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3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4.xml" ContentType="application/vnd.openxmlformats-officedocument.drawing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2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3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4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5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theme/themeOverride1.xml" ContentType="application/vnd.openxmlformats-officedocument.themeOverride+xml"/>
  <Override PartName="/xl/charts/chart36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7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8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9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40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drawings/drawing5.xml" ContentType="application/vnd.openxmlformats-officedocument.drawing+xml"/>
  <Override PartName="/xl/charts/chart41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2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harts/chart43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charts/chart44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harts/chart45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charts/chart46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charts/chart47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charts/chart48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charts/chart49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charts/chart50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charts/chart51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2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charts/chart53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charts/chart54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charts/chart55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charts/chart56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charts/chart57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charts/chart58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charts/chart59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charts/chart60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charts/chart61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charts/chart64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charts/chart65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charts/chart66.xml" ContentType="application/vnd.openxmlformats-officedocument.drawingml.chart+xml"/>
  <Override PartName="/xl/charts/style63.xml" ContentType="application/vnd.ms-office.chartstyle+xml"/>
  <Override PartName="/xl/charts/colors63.xml" ContentType="application/vnd.ms-office.chartcolorstyle+xml"/>
  <Override PartName="/xl/charts/chart67.xml" ContentType="application/vnd.openxmlformats-officedocument.drawingml.chart+xml"/>
  <Override PartName="/xl/drawings/drawing6.xml" ContentType="application/vnd.openxmlformats-officedocument.drawing+xml"/>
  <Override PartName="/xl/charts/chart68.xml" ContentType="application/vnd.openxmlformats-officedocument.drawingml.chart+xml"/>
  <Override PartName="/xl/charts/style64.xml" ContentType="application/vnd.ms-office.chartstyle+xml"/>
  <Override PartName="/xl/charts/colors64.xml" ContentType="application/vnd.ms-office.chartcolorstyle+xml"/>
  <Override PartName="/xl/charts/chart69.xml" ContentType="application/vnd.openxmlformats-officedocument.drawingml.chart+xml"/>
  <Override PartName="/xl/charts/style65.xml" ContentType="application/vnd.ms-office.chartstyle+xml"/>
  <Override PartName="/xl/charts/colors65.xml" ContentType="application/vnd.ms-office.chartcolorstyle+xml"/>
  <Override PartName="/xl/charts/chart70.xml" ContentType="application/vnd.openxmlformats-officedocument.drawingml.chart+xml"/>
  <Override PartName="/xl/charts/style66.xml" ContentType="application/vnd.ms-office.chartstyle+xml"/>
  <Override PartName="/xl/charts/colors66.xml" ContentType="application/vnd.ms-office.chartcolorstyle+xml"/>
  <Override PartName="/xl/charts/chart71.xml" ContentType="application/vnd.openxmlformats-officedocument.drawingml.chart+xml"/>
  <Override PartName="/xl/charts/style67.xml" ContentType="application/vnd.ms-office.chartstyle+xml"/>
  <Override PartName="/xl/charts/colors67.xml" ContentType="application/vnd.ms-office.chartcolorstyle+xml"/>
  <Override PartName="/xl/charts/chart72.xml" ContentType="application/vnd.openxmlformats-officedocument.drawingml.chart+xml"/>
  <Override PartName="/xl/charts/style68.xml" ContentType="application/vnd.ms-office.chartstyle+xml"/>
  <Override PartName="/xl/charts/colors68.xml" ContentType="application/vnd.ms-office.chartcolorstyle+xml"/>
  <Override PartName="/xl/charts/chart73.xml" ContentType="application/vnd.openxmlformats-officedocument.drawingml.chart+xml"/>
  <Override PartName="/xl/charts/style69.xml" ContentType="application/vnd.ms-office.chartstyle+xml"/>
  <Override PartName="/xl/charts/colors69.xml" ContentType="application/vnd.ms-office.chartcolorstyle+xml"/>
  <Override PartName="/xl/charts/chart74.xml" ContentType="application/vnd.openxmlformats-officedocument.drawingml.chart+xml"/>
  <Override PartName="/xl/charts/style70.xml" ContentType="application/vnd.ms-office.chartstyle+xml"/>
  <Override PartName="/xl/charts/colors70.xml" ContentType="application/vnd.ms-office.chartcolorstyle+xml"/>
  <Override PartName="/xl/charts/chart75.xml" ContentType="application/vnd.openxmlformats-officedocument.drawingml.chart+xml"/>
  <Override PartName="/xl/charts/style71.xml" ContentType="application/vnd.ms-office.chartstyle+xml"/>
  <Override PartName="/xl/charts/colors71.xml" ContentType="application/vnd.ms-office.chartcolorstyle+xml"/>
  <Override PartName="/xl/charts/chart76.xml" ContentType="application/vnd.openxmlformats-officedocument.drawingml.chart+xml"/>
  <Override PartName="/xl/charts/style72.xml" ContentType="application/vnd.ms-office.chartstyle+xml"/>
  <Override PartName="/xl/charts/colors72.xml" ContentType="application/vnd.ms-office.chartcolorstyle+xml"/>
  <Override PartName="/xl/charts/chart77.xml" ContentType="application/vnd.openxmlformats-officedocument.drawingml.chart+xml"/>
  <Override PartName="/xl/charts/style73.xml" ContentType="application/vnd.ms-office.chartstyle+xml"/>
  <Override PartName="/xl/charts/colors73.xml" ContentType="application/vnd.ms-office.chartcolorstyle+xml"/>
  <Override PartName="/xl/charts/chart78.xml" ContentType="application/vnd.openxmlformats-officedocument.drawingml.chart+xml"/>
  <Override PartName="/xl/charts/style74.xml" ContentType="application/vnd.ms-office.chartstyle+xml"/>
  <Override PartName="/xl/charts/colors74.xml" ContentType="application/vnd.ms-office.chartcolorstyle+xml"/>
  <Override PartName="/xl/charts/chart79.xml" ContentType="application/vnd.openxmlformats-officedocument.drawingml.chart+xml"/>
  <Override PartName="/xl/charts/style75.xml" ContentType="application/vnd.ms-office.chartstyle+xml"/>
  <Override PartName="/xl/charts/colors75.xml" ContentType="application/vnd.ms-office.chartcolorstyle+xml"/>
  <Override PartName="/xl/charts/chart80.xml" ContentType="application/vnd.openxmlformats-officedocument.drawingml.chart+xml"/>
  <Override PartName="/xl/charts/style76.xml" ContentType="application/vnd.ms-office.chartstyle+xml"/>
  <Override PartName="/xl/charts/colors76.xml" ContentType="application/vnd.ms-office.chartcolorstyle+xml"/>
  <Override PartName="/xl/charts/chart81.xml" ContentType="application/vnd.openxmlformats-officedocument.drawingml.chart+xml"/>
  <Override PartName="/xl/charts/style77.xml" ContentType="application/vnd.ms-office.chartstyle+xml"/>
  <Override PartName="/xl/charts/colors77.xml" ContentType="application/vnd.ms-office.chartcolorstyle+xml"/>
  <Override PartName="/xl/charts/chart82.xml" ContentType="application/vnd.openxmlformats-officedocument.drawingml.chart+xml"/>
  <Override PartName="/xl/charts/style78.xml" ContentType="application/vnd.ms-office.chartstyle+xml"/>
  <Override PartName="/xl/charts/colors78.xml" ContentType="application/vnd.ms-office.chartcolorstyle+xml"/>
  <Override PartName="/xl/charts/chart83.xml" ContentType="application/vnd.openxmlformats-officedocument.drawingml.chart+xml"/>
  <Override PartName="/xl/charts/style79.xml" ContentType="application/vnd.ms-office.chartstyle+xml"/>
  <Override PartName="/xl/charts/colors79.xml" ContentType="application/vnd.ms-office.chartcolorstyle+xml"/>
  <Override PartName="/xl/charts/chart84.xml" ContentType="application/vnd.openxmlformats-officedocument.drawingml.chart+xml"/>
  <Override PartName="/xl/charts/style80.xml" ContentType="application/vnd.ms-office.chartstyle+xml"/>
  <Override PartName="/xl/charts/colors80.xml" ContentType="application/vnd.ms-office.chartcolorstyle+xml"/>
  <Override PartName="/xl/charts/chart85.xml" ContentType="application/vnd.openxmlformats-officedocument.drawingml.chart+xml"/>
  <Override PartName="/xl/charts/style81.xml" ContentType="application/vnd.ms-office.chartstyle+xml"/>
  <Override PartName="/xl/charts/colors8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/>
  <mc:AlternateContent xmlns:mc="http://schemas.openxmlformats.org/markup-compatibility/2006">
    <mc:Choice Requires="x15">
      <x15ac:absPath xmlns:x15ac="http://schemas.microsoft.com/office/spreadsheetml/2010/11/ac" url="C:\Users\WB502620\OneDrive - WBG\LP Data files\TestMicroLib\Output\"/>
    </mc:Choice>
  </mc:AlternateContent>
  <bookViews>
    <workbookView xWindow="0" yWindow="0" windowWidth="19200" windowHeight="6960" tabRatio="784" firstSheet="2" activeTab="2"/>
  </bookViews>
  <sheets>
    <sheet name="Demographics" sheetId="22" r:id="rId1"/>
    <sheet name="Raw-Data 10" sheetId="21" r:id="rId2"/>
    <sheet name="Poverty" sheetId="56" r:id="rId3"/>
    <sheet name="Raw-Data 1" sheetId="2" r:id="rId4"/>
    <sheet name="Amenities-Services" sheetId="65" r:id="rId5"/>
    <sheet name="Raw-Data 3" sheetId="64" r:id="rId6"/>
    <sheet name="Education" sheetId="57" r:id="rId7"/>
    <sheet name="Raw-Data 4" sheetId="10" r:id="rId8"/>
    <sheet name="Labor" sheetId="16" r:id="rId9"/>
    <sheet name="Raw-Data 5" sheetId="15" r:id="rId10"/>
    <sheet name="Perceptions" sheetId="17" r:id="rId11"/>
    <sheet name="Raw-Data 19" sheetId="40" r:id="rId12"/>
  </sheets>
  <calcPr calcId="171027"/>
</workbook>
</file>

<file path=xl/calcChain.xml><?xml version="1.0" encoding="utf-8"?>
<calcChain xmlns="http://schemas.openxmlformats.org/spreadsheetml/2006/main">
  <c r="AX46" i="57" l="1"/>
  <c r="AX45" i="57"/>
  <c r="AX40" i="57"/>
  <c r="AX41" i="57"/>
  <c r="AW46" i="57"/>
  <c r="AW45" i="57"/>
  <c r="AW41" i="57"/>
  <c r="AW40" i="57"/>
  <c r="N96" i="17"/>
  <c r="M96" i="17"/>
  <c r="K96" i="17"/>
  <c r="J96" i="17"/>
  <c r="I96" i="17"/>
  <c r="H96" i="17"/>
  <c r="G96" i="17"/>
  <c r="E96" i="17"/>
  <c r="D96" i="17"/>
  <c r="N95" i="17"/>
  <c r="M95" i="17"/>
  <c r="K95" i="17"/>
  <c r="J95" i="17"/>
  <c r="I95" i="17"/>
  <c r="H95" i="17"/>
  <c r="G95" i="17"/>
  <c r="E95" i="17"/>
  <c r="D95" i="17"/>
  <c r="B95" i="17"/>
  <c r="N94" i="17"/>
  <c r="M94" i="17"/>
  <c r="K94" i="17"/>
  <c r="J94" i="17"/>
  <c r="I94" i="17"/>
  <c r="H94" i="17"/>
  <c r="G94" i="17"/>
  <c r="E94" i="17"/>
  <c r="D94" i="17"/>
  <c r="B94" i="17"/>
  <c r="B93" i="17"/>
  <c r="N92" i="17"/>
  <c r="M92" i="17"/>
  <c r="K92" i="17"/>
  <c r="J92" i="17"/>
  <c r="I92" i="17"/>
  <c r="H92" i="17"/>
  <c r="G92" i="17"/>
  <c r="E92" i="17"/>
  <c r="D92" i="17"/>
  <c r="N91" i="17"/>
  <c r="M91" i="17"/>
  <c r="K91" i="17"/>
  <c r="J91" i="17"/>
  <c r="I91" i="17"/>
  <c r="H91" i="17"/>
  <c r="G91" i="17"/>
  <c r="E91" i="17"/>
  <c r="D91" i="17"/>
  <c r="B91" i="17"/>
  <c r="N90" i="17"/>
  <c r="M90" i="17"/>
  <c r="K90" i="17"/>
  <c r="J90" i="17"/>
  <c r="I90" i="17"/>
  <c r="H90" i="17"/>
  <c r="G90" i="17"/>
  <c r="E90" i="17"/>
  <c r="D90" i="17"/>
  <c r="B90" i="17"/>
  <c r="AG89" i="17"/>
  <c r="AC89" i="17"/>
  <c r="B89" i="17"/>
  <c r="AG88" i="17"/>
  <c r="AC88" i="17"/>
  <c r="AC80" i="17"/>
  <c r="AB80" i="17"/>
  <c r="AA80" i="17"/>
  <c r="AG90" i="17" s="1"/>
  <c r="Z80" i="17"/>
  <c r="AB90" i="17" s="1"/>
  <c r="Y80" i="17"/>
  <c r="AH90" i="17" s="1"/>
  <c r="X80" i="17"/>
  <c r="W80" i="17"/>
  <c r="V80" i="17"/>
  <c r="AF90" i="17" s="1"/>
  <c r="U80" i="17"/>
  <c r="AE90" i="17" s="1"/>
  <c r="T80" i="17"/>
  <c r="AD90" i="17" s="1"/>
  <c r="S80" i="17"/>
  <c r="AC90" i="17" s="1"/>
  <c r="R80" i="17"/>
  <c r="AC79" i="17"/>
  <c r="AB79" i="17"/>
  <c r="AA79" i="17"/>
  <c r="Z79" i="17"/>
  <c r="AB89" i="17" s="1"/>
  <c r="Y79" i="17"/>
  <c r="AH89" i="17" s="1"/>
  <c r="X79" i="17"/>
  <c r="W79" i="17"/>
  <c r="V79" i="17"/>
  <c r="AF89" i="17" s="1"/>
  <c r="U79" i="17"/>
  <c r="AE89" i="17" s="1"/>
  <c r="T79" i="17"/>
  <c r="AD89" i="17" s="1"/>
  <c r="S79" i="17"/>
  <c r="R79" i="17"/>
  <c r="AC78" i="17"/>
  <c r="AB78" i="17"/>
  <c r="AA78" i="17"/>
  <c r="Z78" i="17"/>
  <c r="AB88" i="17" s="1"/>
  <c r="Y78" i="17"/>
  <c r="AH88" i="17" s="1"/>
  <c r="X78" i="17"/>
  <c r="W78" i="17"/>
  <c r="V78" i="17"/>
  <c r="AF88" i="17" s="1"/>
  <c r="U78" i="17"/>
  <c r="AE88" i="17" s="1"/>
  <c r="T78" i="17"/>
  <c r="AD88" i="17" s="1"/>
  <c r="S78" i="17"/>
  <c r="R78" i="17"/>
  <c r="AC77" i="17"/>
  <c r="AB77" i="17"/>
  <c r="AA77" i="17"/>
  <c r="AG87" i="17" s="1"/>
  <c r="Z77" i="17"/>
  <c r="AB87" i="17" s="1"/>
  <c r="Y77" i="17"/>
  <c r="AH87" i="17" s="1"/>
  <c r="X77" i="17"/>
  <c r="W77" i="17"/>
  <c r="V77" i="17"/>
  <c r="AF87" i="17" s="1"/>
  <c r="U77" i="17"/>
  <c r="AE87" i="17" s="1"/>
  <c r="T77" i="17"/>
  <c r="AD87" i="17" s="1"/>
  <c r="S77" i="17"/>
  <c r="AC87" i="17" s="1"/>
  <c r="R77" i="17"/>
  <c r="Q68" i="17"/>
  <c r="Q67" i="17"/>
  <c r="Q66" i="17"/>
  <c r="Q65" i="17"/>
  <c r="G65" i="17"/>
  <c r="F65" i="17"/>
  <c r="E65" i="17"/>
  <c r="D65" i="17"/>
  <c r="C65" i="17"/>
  <c r="G64" i="17"/>
  <c r="F64" i="17"/>
  <c r="E64" i="17"/>
  <c r="D64" i="17"/>
  <c r="C64" i="17"/>
  <c r="G63" i="17"/>
  <c r="F63" i="17"/>
  <c r="E63" i="17"/>
  <c r="D63" i="17"/>
  <c r="C63" i="17"/>
  <c r="AF62" i="17"/>
  <c r="G62" i="17"/>
  <c r="F62" i="17"/>
  <c r="E62" i="17"/>
  <c r="D62" i="17"/>
  <c r="C62" i="17"/>
  <c r="AF61" i="17"/>
  <c r="G61" i="17"/>
  <c r="F61" i="17"/>
  <c r="E61" i="17"/>
  <c r="D61" i="17"/>
  <c r="C61" i="17"/>
  <c r="AH60" i="17"/>
  <c r="AM55" i="17" s="1"/>
  <c r="AF60" i="17"/>
  <c r="AH59" i="17"/>
  <c r="AF59" i="17"/>
  <c r="AM58" i="17"/>
  <c r="AH58" i="17"/>
  <c r="AM57" i="17" s="1"/>
  <c r="AF58" i="17"/>
  <c r="AH57" i="17"/>
  <c r="AM56" i="17" s="1"/>
  <c r="AF57" i="17"/>
  <c r="AF56" i="17"/>
  <c r="AF55" i="17"/>
  <c r="AN54" i="17"/>
  <c r="AF54" i="17"/>
  <c r="F52" i="17"/>
  <c r="V39" i="17" s="1"/>
  <c r="E52" i="17"/>
  <c r="D52" i="17"/>
  <c r="C52" i="17"/>
  <c r="F51" i="17"/>
  <c r="V38" i="17" s="1"/>
  <c r="E51" i="17"/>
  <c r="D51" i="17"/>
  <c r="C51" i="17"/>
  <c r="F50" i="17"/>
  <c r="V37" i="17" s="1"/>
  <c r="E50" i="17"/>
  <c r="D50" i="17"/>
  <c r="C50" i="17"/>
  <c r="F49" i="17"/>
  <c r="V36" i="17" s="1"/>
  <c r="E49" i="17"/>
  <c r="D49" i="17"/>
  <c r="C49" i="17"/>
  <c r="F48" i="17"/>
  <c r="V35" i="17" s="1"/>
  <c r="E48" i="17"/>
  <c r="D48" i="17"/>
  <c r="C48" i="17"/>
  <c r="AB39" i="17"/>
  <c r="W39" i="17"/>
  <c r="U39" i="17"/>
  <c r="T39" i="17"/>
  <c r="F39" i="17"/>
  <c r="AA35" i="17" s="1"/>
  <c r="E39" i="17"/>
  <c r="D39" i="17"/>
  <c r="C39" i="17"/>
  <c r="AB38" i="17"/>
  <c r="W38" i="17"/>
  <c r="U38" i="17"/>
  <c r="T38" i="17"/>
  <c r="F38" i="17"/>
  <c r="AA36" i="17" s="1"/>
  <c r="E38" i="17"/>
  <c r="D38" i="17"/>
  <c r="C38" i="17"/>
  <c r="AB37" i="17"/>
  <c r="W37" i="17"/>
  <c r="U37" i="17"/>
  <c r="T37" i="17"/>
  <c r="F37" i="17"/>
  <c r="AA37" i="17" s="1"/>
  <c r="E37" i="17"/>
  <c r="D37" i="17"/>
  <c r="Y37" i="17" s="1"/>
  <c r="C37" i="17"/>
  <c r="Z37" i="17" s="1"/>
  <c r="AB36" i="17"/>
  <c r="Z36" i="17"/>
  <c r="Y36" i="17"/>
  <c r="W36" i="17"/>
  <c r="U36" i="17"/>
  <c r="T36" i="17"/>
  <c r="F36" i="17"/>
  <c r="AA38" i="17" s="1"/>
  <c r="E36" i="17"/>
  <c r="D36" i="17"/>
  <c r="Y38" i="17" s="1"/>
  <c r="C36" i="17"/>
  <c r="Z38" i="17" s="1"/>
  <c r="AB35" i="17"/>
  <c r="Z35" i="17"/>
  <c r="Y35" i="17"/>
  <c r="W35" i="17"/>
  <c r="U35" i="17"/>
  <c r="T35" i="17"/>
  <c r="F35" i="17"/>
  <c r="AA39" i="17" s="1"/>
  <c r="E35" i="17"/>
  <c r="D35" i="17"/>
  <c r="Y39" i="17" s="1"/>
  <c r="C35" i="17"/>
  <c r="Z39" i="17" s="1"/>
  <c r="AS34" i="17"/>
  <c r="AR34" i="17"/>
  <c r="AQ34" i="17"/>
  <c r="AO34" i="17"/>
  <c r="AN34" i="17"/>
  <c r="AM34" i="17"/>
  <c r="AK34" i="17"/>
  <c r="AJ34" i="17"/>
  <c r="AI34" i="17"/>
  <c r="AG34" i="17"/>
  <c r="AF34" i="17"/>
  <c r="AE34" i="17"/>
  <c r="AS33" i="17"/>
  <c r="AR33" i="17"/>
  <c r="AQ33" i="17"/>
  <c r="AO33" i="17"/>
  <c r="AN33" i="17"/>
  <c r="AM33" i="17"/>
  <c r="AK33" i="17"/>
  <c r="AJ33" i="17"/>
  <c r="AI33" i="17"/>
  <c r="AG33" i="17"/>
  <c r="AF33" i="17"/>
  <c r="AE33" i="17"/>
  <c r="AS32" i="17"/>
  <c r="AR32" i="17"/>
  <c r="AQ32" i="17"/>
  <c r="AO32" i="17"/>
  <c r="AN32" i="17"/>
  <c r="AM32" i="17"/>
  <c r="AK32" i="17"/>
  <c r="AJ32" i="17"/>
  <c r="AI32" i="17"/>
  <c r="AG32" i="17"/>
  <c r="AF32" i="17"/>
  <c r="AE32" i="17"/>
  <c r="AS31" i="17"/>
  <c r="AR31" i="17"/>
  <c r="AQ31" i="17"/>
  <c r="AO31" i="17"/>
  <c r="AN31" i="17"/>
  <c r="AM31" i="17"/>
  <c r="AK31" i="17"/>
  <c r="AJ31" i="17"/>
  <c r="AI31" i="17"/>
  <c r="AG31" i="17"/>
  <c r="AF31" i="17"/>
  <c r="AE31" i="17"/>
  <c r="AO26" i="17"/>
  <c r="AN26" i="17"/>
  <c r="AL26" i="17"/>
  <c r="AH26" i="17"/>
  <c r="AG26" i="17"/>
  <c r="Z25" i="17"/>
  <c r="U25" i="17"/>
  <c r="AO24" i="17"/>
  <c r="AN24" i="17"/>
  <c r="AM24" i="17"/>
  <c r="AK24" i="17"/>
  <c r="AJ24" i="17"/>
  <c r="AI24" i="17"/>
  <c r="AG24" i="17"/>
  <c r="AF24" i="17"/>
  <c r="AE24" i="17"/>
  <c r="Y24" i="17"/>
  <c r="M24" i="17"/>
  <c r="I24" i="17"/>
  <c r="AO23" i="17"/>
  <c r="AN23" i="17"/>
  <c r="AM23" i="17"/>
  <c r="AM26" i="17" s="1"/>
  <c r="AK23" i="17"/>
  <c r="AK26" i="17" s="1"/>
  <c r="AJ23" i="17"/>
  <c r="AJ26" i="17" s="1"/>
  <c r="AI23" i="17"/>
  <c r="AI26" i="17" s="1"/>
  <c r="AG23" i="17"/>
  <c r="AF23" i="17"/>
  <c r="AF26" i="17" s="1"/>
  <c r="AE23" i="17"/>
  <c r="AE26" i="17" s="1"/>
  <c r="Y23" i="17"/>
  <c r="M23" i="17"/>
  <c r="I23" i="17"/>
  <c r="AO22" i="17"/>
  <c r="AN22" i="17"/>
  <c r="AM22" i="17"/>
  <c r="AK22" i="17"/>
  <c r="AJ22" i="17"/>
  <c r="AI22" i="17"/>
  <c r="AG22" i="17"/>
  <c r="AF22" i="17"/>
  <c r="AE22" i="17"/>
  <c r="Y22" i="17"/>
  <c r="M22" i="17"/>
  <c r="I22" i="17"/>
  <c r="AO21" i="17"/>
  <c r="AN21" i="17"/>
  <c r="AM21" i="17"/>
  <c r="AK21" i="17"/>
  <c r="AJ21" i="17"/>
  <c r="AI21" i="17"/>
  <c r="AG21" i="17"/>
  <c r="AF21" i="17"/>
  <c r="AE21" i="17"/>
  <c r="Y21" i="17"/>
  <c r="M21" i="17"/>
  <c r="I21" i="17"/>
  <c r="AO20" i="17"/>
  <c r="AN20" i="17"/>
  <c r="AM20" i="17"/>
  <c r="AK20" i="17"/>
  <c r="AJ20" i="17"/>
  <c r="AI20" i="17"/>
  <c r="AG20" i="17"/>
  <c r="AF20" i="17"/>
  <c r="AE20" i="17"/>
  <c r="Y20" i="17"/>
  <c r="M20" i="17"/>
  <c r="I20" i="17"/>
  <c r="X19" i="17"/>
  <c r="M18" i="17"/>
  <c r="I18" i="17"/>
  <c r="S12" i="17"/>
  <c r="W25" i="17" s="1"/>
  <c r="R12" i="17"/>
  <c r="X25" i="17" s="1"/>
  <c r="Q12" i="17"/>
  <c r="Y25" i="17" s="1"/>
  <c r="P12" i="17"/>
  <c r="L24" i="17" s="1"/>
  <c r="O12" i="17"/>
  <c r="AA25" i="17" s="1"/>
  <c r="M12" i="17"/>
  <c r="I12" i="17"/>
  <c r="H12" i="17"/>
  <c r="G12" i="17"/>
  <c r="F12" i="17"/>
  <c r="E12" i="17"/>
  <c r="C12" i="17"/>
  <c r="S11" i="17"/>
  <c r="W24" i="17" s="1"/>
  <c r="R11" i="17"/>
  <c r="X24" i="17" s="1"/>
  <c r="Q11" i="17"/>
  <c r="K23" i="17" s="1"/>
  <c r="P11" i="17"/>
  <c r="O11" i="17"/>
  <c r="AA24" i="17" s="1"/>
  <c r="M11" i="17"/>
  <c r="U24" i="17" s="1"/>
  <c r="I11" i="17"/>
  <c r="H11" i="17"/>
  <c r="G11" i="17"/>
  <c r="F11" i="17"/>
  <c r="E11" i="17"/>
  <c r="C11" i="17"/>
  <c r="S10" i="17"/>
  <c r="W23" i="17" s="1"/>
  <c r="R10" i="17"/>
  <c r="X23" i="17" s="1"/>
  <c r="Q10" i="17"/>
  <c r="K22" i="17" s="1"/>
  <c r="P10" i="17"/>
  <c r="O10" i="17"/>
  <c r="AA23" i="17" s="1"/>
  <c r="M10" i="17"/>
  <c r="U23" i="17" s="1"/>
  <c r="I10" i="17"/>
  <c r="H10" i="17"/>
  <c r="G10" i="17"/>
  <c r="F10" i="17"/>
  <c r="E10" i="17"/>
  <c r="C10" i="17"/>
  <c r="S9" i="17"/>
  <c r="W22" i="17" s="1"/>
  <c r="R9" i="17"/>
  <c r="X22" i="17" s="1"/>
  <c r="Q9" i="17"/>
  <c r="K21" i="17" s="1"/>
  <c r="P9" i="17"/>
  <c r="O9" i="17"/>
  <c r="AA22" i="17" s="1"/>
  <c r="M9" i="17"/>
  <c r="U22" i="17" s="1"/>
  <c r="I9" i="17"/>
  <c r="H9" i="17"/>
  <c r="G9" i="17"/>
  <c r="F9" i="17"/>
  <c r="E9" i="17"/>
  <c r="C9" i="17"/>
  <c r="S8" i="17"/>
  <c r="W21" i="17" s="1"/>
  <c r="R8" i="17"/>
  <c r="X21" i="17" s="1"/>
  <c r="Q8" i="17"/>
  <c r="K20" i="17" s="1"/>
  <c r="P8" i="17"/>
  <c r="O8" i="17"/>
  <c r="AA21" i="17" s="1"/>
  <c r="M8" i="17"/>
  <c r="U21" i="17" s="1"/>
  <c r="I8" i="17"/>
  <c r="H8" i="17"/>
  <c r="G8" i="17"/>
  <c r="F8" i="17"/>
  <c r="E8" i="17"/>
  <c r="C8" i="17"/>
  <c r="S7" i="17"/>
  <c r="W20" i="17" s="1"/>
  <c r="R7" i="17"/>
  <c r="X20" i="17" s="1"/>
  <c r="Q7" i="17"/>
  <c r="K19" i="17" s="1"/>
  <c r="P7" i="17"/>
  <c r="Z20" i="17" s="1"/>
  <c r="O7" i="17"/>
  <c r="AA20" i="17" s="1"/>
  <c r="M7" i="17"/>
  <c r="U20" i="17" s="1"/>
  <c r="I7" i="17"/>
  <c r="H7" i="17"/>
  <c r="G7" i="17"/>
  <c r="F7" i="17"/>
  <c r="E7" i="17"/>
  <c r="C7" i="17"/>
  <c r="S6" i="17"/>
  <c r="W19" i="17" s="1"/>
  <c r="R6" i="17"/>
  <c r="J18" i="17" s="1"/>
  <c r="Q6" i="17"/>
  <c r="K18" i="17" s="1"/>
  <c r="P6" i="17"/>
  <c r="O6" i="17"/>
  <c r="AA19" i="17" s="1"/>
  <c r="M6" i="17"/>
  <c r="U19" i="17" s="1"/>
  <c r="I6" i="17"/>
  <c r="H6" i="17"/>
  <c r="G6" i="17"/>
  <c r="F6" i="17"/>
  <c r="E6" i="17"/>
  <c r="C6" i="17"/>
  <c r="I142" i="16"/>
  <c r="Y137" i="16"/>
  <c r="X137" i="16"/>
  <c r="V137" i="16"/>
  <c r="U137" i="16"/>
  <c r="T137" i="16"/>
  <c r="S137" i="16"/>
  <c r="Q137" i="16"/>
  <c r="P137" i="16"/>
  <c r="L137" i="16"/>
  <c r="K137" i="16"/>
  <c r="I137" i="16"/>
  <c r="H137" i="16"/>
  <c r="G137" i="16"/>
  <c r="F137" i="16"/>
  <c r="D137" i="16"/>
  <c r="C137" i="16"/>
  <c r="Y136" i="16"/>
  <c r="X136" i="16"/>
  <c r="V136" i="16"/>
  <c r="U136" i="16"/>
  <c r="T136" i="16"/>
  <c r="S136" i="16"/>
  <c r="Q136" i="16"/>
  <c r="P136" i="16"/>
  <c r="L136" i="16"/>
  <c r="K136" i="16"/>
  <c r="I136" i="16"/>
  <c r="H136" i="16"/>
  <c r="G136" i="16"/>
  <c r="F136" i="16"/>
  <c r="D136" i="16"/>
  <c r="C136" i="16"/>
  <c r="Y135" i="16"/>
  <c r="X135" i="16"/>
  <c r="V135" i="16"/>
  <c r="U135" i="16"/>
  <c r="T135" i="16"/>
  <c r="S135" i="16"/>
  <c r="Q135" i="16"/>
  <c r="P135" i="16"/>
  <c r="L135" i="16"/>
  <c r="K135" i="16"/>
  <c r="I135" i="16"/>
  <c r="H135" i="16"/>
  <c r="G135" i="16"/>
  <c r="F135" i="16"/>
  <c r="D135" i="16"/>
  <c r="C135" i="16"/>
  <c r="Y134" i="16"/>
  <c r="X134" i="16"/>
  <c r="V134" i="16"/>
  <c r="U134" i="16"/>
  <c r="T134" i="16"/>
  <c r="S134" i="16"/>
  <c r="Q134" i="16"/>
  <c r="P134" i="16"/>
  <c r="L134" i="16"/>
  <c r="K134" i="16"/>
  <c r="I134" i="16"/>
  <c r="H134" i="16"/>
  <c r="G134" i="16"/>
  <c r="F134" i="16"/>
  <c r="D134" i="16"/>
  <c r="C134" i="16"/>
  <c r="Y133" i="16"/>
  <c r="X133" i="16"/>
  <c r="V133" i="16"/>
  <c r="U133" i="16"/>
  <c r="T133" i="16"/>
  <c r="S133" i="16"/>
  <c r="Q133" i="16"/>
  <c r="P133" i="16"/>
  <c r="L133" i="16"/>
  <c r="K133" i="16"/>
  <c r="I133" i="16"/>
  <c r="H133" i="16"/>
  <c r="G133" i="16"/>
  <c r="F133" i="16"/>
  <c r="D133" i="16"/>
  <c r="C133" i="16"/>
  <c r="AC126" i="16"/>
  <c r="AA126" i="16"/>
  <c r="Z126" i="16"/>
  <c r="Y126" i="16"/>
  <c r="X126" i="16"/>
  <c r="W126" i="16"/>
  <c r="U126" i="16"/>
  <c r="T126" i="16"/>
  <c r="S126" i="16"/>
  <c r="R126" i="16"/>
  <c r="Q126" i="16"/>
  <c r="O126" i="16"/>
  <c r="N126" i="16"/>
  <c r="M126" i="16"/>
  <c r="L126" i="16"/>
  <c r="K126" i="16"/>
  <c r="I126" i="16"/>
  <c r="G126" i="16"/>
  <c r="F126" i="16"/>
  <c r="E126" i="16"/>
  <c r="D126" i="16"/>
  <c r="C126" i="16"/>
  <c r="AC125" i="16"/>
  <c r="AA125" i="16"/>
  <c r="Z125" i="16"/>
  <c r="Y125" i="16"/>
  <c r="X125" i="16"/>
  <c r="W125" i="16"/>
  <c r="U125" i="16"/>
  <c r="T125" i="16"/>
  <c r="S125" i="16"/>
  <c r="R125" i="16"/>
  <c r="Q125" i="16"/>
  <c r="O125" i="16"/>
  <c r="N125" i="16"/>
  <c r="M125" i="16"/>
  <c r="L125" i="16"/>
  <c r="K125" i="16"/>
  <c r="I125" i="16"/>
  <c r="G125" i="16"/>
  <c r="F125" i="16"/>
  <c r="E125" i="16"/>
  <c r="D125" i="16"/>
  <c r="C125" i="16"/>
  <c r="AC124" i="16"/>
  <c r="AA124" i="16"/>
  <c r="Z124" i="16"/>
  <c r="Y124" i="16"/>
  <c r="X124" i="16"/>
  <c r="W124" i="16"/>
  <c r="U124" i="16"/>
  <c r="T124" i="16"/>
  <c r="S124" i="16"/>
  <c r="R124" i="16"/>
  <c r="Q124" i="16"/>
  <c r="O124" i="16"/>
  <c r="N124" i="16"/>
  <c r="M124" i="16"/>
  <c r="L124" i="16"/>
  <c r="K124" i="16"/>
  <c r="I124" i="16"/>
  <c r="I145" i="16" s="1"/>
  <c r="G124" i="16"/>
  <c r="F124" i="16"/>
  <c r="E124" i="16"/>
  <c r="D124" i="16"/>
  <c r="C124" i="16"/>
  <c r="AC123" i="16"/>
  <c r="AA123" i="16"/>
  <c r="Z123" i="16"/>
  <c r="Y123" i="16"/>
  <c r="X123" i="16"/>
  <c r="W123" i="16"/>
  <c r="U123" i="16"/>
  <c r="T123" i="16"/>
  <c r="S123" i="16"/>
  <c r="R123" i="16"/>
  <c r="Q123" i="16"/>
  <c r="O123" i="16"/>
  <c r="N123" i="16"/>
  <c r="M123" i="16"/>
  <c r="L123" i="16"/>
  <c r="K123" i="16"/>
  <c r="I123" i="16"/>
  <c r="I144" i="16" s="1"/>
  <c r="G123" i="16"/>
  <c r="F123" i="16"/>
  <c r="E123" i="16"/>
  <c r="D123" i="16"/>
  <c r="C123" i="16"/>
  <c r="AC122" i="16"/>
  <c r="AA122" i="16"/>
  <c r="Z122" i="16"/>
  <c r="Y122" i="16"/>
  <c r="X122" i="16"/>
  <c r="W122" i="16"/>
  <c r="U122" i="16"/>
  <c r="T122" i="16"/>
  <c r="S122" i="16"/>
  <c r="R122" i="16"/>
  <c r="Q122" i="16"/>
  <c r="O122" i="16"/>
  <c r="N122" i="16"/>
  <c r="M122" i="16"/>
  <c r="L122" i="16"/>
  <c r="K122" i="16"/>
  <c r="I122" i="16"/>
  <c r="I143" i="16" s="1"/>
  <c r="G122" i="16"/>
  <c r="F122" i="16"/>
  <c r="E122" i="16"/>
  <c r="D122" i="16"/>
  <c r="C122" i="16"/>
  <c r="AC121" i="16"/>
  <c r="AA121" i="16"/>
  <c r="Z121" i="16"/>
  <c r="Y121" i="16"/>
  <c r="X121" i="16"/>
  <c r="W121" i="16"/>
  <c r="U121" i="16"/>
  <c r="T121" i="16"/>
  <c r="S121" i="16"/>
  <c r="R121" i="16"/>
  <c r="Q121" i="16"/>
  <c r="O121" i="16"/>
  <c r="N121" i="16"/>
  <c r="M121" i="16"/>
  <c r="L121" i="16"/>
  <c r="K121" i="16"/>
  <c r="I121" i="16"/>
  <c r="G121" i="16"/>
  <c r="F121" i="16"/>
  <c r="E121" i="16"/>
  <c r="D121" i="16"/>
  <c r="C121" i="16"/>
  <c r="BC113" i="16"/>
  <c r="BB113" i="16"/>
  <c r="AZ113" i="16"/>
  <c r="BC112" i="16"/>
  <c r="BB112" i="16"/>
  <c r="AZ112" i="16"/>
  <c r="BC111" i="16"/>
  <c r="BB111" i="16"/>
  <c r="AZ111" i="16"/>
  <c r="BC110" i="16"/>
  <c r="BB110" i="16"/>
  <c r="AZ110" i="16"/>
  <c r="BC109" i="16"/>
  <c r="BB109" i="16"/>
  <c r="AZ109" i="16"/>
  <c r="BL102" i="16"/>
  <c r="BJ102" i="16"/>
  <c r="BI102" i="16"/>
  <c r="BH102" i="16"/>
  <c r="BG102" i="16"/>
  <c r="BF102" i="16"/>
  <c r="BD102" i="16"/>
  <c r="BC102" i="16"/>
  <c r="BB102" i="16"/>
  <c r="BA102" i="16"/>
  <c r="AZ102" i="16"/>
  <c r="AX102" i="16"/>
  <c r="AW102" i="16"/>
  <c r="AV102" i="16"/>
  <c r="AU102" i="16"/>
  <c r="AT102" i="16"/>
  <c r="AQ102" i="16"/>
  <c r="AN102" i="16"/>
  <c r="AM102" i="16"/>
  <c r="AL102" i="16"/>
  <c r="AK102" i="16"/>
  <c r="AJ102" i="16"/>
  <c r="AB102" i="16"/>
  <c r="AA102" i="16"/>
  <c r="Z102" i="16"/>
  <c r="Y102" i="16"/>
  <c r="X102" i="16"/>
  <c r="W102" i="16"/>
  <c r="U102" i="16"/>
  <c r="T102" i="16"/>
  <c r="S102" i="16"/>
  <c r="R102" i="16"/>
  <c r="Q102" i="16"/>
  <c r="O102" i="16"/>
  <c r="N102" i="16"/>
  <c r="M102" i="16"/>
  <c r="L102" i="16"/>
  <c r="K102" i="16"/>
  <c r="I102" i="16"/>
  <c r="G102" i="16"/>
  <c r="F102" i="16"/>
  <c r="E102" i="16"/>
  <c r="D102" i="16"/>
  <c r="C102" i="16"/>
  <c r="BL101" i="16"/>
  <c r="BJ101" i="16"/>
  <c r="BI101" i="16"/>
  <c r="BH101" i="16"/>
  <c r="BG101" i="16"/>
  <c r="BF101" i="16"/>
  <c r="BD101" i="16"/>
  <c r="BC101" i="16"/>
  <c r="BB101" i="16"/>
  <c r="BA101" i="16"/>
  <c r="AZ101" i="16"/>
  <c r="AX101" i="16"/>
  <c r="AW101" i="16"/>
  <c r="AV101" i="16"/>
  <c r="AU101" i="16"/>
  <c r="AT101" i="16"/>
  <c r="AQ101" i="16"/>
  <c r="AN101" i="16"/>
  <c r="AM101" i="16"/>
  <c r="AL101" i="16"/>
  <c r="AK101" i="16"/>
  <c r="AJ101" i="16"/>
  <c r="AB101" i="16"/>
  <c r="AA101" i="16"/>
  <c r="Z101" i="16"/>
  <c r="Y101" i="16"/>
  <c r="X101" i="16"/>
  <c r="W101" i="16"/>
  <c r="U101" i="16"/>
  <c r="T101" i="16"/>
  <c r="S101" i="16"/>
  <c r="R101" i="16"/>
  <c r="Q101" i="16"/>
  <c r="O101" i="16"/>
  <c r="N101" i="16"/>
  <c r="M101" i="16"/>
  <c r="L101" i="16"/>
  <c r="K101" i="16"/>
  <c r="I101" i="16"/>
  <c r="G101" i="16"/>
  <c r="F101" i="16"/>
  <c r="E101" i="16"/>
  <c r="D101" i="16"/>
  <c r="C101" i="16"/>
  <c r="BL100" i="16"/>
  <c r="BJ100" i="16"/>
  <c r="BI100" i="16"/>
  <c r="BH100" i="16"/>
  <c r="BG100" i="16"/>
  <c r="BF100" i="16"/>
  <c r="BD100" i="16"/>
  <c r="BC100" i="16"/>
  <c r="BB100" i="16"/>
  <c r="BA100" i="16"/>
  <c r="AZ100" i="16"/>
  <c r="AX100" i="16"/>
  <c r="AW100" i="16"/>
  <c r="AV100" i="16"/>
  <c r="AU100" i="16"/>
  <c r="AT100" i="16"/>
  <c r="AQ100" i="16"/>
  <c r="AN100" i="16"/>
  <c r="AM100" i="16"/>
  <c r="AL100" i="16"/>
  <c r="AK100" i="16"/>
  <c r="AJ100" i="16"/>
  <c r="AB100" i="16"/>
  <c r="AA100" i="16"/>
  <c r="Z100" i="16"/>
  <c r="Y100" i="16"/>
  <c r="X100" i="16"/>
  <c r="W100" i="16"/>
  <c r="U100" i="16"/>
  <c r="T100" i="16"/>
  <c r="S100" i="16"/>
  <c r="R100" i="16"/>
  <c r="Q100" i="16"/>
  <c r="O100" i="16"/>
  <c r="N100" i="16"/>
  <c r="M100" i="16"/>
  <c r="L100" i="16"/>
  <c r="K100" i="16"/>
  <c r="I100" i="16"/>
  <c r="G100" i="16"/>
  <c r="F100" i="16"/>
  <c r="E100" i="16"/>
  <c r="D100" i="16"/>
  <c r="C100" i="16"/>
  <c r="BL99" i="16"/>
  <c r="BJ99" i="16"/>
  <c r="BI99" i="16"/>
  <c r="BH99" i="16"/>
  <c r="BG99" i="16"/>
  <c r="BF99" i="16"/>
  <c r="BD99" i="16"/>
  <c r="BC99" i="16"/>
  <c r="BB99" i="16"/>
  <c r="BA99" i="16"/>
  <c r="AZ99" i="16"/>
  <c r="AX99" i="16"/>
  <c r="AW99" i="16"/>
  <c r="AV99" i="16"/>
  <c r="AU99" i="16"/>
  <c r="AT99" i="16"/>
  <c r="AQ99" i="16"/>
  <c r="AN99" i="16"/>
  <c r="AM99" i="16"/>
  <c r="AL99" i="16"/>
  <c r="AK99" i="16"/>
  <c r="AJ99" i="16"/>
  <c r="AB99" i="16"/>
  <c r="AA99" i="16"/>
  <c r="Z99" i="16"/>
  <c r="Y99" i="16"/>
  <c r="X99" i="16"/>
  <c r="W99" i="16"/>
  <c r="U99" i="16"/>
  <c r="T99" i="16"/>
  <c r="S99" i="16"/>
  <c r="R99" i="16"/>
  <c r="Q99" i="16"/>
  <c r="O99" i="16"/>
  <c r="N99" i="16"/>
  <c r="M99" i="16"/>
  <c r="L99" i="16"/>
  <c r="K99" i="16"/>
  <c r="I99" i="16"/>
  <c r="G99" i="16"/>
  <c r="F99" i="16"/>
  <c r="E99" i="16"/>
  <c r="D99" i="16"/>
  <c r="C99" i="16"/>
  <c r="BL98" i="16"/>
  <c r="BJ98" i="16"/>
  <c r="BI98" i="16"/>
  <c r="BH98" i="16"/>
  <c r="BG98" i="16"/>
  <c r="BF98" i="16"/>
  <c r="BD98" i="16"/>
  <c r="BC98" i="16"/>
  <c r="BB98" i="16"/>
  <c r="BA98" i="16"/>
  <c r="AZ98" i="16"/>
  <c r="AX98" i="16"/>
  <c r="AW98" i="16"/>
  <c r="AV98" i="16"/>
  <c r="AU98" i="16"/>
  <c r="AT98" i="16"/>
  <c r="AQ98" i="16"/>
  <c r="AN98" i="16"/>
  <c r="AM98" i="16"/>
  <c r="AL98" i="16"/>
  <c r="AK98" i="16"/>
  <c r="AJ98" i="16"/>
  <c r="AB98" i="16"/>
  <c r="AA98" i="16"/>
  <c r="Z98" i="16"/>
  <c r="Y98" i="16"/>
  <c r="X98" i="16"/>
  <c r="W98" i="16"/>
  <c r="U98" i="16"/>
  <c r="T98" i="16"/>
  <c r="S98" i="16"/>
  <c r="R98" i="16"/>
  <c r="Q98" i="16"/>
  <c r="O98" i="16"/>
  <c r="N98" i="16"/>
  <c r="M98" i="16"/>
  <c r="L98" i="16"/>
  <c r="K98" i="16"/>
  <c r="I98" i="16"/>
  <c r="G98" i="16"/>
  <c r="F98" i="16"/>
  <c r="E98" i="16"/>
  <c r="D98" i="16"/>
  <c r="C98" i="16"/>
  <c r="N91" i="16"/>
  <c r="L91" i="16"/>
  <c r="K91" i="16"/>
  <c r="J91" i="16"/>
  <c r="I91" i="16"/>
  <c r="G91" i="16"/>
  <c r="F91" i="16"/>
  <c r="D91" i="16"/>
  <c r="C91" i="16"/>
  <c r="N90" i="16"/>
  <c r="L90" i="16"/>
  <c r="K90" i="16"/>
  <c r="J90" i="16"/>
  <c r="I90" i="16"/>
  <c r="G90" i="16"/>
  <c r="F90" i="16"/>
  <c r="D90" i="16"/>
  <c r="C90" i="16"/>
  <c r="BC89" i="16"/>
  <c r="BA89" i="16"/>
  <c r="AZ89" i="16"/>
  <c r="AY89" i="16"/>
  <c r="AX89" i="16"/>
  <c r="AV89" i="16"/>
  <c r="AU89" i="16"/>
  <c r="AS89" i="16"/>
  <c r="AR89" i="16"/>
  <c r="N89" i="16"/>
  <c r="L89" i="16"/>
  <c r="K89" i="16"/>
  <c r="J89" i="16"/>
  <c r="I89" i="16"/>
  <c r="G89" i="16"/>
  <c r="F89" i="16"/>
  <c r="D89" i="16"/>
  <c r="C89" i="16"/>
  <c r="BC88" i="16"/>
  <c r="BA88" i="16"/>
  <c r="AZ88" i="16"/>
  <c r="AY88" i="16"/>
  <c r="AX88" i="16"/>
  <c r="AV88" i="16"/>
  <c r="AU88" i="16"/>
  <c r="AS88" i="16"/>
  <c r="AR88" i="16"/>
  <c r="BG86" i="16" s="1"/>
  <c r="N88" i="16"/>
  <c r="L88" i="16"/>
  <c r="K88" i="16"/>
  <c r="J88" i="16"/>
  <c r="I88" i="16"/>
  <c r="G88" i="16"/>
  <c r="F88" i="16"/>
  <c r="D88" i="16"/>
  <c r="C88" i="16"/>
  <c r="BC87" i="16"/>
  <c r="BA87" i="16"/>
  <c r="AZ87" i="16"/>
  <c r="AY87" i="16"/>
  <c r="AX87" i="16"/>
  <c r="AV87" i="16"/>
  <c r="AU87" i="16"/>
  <c r="AS87" i="16"/>
  <c r="AR87" i="16"/>
  <c r="AJ87" i="16"/>
  <c r="AI87" i="16"/>
  <c r="AH87" i="16"/>
  <c r="AG87" i="16"/>
  <c r="AF87" i="16"/>
  <c r="AD87" i="16"/>
  <c r="AC87" i="16"/>
  <c r="AB87" i="16"/>
  <c r="AA87" i="16"/>
  <c r="Z87" i="16"/>
  <c r="X87" i="16"/>
  <c r="W87" i="16"/>
  <c r="V87" i="16"/>
  <c r="U87" i="16"/>
  <c r="T87" i="16"/>
  <c r="N87" i="16"/>
  <c r="L87" i="16"/>
  <c r="K87" i="16"/>
  <c r="J87" i="16"/>
  <c r="I87" i="16"/>
  <c r="G87" i="16"/>
  <c r="F87" i="16"/>
  <c r="D87" i="16"/>
  <c r="C87" i="16"/>
  <c r="BC86" i="16"/>
  <c r="BA86" i="16"/>
  <c r="AZ86" i="16"/>
  <c r="AY86" i="16"/>
  <c r="AX86" i="16"/>
  <c r="AV86" i="16"/>
  <c r="AU86" i="16"/>
  <c r="AS86" i="16"/>
  <c r="AR86" i="16"/>
  <c r="BG85" i="16" s="1"/>
  <c r="BC85" i="16"/>
  <c r="BA85" i="16"/>
  <c r="AZ85" i="16"/>
  <c r="AY85" i="16"/>
  <c r="AX85" i="16"/>
  <c r="AV85" i="16"/>
  <c r="AU85" i="16"/>
  <c r="AS85" i="16"/>
  <c r="AR85" i="16"/>
  <c r="AJ85" i="16"/>
  <c r="AI85" i="16"/>
  <c r="AF85" i="16"/>
  <c r="AD85" i="16"/>
  <c r="AA85" i="16"/>
  <c r="Z85" i="16"/>
  <c r="V85" i="16"/>
  <c r="U85" i="16"/>
  <c r="BG84" i="16"/>
  <c r="AJ84" i="16"/>
  <c r="AI84" i="16"/>
  <c r="AH84" i="16"/>
  <c r="AH85" i="16" s="1"/>
  <c r="AG84" i="16"/>
  <c r="AG85" i="16" s="1"/>
  <c r="AF84" i="16"/>
  <c r="AD84" i="16"/>
  <c r="AC84" i="16"/>
  <c r="AC85" i="16" s="1"/>
  <c r="AB84" i="16"/>
  <c r="AB85" i="16" s="1"/>
  <c r="AA84" i="16"/>
  <c r="Z84" i="16"/>
  <c r="X84" i="16"/>
  <c r="X85" i="16" s="1"/>
  <c r="W84" i="16"/>
  <c r="W85" i="16" s="1"/>
  <c r="V84" i="16"/>
  <c r="U84" i="16"/>
  <c r="T84" i="16"/>
  <c r="T85" i="16" s="1"/>
  <c r="R84" i="16"/>
  <c r="R85" i="16" s="1"/>
  <c r="BC68" i="16"/>
  <c r="BA68" i="16"/>
  <c r="AZ68" i="16"/>
  <c r="AY68" i="16"/>
  <c r="AX68" i="16"/>
  <c r="AV68" i="16"/>
  <c r="AU68" i="16"/>
  <c r="AS68" i="16"/>
  <c r="AR68" i="16"/>
  <c r="BC67" i="16"/>
  <c r="BA67" i="16"/>
  <c r="AZ67" i="16"/>
  <c r="AY67" i="16"/>
  <c r="AX67" i="16"/>
  <c r="AV67" i="16"/>
  <c r="AU67" i="16"/>
  <c r="AS67" i="16"/>
  <c r="AR67" i="16"/>
  <c r="N67" i="16"/>
  <c r="L67" i="16"/>
  <c r="K67" i="16"/>
  <c r="J67" i="16"/>
  <c r="I67" i="16"/>
  <c r="G67" i="16"/>
  <c r="F67" i="16"/>
  <c r="D67" i="16"/>
  <c r="C67" i="16"/>
  <c r="BC66" i="16"/>
  <c r="BA66" i="16"/>
  <c r="AZ66" i="16"/>
  <c r="AY66" i="16"/>
  <c r="AX66" i="16"/>
  <c r="AV66" i="16"/>
  <c r="AU66" i="16"/>
  <c r="AS66" i="16"/>
  <c r="AR66" i="16"/>
  <c r="N66" i="16"/>
  <c r="L66" i="16"/>
  <c r="K66" i="16"/>
  <c r="J66" i="16"/>
  <c r="I66" i="16"/>
  <c r="G66" i="16"/>
  <c r="F66" i="16"/>
  <c r="D66" i="16"/>
  <c r="C66" i="16"/>
  <c r="BC65" i="16"/>
  <c r="BA65" i="16"/>
  <c r="AZ65" i="16"/>
  <c r="AY65" i="16"/>
  <c r="AX65" i="16"/>
  <c r="AV65" i="16"/>
  <c r="AU65" i="16"/>
  <c r="AS65" i="16"/>
  <c r="AR65" i="16"/>
  <c r="AL65" i="16"/>
  <c r="AJ65" i="16"/>
  <c r="AI65" i="16"/>
  <c r="AH65" i="16"/>
  <c r="AG65" i="16"/>
  <c r="AF65" i="16"/>
  <c r="AD65" i="16"/>
  <c r="AC65" i="16"/>
  <c r="AB65" i="16"/>
  <c r="AA65" i="16"/>
  <c r="Z65" i="16"/>
  <c r="X65" i="16"/>
  <c r="W65" i="16"/>
  <c r="V65" i="16"/>
  <c r="U65" i="16"/>
  <c r="T65" i="16"/>
  <c r="N65" i="16"/>
  <c r="L65" i="16"/>
  <c r="K65" i="16"/>
  <c r="J65" i="16"/>
  <c r="I65" i="16"/>
  <c r="G65" i="16"/>
  <c r="F65" i="16"/>
  <c r="D65" i="16"/>
  <c r="C65" i="16"/>
  <c r="BC64" i="16"/>
  <c r="BA64" i="16"/>
  <c r="AZ64" i="16"/>
  <c r="AY64" i="16"/>
  <c r="AX64" i="16"/>
  <c r="AV64" i="16"/>
  <c r="AU64" i="16"/>
  <c r="AS64" i="16"/>
  <c r="AR64" i="16"/>
  <c r="N64" i="16"/>
  <c r="L64" i="16"/>
  <c r="K64" i="16"/>
  <c r="J64" i="16"/>
  <c r="I64" i="16"/>
  <c r="G64" i="16"/>
  <c r="F64" i="16"/>
  <c r="D64" i="16"/>
  <c r="C64" i="16"/>
  <c r="BC63" i="16"/>
  <c r="BA63" i="16"/>
  <c r="AZ63" i="16"/>
  <c r="AY63" i="16"/>
  <c r="AX63" i="16"/>
  <c r="AV63" i="16"/>
  <c r="AU63" i="16"/>
  <c r="AS63" i="16"/>
  <c r="AR63" i="16"/>
  <c r="AL63" i="16"/>
  <c r="AG63" i="16"/>
  <c r="AB63" i="16"/>
  <c r="W63" i="16"/>
  <c r="N63" i="16"/>
  <c r="L63" i="16"/>
  <c r="K63" i="16"/>
  <c r="J63" i="16"/>
  <c r="I63" i="16"/>
  <c r="G63" i="16"/>
  <c r="F63" i="16"/>
  <c r="D63" i="16"/>
  <c r="C63" i="16"/>
  <c r="AL62" i="16"/>
  <c r="AJ62" i="16"/>
  <c r="AJ63" i="16" s="1"/>
  <c r="AI62" i="16"/>
  <c r="AI63" i="16" s="1"/>
  <c r="AH62" i="16"/>
  <c r="AH63" i="16" s="1"/>
  <c r="AG62" i="16"/>
  <c r="AF62" i="16"/>
  <c r="AF63" i="16" s="1"/>
  <c r="AD62" i="16"/>
  <c r="AD63" i="16" s="1"/>
  <c r="AC62" i="16"/>
  <c r="AC63" i="16" s="1"/>
  <c r="AB62" i="16"/>
  <c r="AA62" i="16"/>
  <c r="AA63" i="16" s="1"/>
  <c r="Z62" i="16"/>
  <c r="Z63" i="16" s="1"/>
  <c r="X62" i="16"/>
  <c r="X63" i="16" s="1"/>
  <c r="W62" i="16"/>
  <c r="V62" i="16"/>
  <c r="V63" i="16" s="1"/>
  <c r="U62" i="16"/>
  <c r="U63" i="16" s="1"/>
  <c r="T62" i="16"/>
  <c r="T63" i="16" s="1"/>
  <c r="BC57" i="16"/>
  <c r="BA57" i="16"/>
  <c r="AZ57" i="16"/>
  <c r="AY57" i="16"/>
  <c r="AX57" i="16"/>
  <c r="AV57" i="16"/>
  <c r="AU57" i="16"/>
  <c r="AS57" i="16"/>
  <c r="R87" i="16" s="1"/>
  <c r="AR57" i="16"/>
  <c r="N56" i="16"/>
  <c r="L56" i="16"/>
  <c r="K56" i="16"/>
  <c r="J56" i="16"/>
  <c r="I56" i="16"/>
  <c r="G56" i="16"/>
  <c r="F56" i="16"/>
  <c r="D56" i="16"/>
  <c r="C56" i="16"/>
  <c r="AY55" i="16"/>
  <c r="AS55" i="16"/>
  <c r="N55" i="16"/>
  <c r="L55" i="16"/>
  <c r="K55" i="16"/>
  <c r="J55" i="16"/>
  <c r="I55" i="16"/>
  <c r="G55" i="16"/>
  <c r="F55" i="16"/>
  <c r="D55" i="16"/>
  <c r="C55" i="16"/>
  <c r="BC54" i="16"/>
  <c r="BC55" i="16" s="1"/>
  <c r="BA54" i="16"/>
  <c r="BA55" i="16" s="1"/>
  <c r="AZ54" i="16"/>
  <c r="AZ55" i="16" s="1"/>
  <c r="AY54" i="16"/>
  <c r="AX54" i="16"/>
  <c r="AX55" i="16" s="1"/>
  <c r="AV54" i="16"/>
  <c r="AV55" i="16" s="1"/>
  <c r="AU54" i="16"/>
  <c r="AU55" i="16" s="1"/>
  <c r="AS54" i="16"/>
  <c r="AR54" i="16"/>
  <c r="AR55" i="16" s="1"/>
  <c r="AD54" i="16"/>
  <c r="Z54" i="16"/>
  <c r="U54" i="16"/>
  <c r="R54" i="16"/>
  <c r="N54" i="16"/>
  <c r="L54" i="16"/>
  <c r="K54" i="16"/>
  <c r="J54" i="16"/>
  <c r="I54" i="16"/>
  <c r="G54" i="16"/>
  <c r="F54" i="16"/>
  <c r="D54" i="16"/>
  <c r="C54" i="16"/>
  <c r="AF53" i="16"/>
  <c r="AA53" i="16"/>
  <c r="V53" i="16"/>
  <c r="R53" i="16"/>
  <c r="AD51" i="16"/>
  <c r="Z51" i="16"/>
  <c r="U51" i="16"/>
  <c r="AD50" i="16"/>
  <c r="Z50" i="16"/>
  <c r="U50" i="16"/>
  <c r="AD44" i="16"/>
  <c r="AC44" i="16"/>
  <c r="AC54" i="16" s="1"/>
  <c r="AB44" i="16"/>
  <c r="AB54" i="16" s="1"/>
  <c r="AA44" i="16"/>
  <c r="AA54" i="16" s="1"/>
  <c r="Z44" i="16"/>
  <c r="X44" i="16"/>
  <c r="X54" i="16" s="1"/>
  <c r="W44" i="16"/>
  <c r="W54" i="16" s="1"/>
  <c r="V44" i="16"/>
  <c r="V54" i="16" s="1"/>
  <c r="U44" i="16"/>
  <c r="T44" i="16"/>
  <c r="T54" i="16" s="1"/>
  <c r="AG42" i="16"/>
  <c r="W42" i="16"/>
  <c r="AJ41" i="16"/>
  <c r="AJ42" i="16" s="1"/>
  <c r="AI41" i="16"/>
  <c r="AI42" i="16" s="1"/>
  <c r="AH41" i="16"/>
  <c r="AH42" i="16" s="1"/>
  <c r="AG41" i="16"/>
  <c r="AF41" i="16"/>
  <c r="AF42" i="16" s="1"/>
  <c r="AD41" i="16"/>
  <c r="AD42" i="16" s="1"/>
  <c r="AC41" i="16"/>
  <c r="AC51" i="16" s="1"/>
  <c r="AB41" i="16"/>
  <c r="AB51" i="16" s="1"/>
  <c r="AA41" i="16"/>
  <c r="AA42" i="16" s="1"/>
  <c r="Z41" i="16"/>
  <c r="Z42" i="16" s="1"/>
  <c r="X41" i="16"/>
  <c r="X51" i="16" s="1"/>
  <c r="W41" i="16"/>
  <c r="W51" i="16" s="1"/>
  <c r="V41" i="16"/>
  <c r="V42" i="16" s="1"/>
  <c r="U41" i="16"/>
  <c r="U42" i="16" s="1"/>
  <c r="T41" i="16"/>
  <c r="T51" i="16" s="1"/>
  <c r="R41" i="16"/>
  <c r="R51" i="16" s="1"/>
  <c r="BC37" i="16"/>
  <c r="BA37" i="16"/>
  <c r="AZ37" i="16"/>
  <c r="AY37" i="16"/>
  <c r="AX37" i="16"/>
  <c r="AV37" i="16"/>
  <c r="AU37" i="16"/>
  <c r="AS37" i="16"/>
  <c r="R65" i="16" s="1"/>
  <c r="AR37" i="16"/>
  <c r="AG36" i="16"/>
  <c r="AD53" i="16" s="1"/>
  <c r="AF36" i="16"/>
  <c r="AC53" i="16" s="1"/>
  <c r="AE36" i="16"/>
  <c r="AB53" i="16" s="1"/>
  <c r="AD36" i="16"/>
  <c r="AC36" i="16"/>
  <c r="Z53" i="16" s="1"/>
  <c r="AA36" i="16"/>
  <c r="X53" i="16" s="1"/>
  <c r="Z36" i="16"/>
  <c r="W53" i="16" s="1"/>
  <c r="Y36" i="16"/>
  <c r="X36" i="16"/>
  <c r="U53" i="16" s="1"/>
  <c r="W36" i="16"/>
  <c r="T53" i="16" s="1"/>
  <c r="BC35" i="16"/>
  <c r="AX35" i="16"/>
  <c r="AR35" i="16"/>
  <c r="N35" i="16"/>
  <c r="L35" i="16"/>
  <c r="K35" i="16"/>
  <c r="J35" i="16"/>
  <c r="I35" i="16"/>
  <c r="G35" i="16"/>
  <c r="F35" i="16"/>
  <c r="D35" i="16"/>
  <c r="C35" i="16"/>
  <c r="BC34" i="16"/>
  <c r="BA34" i="16"/>
  <c r="BA35" i="16" s="1"/>
  <c r="AZ34" i="16"/>
  <c r="AZ35" i="16" s="1"/>
  <c r="AY34" i="16"/>
  <c r="AY35" i="16" s="1"/>
  <c r="AX34" i="16"/>
  <c r="AV34" i="16"/>
  <c r="AV35" i="16" s="1"/>
  <c r="AU34" i="16"/>
  <c r="AU35" i="16" s="1"/>
  <c r="AS34" i="16"/>
  <c r="R62" i="16" s="1"/>
  <c r="R63" i="16" s="1"/>
  <c r="AR34" i="16"/>
  <c r="AM34" i="16"/>
  <c r="AD34" i="16"/>
  <c r="T34" i="16"/>
  <c r="N34" i="16"/>
  <c r="L34" i="16"/>
  <c r="K34" i="16"/>
  <c r="J34" i="16"/>
  <c r="I34" i="16"/>
  <c r="G34" i="16"/>
  <c r="F34" i="16"/>
  <c r="D34" i="16"/>
  <c r="C34" i="16"/>
  <c r="AO33" i="16"/>
  <c r="AF50" i="16" s="1"/>
  <c r="AM33" i="16"/>
  <c r="AL33" i="16"/>
  <c r="AL34" i="16" s="1"/>
  <c r="AK33" i="16"/>
  <c r="AK34" i="16" s="1"/>
  <c r="AJ33" i="16"/>
  <c r="AJ34" i="16" s="1"/>
  <c r="AI33" i="16"/>
  <c r="AI34" i="16" s="1"/>
  <c r="AG33" i="16"/>
  <c r="AG34" i="16" s="1"/>
  <c r="AF33" i="16"/>
  <c r="AC50" i="16" s="1"/>
  <c r="AE33" i="16"/>
  <c r="AB50" i="16" s="1"/>
  <c r="AD33" i="16"/>
  <c r="AA50" i="16" s="1"/>
  <c r="AC33" i="16"/>
  <c r="AC34" i="16" s="1"/>
  <c r="AA33" i="16"/>
  <c r="X50" i="16" s="1"/>
  <c r="Z33" i="16"/>
  <c r="W50" i="16" s="1"/>
  <c r="Y33" i="16"/>
  <c r="V50" i="16" s="1"/>
  <c r="X33" i="16"/>
  <c r="X34" i="16" s="1"/>
  <c r="W33" i="16"/>
  <c r="T50" i="16" s="1"/>
  <c r="U33" i="16"/>
  <c r="U34" i="16" s="1"/>
  <c r="T33" i="16"/>
  <c r="N33" i="16"/>
  <c r="L33" i="16"/>
  <c r="K33" i="16"/>
  <c r="J33" i="16"/>
  <c r="I33" i="16"/>
  <c r="G33" i="16"/>
  <c r="F33" i="16"/>
  <c r="D33" i="16"/>
  <c r="C33" i="16"/>
  <c r="BC27" i="16"/>
  <c r="BA27" i="16"/>
  <c r="AZ27" i="16"/>
  <c r="AY27" i="16"/>
  <c r="AX27" i="16"/>
  <c r="AV27" i="16"/>
  <c r="AU27" i="16"/>
  <c r="AS27" i="16"/>
  <c r="AR27" i="16"/>
  <c r="N27" i="16"/>
  <c r="L27" i="16"/>
  <c r="K27" i="16"/>
  <c r="J27" i="16"/>
  <c r="I27" i="16"/>
  <c r="G27" i="16"/>
  <c r="F27" i="16"/>
  <c r="D27" i="16"/>
  <c r="C27" i="16"/>
  <c r="AJ26" i="16"/>
  <c r="AI26" i="16"/>
  <c r="AH26" i="16"/>
  <c r="AG26" i="16"/>
  <c r="AF26" i="16"/>
  <c r="AD26" i="16"/>
  <c r="AC26" i="16"/>
  <c r="AB26" i="16"/>
  <c r="AA26" i="16"/>
  <c r="Z26" i="16"/>
  <c r="X26" i="16"/>
  <c r="W26" i="16"/>
  <c r="V26" i="16"/>
  <c r="U26" i="16"/>
  <c r="T26" i="16"/>
  <c r="R26" i="16"/>
  <c r="BC25" i="16"/>
  <c r="AY25" i="16"/>
  <c r="AS25" i="16"/>
  <c r="BC24" i="16"/>
  <c r="BA24" i="16"/>
  <c r="BA25" i="16" s="1"/>
  <c r="AZ24" i="16"/>
  <c r="AZ25" i="16" s="1"/>
  <c r="AY24" i="16"/>
  <c r="AX24" i="16"/>
  <c r="AX25" i="16" s="1"/>
  <c r="AV24" i="16"/>
  <c r="AV25" i="16" s="1"/>
  <c r="AU24" i="16"/>
  <c r="AU25" i="16" s="1"/>
  <c r="AS24" i="16"/>
  <c r="AR24" i="16"/>
  <c r="AR25" i="16" s="1"/>
  <c r="AJ24" i="16"/>
  <c r="AI24" i="16"/>
  <c r="AH24" i="16"/>
  <c r="AG24" i="16"/>
  <c r="AF24" i="16"/>
  <c r="AD24" i="16"/>
  <c r="AC24" i="16"/>
  <c r="AB24" i="16"/>
  <c r="AA24" i="16"/>
  <c r="Z24" i="16"/>
  <c r="X24" i="16"/>
  <c r="W24" i="16"/>
  <c r="V24" i="16"/>
  <c r="U24" i="16"/>
  <c r="T24" i="16"/>
  <c r="R24" i="16"/>
  <c r="N24" i="16"/>
  <c r="L24" i="16"/>
  <c r="K24" i="16"/>
  <c r="J24" i="16"/>
  <c r="I24" i="16"/>
  <c r="G24" i="16"/>
  <c r="F24" i="16"/>
  <c r="D24" i="16"/>
  <c r="C24" i="16"/>
  <c r="BC8" i="16"/>
  <c r="BA8" i="16"/>
  <c r="AZ8" i="16"/>
  <c r="AY8" i="16"/>
  <c r="AX8" i="16"/>
  <c r="AV8" i="16"/>
  <c r="AU8" i="16"/>
  <c r="AS8" i="16"/>
  <c r="AR8" i="16"/>
  <c r="AL7" i="16"/>
  <c r="AJ7" i="16"/>
  <c r="AI7" i="16"/>
  <c r="AH7" i="16"/>
  <c r="AG7" i="16"/>
  <c r="AF7" i="16"/>
  <c r="AD7" i="16"/>
  <c r="AC7" i="16"/>
  <c r="AB7" i="16"/>
  <c r="AA7" i="16"/>
  <c r="Z7" i="16"/>
  <c r="X7" i="16"/>
  <c r="W7" i="16"/>
  <c r="V7" i="16"/>
  <c r="U7" i="16"/>
  <c r="T7" i="16"/>
  <c r="R7" i="16"/>
  <c r="N7" i="16"/>
  <c r="L7" i="16"/>
  <c r="K7" i="16"/>
  <c r="J7" i="16"/>
  <c r="I7" i="16"/>
  <c r="G7" i="16"/>
  <c r="F7" i="16"/>
  <c r="D7" i="16"/>
  <c r="C7" i="16"/>
  <c r="BA6" i="16"/>
  <c r="AZ6" i="16"/>
  <c r="AV6" i="16"/>
  <c r="AU6" i="16"/>
  <c r="BC5" i="16"/>
  <c r="BC6" i="16" s="1"/>
  <c r="BA5" i="16"/>
  <c r="AZ5" i="16"/>
  <c r="AY5" i="16"/>
  <c r="AY6" i="16" s="1"/>
  <c r="AX5" i="16"/>
  <c r="AX6" i="16" s="1"/>
  <c r="AV5" i="16"/>
  <c r="AU5" i="16"/>
  <c r="AS5" i="16"/>
  <c r="R33" i="16" s="1"/>
  <c r="AR5" i="16"/>
  <c r="AR6" i="16" s="1"/>
  <c r="AL5" i="16"/>
  <c r="AJ5" i="16"/>
  <c r="AI5" i="16"/>
  <c r="AH5" i="16"/>
  <c r="AG5" i="16"/>
  <c r="AF5" i="16"/>
  <c r="AD5" i="16"/>
  <c r="AC5" i="16"/>
  <c r="AB5" i="16"/>
  <c r="AA5" i="16"/>
  <c r="Z5" i="16"/>
  <c r="X5" i="16"/>
  <c r="W5" i="16"/>
  <c r="V5" i="16"/>
  <c r="U5" i="16"/>
  <c r="T5" i="16"/>
  <c r="R5" i="16"/>
  <c r="N5" i="16"/>
  <c r="L5" i="16"/>
  <c r="K5" i="16"/>
  <c r="J5" i="16"/>
  <c r="I5" i="16"/>
  <c r="G5" i="16"/>
  <c r="F5" i="16"/>
  <c r="D5" i="16"/>
  <c r="C5" i="16"/>
  <c r="L109" i="57"/>
  <c r="K109" i="57"/>
  <c r="J109" i="57"/>
  <c r="I109" i="57"/>
  <c r="H109" i="57"/>
  <c r="G109" i="57"/>
  <c r="E109" i="57"/>
  <c r="D109" i="57"/>
  <c r="C109" i="57"/>
  <c r="L108" i="57"/>
  <c r="K108" i="57"/>
  <c r="J108" i="57"/>
  <c r="I108" i="57"/>
  <c r="H108" i="57"/>
  <c r="G108" i="57"/>
  <c r="E108" i="57"/>
  <c r="D108" i="57"/>
  <c r="C108" i="57"/>
  <c r="AN107" i="57"/>
  <c r="AM107" i="57"/>
  <c r="AK107" i="57"/>
  <c r="AJ107" i="57"/>
  <c r="AI107" i="57"/>
  <c r="AH107" i="57"/>
  <c r="AG107" i="57"/>
  <c r="AF107" i="57"/>
  <c r="AE107" i="57"/>
  <c r="AD107" i="57"/>
  <c r="AB107" i="57"/>
  <c r="AA107" i="57"/>
  <c r="Z107" i="57"/>
  <c r="Y107" i="57"/>
  <c r="W107" i="57"/>
  <c r="V107" i="57"/>
  <c r="U107" i="57"/>
  <c r="T107" i="57"/>
  <c r="L107" i="57"/>
  <c r="K107" i="57"/>
  <c r="J107" i="57"/>
  <c r="I107" i="57"/>
  <c r="H107" i="57"/>
  <c r="G107" i="57"/>
  <c r="E107" i="57"/>
  <c r="D107" i="57"/>
  <c r="C107" i="57"/>
  <c r="AN106" i="57"/>
  <c r="AM106" i="57"/>
  <c r="AK106" i="57"/>
  <c r="AJ106" i="57"/>
  <c r="AI106" i="57"/>
  <c r="AH106" i="57"/>
  <c r="AG106" i="57"/>
  <c r="AF106" i="57"/>
  <c r="AE106" i="57"/>
  <c r="AD106" i="57"/>
  <c r="AB106" i="57"/>
  <c r="AA106" i="57"/>
  <c r="Z106" i="57"/>
  <c r="Y106" i="57"/>
  <c r="W106" i="57"/>
  <c r="V106" i="57"/>
  <c r="U106" i="57"/>
  <c r="T106" i="57"/>
  <c r="L106" i="57"/>
  <c r="K106" i="57"/>
  <c r="J106" i="57"/>
  <c r="I106" i="57"/>
  <c r="H106" i="57"/>
  <c r="G106" i="57"/>
  <c r="E106" i="57"/>
  <c r="D106" i="57"/>
  <c r="C106" i="57"/>
  <c r="AN105" i="57"/>
  <c r="AM105" i="57"/>
  <c r="AK105" i="57"/>
  <c r="AJ105" i="57"/>
  <c r="AI105" i="57"/>
  <c r="AH105" i="57"/>
  <c r="AG105" i="57"/>
  <c r="AF105" i="57"/>
  <c r="AE105" i="57"/>
  <c r="AD105" i="57"/>
  <c r="AB105" i="57"/>
  <c r="AA105" i="57"/>
  <c r="Z105" i="57"/>
  <c r="Y105" i="57"/>
  <c r="W105" i="57"/>
  <c r="V105" i="57"/>
  <c r="U105" i="57"/>
  <c r="T105" i="57"/>
  <c r="L105" i="57"/>
  <c r="K105" i="57"/>
  <c r="J105" i="57"/>
  <c r="I105" i="57"/>
  <c r="H105" i="57"/>
  <c r="G105" i="57"/>
  <c r="E105" i="57"/>
  <c r="D105" i="57"/>
  <c r="C105" i="57"/>
  <c r="AN104" i="57"/>
  <c r="AM104" i="57"/>
  <c r="AK104" i="57"/>
  <c r="AJ104" i="57"/>
  <c r="AI104" i="57"/>
  <c r="AH104" i="57"/>
  <c r="AG104" i="57"/>
  <c r="AF104" i="57"/>
  <c r="AE104" i="57"/>
  <c r="AD104" i="57"/>
  <c r="AB104" i="57"/>
  <c r="AA104" i="57"/>
  <c r="Z104" i="57"/>
  <c r="Y104" i="57"/>
  <c r="W104" i="57"/>
  <c r="V104" i="57"/>
  <c r="U104" i="57"/>
  <c r="T104" i="57"/>
  <c r="L104" i="57"/>
  <c r="K104" i="57"/>
  <c r="J104" i="57"/>
  <c r="I104" i="57"/>
  <c r="H104" i="57"/>
  <c r="G104" i="57"/>
  <c r="E104" i="57"/>
  <c r="D104" i="57"/>
  <c r="C104" i="57"/>
  <c r="L103" i="57"/>
  <c r="K103" i="57"/>
  <c r="J103" i="57"/>
  <c r="I103" i="57"/>
  <c r="H103" i="57"/>
  <c r="G103" i="57"/>
  <c r="E103" i="57"/>
  <c r="D103" i="57"/>
  <c r="C103" i="57"/>
  <c r="L102" i="57"/>
  <c r="K102" i="57"/>
  <c r="J102" i="57"/>
  <c r="I102" i="57"/>
  <c r="H102" i="57"/>
  <c r="G102" i="57"/>
  <c r="E102" i="57"/>
  <c r="D102" i="57"/>
  <c r="C102" i="57"/>
  <c r="L101" i="57"/>
  <c r="K101" i="57"/>
  <c r="J101" i="57"/>
  <c r="I101" i="57"/>
  <c r="H101" i="57"/>
  <c r="G101" i="57"/>
  <c r="E101" i="57"/>
  <c r="D101" i="57"/>
  <c r="C101" i="57"/>
  <c r="L100" i="57"/>
  <c r="K100" i="57"/>
  <c r="J100" i="57"/>
  <c r="I100" i="57"/>
  <c r="H100" i="57"/>
  <c r="G100" i="57"/>
  <c r="E100" i="57"/>
  <c r="D100" i="57"/>
  <c r="C100" i="57"/>
  <c r="L99" i="57"/>
  <c r="K99" i="57"/>
  <c r="J99" i="57"/>
  <c r="I99" i="57"/>
  <c r="H99" i="57"/>
  <c r="G99" i="57"/>
  <c r="E99" i="57"/>
  <c r="D99" i="57"/>
  <c r="C99" i="57"/>
  <c r="L98" i="57"/>
  <c r="K98" i="57"/>
  <c r="J98" i="57"/>
  <c r="I98" i="57"/>
  <c r="H98" i="57"/>
  <c r="G98" i="57"/>
  <c r="E98" i="57"/>
  <c r="D98" i="57"/>
  <c r="C98" i="57"/>
  <c r="L97" i="57"/>
  <c r="K97" i="57"/>
  <c r="J97" i="57"/>
  <c r="I97" i="57"/>
  <c r="H97" i="57"/>
  <c r="G97" i="57"/>
  <c r="E97" i="57"/>
  <c r="D97" i="57"/>
  <c r="C97" i="57"/>
  <c r="L91" i="57"/>
  <c r="K91" i="57"/>
  <c r="J91" i="57"/>
  <c r="I91" i="57"/>
  <c r="H91" i="57"/>
  <c r="G91" i="57"/>
  <c r="E91" i="57"/>
  <c r="D91" i="57"/>
  <c r="C91" i="57"/>
  <c r="L90" i="57"/>
  <c r="K90" i="57"/>
  <c r="J90" i="57"/>
  <c r="I90" i="57"/>
  <c r="H90" i="57"/>
  <c r="G90" i="57"/>
  <c r="E90" i="57"/>
  <c r="D90" i="57"/>
  <c r="C90" i="57"/>
  <c r="L89" i="57"/>
  <c r="K89" i="57"/>
  <c r="J89" i="57"/>
  <c r="I89" i="57"/>
  <c r="H89" i="57"/>
  <c r="G89" i="57"/>
  <c r="E89" i="57"/>
  <c r="D89" i="57"/>
  <c r="C89" i="57"/>
  <c r="L88" i="57"/>
  <c r="K88" i="57"/>
  <c r="J88" i="57"/>
  <c r="I88" i="57"/>
  <c r="H88" i="57"/>
  <c r="G88" i="57"/>
  <c r="E88" i="57"/>
  <c r="D88" i="57"/>
  <c r="C88" i="57"/>
  <c r="L87" i="57"/>
  <c r="K87" i="57"/>
  <c r="J87" i="57"/>
  <c r="I87" i="57"/>
  <c r="H87" i="57"/>
  <c r="G87" i="57"/>
  <c r="E87" i="57"/>
  <c r="D87" i="57"/>
  <c r="C87" i="57"/>
  <c r="L86" i="57"/>
  <c r="K86" i="57"/>
  <c r="J86" i="57"/>
  <c r="I86" i="57"/>
  <c r="H86" i="57"/>
  <c r="G86" i="57"/>
  <c r="E86" i="57"/>
  <c r="D86" i="57"/>
  <c r="C86" i="57"/>
  <c r="L85" i="57"/>
  <c r="K85" i="57"/>
  <c r="J85" i="57"/>
  <c r="I85" i="57"/>
  <c r="H85" i="57"/>
  <c r="G85" i="57"/>
  <c r="E85" i="57"/>
  <c r="D85" i="57"/>
  <c r="C85" i="57"/>
  <c r="AE84" i="57"/>
  <c r="AC84" i="57"/>
  <c r="AB84" i="57"/>
  <c r="AA84" i="57"/>
  <c r="Z84" i="57"/>
  <c r="X84" i="57"/>
  <c r="W84" i="57"/>
  <c r="U84" i="57"/>
  <c r="T84" i="57"/>
  <c r="L84" i="57"/>
  <c r="K84" i="57"/>
  <c r="J84" i="57"/>
  <c r="I84" i="57"/>
  <c r="H84" i="57"/>
  <c r="G84" i="57"/>
  <c r="E84" i="57"/>
  <c r="D84" i="57"/>
  <c r="C84" i="57"/>
  <c r="AE83" i="57"/>
  <c r="AC83" i="57"/>
  <c r="AB83" i="57"/>
  <c r="AA83" i="57"/>
  <c r="Z83" i="57"/>
  <c r="X83" i="57"/>
  <c r="W83" i="57"/>
  <c r="U83" i="57"/>
  <c r="T83" i="57"/>
  <c r="L83" i="57"/>
  <c r="K83" i="57"/>
  <c r="J83" i="57"/>
  <c r="I83" i="57"/>
  <c r="H83" i="57"/>
  <c r="G83" i="57"/>
  <c r="E83" i="57"/>
  <c r="D83" i="57"/>
  <c r="C83" i="57"/>
  <c r="L82" i="57"/>
  <c r="K82" i="57"/>
  <c r="J82" i="57"/>
  <c r="I82" i="57"/>
  <c r="H82" i="57"/>
  <c r="G82" i="57"/>
  <c r="E82" i="57"/>
  <c r="D82" i="57"/>
  <c r="C82" i="57"/>
  <c r="AE81" i="57"/>
  <c r="AC81" i="57"/>
  <c r="AB81" i="57"/>
  <c r="AA81" i="57"/>
  <c r="Z81" i="57"/>
  <c r="X81" i="57"/>
  <c r="W81" i="57"/>
  <c r="U81" i="57"/>
  <c r="T81" i="57"/>
  <c r="L81" i="57"/>
  <c r="K81" i="57"/>
  <c r="J81" i="57"/>
  <c r="I81" i="57"/>
  <c r="H81" i="57"/>
  <c r="G81" i="57"/>
  <c r="E81" i="57"/>
  <c r="D81" i="57"/>
  <c r="C81" i="57"/>
  <c r="AE80" i="57"/>
  <c r="AC80" i="57"/>
  <c r="AB80" i="57"/>
  <c r="AA80" i="57"/>
  <c r="Z80" i="57"/>
  <c r="X80" i="57"/>
  <c r="W80" i="57"/>
  <c r="U80" i="57"/>
  <c r="T80" i="57"/>
  <c r="L80" i="57"/>
  <c r="K80" i="57"/>
  <c r="J80" i="57"/>
  <c r="I80" i="57"/>
  <c r="H80" i="57"/>
  <c r="G80" i="57"/>
  <c r="E80" i="57"/>
  <c r="D80" i="57"/>
  <c r="C80" i="57"/>
  <c r="L79" i="57"/>
  <c r="K79" i="57"/>
  <c r="J79" i="57"/>
  <c r="I79" i="57"/>
  <c r="H79" i="57"/>
  <c r="G79" i="57"/>
  <c r="E79" i="57"/>
  <c r="D79" i="57"/>
  <c r="C79" i="57"/>
  <c r="CB69" i="57"/>
  <c r="CA69" i="57"/>
  <c r="BZ69" i="57"/>
  <c r="BY69" i="57"/>
  <c r="BX69" i="57"/>
  <c r="BV69" i="57"/>
  <c r="BU69" i="57"/>
  <c r="BT69" i="57"/>
  <c r="BS69" i="57"/>
  <c r="BR69" i="57"/>
  <c r="BP69" i="57"/>
  <c r="BO69" i="57"/>
  <c r="BN69" i="57"/>
  <c r="BM69" i="57"/>
  <c r="BL69" i="57"/>
  <c r="BJ69" i="57"/>
  <c r="BI69" i="57"/>
  <c r="BH69" i="57"/>
  <c r="BG69" i="57"/>
  <c r="BF69" i="57"/>
  <c r="CB68" i="57"/>
  <c r="CA68" i="57"/>
  <c r="BZ68" i="57"/>
  <c r="BY68" i="57"/>
  <c r="BX68" i="57"/>
  <c r="BV68" i="57"/>
  <c r="BU68" i="57"/>
  <c r="BT68" i="57"/>
  <c r="BS68" i="57"/>
  <c r="BR68" i="57"/>
  <c r="BP68" i="57"/>
  <c r="BO68" i="57"/>
  <c r="BN68" i="57"/>
  <c r="BM68" i="57"/>
  <c r="BL68" i="57"/>
  <c r="BJ68" i="57"/>
  <c r="BI68" i="57"/>
  <c r="BH68" i="57"/>
  <c r="BG68" i="57"/>
  <c r="BF68" i="57"/>
  <c r="AX67" i="57"/>
  <c r="AW67" i="57"/>
  <c r="AV67" i="57"/>
  <c r="AU67" i="57"/>
  <c r="AT67" i="57"/>
  <c r="AR67" i="57"/>
  <c r="AQ67" i="57"/>
  <c r="AP67" i="57"/>
  <c r="AO67" i="57"/>
  <c r="AN67" i="57"/>
  <c r="S67" i="57"/>
  <c r="CB66" i="57"/>
  <c r="CA66" i="57"/>
  <c r="BZ66" i="57"/>
  <c r="BY66" i="57"/>
  <c r="BX66" i="57"/>
  <c r="BV66" i="57"/>
  <c r="BU66" i="57"/>
  <c r="BT66" i="57"/>
  <c r="BS66" i="57"/>
  <c r="BR66" i="57"/>
  <c r="BP66" i="57"/>
  <c r="BO66" i="57"/>
  <c r="BN66" i="57"/>
  <c r="BM66" i="57"/>
  <c r="BL66" i="57"/>
  <c r="BJ66" i="57"/>
  <c r="BI66" i="57"/>
  <c r="BH66" i="57"/>
  <c r="BG66" i="57"/>
  <c r="BF66" i="57"/>
  <c r="AX66" i="57"/>
  <c r="AW66" i="57"/>
  <c r="AV66" i="57"/>
  <c r="AU66" i="57"/>
  <c r="AT66" i="57"/>
  <c r="AR66" i="57"/>
  <c r="AQ66" i="57"/>
  <c r="AP66" i="57"/>
  <c r="AO66" i="57"/>
  <c r="AN66" i="57"/>
  <c r="CB65" i="57"/>
  <c r="CA65" i="57"/>
  <c r="BZ65" i="57"/>
  <c r="BY65" i="57"/>
  <c r="BX65" i="57"/>
  <c r="BV65" i="57"/>
  <c r="BU65" i="57"/>
  <c r="BT65" i="57"/>
  <c r="BS65" i="57"/>
  <c r="BR65" i="57"/>
  <c r="BP65" i="57"/>
  <c r="BO65" i="57"/>
  <c r="BN65" i="57"/>
  <c r="BM65" i="57"/>
  <c r="BL65" i="57"/>
  <c r="BJ65" i="57"/>
  <c r="BI65" i="57"/>
  <c r="BH65" i="57"/>
  <c r="BG65" i="57"/>
  <c r="BF65" i="57"/>
  <c r="S64" i="57"/>
  <c r="AX62" i="57"/>
  <c r="AW62" i="57"/>
  <c r="AV62" i="57"/>
  <c r="AU62" i="57"/>
  <c r="AT62" i="57"/>
  <c r="AR62" i="57"/>
  <c r="AQ62" i="57"/>
  <c r="AP62" i="57"/>
  <c r="AO62" i="57"/>
  <c r="AN62" i="57"/>
  <c r="R62" i="57"/>
  <c r="AX61" i="57"/>
  <c r="AW61" i="57"/>
  <c r="AV61" i="57"/>
  <c r="AU61" i="57"/>
  <c r="AT61" i="57"/>
  <c r="AR61" i="57"/>
  <c r="AQ61" i="57"/>
  <c r="AP61" i="57"/>
  <c r="AO61" i="57"/>
  <c r="AN61" i="57"/>
  <c r="N60" i="57"/>
  <c r="L60" i="57"/>
  <c r="K60" i="57"/>
  <c r="J60" i="57"/>
  <c r="I60" i="57"/>
  <c r="G60" i="57"/>
  <c r="F60" i="57"/>
  <c r="D60" i="57"/>
  <c r="C60" i="57"/>
  <c r="N59" i="57"/>
  <c r="L59" i="57"/>
  <c r="K59" i="57"/>
  <c r="J59" i="57"/>
  <c r="I59" i="57"/>
  <c r="G59" i="57"/>
  <c r="F59" i="57"/>
  <c r="D59" i="57"/>
  <c r="C59" i="57"/>
  <c r="N57" i="57"/>
  <c r="T67" i="57" s="1"/>
  <c r="L57" i="57"/>
  <c r="K57" i="57"/>
  <c r="S65" i="57" s="1"/>
  <c r="J57" i="57"/>
  <c r="I57" i="57"/>
  <c r="S62" i="57" s="1"/>
  <c r="G57" i="57"/>
  <c r="R65" i="57" s="1"/>
  <c r="F57" i="57"/>
  <c r="D57" i="57"/>
  <c r="Q65" i="57" s="1"/>
  <c r="C57" i="57"/>
  <c r="Q62" i="57" s="1"/>
  <c r="R47" i="57"/>
  <c r="AU46" i="57"/>
  <c r="AT46" i="57"/>
  <c r="AS46" i="57"/>
  <c r="AR46" i="57"/>
  <c r="AQ46" i="57"/>
  <c r="AO46" i="57"/>
  <c r="AN46" i="57"/>
  <c r="AL46" i="57"/>
  <c r="AF46" i="57"/>
  <c r="AD46" i="57"/>
  <c r="BS45" i="57"/>
  <c r="BR45" i="57"/>
  <c r="BQ45" i="57"/>
  <c r="BP45" i="57"/>
  <c r="BO45" i="57"/>
  <c r="BM45" i="57"/>
  <c r="BL45" i="57"/>
  <c r="BK45" i="57"/>
  <c r="BJ45" i="57"/>
  <c r="BI45" i="57"/>
  <c r="BG45" i="57"/>
  <c r="BF45" i="57"/>
  <c r="AZ45" i="57"/>
  <c r="AZ66" i="57" s="1"/>
  <c r="AU45" i="57"/>
  <c r="AT45" i="57"/>
  <c r="AS45" i="57"/>
  <c r="AR45" i="57"/>
  <c r="AQ45" i="57"/>
  <c r="AO45" i="57"/>
  <c r="AN45" i="57"/>
  <c r="AL45" i="57"/>
  <c r="AL66" i="57" s="1"/>
  <c r="AF45" i="57"/>
  <c r="AD45" i="57"/>
  <c r="BS44" i="57"/>
  <c r="BR44" i="57"/>
  <c r="BQ44" i="57"/>
  <c r="BP44" i="57"/>
  <c r="BO44" i="57"/>
  <c r="BM44" i="57"/>
  <c r="BL44" i="57"/>
  <c r="BK44" i="57"/>
  <c r="BJ44" i="57"/>
  <c r="BI44" i="57"/>
  <c r="BG44" i="57"/>
  <c r="BF44" i="57"/>
  <c r="AF44" i="57"/>
  <c r="AD44" i="57"/>
  <c r="BS43" i="57"/>
  <c r="BR43" i="57"/>
  <c r="BQ43" i="57"/>
  <c r="BP43" i="57"/>
  <c r="BO43" i="57"/>
  <c r="BM43" i="57"/>
  <c r="BL43" i="57"/>
  <c r="BK43" i="57"/>
  <c r="BJ43" i="57"/>
  <c r="BI43" i="57"/>
  <c r="BG43" i="57"/>
  <c r="BF43" i="57"/>
  <c r="AF43" i="57"/>
  <c r="AD43" i="57"/>
  <c r="BS42" i="57"/>
  <c r="BR42" i="57"/>
  <c r="BQ42" i="57"/>
  <c r="BP42" i="57"/>
  <c r="BO42" i="57"/>
  <c r="BM42" i="57"/>
  <c r="BL42" i="57"/>
  <c r="BK42" i="57"/>
  <c r="BJ42" i="57"/>
  <c r="BI42" i="57"/>
  <c r="BG42" i="57"/>
  <c r="AF5" i="57" s="1"/>
  <c r="BF42" i="57"/>
  <c r="AF42" i="57"/>
  <c r="AD42" i="57"/>
  <c r="N42" i="57"/>
  <c r="L42" i="57"/>
  <c r="K42" i="57"/>
  <c r="J42" i="57"/>
  <c r="I42" i="57"/>
  <c r="G42" i="57"/>
  <c r="F42" i="57"/>
  <c r="D42" i="57"/>
  <c r="C42" i="57"/>
  <c r="AU41" i="57"/>
  <c r="AT41" i="57"/>
  <c r="AS41" i="57"/>
  <c r="AR41" i="57"/>
  <c r="AQ41" i="57"/>
  <c r="AO41" i="57"/>
  <c r="AN41" i="57"/>
  <c r="AL41" i="57"/>
  <c r="AF41" i="57"/>
  <c r="AD41" i="57"/>
  <c r="N41" i="57"/>
  <c r="L41" i="57"/>
  <c r="K41" i="57"/>
  <c r="J41" i="57"/>
  <c r="I41" i="57"/>
  <c r="G41" i="57"/>
  <c r="F41" i="57"/>
  <c r="D41" i="57"/>
  <c r="C41" i="57"/>
  <c r="AZ40" i="57"/>
  <c r="AZ61" i="57" s="1"/>
  <c r="AU40" i="57"/>
  <c r="AT40" i="57"/>
  <c r="AS40" i="57"/>
  <c r="AR40" i="57"/>
  <c r="AQ40" i="57"/>
  <c r="AO40" i="57"/>
  <c r="AN40" i="57"/>
  <c r="AL40" i="57"/>
  <c r="AL61" i="57" s="1"/>
  <c r="AF40" i="57"/>
  <c r="AD40" i="57"/>
  <c r="AF39" i="57"/>
  <c r="AD39" i="57"/>
  <c r="N39" i="57"/>
  <c r="T49" i="57" s="1"/>
  <c r="L39" i="57"/>
  <c r="S49" i="57" s="1"/>
  <c r="K39" i="57"/>
  <c r="S47" i="57" s="1"/>
  <c r="J39" i="57"/>
  <c r="I39" i="57"/>
  <c r="S44" i="57" s="1"/>
  <c r="G39" i="57"/>
  <c r="F39" i="57"/>
  <c r="R44" i="57" s="1"/>
  <c r="D39" i="57"/>
  <c r="Q47" i="57" s="1"/>
  <c r="C39" i="57"/>
  <c r="Q44" i="57" s="1"/>
  <c r="N31" i="57"/>
  <c r="L31" i="57"/>
  <c r="K31" i="57"/>
  <c r="J31" i="57"/>
  <c r="I31" i="57"/>
  <c r="G31" i="57"/>
  <c r="F31" i="57"/>
  <c r="D31" i="57"/>
  <c r="C31" i="57"/>
  <c r="N30" i="57"/>
  <c r="L30" i="57"/>
  <c r="K30" i="57"/>
  <c r="J30" i="57"/>
  <c r="I30" i="57"/>
  <c r="G30" i="57"/>
  <c r="W7" i="57" s="1"/>
  <c r="F30" i="57"/>
  <c r="D30" i="57"/>
  <c r="C30" i="57"/>
  <c r="N29" i="57"/>
  <c r="AH6" i="57" s="1"/>
  <c r="L29" i="57"/>
  <c r="K29" i="57"/>
  <c r="J29" i="57"/>
  <c r="I29" i="57"/>
  <c r="G29" i="57"/>
  <c r="F29" i="57"/>
  <c r="D29" i="57"/>
  <c r="C29" i="57"/>
  <c r="N28" i="57"/>
  <c r="L28" i="57"/>
  <c r="K28" i="57"/>
  <c r="J28" i="57"/>
  <c r="I28" i="57"/>
  <c r="G28" i="57"/>
  <c r="F28" i="57"/>
  <c r="D28" i="57"/>
  <c r="C28" i="57"/>
  <c r="BM16" i="57"/>
  <c r="BK16" i="57"/>
  <c r="BJ16" i="57"/>
  <c r="BI16" i="57"/>
  <c r="BH16" i="57"/>
  <c r="BG16" i="57"/>
  <c r="BE16" i="57"/>
  <c r="BD16" i="57"/>
  <c r="BC16" i="57"/>
  <c r="BB16" i="57"/>
  <c r="BA16" i="57"/>
  <c r="AY16" i="57"/>
  <c r="AX16" i="57"/>
  <c r="AW16" i="57"/>
  <c r="AV16" i="57"/>
  <c r="AU16" i="57"/>
  <c r="AS16" i="57"/>
  <c r="AR16" i="57"/>
  <c r="AQ16" i="57"/>
  <c r="AA8" i="57" s="1"/>
  <c r="AP16" i="57"/>
  <c r="AO16" i="57"/>
  <c r="AM16" i="57"/>
  <c r="AH16" i="57"/>
  <c r="AF16" i="57"/>
  <c r="AE16" i="57"/>
  <c r="AC16" i="57"/>
  <c r="AB16" i="57"/>
  <c r="AA16" i="57"/>
  <c r="Z16" i="57"/>
  <c r="Y16" i="57"/>
  <c r="W16" i="57"/>
  <c r="V16" i="57"/>
  <c r="T16" i="57"/>
  <c r="BM15" i="57"/>
  <c r="BK15" i="57"/>
  <c r="BJ15" i="57"/>
  <c r="BI15" i="57"/>
  <c r="BH15" i="57"/>
  <c r="BG15" i="57"/>
  <c r="BE15" i="57"/>
  <c r="BD15" i="57"/>
  <c r="BC15" i="57"/>
  <c r="BB15" i="57"/>
  <c r="BA15" i="57"/>
  <c r="AY15" i="57"/>
  <c r="AX15" i="57"/>
  <c r="AW15" i="57"/>
  <c r="AV15" i="57"/>
  <c r="AU15" i="57"/>
  <c r="AS15" i="57"/>
  <c r="AR15" i="57"/>
  <c r="AB7" i="57" s="1"/>
  <c r="AQ15" i="57"/>
  <c r="AP15" i="57"/>
  <c r="AO15" i="57"/>
  <c r="AM15" i="57"/>
  <c r="AH15" i="57"/>
  <c r="AF15" i="57"/>
  <c r="AE15" i="57"/>
  <c r="AC15" i="57"/>
  <c r="AB15" i="57"/>
  <c r="AA15" i="57"/>
  <c r="Z15" i="57"/>
  <c r="Y15" i="57"/>
  <c r="W15" i="57"/>
  <c r="V15" i="57"/>
  <c r="T15" i="57"/>
  <c r="BM14" i="57"/>
  <c r="BK14" i="57"/>
  <c r="BJ14" i="57"/>
  <c r="BI14" i="57"/>
  <c r="BH14" i="57"/>
  <c r="BG14" i="57"/>
  <c r="BE14" i="57"/>
  <c r="BD14" i="57"/>
  <c r="BC14" i="57"/>
  <c r="BB14" i="57"/>
  <c r="BA14" i="57"/>
  <c r="AY14" i="57"/>
  <c r="AX14" i="57"/>
  <c r="AW14" i="57"/>
  <c r="AV14" i="57"/>
  <c r="AU14" i="57"/>
  <c r="AS14" i="57"/>
  <c r="AC6" i="57" s="1"/>
  <c r="AR14" i="57"/>
  <c r="AQ14" i="57"/>
  <c r="AP14" i="57"/>
  <c r="AO14" i="57"/>
  <c r="Y6" i="57" s="1"/>
  <c r="AM14" i="57"/>
  <c r="BM13" i="57"/>
  <c r="BK13" i="57"/>
  <c r="BJ13" i="57"/>
  <c r="BI13" i="57"/>
  <c r="BH13" i="57"/>
  <c r="BG13" i="57"/>
  <c r="BE13" i="57"/>
  <c r="BD13" i="57"/>
  <c r="BC13" i="57"/>
  <c r="BB13" i="57"/>
  <c r="BA13" i="57"/>
  <c r="AY13" i="57"/>
  <c r="AX13" i="57"/>
  <c r="AW13" i="57"/>
  <c r="AV13" i="57"/>
  <c r="AU13" i="57"/>
  <c r="AS13" i="57"/>
  <c r="AR13" i="57"/>
  <c r="AQ13" i="57"/>
  <c r="AA5" i="57" s="1"/>
  <c r="AP13" i="57"/>
  <c r="AO13" i="57"/>
  <c r="AM13" i="57"/>
  <c r="AH13" i="57"/>
  <c r="AF13" i="57"/>
  <c r="AE13" i="57"/>
  <c r="AC13" i="57"/>
  <c r="AB13" i="57"/>
  <c r="AA13" i="57"/>
  <c r="Z13" i="57"/>
  <c r="Y13" i="57"/>
  <c r="W13" i="57"/>
  <c r="V13" i="57"/>
  <c r="T13" i="57"/>
  <c r="AH12" i="57"/>
  <c r="AF12" i="57"/>
  <c r="AE12" i="57"/>
  <c r="AC12" i="57"/>
  <c r="AB12" i="57"/>
  <c r="AA12" i="57"/>
  <c r="Z12" i="57"/>
  <c r="Y12" i="57"/>
  <c r="W12" i="57"/>
  <c r="V12" i="57"/>
  <c r="T12" i="57"/>
  <c r="BK8" i="57"/>
  <c r="BJ8" i="57"/>
  <c r="BI8" i="57"/>
  <c r="BH8" i="57"/>
  <c r="BG8" i="57"/>
  <c r="BE8" i="57"/>
  <c r="BD8" i="57"/>
  <c r="BC8" i="57"/>
  <c r="BB8" i="57"/>
  <c r="BA8" i="57"/>
  <c r="AY8" i="57"/>
  <c r="AX8" i="57"/>
  <c r="AW8" i="57"/>
  <c r="AV8" i="57"/>
  <c r="AU8" i="57"/>
  <c r="AS8" i="57"/>
  <c r="AR8" i="57"/>
  <c r="AQ8" i="57"/>
  <c r="AP8" i="57"/>
  <c r="AO8" i="57"/>
  <c r="AH8" i="57"/>
  <c r="AF8" i="57"/>
  <c r="AE8" i="57"/>
  <c r="AC8" i="57"/>
  <c r="AB8" i="57"/>
  <c r="Z8" i="57"/>
  <c r="Y8" i="57"/>
  <c r="W8" i="57"/>
  <c r="V8" i="57"/>
  <c r="T8" i="57"/>
  <c r="N8" i="57"/>
  <c r="L8" i="57"/>
  <c r="K8" i="57"/>
  <c r="J8" i="57"/>
  <c r="I8" i="57"/>
  <c r="G8" i="57"/>
  <c r="F8" i="57"/>
  <c r="D8" i="57"/>
  <c r="C8" i="57"/>
  <c r="AH7" i="57"/>
  <c r="AF7" i="57"/>
  <c r="AE7" i="57"/>
  <c r="AC7" i="57"/>
  <c r="AA7" i="57"/>
  <c r="Z7" i="57"/>
  <c r="Y7" i="57"/>
  <c r="V7" i="57"/>
  <c r="T7" i="57"/>
  <c r="N7" i="57"/>
  <c r="L7" i="57"/>
  <c r="K7" i="57"/>
  <c r="J7" i="57"/>
  <c r="I7" i="57"/>
  <c r="G7" i="57"/>
  <c r="F7" i="57"/>
  <c r="D7" i="57"/>
  <c r="C7" i="57"/>
  <c r="AF6" i="57"/>
  <c r="AE6" i="57"/>
  <c r="AB6" i="57"/>
  <c r="AA6" i="57"/>
  <c r="Z6" i="57"/>
  <c r="W6" i="57"/>
  <c r="V6" i="57"/>
  <c r="T6" i="57"/>
  <c r="AH5" i="57"/>
  <c r="AE5" i="57"/>
  <c r="AC5" i="57"/>
  <c r="AB5" i="57"/>
  <c r="Z5" i="57"/>
  <c r="Y5" i="57"/>
  <c r="W5" i="57"/>
  <c r="V5" i="57"/>
  <c r="T5" i="57"/>
  <c r="N5" i="57"/>
  <c r="L5" i="57"/>
  <c r="K5" i="57"/>
  <c r="J5" i="57"/>
  <c r="I5" i="57"/>
  <c r="G5" i="57"/>
  <c r="F5" i="57"/>
  <c r="D5" i="57"/>
  <c r="AM8" i="57" s="1"/>
  <c r="C5" i="57"/>
  <c r="V36" i="65"/>
  <c r="U36" i="65"/>
  <c r="T36" i="65"/>
  <c r="S36" i="65"/>
  <c r="R36" i="65"/>
  <c r="Q36" i="65"/>
  <c r="O36" i="65"/>
  <c r="N36" i="65"/>
  <c r="M36" i="65"/>
  <c r="L36" i="65"/>
  <c r="K36" i="65"/>
  <c r="I36" i="65"/>
  <c r="H36" i="65"/>
  <c r="G36" i="65"/>
  <c r="F36" i="65"/>
  <c r="E36" i="65"/>
  <c r="V35" i="65"/>
  <c r="U35" i="65"/>
  <c r="T35" i="65"/>
  <c r="T31" i="65" s="1"/>
  <c r="T32" i="65" s="1"/>
  <c r="S35" i="65"/>
  <c r="R35" i="65"/>
  <c r="Q35" i="65"/>
  <c r="O35" i="65"/>
  <c r="O31" i="65" s="1"/>
  <c r="O32" i="65" s="1"/>
  <c r="N35" i="65"/>
  <c r="M35" i="65"/>
  <c r="L35" i="65"/>
  <c r="K35" i="65"/>
  <c r="K31" i="65" s="1"/>
  <c r="K32" i="65" s="1"/>
  <c r="I35" i="65"/>
  <c r="H35" i="65"/>
  <c r="G35" i="65"/>
  <c r="F35" i="65"/>
  <c r="F31" i="65" s="1"/>
  <c r="F32" i="65" s="1"/>
  <c r="E35" i="65"/>
  <c r="C35" i="65"/>
  <c r="U32" i="65"/>
  <c r="Q32" i="65"/>
  <c r="V31" i="65"/>
  <c r="V32" i="65" s="1"/>
  <c r="U31" i="65"/>
  <c r="S31" i="65"/>
  <c r="S32" i="65" s="1"/>
  <c r="R31" i="65"/>
  <c r="R32" i="65" s="1"/>
  <c r="Q31" i="65"/>
  <c r="N31" i="65"/>
  <c r="N32" i="65" s="1"/>
  <c r="M31" i="65"/>
  <c r="M32" i="65" s="1"/>
  <c r="L31" i="65"/>
  <c r="L32" i="65" s="1"/>
  <c r="I31" i="65"/>
  <c r="I32" i="65" s="1"/>
  <c r="H31" i="65"/>
  <c r="H32" i="65" s="1"/>
  <c r="G31" i="65"/>
  <c r="G32" i="65" s="1"/>
  <c r="E31" i="65"/>
  <c r="E32" i="65" s="1"/>
  <c r="C31" i="65"/>
  <c r="C32" i="65" s="1"/>
  <c r="V30" i="65"/>
  <c r="U30" i="65"/>
  <c r="T30" i="65"/>
  <c r="S30" i="65"/>
  <c r="R30" i="65"/>
  <c r="Q30" i="65"/>
  <c r="O30" i="65"/>
  <c r="N30" i="65"/>
  <c r="M30" i="65"/>
  <c r="L30" i="65"/>
  <c r="K30" i="65"/>
  <c r="I30" i="65"/>
  <c r="H30" i="65"/>
  <c r="G30" i="65"/>
  <c r="F30" i="65"/>
  <c r="E30" i="65"/>
  <c r="C30" i="65"/>
  <c r="V29" i="65"/>
  <c r="U29" i="65"/>
  <c r="T29" i="65"/>
  <c r="S29" i="65"/>
  <c r="R29" i="65"/>
  <c r="Q29" i="65"/>
  <c r="O29" i="65"/>
  <c r="N29" i="65"/>
  <c r="M29" i="65"/>
  <c r="L29" i="65"/>
  <c r="K29" i="65"/>
  <c r="I29" i="65"/>
  <c r="H29" i="65"/>
  <c r="G29" i="65"/>
  <c r="F29" i="65"/>
  <c r="E29" i="65"/>
  <c r="C29" i="65"/>
  <c r="V28" i="65"/>
  <c r="U28" i="65"/>
  <c r="T28" i="65"/>
  <c r="S28" i="65"/>
  <c r="R28" i="65"/>
  <c r="Q28" i="65"/>
  <c r="O28" i="65"/>
  <c r="N28" i="65"/>
  <c r="M28" i="65"/>
  <c r="L28" i="65"/>
  <c r="K28" i="65"/>
  <c r="I28" i="65"/>
  <c r="H28" i="65"/>
  <c r="G28" i="65"/>
  <c r="F28" i="65"/>
  <c r="E28" i="65"/>
  <c r="C28" i="65"/>
  <c r="V23" i="65"/>
  <c r="U23" i="65"/>
  <c r="T23" i="65"/>
  <c r="S23" i="65"/>
  <c r="R23" i="65"/>
  <c r="Q23" i="65"/>
  <c r="O23" i="65"/>
  <c r="N23" i="65"/>
  <c r="M23" i="65"/>
  <c r="L23" i="65"/>
  <c r="K23" i="65"/>
  <c r="I23" i="65"/>
  <c r="H23" i="65"/>
  <c r="G23" i="65"/>
  <c r="F23" i="65"/>
  <c r="E23" i="65"/>
  <c r="C23" i="65"/>
  <c r="V22" i="65"/>
  <c r="U22" i="65"/>
  <c r="T22" i="65"/>
  <c r="S22" i="65"/>
  <c r="R22" i="65"/>
  <c r="Q22" i="65"/>
  <c r="O22" i="65"/>
  <c r="N22" i="65"/>
  <c r="M22" i="65"/>
  <c r="L22" i="65"/>
  <c r="K22" i="65"/>
  <c r="I22" i="65"/>
  <c r="H22" i="65"/>
  <c r="G22" i="65"/>
  <c r="F22" i="65"/>
  <c r="E22" i="65"/>
  <c r="C22" i="65"/>
  <c r="V21" i="65"/>
  <c r="U21" i="65"/>
  <c r="T21" i="65"/>
  <c r="S21" i="65"/>
  <c r="R21" i="65"/>
  <c r="Q21" i="65"/>
  <c r="O21" i="65"/>
  <c r="N21" i="65"/>
  <c r="M21" i="65"/>
  <c r="L21" i="65"/>
  <c r="K21" i="65"/>
  <c r="I21" i="65"/>
  <c r="H21" i="65"/>
  <c r="G21" i="65"/>
  <c r="F21" i="65"/>
  <c r="E21" i="65"/>
  <c r="C21" i="65"/>
  <c r="V16" i="65"/>
  <c r="U16" i="65"/>
  <c r="T16" i="65"/>
  <c r="S16" i="65"/>
  <c r="R16" i="65"/>
  <c r="Q16" i="65"/>
  <c r="O16" i="65"/>
  <c r="N16" i="65"/>
  <c r="M16" i="65"/>
  <c r="L16" i="65"/>
  <c r="K16" i="65"/>
  <c r="I16" i="65"/>
  <c r="H16" i="65"/>
  <c r="G16" i="65"/>
  <c r="F16" i="65"/>
  <c r="E16" i="65"/>
  <c r="C16" i="65"/>
  <c r="V15" i="65"/>
  <c r="U15" i="65"/>
  <c r="T15" i="65"/>
  <c r="S15" i="65"/>
  <c r="R15" i="65"/>
  <c r="Q15" i="65"/>
  <c r="O15" i="65"/>
  <c r="N15" i="65"/>
  <c r="M15" i="65"/>
  <c r="L15" i="65"/>
  <c r="K15" i="65"/>
  <c r="I15" i="65"/>
  <c r="H15" i="65"/>
  <c r="G15" i="65"/>
  <c r="F15" i="65"/>
  <c r="E15" i="65"/>
  <c r="C15" i="65"/>
  <c r="V14" i="65"/>
  <c r="U14" i="65"/>
  <c r="T14" i="65"/>
  <c r="S14" i="65"/>
  <c r="R14" i="65"/>
  <c r="Q14" i="65"/>
  <c r="O14" i="65"/>
  <c r="N14" i="65"/>
  <c r="M14" i="65"/>
  <c r="L14" i="65"/>
  <c r="K14" i="65"/>
  <c r="I14" i="65"/>
  <c r="H14" i="65"/>
  <c r="G14" i="65"/>
  <c r="F14" i="65"/>
  <c r="E14" i="65"/>
  <c r="C14" i="65"/>
  <c r="V13" i="65"/>
  <c r="U13" i="65"/>
  <c r="T13" i="65"/>
  <c r="S13" i="65"/>
  <c r="R13" i="65"/>
  <c r="Q13" i="65"/>
  <c r="O13" i="65"/>
  <c r="N13" i="65"/>
  <c r="M13" i="65"/>
  <c r="L13" i="65"/>
  <c r="K13" i="65"/>
  <c r="I13" i="65"/>
  <c r="H13" i="65"/>
  <c r="G13" i="65"/>
  <c r="F13" i="65"/>
  <c r="E13" i="65"/>
  <c r="C13" i="65"/>
  <c r="V8" i="65"/>
  <c r="U8" i="65"/>
  <c r="T8" i="65"/>
  <c r="S8" i="65"/>
  <c r="R8" i="65"/>
  <c r="Q8" i="65"/>
  <c r="O8" i="65"/>
  <c r="N8" i="65"/>
  <c r="M8" i="65"/>
  <c r="L8" i="65"/>
  <c r="K8" i="65"/>
  <c r="I8" i="65"/>
  <c r="H8" i="65"/>
  <c r="G8" i="65"/>
  <c r="F8" i="65"/>
  <c r="E8" i="65"/>
  <c r="C8" i="65"/>
  <c r="V7" i="65"/>
  <c r="U7" i="65"/>
  <c r="T7" i="65"/>
  <c r="S7" i="65"/>
  <c r="R7" i="65"/>
  <c r="Q7" i="65"/>
  <c r="O7" i="65"/>
  <c r="N7" i="65"/>
  <c r="M7" i="65"/>
  <c r="L7" i="65"/>
  <c r="K7" i="65"/>
  <c r="I7" i="65"/>
  <c r="H7" i="65"/>
  <c r="G7" i="65"/>
  <c r="F7" i="65"/>
  <c r="E7" i="65"/>
  <c r="C7" i="65"/>
  <c r="V6" i="65"/>
  <c r="U6" i="65"/>
  <c r="T6" i="65"/>
  <c r="S6" i="65"/>
  <c r="R6" i="65"/>
  <c r="Q6" i="65"/>
  <c r="O6" i="65"/>
  <c r="N6" i="65"/>
  <c r="M6" i="65"/>
  <c r="L6" i="65"/>
  <c r="K6" i="65"/>
  <c r="I6" i="65"/>
  <c r="H6" i="65"/>
  <c r="G6" i="65"/>
  <c r="F6" i="65"/>
  <c r="E6" i="65"/>
  <c r="C6" i="65"/>
  <c r="V5" i="65"/>
  <c r="U5" i="65"/>
  <c r="T5" i="65"/>
  <c r="S5" i="65"/>
  <c r="R5" i="65"/>
  <c r="Q5" i="65"/>
  <c r="O5" i="65"/>
  <c r="N5" i="65"/>
  <c r="M5" i="65"/>
  <c r="L5" i="65"/>
  <c r="K5" i="65"/>
  <c r="I5" i="65"/>
  <c r="H5" i="65"/>
  <c r="G5" i="65"/>
  <c r="F5" i="65"/>
  <c r="E5" i="65"/>
  <c r="C5" i="65"/>
  <c r="X31" i="56"/>
  <c r="W31" i="56"/>
  <c r="U31" i="56"/>
  <c r="T31" i="56"/>
  <c r="S31" i="56"/>
  <c r="R31" i="56"/>
  <c r="X30" i="56"/>
  <c r="W30" i="56"/>
  <c r="U30" i="56"/>
  <c r="T30" i="56"/>
  <c r="S30" i="56"/>
  <c r="R30" i="56"/>
  <c r="N29" i="56"/>
  <c r="L29" i="56"/>
  <c r="K29" i="56"/>
  <c r="J29" i="56"/>
  <c r="I29" i="56"/>
  <c r="G29" i="56"/>
  <c r="F29" i="56"/>
  <c r="D29" i="56"/>
  <c r="C29" i="56"/>
  <c r="N28" i="56"/>
  <c r="L28" i="56"/>
  <c r="K28" i="56"/>
  <c r="J28" i="56"/>
  <c r="I28" i="56"/>
  <c r="G28" i="56"/>
  <c r="F28" i="56"/>
  <c r="D28" i="56"/>
  <c r="C28" i="56"/>
  <c r="X25" i="56"/>
  <c r="X27" i="56" s="1"/>
  <c r="X26" i="56" s="1"/>
  <c r="W25" i="56"/>
  <c r="W27" i="56" s="1"/>
  <c r="W26" i="56" s="1"/>
  <c r="U25" i="56"/>
  <c r="U27" i="56" s="1"/>
  <c r="U26" i="56" s="1"/>
  <c r="T25" i="56"/>
  <c r="T27" i="56" s="1"/>
  <c r="T26" i="56" s="1"/>
  <c r="S25" i="56"/>
  <c r="S27" i="56" s="1"/>
  <c r="S26" i="56" s="1"/>
  <c r="R25" i="56"/>
  <c r="R27" i="56" s="1"/>
  <c r="R26" i="56" s="1"/>
  <c r="N25" i="56"/>
  <c r="L25" i="56"/>
  <c r="K25" i="56"/>
  <c r="J25" i="56"/>
  <c r="I25" i="56"/>
  <c r="G25" i="56"/>
  <c r="F25" i="56"/>
  <c r="D25" i="56"/>
  <c r="C25" i="56"/>
  <c r="N24" i="56"/>
  <c r="L24" i="56"/>
  <c r="K24" i="56"/>
  <c r="J24" i="56"/>
  <c r="I24" i="56"/>
  <c r="G24" i="56"/>
  <c r="F24" i="56"/>
  <c r="D24" i="56"/>
  <c r="C24" i="56"/>
  <c r="AN16" i="56"/>
  <c r="AM16" i="56"/>
  <c r="AC16" i="56"/>
  <c r="AB16" i="56"/>
  <c r="R16" i="56"/>
  <c r="Q16" i="56"/>
  <c r="F16" i="56"/>
  <c r="E16" i="56"/>
  <c r="AM14" i="56"/>
  <c r="AL14" i="56"/>
  <c r="AK14" i="56"/>
  <c r="AB14" i="56"/>
  <c r="AA14" i="56"/>
  <c r="Z14" i="56"/>
  <c r="Q14" i="56"/>
  <c r="P14" i="56"/>
  <c r="O14" i="56"/>
  <c r="E14" i="56"/>
  <c r="D14" i="56"/>
  <c r="C14" i="56"/>
  <c r="AM13" i="56"/>
  <c r="AB13" i="56"/>
  <c r="Q13" i="56"/>
  <c r="E13" i="56"/>
  <c r="AM11" i="56"/>
  <c r="AL11" i="56"/>
  <c r="AK11" i="56"/>
  <c r="AB11" i="56"/>
  <c r="AA11" i="56"/>
  <c r="Z11" i="56"/>
  <c r="Q11" i="56"/>
  <c r="P11" i="56"/>
  <c r="O11" i="56"/>
  <c r="E11" i="56"/>
  <c r="D11" i="56"/>
  <c r="C11" i="56"/>
  <c r="D62" i="22"/>
  <c r="C62" i="22"/>
  <c r="B62" i="22"/>
  <c r="D61" i="22"/>
  <c r="C61" i="22"/>
  <c r="B61" i="22"/>
  <c r="D60" i="22"/>
  <c r="C60" i="22" s="1"/>
  <c r="B60" i="22"/>
  <c r="D59" i="22"/>
  <c r="C59" i="22" s="1"/>
  <c r="B59" i="22"/>
  <c r="D58" i="22"/>
  <c r="C58" i="22"/>
  <c r="B58" i="22"/>
  <c r="D57" i="22"/>
  <c r="C57" i="22"/>
  <c r="B57" i="22"/>
  <c r="D56" i="22"/>
  <c r="C56" i="22" s="1"/>
  <c r="B56" i="22"/>
  <c r="D55" i="22"/>
  <c r="C55" i="22" s="1"/>
  <c r="B55" i="22"/>
  <c r="D54" i="22"/>
  <c r="C54" i="22"/>
  <c r="B54" i="22"/>
  <c r="D53" i="22"/>
  <c r="C53" i="22"/>
  <c r="B53" i="22"/>
  <c r="D52" i="22"/>
  <c r="C52" i="22" s="1"/>
  <c r="B52" i="22"/>
  <c r="D51" i="22"/>
  <c r="C51" i="22" s="1"/>
  <c r="B51" i="22"/>
  <c r="D50" i="22"/>
  <c r="C50" i="22"/>
  <c r="B50" i="22"/>
  <c r="D49" i="22"/>
  <c r="C49" i="22"/>
  <c r="B49" i="22"/>
  <c r="D48" i="22"/>
  <c r="C48" i="22" s="1"/>
  <c r="B48" i="22"/>
  <c r="D47" i="22"/>
  <c r="C47" i="22" s="1"/>
  <c r="B47" i="22"/>
  <c r="D46" i="22"/>
  <c r="C46" i="22"/>
  <c r="B46" i="22"/>
  <c r="B64" i="22" s="1"/>
  <c r="D40" i="22"/>
  <c r="C40" i="22" s="1"/>
  <c r="B40" i="22"/>
  <c r="D39" i="22"/>
  <c r="C39" i="22" s="1"/>
  <c r="B39" i="22"/>
  <c r="D38" i="22"/>
  <c r="C38" i="22"/>
  <c r="B38" i="22"/>
  <c r="D37" i="22"/>
  <c r="C37" i="22"/>
  <c r="B37" i="22"/>
  <c r="D36" i="22"/>
  <c r="C36" i="22" s="1"/>
  <c r="B36" i="22"/>
  <c r="D35" i="22"/>
  <c r="C35" i="22" s="1"/>
  <c r="B35" i="22"/>
  <c r="D34" i="22"/>
  <c r="C34" i="22"/>
  <c r="B34" i="22"/>
  <c r="D33" i="22"/>
  <c r="C33" i="22"/>
  <c r="B33" i="22"/>
  <c r="D32" i="22"/>
  <c r="C32" i="22" s="1"/>
  <c r="B32" i="22"/>
  <c r="D31" i="22"/>
  <c r="C31" i="22" s="1"/>
  <c r="B31" i="22"/>
  <c r="D30" i="22"/>
  <c r="C30" i="22"/>
  <c r="B30" i="22"/>
  <c r="D29" i="22"/>
  <c r="C29" i="22"/>
  <c r="B29" i="22"/>
  <c r="D28" i="22"/>
  <c r="C28" i="22" s="1"/>
  <c r="B28" i="22"/>
  <c r="D27" i="22"/>
  <c r="C27" i="22" s="1"/>
  <c r="B27" i="22"/>
  <c r="D26" i="22"/>
  <c r="C26" i="22"/>
  <c r="B26" i="22"/>
  <c r="D25" i="22"/>
  <c r="C25" i="22"/>
  <c r="B25" i="22"/>
  <c r="L24" i="22"/>
  <c r="D24" i="22"/>
  <c r="D42" i="22" s="1"/>
  <c r="C24" i="22"/>
  <c r="B24" i="22"/>
  <c r="B42" i="22" s="1"/>
  <c r="C42" i="22" s="1"/>
  <c r="M20" i="22"/>
  <c r="L20" i="22"/>
  <c r="L23" i="22" s="1"/>
  <c r="D18" i="22"/>
  <c r="C18" i="22"/>
  <c r="B18" i="22"/>
  <c r="D17" i="22"/>
  <c r="C17" i="22"/>
  <c r="B17" i="22"/>
  <c r="D16" i="22"/>
  <c r="C16" i="22" s="1"/>
  <c r="B16" i="22"/>
  <c r="D15" i="22"/>
  <c r="C15" i="22" s="1"/>
  <c r="B15" i="22"/>
  <c r="D14" i="22"/>
  <c r="C14" i="22"/>
  <c r="B14" i="22"/>
  <c r="D13" i="22"/>
  <c r="C13" i="22"/>
  <c r="B13" i="22"/>
  <c r="D12" i="22"/>
  <c r="C12" i="22" s="1"/>
  <c r="B12" i="22"/>
  <c r="D11" i="22"/>
  <c r="C11" i="22" s="1"/>
  <c r="B11" i="22"/>
  <c r="D10" i="22"/>
  <c r="C10" i="22"/>
  <c r="B10" i="22"/>
  <c r="D9" i="22"/>
  <c r="C9" i="22"/>
  <c r="B9" i="22"/>
  <c r="D8" i="22"/>
  <c r="C8" i="22" s="1"/>
  <c r="B8" i="22"/>
  <c r="D7" i="22"/>
  <c r="C7" i="22" s="1"/>
  <c r="B7" i="22"/>
  <c r="D6" i="22"/>
  <c r="C6" i="22"/>
  <c r="B6" i="22"/>
  <c r="D5" i="22"/>
  <c r="C5" i="22"/>
  <c r="B5" i="22"/>
  <c r="D4" i="22"/>
  <c r="C4" i="22" s="1"/>
  <c r="B4" i="22"/>
  <c r="D3" i="22"/>
  <c r="D20" i="22" s="1"/>
  <c r="B3" i="22"/>
  <c r="D2" i="22"/>
  <c r="C2" i="22"/>
  <c r="B2" i="22"/>
  <c r="B20" i="22" s="1"/>
  <c r="C20" i="22" s="1"/>
  <c r="D64" i="22" l="1"/>
  <c r="C64" i="22" s="1"/>
  <c r="C3" i="22"/>
  <c r="Y34" i="16"/>
  <c r="R42" i="16"/>
  <c r="L19" i="17"/>
  <c r="R34" i="16"/>
  <c r="R50" i="16"/>
  <c r="AB42" i="16"/>
  <c r="L18" i="17"/>
  <c r="Z19" i="17"/>
  <c r="L20" i="17"/>
  <c r="Z21" i="17"/>
  <c r="L21" i="17"/>
  <c r="Z22" i="17"/>
  <c r="L22" i="17"/>
  <c r="Z23" i="17"/>
  <c r="L23" i="17"/>
  <c r="Z24" i="17"/>
  <c r="Z34" i="16"/>
  <c r="AE34" i="16"/>
  <c r="AO34" i="16"/>
  <c r="AS35" i="16"/>
  <c r="T42" i="16"/>
  <c r="X42" i="16"/>
  <c r="AC42" i="16"/>
  <c r="V51" i="16"/>
  <c r="AA51" i="16"/>
  <c r="I19" i="17"/>
  <c r="M19" i="17"/>
  <c r="Y19" i="17"/>
  <c r="J20" i="17"/>
  <c r="J21" i="17"/>
  <c r="J22" i="17"/>
  <c r="J23" i="17"/>
  <c r="J24" i="17"/>
  <c r="AS6" i="16"/>
  <c r="W34" i="16"/>
  <c r="AA34" i="16"/>
  <c r="AF34" i="16"/>
  <c r="J19" i="17"/>
  <c r="K24" i="17"/>
</calcChain>
</file>

<file path=xl/sharedStrings.xml><?xml version="1.0" encoding="utf-8"?>
<sst xmlns="http://schemas.openxmlformats.org/spreadsheetml/2006/main" count="49453" uniqueCount="7072">
  <si>
    <t>Wave1</t>
  </si>
  <si>
    <t>Wave3</t>
  </si>
  <si>
    <t xml:space="preserve"> </t>
  </si>
  <si>
    <t>Urban</t>
  </si>
  <si>
    <t>Rural</t>
  </si>
  <si>
    <t>Total</t>
  </si>
  <si>
    <t>Urban/Rural</t>
  </si>
  <si>
    <t/>
  </si>
  <si>
    <t>Mean</t>
  </si>
  <si>
    <t>SE</t>
  </si>
  <si>
    <t>LB</t>
  </si>
  <si>
    <t>UB</t>
  </si>
  <si>
    <t>3,550</t>
  </si>
  <si>
    <t>+</t>
  </si>
  <si>
    <t>-</t>
  </si>
  <si>
    <t>National</t>
  </si>
  <si>
    <t>Poverty gap</t>
  </si>
  <si>
    <t>Poverty line</t>
  </si>
  <si>
    <t>0.6790</t>
  </si>
  <si>
    <t>0.0329</t>
  </si>
  <si>
    <t>0.0276</t>
  </si>
  <si>
    <t>0.7437</t>
  </si>
  <si>
    <t>0.5595</t>
  </si>
  <si>
    <t>Wave of data collection</t>
  </si>
  <si>
    <t>Wave2</t>
  </si>
  <si>
    <t>Wave4</t>
  </si>
  <si>
    <t>0.0205</t>
  </si>
  <si>
    <t>0.0233</t>
  </si>
  <si>
    <t>0.4681</t>
  </si>
  <si>
    <t>Wave 2</t>
  </si>
  <si>
    <t>Wave 3</t>
  </si>
  <si>
    <t>Wave 4</t>
  </si>
  <si>
    <t>Wave 1</t>
  </si>
  <si>
    <t>IDP</t>
  </si>
  <si>
    <t>N</t>
  </si>
  <si>
    <t>0.3430</t>
  </si>
  <si>
    <t>0.0214</t>
  </si>
  <si>
    <t>0.2040</t>
  </si>
  <si>
    <t>0.0152</t>
  </si>
  <si>
    <t>0.1742</t>
  </si>
  <si>
    <t>0.3228</t>
  </si>
  <si>
    <t>0.0178</t>
  </si>
  <si>
    <t>0.3578</t>
  </si>
  <si>
    <t>Mean income</t>
  </si>
  <si>
    <t>0.0145</t>
  </si>
  <si>
    <t>0.0116</t>
  </si>
  <si>
    <t>0.2378</t>
  </si>
  <si>
    <t>0.0100</t>
  </si>
  <si>
    <t>0.1676</t>
  </si>
  <si>
    <t>0.1266</t>
  </si>
  <si>
    <t>0.0120</t>
  </si>
  <si>
    <t>0.4026</t>
  </si>
  <si>
    <t>0.0068</t>
  </si>
  <si>
    <t>0.5268</t>
  </si>
  <si>
    <t>0.4064</t>
  </si>
  <si>
    <t>0.0000</t>
  </si>
  <si>
    <t>Overall</t>
  </si>
  <si>
    <t>Literacy W1-3</t>
  </si>
  <si>
    <t>Literacy (can read and write)</t>
  </si>
  <si>
    <t>No</t>
  </si>
  <si>
    <t>Yes</t>
  </si>
  <si>
    <t>Literacy W1-3 Rural</t>
  </si>
  <si>
    <t>Literacy W1-4 Urban</t>
  </si>
  <si>
    <t>Literacy IDP</t>
  </si>
  <si>
    <t>Prop.</t>
  </si>
  <si>
    <t>1.0000</t>
  </si>
  <si>
    <t>0.4126</t>
  </si>
  <si>
    <t>0.4107</t>
  </si>
  <si>
    <t>0.5381</t>
  </si>
  <si>
    <t>0.3939</t>
  </si>
  <si>
    <t>0.3813</t>
  </si>
  <si>
    <t>0.3593</t>
  </si>
  <si>
    <t>0.0032</t>
  </si>
  <si>
    <t>0.4412</t>
  </si>
  <si>
    <t>0.0187</t>
  </si>
  <si>
    <t>0.5286</t>
  </si>
  <si>
    <t>0.0679</t>
  </si>
  <si>
    <t>0.1844</t>
  </si>
  <si>
    <t>0.2529</t>
  </si>
  <si>
    <t>Literate</t>
  </si>
  <si>
    <t>No Education</t>
  </si>
  <si>
    <t>Primary</t>
  </si>
  <si>
    <t>Secondary</t>
  </si>
  <si>
    <t>University</t>
  </si>
  <si>
    <t>primary_attend</t>
  </si>
  <si>
    <t>secondary_attend</t>
  </si>
  <si>
    <t>0.4491</t>
  </si>
  <si>
    <t>0.5509</t>
  </si>
  <si>
    <t>0.4783</t>
  </si>
  <si>
    <t>0.5217</t>
  </si>
  <si>
    <t>0.2571</t>
  </si>
  <si>
    <t>0.7429</t>
  </si>
  <si>
    <t>0.4184</t>
  </si>
  <si>
    <t>0.4612</t>
  </si>
  <si>
    <t>0.2194</t>
  </si>
  <si>
    <t>0.7012</t>
  </si>
  <si>
    <t>0.5388</t>
  </si>
  <si>
    <t>0.5816</t>
  </si>
  <si>
    <t>0.2988</t>
  </si>
  <si>
    <t>0.7806</t>
  </si>
  <si>
    <t>0.7460</t>
  </si>
  <si>
    <t>Primary attendance</t>
  </si>
  <si>
    <t>Secondary attendance</t>
  </si>
  <si>
    <t>edu_levels</t>
  </si>
  <si>
    <t>0.9110</t>
  </si>
  <si>
    <t>0.0890</t>
  </si>
  <si>
    <t>0.9321</t>
  </si>
  <si>
    <t>0.8129</t>
  </si>
  <si>
    <t>0.1871</t>
  </si>
  <si>
    <t>0.8893</t>
  </si>
  <si>
    <t>0.0712</t>
  </si>
  <si>
    <t>0.9049</t>
  </si>
  <si>
    <t>0.0480</t>
  </si>
  <si>
    <t>0.7822</t>
  </si>
  <si>
    <t>0.0687</t>
  </si>
  <si>
    <t>0.9288</t>
  </si>
  <si>
    <t>0.1107</t>
  </si>
  <si>
    <t>0.9520</t>
  </si>
  <si>
    <t>0.0951</t>
  </si>
  <si>
    <t>0.2178</t>
  </si>
  <si>
    <t>0.1024</t>
  </si>
  <si>
    <t>Attainment W1-3</t>
  </si>
  <si>
    <t>Attainment W1-3 Rural</t>
  </si>
  <si>
    <t>Attainment W1-4 Urban</t>
  </si>
  <si>
    <t>Attainment IDP</t>
  </si>
  <si>
    <t>Primary school attendance W1-3</t>
  </si>
  <si>
    <t>Primary school attendance W1-3 Rural</t>
  </si>
  <si>
    <t>Primary school attendance W1-4 Urban</t>
  </si>
  <si>
    <t>Primary school attendance IDP</t>
  </si>
  <si>
    <t>Secondary school attendance W1-3</t>
  </si>
  <si>
    <t>Secondary school attendance W1-3 Rural</t>
  </si>
  <si>
    <t>Secondary school attendance W1-4 Urban</t>
  </si>
  <si>
    <t>Secondary school attendance IDP</t>
  </si>
  <si>
    <t>Grade attended W3</t>
  </si>
  <si>
    <t>Highest level of education attended (categorized)</t>
  </si>
  <si>
    <t>Not of Education Age</t>
  </si>
  <si>
    <t>Grade attended W1</t>
  </si>
  <si>
    <t>5 and under</t>
  </si>
  <si>
    <t>6 - 10 Years</t>
  </si>
  <si>
    <t>0.9999</t>
  </si>
  <si>
    <t>0.0001</t>
  </si>
  <si>
    <t>11 - 15 Years</t>
  </si>
  <si>
    <t>0.9791</t>
  </si>
  <si>
    <t>0.0209</t>
  </si>
  <si>
    <t>16 - 20 Years</t>
  </si>
  <si>
    <t>0.0071</t>
  </si>
  <si>
    <t>0.7415</t>
  </si>
  <si>
    <t>0.2393</t>
  </si>
  <si>
    <t>0.0192</t>
  </si>
  <si>
    <t>21 - 25 Years</t>
  </si>
  <si>
    <t>0.4112</t>
  </si>
  <si>
    <t>0.5477</t>
  </si>
  <si>
    <t>0.0412</t>
  </si>
  <si>
    <t>26 and above</t>
  </si>
  <si>
    <t>0.3752</t>
  </si>
  <si>
    <t>0.4142</t>
  </si>
  <si>
    <t>0.2107</t>
  </si>
  <si>
    <t>0.0062</t>
  </si>
  <si>
    <t>0.1413</t>
  </si>
  <si>
    <t>0.8912</t>
  </si>
  <si>
    <t>0.0970</t>
  </si>
  <si>
    <t>0.0118</t>
  </si>
  <si>
    <t>0</t>
  </si>
  <si>
    <t>4,792</t>
  </si>
  <si>
    <t>738</t>
  </si>
  <si>
    <t>78</t>
  </si>
  <si>
    <t>5,608</t>
  </si>
  <si>
    <t>0.4735</t>
  </si>
  <si>
    <t>0.4390</t>
  </si>
  <si>
    <t>school attendance W1-3</t>
  </si>
  <si>
    <t>inschool</t>
  </si>
  <si>
    <t>school attendance W1-3 Rural</t>
  </si>
  <si>
    <t>school attendance W1-4 Urban</t>
  </si>
  <si>
    <t>school attendance IDP</t>
  </si>
  <si>
    <t>0.4342</t>
  </si>
  <si>
    <t>0.5658</t>
  </si>
  <si>
    <t>0.4651</t>
  </si>
  <si>
    <t>0.5349</t>
  </si>
  <si>
    <t>0.7471</t>
  </si>
  <si>
    <t>0.4027</t>
  </si>
  <si>
    <t>0.4714</t>
  </si>
  <si>
    <t>0.2214</t>
  </si>
  <si>
    <t>0.5973</t>
  </si>
  <si>
    <t>0.7786</t>
  </si>
  <si>
    <t>0.4373</t>
  </si>
  <si>
    <t>3,430</t>
  </si>
  <si>
    <t>0.2195</t>
  </si>
  <si>
    <t>Attendance</t>
  </si>
  <si>
    <t>Male Attainment W1-3</t>
  </si>
  <si>
    <t>Male Attainment W1-3 Rural</t>
  </si>
  <si>
    <t>Male Attainment W1-4 Urban</t>
  </si>
  <si>
    <t>Male Attainment IDP</t>
  </si>
  <si>
    <t>Female Attainment W1-3</t>
  </si>
  <si>
    <t>Female Attainment W1-3 Rural</t>
  </si>
  <si>
    <t>Female Attainment W1-4 Urban</t>
  </si>
  <si>
    <t>Female Attainment IDP</t>
  </si>
  <si>
    <t>0.4729</t>
  </si>
  <si>
    <t>0.1141</t>
  </si>
  <si>
    <t>0.0191</t>
  </si>
  <si>
    <t>0.4280</t>
  </si>
  <si>
    <t>0.4645</t>
  </si>
  <si>
    <t>0.0959</t>
  </si>
  <si>
    <t>0.1965</t>
  </si>
  <si>
    <t>0.5215</t>
  </si>
  <si>
    <t>0.0625</t>
  </si>
  <si>
    <t>0.5960</t>
  </si>
  <si>
    <t>0.3560</t>
  </si>
  <si>
    <t>0.0422</t>
  </si>
  <si>
    <t>0.0059</t>
  </si>
  <si>
    <t>0.6350</t>
  </si>
  <si>
    <t>0.3318</t>
  </si>
  <si>
    <t>0.0288</t>
  </si>
  <si>
    <t>0.0044</t>
  </si>
  <si>
    <t>0.3662</t>
  </si>
  <si>
    <t>0.4980</t>
  </si>
  <si>
    <t>0.1212</t>
  </si>
  <si>
    <t>0.0146</t>
  </si>
  <si>
    <t>0.4777</t>
  </si>
  <si>
    <t>0.4537</t>
  </si>
  <si>
    <t>0.0610</t>
  </si>
  <si>
    <t>0.0076</t>
  </si>
  <si>
    <t>0.3443</t>
  </si>
  <si>
    <t>0.0929</t>
  </si>
  <si>
    <t>0.0138</t>
  </si>
  <si>
    <t>0.0711</t>
  </si>
  <si>
    <t>0.1715</t>
  </si>
  <si>
    <t>0.4965</t>
  </si>
  <si>
    <t>0.1995</t>
  </si>
  <si>
    <t>0.0512</t>
  </si>
  <si>
    <t>0.1549</t>
  </si>
  <si>
    <t>0.0022</t>
  </si>
  <si>
    <t>0.5790</t>
  </si>
  <si>
    <t>0.0160</t>
  </si>
  <si>
    <t>0.0009</t>
  </si>
  <si>
    <t>0.3342</t>
  </si>
  <si>
    <t>0.0104</t>
  </si>
  <si>
    <t>0.4346</t>
  </si>
  <si>
    <t>0.0528</t>
  </si>
  <si>
    <t>0.0053</t>
  </si>
  <si>
    <t>0.5047</t>
  </si>
  <si>
    <t>0.1395</t>
  </si>
  <si>
    <t>0.0264</t>
  </si>
  <si>
    <t>0.0218</t>
  </si>
  <si>
    <t>0.2242</t>
  </si>
  <si>
    <t>0.5464</t>
  </si>
  <si>
    <t>0.2410</t>
  </si>
  <si>
    <t>0.0760</t>
  </si>
  <si>
    <t>0.5681</t>
  </si>
  <si>
    <t>0.6402</t>
  </si>
  <si>
    <t>0.0587</t>
  </si>
  <si>
    <t>0.0154</t>
  </si>
  <si>
    <t>0.6876</t>
  </si>
  <si>
    <t>0.3714</t>
  </si>
  <si>
    <t>0.0201</t>
  </si>
  <si>
    <t>0.1429</t>
  </si>
  <si>
    <t>0.0108</t>
  </si>
  <si>
    <t>0.5147</t>
  </si>
  <si>
    <t>0.1182</t>
  </si>
  <si>
    <t>0.0045</t>
  </si>
  <si>
    <t>13</t>
  </si>
  <si>
    <t>0.0167</t>
  </si>
  <si>
    <t>Male</t>
  </si>
  <si>
    <t>Female</t>
  </si>
  <si>
    <t>0.0065</t>
  </si>
  <si>
    <t>0.2867</t>
  </si>
  <si>
    <t>1,016</t>
  </si>
  <si>
    <t>800</t>
  </si>
  <si>
    <t>0.6685</t>
  </si>
  <si>
    <t>0.3498</t>
  </si>
  <si>
    <t>0.3640</t>
  </si>
  <si>
    <t>0.2123</t>
  </si>
  <si>
    <t>0.1772</t>
  </si>
  <si>
    <t>0.0312</t>
  </si>
  <si>
    <t>0.0177</t>
  </si>
  <si>
    <t>0.0359</t>
  </si>
  <si>
    <t>0.0158</t>
  </si>
  <si>
    <t>0.1308</t>
  </si>
  <si>
    <t>0.2338</t>
  </si>
  <si>
    <t>0.2532</t>
  </si>
  <si>
    <t>0.0166</t>
  </si>
  <si>
    <t>Male attendance W1-3</t>
  </si>
  <si>
    <t>Male attendance W1-3 Rural</t>
  </si>
  <si>
    <t>Male attendance W1-4 Urban</t>
  </si>
  <si>
    <t>Male attendance IDP</t>
  </si>
  <si>
    <t>Female attendance W1-3</t>
  </si>
  <si>
    <t>Female attendance W1-3 Rural</t>
  </si>
  <si>
    <t>Female attendance W1-4 Urban</t>
  </si>
  <si>
    <t>Female attendance IDP</t>
  </si>
  <si>
    <t>0.3938</t>
  </si>
  <si>
    <t>0.6062</t>
  </si>
  <si>
    <t>0.4210</t>
  </si>
  <si>
    <t>0.2343</t>
  </si>
  <si>
    <t>0.7657</t>
  </si>
  <si>
    <t>0.5265</t>
  </si>
  <si>
    <t>0.5081</t>
  </si>
  <si>
    <t>0.4919</t>
  </si>
  <si>
    <t>0.2710</t>
  </si>
  <si>
    <t>0.7290</t>
  </si>
  <si>
    <t>0.1597</t>
  </si>
  <si>
    <t>0.1999</t>
  </si>
  <si>
    <t>0.7275</t>
  </si>
  <si>
    <t>0.2345</t>
  </si>
  <si>
    <t>0.6892</t>
  </si>
  <si>
    <t>0.8403</t>
  </si>
  <si>
    <t>0.1282</t>
  </si>
  <si>
    <t>0.3994</t>
  </si>
  <si>
    <t>0.5232</t>
  </si>
  <si>
    <t>0.4853</t>
  </si>
  <si>
    <t>0.6407</t>
  </si>
  <si>
    <t>0.2725</t>
  </si>
  <si>
    <t>0.8001</t>
  </si>
  <si>
    <t>0.3108</t>
  </si>
  <si>
    <t>0.7655</t>
  </si>
  <si>
    <t>0.0060</t>
  </si>
  <si>
    <t>0.2623</t>
  </si>
  <si>
    <t>0.6375</t>
  </si>
  <si>
    <t>0.2252</t>
  </si>
  <si>
    <t>0.7748</t>
  </si>
  <si>
    <t>0.8195</t>
  </si>
  <si>
    <t>0.1805</t>
  </si>
  <si>
    <t>0.2522</t>
  </si>
  <si>
    <t>0.2350</t>
  </si>
  <si>
    <t>0.7650</t>
  </si>
  <si>
    <t>0.1781</t>
  </si>
  <si>
    <t>0.5408</t>
  </si>
  <si>
    <t>0.2283</t>
  </si>
  <si>
    <t>0.0021</t>
  </si>
  <si>
    <t>0.3362</t>
  </si>
  <si>
    <t>0.5332</t>
  </si>
  <si>
    <t>0.0124</t>
  </si>
  <si>
    <t>0.2367</t>
  </si>
  <si>
    <t>0.7633</t>
  </si>
  <si>
    <t>0.2333</t>
  </si>
  <si>
    <t>0.7667</t>
  </si>
  <si>
    <t>0.0035</t>
  </si>
  <si>
    <t>0.0246</t>
  </si>
  <si>
    <t>0.1848</t>
  </si>
  <si>
    <t>0.7285</t>
  </si>
  <si>
    <t>0.7906</t>
  </si>
  <si>
    <t>0.4638</t>
  </si>
  <si>
    <t>0.1830</t>
  </si>
  <si>
    <t>0.7037</t>
  </si>
  <si>
    <t>0.1178</t>
  </si>
  <si>
    <t>0.1541</t>
  </si>
  <si>
    <t>0.5092</t>
  </si>
  <si>
    <t>0.1930</t>
  </si>
  <si>
    <t>0.0398</t>
  </si>
  <si>
    <t>0.5073</t>
  </si>
  <si>
    <t>0.0973</t>
  </si>
  <si>
    <t>0.0074</t>
  </si>
  <si>
    <t>0.1745</t>
  </si>
  <si>
    <t>0.1860</t>
  </si>
  <si>
    <t>0.7116</t>
  </si>
  <si>
    <t>0.6168</t>
  </si>
  <si>
    <t>0.5307</t>
  </si>
  <si>
    <t>0.2715</t>
  </si>
  <si>
    <t>0.8152</t>
  </si>
  <si>
    <t>0.8451</t>
  </si>
  <si>
    <t>0.2094</t>
  </si>
  <si>
    <t>0.5279</t>
  </si>
  <si>
    <t>0.2963</t>
  </si>
  <si>
    <t>0.8170</t>
  </si>
  <si>
    <t>0.3975</t>
  </si>
  <si>
    <t>0.0180</t>
  </si>
  <si>
    <t>0.0179</t>
  </si>
  <si>
    <t>0.2050</t>
  </si>
  <si>
    <t>0.5721</t>
  </si>
  <si>
    <t>0.2679</t>
  </si>
  <si>
    <t>0.0697</t>
  </si>
  <si>
    <t>0.3742</t>
  </si>
  <si>
    <t>0.5589</t>
  </si>
  <si>
    <t>0.1430</t>
  </si>
  <si>
    <t>0.0208</t>
  </si>
  <si>
    <t>0.8255</t>
  </si>
  <si>
    <t>0.2884</t>
  </si>
  <si>
    <t>0.8140</t>
  </si>
  <si>
    <t>0.0751</t>
  </si>
  <si>
    <t>0.4693</t>
  </si>
  <si>
    <t>0.7791</t>
  </si>
  <si>
    <t>0.2209</t>
  </si>
  <si>
    <t>0.8530</t>
  </si>
  <si>
    <t>0.5133</t>
  </si>
  <si>
    <t>0.4259</t>
  </si>
  <si>
    <t>0.4316</t>
  </si>
  <si>
    <t>0.1936</t>
  </si>
  <si>
    <t>0.7377</t>
  </si>
  <si>
    <t>0.0072</t>
  </si>
  <si>
    <t>0.0792</t>
  </si>
  <si>
    <t>0.0011</t>
  </si>
  <si>
    <t>0.7678</t>
  </si>
  <si>
    <t>0.4862</t>
  </si>
  <si>
    <t>0.4368</t>
  </si>
  <si>
    <t>0.2322</t>
  </si>
  <si>
    <t>0.8064</t>
  </si>
  <si>
    <t>0.7662</t>
  </si>
  <si>
    <t>0.4726</t>
  </si>
  <si>
    <t>0.8156</t>
  </si>
  <si>
    <t>0.1340</t>
  </si>
  <si>
    <t>0.5000</t>
  </si>
  <si>
    <t>0.2973</t>
  </si>
  <si>
    <t>0.0688</t>
  </si>
  <si>
    <t>0.3188</t>
  </si>
  <si>
    <t>0.4702</t>
  </si>
  <si>
    <t>0.1132</t>
  </si>
  <si>
    <t>0.8228</t>
  </si>
  <si>
    <t>0.1913</t>
  </si>
  <si>
    <t>0.8087</t>
  </si>
  <si>
    <t>0.1436</t>
  </si>
  <si>
    <t>0.7442</t>
  </si>
  <si>
    <t>0.6780</t>
  </si>
  <si>
    <t>0.1640</t>
  </si>
  <si>
    <t>0.5274</t>
  </si>
  <si>
    <t>0.7630</t>
  </si>
  <si>
    <t>0.1105</t>
  </si>
  <si>
    <t>0.4527</t>
  </si>
  <si>
    <t>0.2678</t>
  </si>
  <si>
    <t>0.0478</t>
  </si>
  <si>
    <t>0.3704</t>
  </si>
  <si>
    <t>0.3610</t>
  </si>
  <si>
    <t>0.0923</t>
  </si>
  <si>
    <t>0.0092</t>
  </si>
  <si>
    <t>0.7644</t>
  </si>
  <si>
    <t>0.1360</t>
  </si>
  <si>
    <t>0.0639</t>
  </si>
  <si>
    <t>0.2558</t>
  </si>
  <si>
    <t>0.8564</t>
  </si>
  <si>
    <t>0.8360</t>
  </si>
  <si>
    <t>0.3220</t>
  </si>
  <si>
    <t>0.2370</t>
  </si>
  <si>
    <t>0.8587</t>
  </si>
  <si>
    <t>0.1615</t>
  </si>
  <si>
    <t>0.5473</t>
  </si>
  <si>
    <t>0.3285</t>
  </si>
  <si>
    <t>0.0979</t>
  </si>
  <si>
    <t>124</t>
  </si>
  <si>
    <t>0.4353</t>
  </si>
  <si>
    <t>0.5149</t>
  </si>
  <si>
    <t>0.1379</t>
  </si>
  <si>
    <t>0.0392</t>
  </si>
  <si>
    <t>0.2356</t>
  </si>
  <si>
    <t>0.8692</t>
  </si>
  <si>
    <t>0.8640</t>
  </si>
  <si>
    <t>0.7980</t>
  </si>
  <si>
    <t>0.2020</t>
  </si>
  <si>
    <t>0.2297</t>
  </si>
  <si>
    <t>0.4845</t>
  </si>
  <si>
    <t>0.2229</t>
  </si>
  <si>
    <t>0.1843</t>
  </si>
  <si>
    <t>0.5289</t>
  </si>
  <si>
    <t>0.3684</t>
  </si>
  <si>
    <t>0.1428</t>
  </si>
  <si>
    <t>1,339</t>
  </si>
  <si>
    <t>3,941</t>
  </si>
  <si>
    <t>5,280</t>
  </si>
  <si>
    <t>2,582</t>
  </si>
  <si>
    <t>643</t>
  </si>
  <si>
    <t>3,225</t>
  </si>
  <si>
    <t>2,021</t>
  </si>
  <si>
    <t>6,490</t>
  </si>
  <si>
    <t>8,511</t>
  </si>
  <si>
    <t>1,607</t>
  </si>
  <si>
    <t>4,382</t>
  </si>
  <si>
    <t>2,162</t>
  </si>
  <si>
    <t>585</t>
  </si>
  <si>
    <t>8,736</t>
  </si>
  <si>
    <t>3,621</t>
  </si>
  <si>
    <t>4,619</t>
  </si>
  <si>
    <t>1,152</t>
  </si>
  <si>
    <t>176</t>
  </si>
  <si>
    <t>9,568</t>
  </si>
  <si>
    <t>911</t>
  </si>
  <si>
    <t>3,321</t>
  </si>
  <si>
    <t>4,232</t>
  </si>
  <si>
    <t>1,110</t>
  </si>
  <si>
    <t>3,169</t>
  </si>
  <si>
    <t>4,279</t>
  </si>
  <si>
    <t>adult Literacy W1-3</t>
  </si>
  <si>
    <t>adult Literacy W1-3 Rural</t>
  </si>
  <si>
    <t>adult Literacy W1-4 Urban</t>
  </si>
  <si>
    <t>adult Literacy IDP</t>
  </si>
  <si>
    <t>adult Attainment W1-3</t>
  </si>
  <si>
    <t>adult Attainment W1-3 Rural</t>
  </si>
  <si>
    <t>adult Attainment W1-4 Urban</t>
  </si>
  <si>
    <t>adult Attainment IDP</t>
  </si>
  <si>
    <t>0.1612</t>
  </si>
  <si>
    <t>0.1450</t>
  </si>
  <si>
    <t>0.1908</t>
  </si>
  <si>
    <t>0.4594</t>
  </si>
  <si>
    <t>youth Literacy W1-3</t>
  </si>
  <si>
    <t>youth Literacy W1-3 Rural</t>
  </si>
  <si>
    <t>youth Literacy W1-4 Urban</t>
  </si>
  <si>
    <t>youth Literacy IDP</t>
  </si>
  <si>
    <t>youth Attainment W1-3</t>
  </si>
  <si>
    <t>youth Attainment W1-3 Rural</t>
  </si>
  <si>
    <t>youth Attainment W1-4 Urban</t>
  </si>
  <si>
    <t>youth Attainment IDP</t>
  </si>
  <si>
    <t>0.2667</t>
  </si>
  <si>
    <t>0.0089</t>
  </si>
  <si>
    <t>0.5371</t>
  </si>
  <si>
    <t>0.0107</t>
  </si>
  <si>
    <t>0.4795</t>
  </si>
  <si>
    <t>0.0111</t>
  </si>
  <si>
    <t>0.1846</t>
  </si>
  <si>
    <t>0.5914</t>
  </si>
  <si>
    <t>0.5525</t>
  </si>
  <si>
    <t>0.4475</t>
  </si>
  <si>
    <t>0.5871</t>
  </si>
  <si>
    <t>0.4129</t>
  </si>
  <si>
    <t>0.3642</t>
  </si>
  <si>
    <t>0.6358</t>
  </si>
  <si>
    <t>0.3862</t>
  </si>
  <si>
    <t>0.0727</t>
  </si>
  <si>
    <t>0.0039</t>
  </si>
  <si>
    <t>0.5189</t>
  </si>
  <si>
    <t>0.0571</t>
  </si>
  <si>
    <t>0.0030</t>
  </si>
  <si>
    <t>0.1942</t>
  </si>
  <si>
    <t>0.6379</t>
  </si>
  <si>
    <t>0.1590</t>
  </si>
  <si>
    <t>0.2261</t>
  </si>
  <si>
    <t>0.7321</t>
  </si>
  <si>
    <t>0.7693</t>
  </si>
  <si>
    <t>0.2307</t>
  </si>
  <si>
    <t>0.4957</t>
  </si>
  <si>
    <t>0.5043</t>
  </si>
  <si>
    <t>0.6981</t>
  </si>
  <si>
    <t>0.1945</t>
  </si>
  <si>
    <t>0.0814</t>
  </si>
  <si>
    <t>0.0260</t>
  </si>
  <si>
    <t>0.7340</t>
  </si>
  <si>
    <t>0.0654</t>
  </si>
  <si>
    <t>0.4659</t>
  </si>
  <si>
    <t>0.2572</t>
  </si>
  <si>
    <t>0.0925</t>
  </si>
  <si>
    <t>0.1527</t>
  </si>
  <si>
    <t>0.4131</t>
  </si>
  <si>
    <t>0.5447</t>
  </si>
  <si>
    <t>0.3346</t>
  </si>
  <si>
    <t>0.6050</t>
  </si>
  <si>
    <t>0.3242</t>
  </si>
  <si>
    <t>0.3397</t>
  </si>
  <si>
    <t>0.5006</t>
  </si>
  <si>
    <t>0.0563</t>
  </si>
  <si>
    <t>0.3646</t>
  </si>
  <si>
    <t>0.0383</t>
  </si>
  <si>
    <t>0.1699</t>
  </si>
  <si>
    <t>0.1424</t>
  </si>
  <si>
    <t>0.0050</t>
  </si>
  <si>
    <t>0.1688</t>
  </si>
  <si>
    <t>0.0641</t>
  </si>
  <si>
    <t>0.6677</t>
  </si>
  <si>
    <t>0.1552</t>
  </si>
  <si>
    <t>0.0460</t>
  </si>
  <si>
    <t>0.5869</t>
  </si>
  <si>
    <t>0.4553</t>
  </si>
  <si>
    <t>0.3950</t>
  </si>
  <si>
    <t>0.6654</t>
  </si>
  <si>
    <t>0.0935</t>
  </si>
  <si>
    <t>0.0845</t>
  </si>
  <si>
    <t>0.0080</t>
  </si>
  <si>
    <t>0.6586</t>
  </si>
  <si>
    <t>0.1771</t>
  </si>
  <si>
    <t>0.0128</t>
  </si>
  <si>
    <t>0.7472</t>
  </si>
  <si>
    <t>0.1027</t>
  </si>
  <si>
    <t>0.0405</t>
  </si>
  <si>
    <t>0.7912</t>
  </si>
  <si>
    <t>0.0921</t>
  </si>
  <si>
    <t>0.0376</t>
  </si>
  <si>
    <t>0.2102</t>
  </si>
  <si>
    <t>0.1134</t>
  </si>
  <si>
    <t>0.5677</t>
  </si>
  <si>
    <t>0.5076</t>
  </si>
  <si>
    <t>0.1665</t>
  </si>
  <si>
    <t>0.6618</t>
  </si>
  <si>
    <t>0.1656</t>
  </si>
  <si>
    <t>0.0061</t>
  </si>
  <si>
    <t>0.5392</t>
  </si>
  <si>
    <t>0.4608</t>
  </si>
  <si>
    <t>0.0131</t>
  </si>
  <si>
    <t>0.2793</t>
  </si>
  <si>
    <t>0.1783</t>
  </si>
  <si>
    <t>0.0830</t>
  </si>
  <si>
    <t>0.5842</t>
  </si>
  <si>
    <t>0.3133</t>
  </si>
  <si>
    <t>0.6434</t>
  </si>
  <si>
    <t>0.1448</t>
  </si>
  <si>
    <t>0.1443</t>
  </si>
  <si>
    <t>0.4653</t>
  </si>
  <si>
    <t>0.3886</t>
  </si>
  <si>
    <t>0.2524</t>
  </si>
  <si>
    <t>0.3566</t>
  </si>
  <si>
    <t>0.6867</t>
  </si>
  <si>
    <t>0.0577</t>
  </si>
  <si>
    <t>0.6852</t>
  </si>
  <si>
    <t>0.1893</t>
  </si>
  <si>
    <t>0.6114</t>
  </si>
  <si>
    <t>0.5347</t>
  </si>
  <si>
    <t>0.0257</t>
  </si>
  <si>
    <t>0.2172</t>
  </si>
  <si>
    <t>0.1071</t>
  </si>
  <si>
    <t>0.0511</t>
  </si>
  <si>
    <t>0.0229</t>
  </si>
  <si>
    <t>0.1763</t>
  </si>
  <si>
    <t>0.0144</t>
  </si>
  <si>
    <t>0.4442</t>
  </si>
  <si>
    <t>0.3284</t>
  </si>
  <si>
    <t>0.6716</t>
  </si>
  <si>
    <t>0.1485</t>
  </si>
  <si>
    <t>0.6327</t>
  </si>
  <si>
    <t>0.2083</t>
  </si>
  <si>
    <t>0.0105</t>
  </si>
  <si>
    <t>0.2509</t>
  </si>
  <si>
    <t>0.0240</t>
  </si>
  <si>
    <t>61</t>
  </si>
  <si>
    <t>0.3240</t>
  </si>
  <si>
    <t>0.1885</t>
  </si>
  <si>
    <t>0.0763</t>
  </si>
  <si>
    <t>0.2713</t>
  </si>
  <si>
    <t>0.6090</t>
  </si>
  <si>
    <t>0.1152</t>
  </si>
  <si>
    <t>0.5933</t>
  </si>
  <si>
    <t>0.1736</t>
  </si>
  <si>
    <t>0.0052</t>
  </si>
  <si>
    <t>0.3051</t>
  </si>
  <si>
    <t>0.4710</t>
  </si>
  <si>
    <t>0.3620</t>
  </si>
  <si>
    <t>0.2786</t>
  </si>
  <si>
    <t>0.1579</t>
  </si>
  <si>
    <t>0.0501</t>
  </si>
  <si>
    <t>0.3910</t>
  </si>
  <si>
    <t>0.7287</t>
  </si>
  <si>
    <t>5,590</t>
  </si>
  <si>
    <t>0.1894</t>
  </si>
  <si>
    <t>0.6704</t>
  </si>
  <si>
    <t>0.2478</t>
  </si>
  <si>
    <t>0.0212</t>
  </si>
  <si>
    <t>0.5290</t>
  </si>
  <si>
    <t>426</t>
  </si>
  <si>
    <t>0.4623</t>
  </si>
  <si>
    <t>0.3730</t>
  </si>
  <si>
    <t>0.2233</t>
  </si>
  <si>
    <t>0.1145</t>
  </si>
  <si>
    <t>3,971</t>
  </si>
  <si>
    <t>7,911</t>
  </si>
  <si>
    <t>11,882</t>
  </si>
  <si>
    <t>2,114</t>
  </si>
  <si>
    <t>7,311</t>
  </si>
  <si>
    <t>2,051</t>
  </si>
  <si>
    <t>129</t>
  </si>
  <si>
    <t>11,605</t>
  </si>
  <si>
    <t>3,423</t>
  </si>
  <si>
    <t>3,463</t>
  </si>
  <si>
    <t>6,886</t>
  </si>
  <si>
    <t>3,114</t>
  </si>
  <si>
    <t>1,690</t>
  </si>
  <si>
    <t>1,263</t>
  </si>
  <si>
    <t>632</t>
  </si>
  <si>
    <t>6,699</t>
  </si>
  <si>
    <t>0.6037</t>
  </si>
  <si>
    <t>0.3963</t>
  </si>
  <si>
    <t>0.6474</t>
  </si>
  <si>
    <t>0.3526</t>
  </si>
  <si>
    <t>0.3659</t>
  </si>
  <si>
    <t>0.6341</t>
  </si>
  <si>
    <t>0.2998</t>
  </si>
  <si>
    <t>0.3343</t>
  </si>
  <si>
    <t>0.6013</t>
  </si>
  <si>
    <t>0.5062</t>
  </si>
  <si>
    <t>0.7002</t>
  </si>
  <si>
    <t>0.4093</t>
  </si>
  <si>
    <t>0.3987</t>
  </si>
  <si>
    <t>0.6657</t>
  </si>
  <si>
    <t>0.3772</t>
  </si>
  <si>
    <t>0.6228</t>
  </si>
  <si>
    <t>0.3323</t>
  </si>
  <si>
    <t>0.5756</t>
  </si>
  <si>
    <t>0.3694</t>
  </si>
  <si>
    <t>0.4244</t>
  </si>
  <si>
    <t>0.3709</t>
  </si>
  <si>
    <t>0.6291</t>
  </si>
  <si>
    <t>0.3347</t>
  </si>
  <si>
    <t>0.4086</t>
  </si>
  <si>
    <t>0.6653</t>
  </si>
  <si>
    <t>4,664</t>
  </si>
  <si>
    <t>8,284</t>
  </si>
  <si>
    <t>12,948</t>
  </si>
  <si>
    <t>Adult literacy 15+</t>
  </si>
  <si>
    <t>Adult educational attainment 25+</t>
  </si>
  <si>
    <t>Youth educational attainment 6-25</t>
  </si>
  <si>
    <t>primary</t>
  </si>
  <si>
    <t>0.5013</t>
  </si>
  <si>
    <t>0.0759</t>
  </si>
  <si>
    <t>0.0121</t>
  </si>
  <si>
    <t>0.0602</t>
  </si>
  <si>
    <t>0.0078</t>
  </si>
  <si>
    <t>0.2861</t>
  </si>
  <si>
    <t>0.5091</t>
  </si>
  <si>
    <t>0.0372</t>
  </si>
  <si>
    <t>0.0599</t>
  </si>
  <si>
    <t>0.0075</t>
  </si>
  <si>
    <t>0.0417</t>
  </si>
  <si>
    <t>0.2608</t>
  </si>
  <si>
    <t>0.4895</t>
  </si>
  <si>
    <t>0.1524</t>
  </si>
  <si>
    <t>0.0306</t>
  </si>
  <si>
    <t>0.0348</t>
  </si>
  <si>
    <t>0.0958</t>
  </si>
  <si>
    <t>0.0193</t>
  </si>
  <si>
    <t>0.5934</t>
  </si>
  <si>
    <t>0.0862</t>
  </si>
  <si>
    <t>0.3129</t>
  </si>
  <si>
    <t>0.1840</t>
  </si>
  <si>
    <t>0.0452</t>
  </si>
  <si>
    <t>0.5367</t>
  </si>
  <si>
    <t>0.1697</t>
  </si>
  <si>
    <t>0.0313</t>
  </si>
  <si>
    <t>0.5143</t>
  </si>
  <si>
    <t>0.1498</t>
  </si>
  <si>
    <t>0.4911</t>
  </si>
  <si>
    <t>0.5590</t>
  </si>
  <si>
    <t>0.1916</t>
  </si>
  <si>
    <t>3,210</t>
  </si>
  <si>
    <t>0.5272</t>
  </si>
  <si>
    <t>0.0040</t>
  </si>
  <si>
    <t>0.0142</t>
  </si>
  <si>
    <t>0.2750</t>
  </si>
  <si>
    <t>0.4841</t>
  </si>
  <si>
    <t>0.1987</t>
  </si>
  <si>
    <t>0.2469</t>
  </si>
  <si>
    <t>0.4448</t>
  </si>
  <si>
    <t>0.1775</t>
  </si>
  <si>
    <t>0.3050</t>
  </si>
  <si>
    <t>0.5235</t>
  </si>
  <si>
    <t>0.2218</t>
  </si>
  <si>
    <t>5,228</t>
  </si>
  <si>
    <t>9,001</t>
  </si>
  <si>
    <t>3,314</t>
  </si>
  <si>
    <t>761</t>
  </si>
  <si>
    <t>18,304</t>
  </si>
  <si>
    <t>0.4087</t>
  </si>
  <si>
    <t>0.0174</t>
  </si>
  <si>
    <t>0.0216</t>
  </si>
  <si>
    <t>1,713</t>
  </si>
  <si>
    <t>7,079</t>
  </si>
  <si>
    <t>0.3896</t>
  </si>
  <si>
    <t>0.2457</t>
  </si>
  <si>
    <t>0.2945</t>
  </si>
  <si>
    <t>0.0396</t>
  </si>
  <si>
    <t>0.0148</t>
  </si>
  <si>
    <t>0.6009</t>
  </si>
  <si>
    <t>0.4415</t>
  </si>
  <si>
    <t>0.3677</t>
  </si>
  <si>
    <t>0.2288</t>
  </si>
  <si>
    <t>0.7092</t>
  </si>
  <si>
    <t>0.5010</t>
  </si>
  <si>
    <t>0.3948</t>
  </si>
  <si>
    <t>0.0164</t>
  </si>
  <si>
    <t>0.0162</t>
  </si>
  <si>
    <t>0.0126</t>
  </si>
  <si>
    <t>0.3890</t>
  </si>
  <si>
    <t>0.3001</t>
  </si>
  <si>
    <t>0.4536</t>
  </si>
  <si>
    <t>0.2946</t>
  </si>
  <si>
    <t>0.3090</t>
  </si>
  <si>
    <t>0.1865</t>
  </si>
  <si>
    <t>0.0358</t>
  </si>
  <si>
    <t>0.0282</t>
  </si>
  <si>
    <t>0.0151</t>
  </si>
  <si>
    <t>0.0173</t>
  </si>
  <si>
    <t>0.0130</t>
  </si>
  <si>
    <t>0.4400</t>
  </si>
  <si>
    <t>0.2285</t>
  </si>
  <si>
    <t>0.3532</t>
  </si>
  <si>
    <t>0.5908</t>
  </si>
  <si>
    <t>0.4551</t>
  </si>
  <si>
    <t>0.4819</t>
  </si>
  <si>
    <t>0.3980</t>
  </si>
  <si>
    <t>0.4987</t>
  </si>
  <si>
    <t>0.4613</t>
  </si>
  <si>
    <t>0.9977</t>
  </si>
  <si>
    <t>0.0023</t>
  </si>
  <si>
    <t>0.3819</t>
  </si>
  <si>
    <t>0.5121</t>
  </si>
  <si>
    <t>0.4028</t>
  </si>
  <si>
    <t>0.7128</t>
  </si>
  <si>
    <t>0.4413</t>
  </si>
  <si>
    <t>0.4277</t>
  </si>
  <si>
    <t>0.5501</t>
  </si>
  <si>
    <t>0.0303</t>
  </si>
  <si>
    <t>0.4728</t>
  </si>
  <si>
    <t>0.3418</t>
  </si>
  <si>
    <t>0.5516</t>
  </si>
  <si>
    <t>0.4178</t>
  </si>
  <si>
    <t>0.4701</t>
  </si>
  <si>
    <t>0.4255</t>
  </si>
  <si>
    <t>0.5177</t>
  </si>
  <si>
    <t>0.3718</t>
  </si>
  <si>
    <t>0.4758</t>
  </si>
  <si>
    <t>0.6887</t>
  </si>
  <si>
    <t>0.7158</t>
  </si>
  <si>
    <t>0.1847</t>
  </si>
  <si>
    <t>0.6440</t>
  </si>
  <si>
    <t>0.6678</t>
  </si>
  <si>
    <t>0.4247</t>
  </si>
  <si>
    <t>0.6468</t>
  </si>
  <si>
    <t>0.4410</t>
  </si>
  <si>
    <t>0.4092</t>
  </si>
  <si>
    <t>0.5474</t>
  </si>
  <si>
    <t>0.4408</t>
  </si>
  <si>
    <t>0.4296</t>
  </si>
  <si>
    <t>0.5287</t>
  </si>
  <si>
    <t>0.6020</t>
  </si>
  <si>
    <t>0.5387</t>
  </si>
  <si>
    <t>0.9685</t>
  </si>
  <si>
    <t>0.0315</t>
  </si>
  <si>
    <t>0.4879</t>
  </si>
  <si>
    <t>0.6181</t>
  </si>
  <si>
    <t>0.5972</t>
  </si>
  <si>
    <t>0.2872</t>
  </si>
  <si>
    <t>0.4457</t>
  </si>
  <si>
    <t>0.4897</t>
  </si>
  <si>
    <t>0.5017</t>
  </si>
  <si>
    <t>0.4484</t>
  </si>
  <si>
    <t>0.6582</t>
  </si>
  <si>
    <t>0.5299</t>
  </si>
  <si>
    <t>0.5822</t>
  </si>
  <si>
    <t>0.5745</t>
  </si>
  <si>
    <t>0.5585</t>
  </si>
  <si>
    <t>0.4823</t>
  </si>
  <si>
    <t>0.6282</t>
  </si>
  <si>
    <t>0.4349</t>
  </si>
  <si>
    <t>0.5732</t>
  </si>
  <si>
    <t>0.5617</t>
  </si>
  <si>
    <t>0.7715</t>
  </si>
  <si>
    <t>0.3113</t>
  </si>
  <si>
    <t>0.8153</t>
  </si>
  <si>
    <t>0.2842</t>
  </si>
  <si>
    <t>0.2231</t>
  </si>
  <si>
    <t>0.2186</t>
  </si>
  <si>
    <t>0.6486</t>
  </si>
  <si>
    <t>0.3514</t>
  </si>
  <si>
    <t>0.5896</t>
  </si>
  <si>
    <t>0.3505</t>
  </si>
  <si>
    <t>0.0539</t>
  </si>
  <si>
    <t>0.6276</t>
  </si>
  <si>
    <t>0.3724</t>
  </si>
  <si>
    <t>0.9411</t>
  </si>
  <si>
    <t>0.0589</t>
  </si>
  <si>
    <t>0.5767</t>
  </si>
  <si>
    <t>0.4233</t>
  </si>
  <si>
    <t>0.4976</t>
  </si>
  <si>
    <t>0.3990</t>
  </si>
  <si>
    <t>0.0928</t>
  </si>
  <si>
    <t>0.0106</t>
  </si>
  <si>
    <t>0.6694</t>
  </si>
  <si>
    <t>0.3084</t>
  </si>
  <si>
    <t>0.0020</t>
  </si>
  <si>
    <t>0.5326</t>
  </si>
  <si>
    <t>0.4674</t>
  </si>
  <si>
    <t>0.6199</t>
  </si>
  <si>
    <t>0.3801</t>
  </si>
  <si>
    <t>0.6329</t>
  </si>
  <si>
    <t>0.3671</t>
  </si>
  <si>
    <t>0.4997</t>
  </si>
  <si>
    <t>0.0453</t>
  </si>
  <si>
    <t>0.0013</t>
  </si>
  <si>
    <t>0.7465</t>
  </si>
  <si>
    <t>0.1706</t>
  </si>
  <si>
    <t>0.5854</t>
  </si>
  <si>
    <t>0.4146</t>
  </si>
  <si>
    <t>0.5992</t>
  </si>
  <si>
    <t>0.5355</t>
  </si>
  <si>
    <t>0.3689</t>
  </si>
  <si>
    <t>0.5356</t>
  </si>
  <si>
    <t>0.3076</t>
  </si>
  <si>
    <t>0.0431</t>
  </si>
  <si>
    <t>0.0036</t>
  </si>
  <si>
    <t>0.2379</t>
  </si>
  <si>
    <t>0.5702</t>
  </si>
  <si>
    <t>0.3185</t>
  </si>
  <si>
    <t>0.9156</t>
  </si>
  <si>
    <t>0.0844</t>
  </si>
  <si>
    <t>0.9149</t>
  </si>
  <si>
    <t>0.0404</t>
  </si>
  <si>
    <t>0.4088</t>
  </si>
  <si>
    <t>0.4810</t>
  </si>
  <si>
    <t>0.1102</t>
  </si>
  <si>
    <t>0.5191</t>
  </si>
  <si>
    <t>0.4438</t>
  </si>
  <si>
    <t>0.1216</t>
  </si>
  <si>
    <t>0.0254</t>
  </si>
  <si>
    <t>0.3535</t>
  </si>
  <si>
    <t>0.0743</t>
  </si>
  <si>
    <t>0.6164</t>
  </si>
  <si>
    <t>0.3333</t>
  </si>
  <si>
    <t>0.0418</t>
  </si>
  <si>
    <t>0.0085</t>
  </si>
  <si>
    <t>0.6170</t>
  </si>
  <si>
    <t>0.2642</t>
  </si>
  <si>
    <t>0.0137</t>
  </si>
  <si>
    <t>0.0008</t>
  </si>
  <si>
    <t>0.5072</t>
  </si>
  <si>
    <t>0.4867</t>
  </si>
  <si>
    <t>0.4052</t>
  </si>
  <si>
    <t>0.6874</t>
  </si>
  <si>
    <t>0.5653</t>
  </si>
  <si>
    <t>0.4347</t>
  </si>
  <si>
    <t>0.5567</t>
  </si>
  <si>
    <t>0.3207</t>
  </si>
  <si>
    <t>0.5755</t>
  </si>
  <si>
    <t>0.4245</t>
  </si>
  <si>
    <t>0.5836</t>
  </si>
  <si>
    <t>0.3204</t>
  </si>
  <si>
    <t>0.4454</t>
  </si>
  <si>
    <t>0.4796</t>
  </si>
  <si>
    <t>0.0700</t>
  </si>
  <si>
    <t>0.4372</t>
  </si>
  <si>
    <t>0.3992</t>
  </si>
  <si>
    <t>0.0005</t>
  </si>
  <si>
    <t>0.7110</t>
  </si>
  <si>
    <t>0.2890</t>
  </si>
  <si>
    <t>0.1963</t>
  </si>
  <si>
    <t>0.6923</t>
  </si>
  <si>
    <t>0.0952</t>
  </si>
  <si>
    <t>0.0362</t>
  </si>
  <si>
    <t>0.6985</t>
  </si>
  <si>
    <t>0.1377</t>
  </si>
  <si>
    <t>0.0524</t>
  </si>
  <si>
    <t>0.2523</t>
  </si>
  <si>
    <t>0.5399</t>
  </si>
  <si>
    <t>0.6950</t>
  </si>
  <si>
    <t>0.4008</t>
  </si>
  <si>
    <t>0.3312</t>
  </si>
  <si>
    <t>0.0665</t>
  </si>
  <si>
    <t>0.0114</t>
  </si>
  <si>
    <t>0.6416</t>
  </si>
  <si>
    <t>0.3960</t>
  </si>
  <si>
    <t>0.0671</t>
  </si>
  <si>
    <t>0.2882</t>
  </si>
  <si>
    <t>0.5591</t>
  </si>
  <si>
    <t>0.5239</t>
  </si>
  <si>
    <t>0.3679</t>
  </si>
  <si>
    <t>0.6815</t>
  </si>
  <si>
    <t>0.4298</t>
  </si>
  <si>
    <t>0.8906</t>
  </si>
  <si>
    <t>0.0647</t>
  </si>
  <si>
    <t>0.9596</t>
  </si>
  <si>
    <t>0.0851</t>
  </si>
  <si>
    <t>0.3353</t>
  </si>
  <si>
    <t>0.1058</t>
  </si>
  <si>
    <t>0.4203</t>
  </si>
  <si>
    <t>0.6323</t>
  </si>
  <si>
    <t>0.4809</t>
  </si>
  <si>
    <t>0.3899</t>
  </si>
  <si>
    <t>0.3700</t>
  </si>
  <si>
    <t>0.1032</t>
  </si>
  <si>
    <t>0.5579</t>
  </si>
  <si>
    <t>0.4463</t>
  </si>
  <si>
    <t>0.0184</t>
  </si>
  <si>
    <t>0.2939</t>
  </si>
  <si>
    <t>0.0319</t>
  </si>
  <si>
    <t>0.7180</t>
  </si>
  <si>
    <t>0.3565</t>
  </si>
  <si>
    <t>0.0294</t>
  </si>
  <si>
    <t>0.4542</t>
  </si>
  <si>
    <t>0.5948</t>
  </si>
  <si>
    <t>0.3126</t>
  </si>
  <si>
    <t>0.3785</t>
  </si>
  <si>
    <t>0.6793</t>
  </si>
  <si>
    <t>0.4433</t>
  </si>
  <si>
    <t>0.5283</t>
  </si>
  <si>
    <t>0.3787</t>
  </si>
  <si>
    <t>0.6796</t>
  </si>
  <si>
    <t>0.4164</t>
  </si>
  <si>
    <t>0.3894</t>
  </si>
  <si>
    <t>0.5621</t>
  </si>
  <si>
    <t>0.5094</t>
  </si>
  <si>
    <t>0.0588</t>
  </si>
  <si>
    <t>0.6707</t>
  </si>
  <si>
    <t>0.2519</t>
  </si>
  <si>
    <t>0.8037</t>
  </si>
  <si>
    <t>0.6471</t>
  </si>
  <si>
    <t>0.1475</t>
  </si>
  <si>
    <t>0.0781</t>
  </si>
  <si>
    <t>0.7891</t>
  </si>
  <si>
    <t>0.0897</t>
  </si>
  <si>
    <t>0.0237</t>
  </si>
  <si>
    <t>0.5069</t>
  </si>
  <si>
    <t>0.3081</t>
  </si>
  <si>
    <t>0.6296</t>
  </si>
  <si>
    <t>0.4601</t>
  </si>
  <si>
    <t>0.6480</t>
  </si>
  <si>
    <t>0.3520</t>
  </si>
  <si>
    <t>0.2749</t>
  </si>
  <si>
    <t>0.7251</t>
  </si>
  <si>
    <t>0.4082</t>
  </si>
  <si>
    <t>0.0941</t>
  </si>
  <si>
    <t>0.0235</t>
  </si>
  <si>
    <t>0.5642</t>
  </si>
  <si>
    <t>0.3719</t>
  </si>
  <si>
    <t>0.0570</t>
  </si>
  <si>
    <t>0.0069</t>
  </si>
  <si>
    <t>0.0754</t>
  </si>
  <si>
    <t>0.6321</t>
  </si>
  <si>
    <t>0.4761</t>
  </si>
  <si>
    <t>0.5546</t>
  </si>
  <si>
    <t>0.2109</t>
  </si>
  <si>
    <t>0.9353</t>
  </si>
  <si>
    <t>0.1094</t>
  </si>
  <si>
    <t>0.9368</t>
  </si>
  <si>
    <t>0.0632</t>
  </si>
  <si>
    <t>0.7826</t>
  </si>
  <si>
    <t>0.2174</t>
  </si>
  <si>
    <t>0.1327</t>
  </si>
  <si>
    <t>0.5797</t>
  </si>
  <si>
    <t>0.5223</t>
  </si>
  <si>
    <t>0.8084</t>
  </si>
  <si>
    <t>0.4990</t>
  </si>
  <si>
    <t>0.4497</t>
  </si>
  <si>
    <t>0.4631</t>
  </si>
  <si>
    <t>0.4314</t>
  </si>
  <si>
    <t>0.0943</t>
  </si>
  <si>
    <t>0.1558</t>
  </si>
  <si>
    <t>0.2761</t>
  </si>
  <si>
    <t>0.1043</t>
  </si>
  <si>
    <t>0.6625</t>
  </si>
  <si>
    <t>0.0546</t>
  </si>
  <si>
    <t>0.0136</t>
  </si>
  <si>
    <t>0.6525</t>
  </si>
  <si>
    <t>0.3199</t>
  </si>
  <si>
    <t>0.0244</t>
  </si>
  <si>
    <t>0.2995</t>
  </si>
  <si>
    <t>0.4817</t>
  </si>
  <si>
    <t>0.0474</t>
  </si>
  <si>
    <t>0.5458</t>
  </si>
  <si>
    <t>0.5720</t>
  </si>
  <si>
    <t>0.1769</t>
  </si>
  <si>
    <t>0.8231</t>
  </si>
  <si>
    <t>0.6215</t>
  </si>
  <si>
    <t>0.4927</t>
  </si>
  <si>
    <t>0.5654</t>
  </si>
  <si>
    <t>0.2056</t>
  </si>
  <si>
    <t>0.7944</t>
  </si>
  <si>
    <t>0.6213</t>
  </si>
  <si>
    <t>0.4717</t>
  </si>
  <si>
    <t>0.6104</t>
  </si>
  <si>
    <t>0.2507</t>
  </si>
  <si>
    <t>0.7493</t>
  </si>
  <si>
    <t>0.5028</t>
  </si>
  <si>
    <t>0.0847</t>
  </si>
  <si>
    <t>0.0083</t>
  </si>
  <si>
    <t>0.4856</t>
  </si>
  <si>
    <t>0.6271</t>
  </si>
  <si>
    <t>0.2108</t>
  </si>
  <si>
    <t>0.0262</t>
  </si>
  <si>
    <t>0.7481</t>
  </si>
  <si>
    <t>0.3293</t>
  </si>
  <si>
    <t>0.7685</t>
  </si>
  <si>
    <t>0.2315</t>
  </si>
  <si>
    <t>0.3947</t>
  </si>
  <si>
    <t>0.6053</t>
  </si>
  <si>
    <t>0.2093</t>
  </si>
  <si>
    <t>0.1156</t>
  </si>
  <si>
    <t>0.0510</t>
  </si>
  <si>
    <t>0.7403</t>
  </si>
  <si>
    <t>0.1777</t>
  </si>
  <si>
    <t>0.0150</t>
  </si>
  <si>
    <t>0.3881</t>
  </si>
  <si>
    <t>0.2082</t>
  </si>
  <si>
    <t>0.2438</t>
  </si>
  <si>
    <t>0.1599</t>
  </si>
  <si>
    <t>0.6103</t>
  </si>
  <si>
    <t>0.3160</t>
  </si>
  <si>
    <t>0.6812</t>
  </si>
  <si>
    <t>0.5238</t>
  </si>
  <si>
    <t>0.3435</t>
  </si>
  <si>
    <t>0.0456</t>
  </si>
  <si>
    <t>0.1974</t>
  </si>
  <si>
    <t>0.4338</t>
  </si>
  <si>
    <t>0.0554</t>
  </si>
  <si>
    <t>0.5085</t>
  </si>
  <si>
    <t>0.4002</t>
  </si>
  <si>
    <t>0.1685</t>
  </si>
  <si>
    <t>0.7395</t>
  </si>
  <si>
    <t>0.9187</t>
  </si>
  <si>
    <t>0.0489</t>
  </si>
  <si>
    <t>0.1716</t>
  </si>
  <si>
    <t>2,237</t>
  </si>
  <si>
    <t>431</t>
  </si>
  <si>
    <t>63</t>
  </si>
  <si>
    <t>2,731</t>
  </si>
  <si>
    <t>0.4766</t>
  </si>
  <si>
    <t>0.4323</t>
  </si>
  <si>
    <t>0.1518</t>
  </si>
  <si>
    <t>0.7611</t>
  </si>
  <si>
    <t>0.4187</t>
  </si>
  <si>
    <t>0.4013</t>
  </si>
  <si>
    <t>0.0780</t>
  </si>
  <si>
    <t>0.0073</t>
  </si>
  <si>
    <t>0.1249</t>
  </si>
  <si>
    <t>0.4215</t>
  </si>
  <si>
    <t>0.0774</t>
  </si>
  <si>
    <t>0.6136</t>
  </si>
  <si>
    <t>0.2903</t>
  </si>
  <si>
    <t>0.2598</t>
  </si>
  <si>
    <t>0.1432</t>
  </si>
  <si>
    <t>0.0320</t>
  </si>
  <si>
    <t>0.4301</t>
  </si>
  <si>
    <t>0.4732</t>
  </si>
  <si>
    <t>0.7680</t>
  </si>
  <si>
    <t>0.5172</t>
  </si>
  <si>
    <t>0.3876</t>
  </si>
  <si>
    <t>0.1613</t>
  </si>
  <si>
    <t>0.7417</t>
  </si>
  <si>
    <t>0.3568</t>
  </si>
  <si>
    <t>0.2036</t>
  </si>
  <si>
    <t>0.6955</t>
  </si>
  <si>
    <t>0.4167</t>
  </si>
  <si>
    <t>0.4494</t>
  </si>
  <si>
    <t>0.0395</t>
  </si>
  <si>
    <t>0.0010</t>
  </si>
  <si>
    <t>0.5891</t>
  </si>
  <si>
    <t>0.7361</t>
  </si>
  <si>
    <t>0.3366</t>
  </si>
  <si>
    <t>0.5440</t>
  </si>
  <si>
    <t>0.7004</t>
  </si>
  <si>
    <t>0.1562</t>
  </si>
  <si>
    <t>0.0537</t>
  </si>
  <si>
    <t>0.3329</t>
  </si>
  <si>
    <t>0.1711</t>
  </si>
  <si>
    <t>0.2122</t>
  </si>
  <si>
    <t>0.5944</t>
  </si>
  <si>
    <t>0.4056</t>
  </si>
  <si>
    <t>0.6840</t>
  </si>
  <si>
    <t>0.3897</t>
  </si>
  <si>
    <t>0.5187</t>
  </si>
  <si>
    <t>0.0776</t>
  </si>
  <si>
    <t>0.0143</t>
  </si>
  <si>
    <t>0.6038</t>
  </si>
  <si>
    <t>0.4012</t>
  </si>
  <si>
    <t>0.2637</t>
  </si>
  <si>
    <t>0.5122</t>
  </si>
  <si>
    <t>0.2492</t>
  </si>
  <si>
    <t>0.1018</t>
  </si>
  <si>
    <t>0.5150</t>
  </si>
  <si>
    <t>0.4850</t>
  </si>
  <si>
    <t>0.5998</t>
  </si>
  <si>
    <t>0.4915</t>
  </si>
  <si>
    <t>0.2605</t>
  </si>
  <si>
    <t>0.8315</t>
  </si>
  <si>
    <t>0.9134</t>
  </si>
  <si>
    <t>0.0866</t>
  </si>
  <si>
    <t>0.9511</t>
  </si>
  <si>
    <t>0.0813</t>
  </si>
  <si>
    <t>0.8284</t>
  </si>
  <si>
    <t>0.4811</t>
  </si>
  <si>
    <t>0.5234</t>
  </si>
  <si>
    <t>0.2389</t>
  </si>
  <si>
    <t>0.8482</t>
  </si>
  <si>
    <t>0.4193</t>
  </si>
  <si>
    <t>0.4405</t>
  </si>
  <si>
    <t>0.1179</t>
  </si>
  <si>
    <t>0.0223</t>
  </si>
  <si>
    <t>0.5082</t>
  </si>
  <si>
    <t>0.4620</t>
  </si>
  <si>
    <t>0.1136</t>
  </si>
  <si>
    <t>0.0170</t>
  </si>
  <si>
    <t>0.1927</t>
  </si>
  <si>
    <t>0.5065</t>
  </si>
  <si>
    <t>0.3063</t>
  </si>
  <si>
    <t>0.1392</t>
  </si>
  <si>
    <t>0.6063</t>
  </si>
  <si>
    <t>0.3444</t>
  </si>
  <si>
    <t>0.0420</t>
  </si>
  <si>
    <t>0.6895</t>
  </si>
  <si>
    <t>0.3511</t>
  </si>
  <si>
    <t>0.0357</t>
  </si>
  <si>
    <t>0.0094</t>
  </si>
  <si>
    <t>0.3425</t>
  </si>
  <si>
    <t>0.5247</t>
  </si>
  <si>
    <t>0.0695</t>
  </si>
  <si>
    <t>0.5699</t>
  </si>
  <si>
    <t>0.2320</t>
  </si>
  <si>
    <t>0.8673</t>
  </si>
  <si>
    <t>0.5202</t>
  </si>
  <si>
    <t>0.4798</t>
  </si>
  <si>
    <t>0.6124</t>
  </si>
  <si>
    <t>0.4828</t>
  </si>
  <si>
    <t>0.2583</t>
  </si>
  <si>
    <t>0.8387</t>
  </si>
  <si>
    <t>0.4358</t>
  </si>
  <si>
    <t>0.6432</t>
  </si>
  <si>
    <t>0.3045</t>
  </si>
  <si>
    <t>0.7964</t>
  </si>
  <si>
    <t>0.5078</t>
  </si>
  <si>
    <t>0.0713</t>
  </si>
  <si>
    <t>0.5064</t>
  </si>
  <si>
    <t>0.5220</t>
  </si>
  <si>
    <t>0.0658</t>
  </si>
  <si>
    <t>0.0046</t>
  </si>
  <si>
    <t>0.1667</t>
  </si>
  <si>
    <t>0.6636</t>
  </si>
  <si>
    <t>0.2395</t>
  </si>
  <si>
    <t>0.0409</t>
  </si>
  <si>
    <t>0.7214</t>
  </si>
  <si>
    <t>0.2639</t>
  </si>
  <si>
    <t>0.4560</t>
  </si>
  <si>
    <t>0.6634</t>
  </si>
  <si>
    <t>0.6951</t>
  </si>
  <si>
    <t>0.1853</t>
  </si>
  <si>
    <t>0.0884</t>
  </si>
  <si>
    <t>0.7765</t>
  </si>
  <si>
    <t>0.2014</t>
  </si>
  <si>
    <t>0.0836</t>
  </si>
  <si>
    <t>0.0251</t>
  </si>
  <si>
    <t>0.4464</t>
  </si>
  <si>
    <t>0.2785</t>
  </si>
  <si>
    <t>0.2073</t>
  </si>
  <si>
    <t>0.5632</t>
  </si>
  <si>
    <t>0.3751</t>
  </si>
  <si>
    <t>6,197</t>
  </si>
  <si>
    <t>3,078</t>
  </si>
  <si>
    <t>9,275</t>
  </si>
  <si>
    <t>0.4843</t>
  </si>
  <si>
    <t>0.3650</t>
  </si>
  <si>
    <t>0.0672</t>
  </si>
  <si>
    <t>8,552</t>
  </si>
  <si>
    <t>5,523</t>
  </si>
  <si>
    <t>707</t>
  </si>
  <si>
    <t>76</t>
  </si>
  <si>
    <t>14,858</t>
  </si>
  <si>
    <t>0.4739</t>
  </si>
  <si>
    <t>2,938</t>
  </si>
  <si>
    <t>2,446</t>
  </si>
  <si>
    <t>5,384</t>
  </si>
  <si>
    <t>0.8975</t>
  </si>
  <si>
    <t>0.0730</t>
  </si>
  <si>
    <t>2,103</t>
  </si>
  <si>
    <t>146</t>
  </si>
  <si>
    <t>2,249</t>
  </si>
  <si>
    <t>0.4788</t>
  </si>
  <si>
    <t>3,956</t>
  </si>
  <si>
    <t>3,677</t>
  </si>
  <si>
    <t>7,633</t>
  </si>
  <si>
    <t>0.3815</t>
  </si>
  <si>
    <t>0.1036</t>
  </si>
  <si>
    <t>0.0176</t>
  </si>
  <si>
    <t>3,045</t>
  </si>
  <si>
    <t>555</t>
  </si>
  <si>
    <t>6,873</t>
  </si>
  <si>
    <t>0.5731</t>
  </si>
  <si>
    <t>0.0341</t>
  </si>
  <si>
    <t>5,342</t>
  </si>
  <si>
    <t>2,478</t>
  </si>
  <si>
    <t>152</t>
  </si>
  <si>
    <t>7,985</t>
  </si>
  <si>
    <t>0.3989</t>
  </si>
  <si>
    <t>0.5160</t>
  </si>
  <si>
    <t>1,738</t>
  </si>
  <si>
    <t>2,020</t>
  </si>
  <si>
    <t>3,758</t>
  </si>
  <si>
    <t>0.4784</t>
  </si>
  <si>
    <t>0.4383</t>
  </si>
  <si>
    <t>2,218</t>
  </si>
  <si>
    <t>1,657</t>
  </si>
  <si>
    <t>3,875</t>
  </si>
  <si>
    <t>0.4068</t>
  </si>
  <si>
    <t>5,737</t>
  </si>
  <si>
    <t>3,745</t>
  </si>
  <si>
    <t>9,482</t>
  </si>
  <si>
    <t>0.4767</t>
  </si>
  <si>
    <t>0.0608</t>
  </si>
  <si>
    <t>4,358</t>
  </si>
  <si>
    <t>4,587</t>
  </si>
  <si>
    <t>401</t>
  </si>
  <si>
    <t>15</t>
  </si>
  <si>
    <t>9,361</t>
  </si>
  <si>
    <t>0.6935</t>
  </si>
  <si>
    <t>4,407</t>
  </si>
  <si>
    <t>1,183</t>
  </si>
  <si>
    <t>0.6614</t>
  </si>
  <si>
    <t>0.1666</t>
  </si>
  <si>
    <t>4,194</t>
  </si>
  <si>
    <t>936</t>
  </si>
  <si>
    <t>306</t>
  </si>
  <si>
    <t>5,497</t>
  </si>
  <si>
    <t>0.6249</t>
  </si>
  <si>
    <t>0.5529</t>
  </si>
  <si>
    <t>0.4144</t>
  </si>
  <si>
    <t>0.0894</t>
  </si>
  <si>
    <t>0.0188</t>
  </si>
  <si>
    <t>0.5558</t>
  </si>
  <si>
    <t>0.5261</t>
  </si>
  <si>
    <t>0.9270</t>
  </si>
  <si>
    <t>0.1025</t>
  </si>
  <si>
    <t>0.5212</t>
  </si>
  <si>
    <t>0.5588</t>
  </si>
  <si>
    <t>0.4579</t>
  </si>
  <si>
    <t>0.4667</t>
  </si>
  <si>
    <t>0.1339</t>
  </si>
  <si>
    <t>0.0283</t>
  </si>
  <si>
    <t>0.6386</t>
  </si>
  <si>
    <t>0.3710</t>
  </si>
  <si>
    <t>0.0517</t>
  </si>
  <si>
    <t>0.0115</t>
  </si>
  <si>
    <t>0.4840</t>
  </si>
  <si>
    <t>0.6011</t>
  </si>
  <si>
    <t>0.5216</t>
  </si>
  <si>
    <t>0.5932</t>
  </si>
  <si>
    <t>0.0835</t>
  </si>
  <si>
    <t>0.0066</t>
  </si>
  <si>
    <t>0.7478</t>
  </si>
  <si>
    <t>0.3065</t>
  </si>
  <si>
    <t>0.7269</t>
  </si>
  <si>
    <t>8,394</t>
  </si>
  <si>
    <t>7,453</t>
  </si>
  <si>
    <t>15,847</t>
  </si>
  <si>
    <t>11,091</t>
  </si>
  <si>
    <t>10,224</t>
  </si>
  <si>
    <t>2,431</t>
  </si>
  <si>
    <t>526</t>
  </si>
  <si>
    <t>24,272</t>
  </si>
  <si>
    <t>3,631</t>
  </si>
  <si>
    <t>4,574</t>
  </si>
  <si>
    <t>8,205</t>
  </si>
  <si>
    <t>3,474</t>
  </si>
  <si>
    <t>482</t>
  </si>
  <si>
    <t>5,018</t>
  </si>
  <si>
    <t>7,149</t>
  </si>
  <si>
    <t>12,167</t>
  </si>
  <si>
    <t>4,039</t>
  </si>
  <si>
    <t>5,340</t>
  </si>
  <si>
    <t>1,652</t>
  </si>
  <si>
    <t>402</t>
  </si>
  <si>
    <t>11,433</t>
  </si>
  <si>
    <t>7,052</t>
  </si>
  <si>
    <t>4,884</t>
  </si>
  <si>
    <t>779</t>
  </si>
  <si>
    <t>12,839</t>
  </si>
  <si>
    <t>2,216</t>
  </si>
  <si>
    <t>3,790</t>
  </si>
  <si>
    <t>6,006</t>
  </si>
  <si>
    <t>2,802</t>
  </si>
  <si>
    <t>3,359</t>
  </si>
  <si>
    <t>6,161</t>
  </si>
  <si>
    <t>7,822</t>
  </si>
  <si>
    <t>7,992</t>
  </si>
  <si>
    <t>15,814</t>
  </si>
  <si>
    <t>5,441</t>
  </si>
  <si>
    <t>8,496</t>
  </si>
  <si>
    <t>1,477</t>
  </si>
  <si>
    <t>100</t>
  </si>
  <si>
    <t>15,514</t>
  </si>
  <si>
    <t>5,974</t>
  </si>
  <si>
    <t>2,980</t>
  </si>
  <si>
    <t>8,954</t>
  </si>
  <si>
    <t>5,650</t>
  </si>
  <si>
    <t>1,728</t>
  </si>
  <si>
    <t>954</t>
  </si>
  <si>
    <t>8,758</t>
  </si>
  <si>
    <t>0.3449</t>
  </si>
  <si>
    <t>0.6551</t>
  </si>
  <si>
    <t>0.2619</t>
  </si>
  <si>
    <t>0.5016</t>
  </si>
  <si>
    <t>0.1895</t>
  </si>
  <si>
    <t>0.0470</t>
  </si>
  <si>
    <t>0.7739</t>
  </si>
  <si>
    <t>0.7992</t>
  </si>
  <si>
    <t>0.2008</t>
  </si>
  <si>
    <t>0.1678</t>
  </si>
  <si>
    <t>0.5061</t>
  </si>
  <si>
    <t>0.3469</t>
  </si>
  <si>
    <t>0.4975</t>
  </si>
  <si>
    <t>0.1320</t>
  </si>
  <si>
    <t>0.0236</t>
  </si>
  <si>
    <t>0.2115</t>
  </si>
  <si>
    <t>0.7885</t>
  </si>
  <si>
    <t>0.2302</t>
  </si>
  <si>
    <t>0.7698</t>
  </si>
  <si>
    <t>0.3187</t>
  </si>
  <si>
    <t>0.6813</t>
  </si>
  <si>
    <t>0.1626</t>
  </si>
  <si>
    <t>0.6410</t>
  </si>
  <si>
    <t>0.1833</t>
  </si>
  <si>
    <t>0.4711</t>
  </si>
  <si>
    <t>0.4291</t>
  </si>
  <si>
    <t>0.2000</t>
  </si>
  <si>
    <t>0.1042</t>
  </si>
  <si>
    <t>0.3179</t>
  </si>
  <si>
    <t>0.6270</t>
  </si>
  <si>
    <t>0.2451</t>
  </si>
  <si>
    <t>0.1765</t>
  </si>
  <si>
    <t>0.0385</t>
  </si>
  <si>
    <t>0.7479</t>
  </si>
  <si>
    <t>0.7772</t>
  </si>
  <si>
    <t>0.1961</t>
  </si>
  <si>
    <t>0.7521</t>
  </si>
  <si>
    <t>0.4849</t>
  </si>
  <si>
    <t>0.2349</t>
  </si>
  <si>
    <t>0.3250</t>
  </si>
  <si>
    <t>0.1809</t>
  </si>
  <si>
    <t>0.7543</t>
  </si>
  <si>
    <t>0.2071</t>
  </si>
  <si>
    <t>0.7450</t>
  </si>
  <si>
    <t>0.2964</t>
  </si>
  <si>
    <t>0.6581</t>
  </si>
  <si>
    <t>0.1474</t>
  </si>
  <si>
    <t>0.6241</t>
  </si>
  <si>
    <t>0.1691</t>
  </si>
  <si>
    <t>0.4273</t>
  </si>
  <si>
    <t>0.4847</t>
  </si>
  <si>
    <t>0.2443</t>
  </si>
  <si>
    <t>0.1789</t>
  </si>
  <si>
    <t>0.0865</t>
  </si>
  <si>
    <t>0.6821</t>
  </si>
  <si>
    <t>0.2033</t>
  </si>
  <si>
    <t>0.0574</t>
  </si>
  <si>
    <t>0.2521</t>
  </si>
  <si>
    <t>0.2228</t>
  </si>
  <si>
    <t>0.2479</t>
  </si>
  <si>
    <t>0.8039</t>
  </si>
  <si>
    <t>0.0870</t>
  </si>
  <si>
    <t>0.5167</t>
  </si>
  <si>
    <t>0.1476</t>
  </si>
  <si>
    <t>0.0325</t>
  </si>
  <si>
    <t>0.8191</t>
  </si>
  <si>
    <t>0.2550</t>
  </si>
  <si>
    <t>0.7929</t>
  </si>
  <si>
    <t>0.3419</t>
  </si>
  <si>
    <t>0.7036</t>
  </si>
  <si>
    <t>0.1791</t>
  </si>
  <si>
    <t>0.6575</t>
  </si>
  <si>
    <t>0.1985</t>
  </si>
  <si>
    <t>0.0183</t>
  </si>
  <si>
    <t>0.5153</t>
  </si>
  <si>
    <t>0.5727</t>
  </si>
  <si>
    <t>0.2904</t>
  </si>
  <si>
    <t>0.2230</t>
  </si>
  <si>
    <t>0.0268</t>
  </si>
  <si>
    <t>0.0157</t>
  </si>
  <si>
    <t>0.0275</t>
  </si>
  <si>
    <t>0.0221</t>
  </si>
  <si>
    <t>0.0211</t>
  </si>
  <si>
    <t>0.5335</t>
  </si>
  <si>
    <t>0.6163</t>
  </si>
  <si>
    <t>0.8497</t>
  </si>
  <si>
    <t>0.2951</t>
  </si>
  <si>
    <t>0.0185</t>
  </si>
  <si>
    <t>0.0093</t>
  </si>
  <si>
    <t>0.0435</t>
  </si>
  <si>
    <t>0.0463</t>
  </si>
  <si>
    <t>0.0217</t>
  </si>
  <si>
    <t>0.8448</t>
  </si>
  <si>
    <t>0.3902</t>
  </si>
  <si>
    <t>0.3455</t>
  </si>
  <si>
    <t>0.8787</t>
  </si>
  <si>
    <t>0.3379</t>
  </si>
  <si>
    <t>0.4461</t>
  </si>
  <si>
    <t>0.6457</t>
  </si>
  <si>
    <t>0.0227</t>
  </si>
  <si>
    <t>0.0086</t>
  </si>
  <si>
    <t>0.8099</t>
  </si>
  <si>
    <t>0.6879</t>
  </si>
  <si>
    <t>0.3174</t>
  </si>
  <si>
    <t>0.3904</t>
  </si>
  <si>
    <t>0.0182</t>
  </si>
  <si>
    <t>0.4284</t>
  </si>
  <si>
    <t>0.3547</t>
  </si>
  <si>
    <t>0.5118</t>
  </si>
  <si>
    <t>0.3122</t>
  </si>
  <si>
    <t>0.2205</t>
  </si>
  <si>
    <t>0.0279</t>
  </si>
  <si>
    <t>0.0266</t>
  </si>
  <si>
    <t>0.0343</t>
  </si>
  <si>
    <t>0.0340</t>
  </si>
  <si>
    <t>0.0500</t>
  </si>
  <si>
    <t>0.0449</t>
  </si>
  <si>
    <t>0.2447</t>
  </si>
  <si>
    <t>0.3796</t>
  </si>
  <si>
    <t>0.4421</t>
  </si>
  <si>
    <t>0.0300</t>
  </si>
  <si>
    <t>0.0259</t>
  </si>
  <si>
    <t>0.0199</t>
  </si>
  <si>
    <t>0.0141</t>
  </si>
  <si>
    <t>0.0165</t>
  </si>
  <si>
    <t>0.3328</t>
  </si>
  <si>
    <t>0.3976</t>
  </si>
  <si>
    <t>2,146</t>
  </si>
  <si>
    <t>446</t>
  </si>
  <si>
    <t>Male and female headed households, poverty at 1.9 USD PPP</t>
  </si>
  <si>
    <t>0.0301</t>
  </si>
  <si>
    <t>0.0238</t>
  </si>
  <si>
    <t>0.0169</t>
  </si>
  <si>
    <t>0.0285</t>
  </si>
  <si>
    <t>0.2080</t>
  </si>
  <si>
    <t>344</t>
  </si>
  <si>
    <t>Grass</t>
  </si>
  <si>
    <t>Firewood</t>
  </si>
  <si>
    <t>Charcoal</t>
  </si>
  <si>
    <t>Electricity</t>
  </si>
  <si>
    <t>C.20 Toilet Type</t>
  </si>
  <si>
    <t>Bush</t>
  </si>
  <si>
    <t>Pit Latrine</t>
  </si>
  <si>
    <t>Flush</t>
  </si>
  <si>
    <t>C.15 Source of Lighting</t>
  </si>
  <si>
    <t>No Lighting</t>
  </si>
  <si>
    <t>Grass / Firewood</t>
  </si>
  <si>
    <t>Lamp / Candle / Torch</t>
  </si>
  <si>
    <t>Solar Power / Biogas</t>
  </si>
  <si>
    <t>0.0002</t>
  </si>
  <si>
    <t>0.0082</t>
  </si>
  <si>
    <t>0.0087</t>
  </si>
  <si>
    <t>0.0097</t>
  </si>
  <si>
    <t>0.0007</t>
  </si>
  <si>
    <t>0.0015</t>
  </si>
  <si>
    <t>0.0012</t>
  </si>
  <si>
    <t>0.0017</t>
  </si>
  <si>
    <t>0.0014</t>
  </si>
  <si>
    <t>0.0006</t>
  </si>
  <si>
    <t>0.0004</t>
  </si>
  <si>
    <t>0.0084</t>
  </si>
  <si>
    <t>0.0067</t>
  </si>
  <si>
    <t>0.0024</t>
  </si>
  <si>
    <t>0.0025</t>
  </si>
  <si>
    <t>0.0253</t>
  </si>
  <si>
    <t>0.0732</t>
  </si>
  <si>
    <t>0.0033</t>
  </si>
  <si>
    <t>0.1302</t>
  </si>
  <si>
    <t>0.0762</t>
  </si>
  <si>
    <t>0.0019</t>
  </si>
  <si>
    <t>0.0091</t>
  </si>
  <si>
    <t>0.0003</t>
  </si>
  <si>
    <t>0.0070</t>
  </si>
  <si>
    <t>0.0099</t>
  </si>
  <si>
    <t>0.0624</t>
  </si>
  <si>
    <t>0.0195</t>
  </si>
  <si>
    <t>0.0055</t>
  </si>
  <si>
    <t>0.0041</t>
  </si>
  <si>
    <t>0.0122</t>
  </si>
  <si>
    <t>0.0232</t>
  </si>
  <si>
    <t>0.0034</t>
  </si>
  <si>
    <t>0.0028</t>
  </si>
  <si>
    <t>0.0117</t>
  </si>
  <si>
    <t>0.0042</t>
  </si>
  <si>
    <t>10</t>
  </si>
  <si>
    <t>4</t>
  </si>
  <si>
    <t>177</t>
  </si>
  <si>
    <t>1</t>
  </si>
  <si>
    <t>5</t>
  </si>
  <si>
    <t>25</t>
  </si>
  <si>
    <t>55</t>
  </si>
  <si>
    <t>6</t>
  </si>
  <si>
    <t>37</t>
  </si>
  <si>
    <t>RECODE of housingtype (C.1 What kind of structure does this household live in?)</t>
  </si>
  <si>
    <t>Tent</t>
  </si>
  <si>
    <t>Tukul/gottiya</t>
  </si>
  <si>
    <t>Mud/wood hut</t>
  </si>
  <si>
    <t>Concrete/brick house</t>
  </si>
  <si>
    <t>0.0163</t>
  </si>
  <si>
    <t>0.0058</t>
  </si>
  <si>
    <t>0.0147</t>
  </si>
  <si>
    <t>0.0129</t>
  </si>
  <si>
    <t>0.8778</t>
  </si>
  <si>
    <t>0.0249</t>
  </si>
  <si>
    <t>0.1465</t>
  </si>
  <si>
    <t>0.0153</t>
  </si>
  <si>
    <t>0.0674</t>
  </si>
  <si>
    <t>0.0048</t>
  </si>
  <si>
    <t>0.2210</t>
  </si>
  <si>
    <t>0.3054</t>
  </si>
  <si>
    <t>0.0200</t>
  </si>
  <si>
    <t>0.0694</t>
  </si>
  <si>
    <t>0.0596</t>
  </si>
  <si>
    <t>0.1363</t>
  </si>
  <si>
    <t>0.3806</t>
  </si>
  <si>
    <t>0.0371</t>
  </si>
  <si>
    <t>0.0568</t>
  </si>
  <si>
    <t>0.0386</t>
  </si>
  <si>
    <t>0.5967</t>
  </si>
  <si>
    <t>0.0335</t>
  </si>
  <si>
    <t>0.3277</t>
  </si>
  <si>
    <t>0.0228</t>
  </si>
  <si>
    <t>1,182</t>
  </si>
  <si>
    <t>0.5329</t>
  </si>
  <si>
    <t>0.0271</t>
  </si>
  <si>
    <t>0.0234</t>
  </si>
  <si>
    <t>0.5904</t>
  </si>
  <si>
    <t>0.4832</t>
  </si>
  <si>
    <t>0.6969</t>
  </si>
  <si>
    <t>0.7776</t>
  </si>
  <si>
    <t>0.2806</t>
  </si>
  <si>
    <t>0.4297</t>
  </si>
  <si>
    <t>0.3927</t>
  </si>
  <si>
    <t>0.3198</t>
  </si>
  <si>
    <t>0.0458</t>
  </si>
  <si>
    <t>0.3539</t>
  </si>
  <si>
    <t>0.3922</t>
  </si>
  <si>
    <t>0.3633</t>
  </si>
  <si>
    <t>0.6542</t>
  </si>
  <si>
    <t>0.6084</t>
  </si>
  <si>
    <t>0.0252</t>
  </si>
  <si>
    <t>0.0181</t>
  </si>
  <si>
    <t>0.0215</t>
  </si>
  <si>
    <t>0.5436</t>
  </si>
  <si>
    <t>0.7353</t>
  </si>
  <si>
    <t>0.7259</t>
  </si>
  <si>
    <t>0.8670</t>
  </si>
  <si>
    <t>0.7832</t>
  </si>
  <si>
    <t>0.4921</t>
  </si>
  <si>
    <t>0.7253</t>
  </si>
  <si>
    <t>0.0388</t>
  </si>
  <si>
    <t>0.0278</t>
  </si>
  <si>
    <t>0.0437</t>
  </si>
  <si>
    <t>0.0466</t>
  </si>
  <si>
    <t>0.5794</t>
  </si>
  <si>
    <t>0.6394</t>
  </si>
  <si>
    <t>0.6839</t>
  </si>
  <si>
    <t>0.6308</t>
  </si>
  <si>
    <t>0.6997</t>
  </si>
  <si>
    <t>0.7534</t>
  </si>
  <si>
    <t>Housing type</t>
  </si>
  <si>
    <t>RECODE of cooking (C.19 Source of energy for cooking)</t>
  </si>
  <si>
    <t>Elec./Gas/Biogas/Other</t>
  </si>
  <si>
    <t>0.0132</t>
  </si>
  <si>
    <t>0.0016</t>
  </si>
  <si>
    <t>7</t>
  </si>
  <si>
    <t>Mud/wood house</t>
  </si>
  <si>
    <t>0.4292</t>
  </si>
  <si>
    <t>0.0051</t>
  </si>
  <si>
    <t>0.0102</t>
  </si>
  <si>
    <t>0.0112</t>
  </si>
  <si>
    <t>0.7000</t>
  </si>
  <si>
    <t>0.7235</t>
  </si>
  <si>
    <t>0.4628</t>
  </si>
  <si>
    <t>0.1482</t>
  </si>
  <si>
    <t>0.5625</t>
  </si>
  <si>
    <t>0.2373</t>
  </si>
  <si>
    <t>0.4011</t>
  </si>
  <si>
    <t>0.4315</t>
  </si>
  <si>
    <t>0.1547</t>
  </si>
  <si>
    <t>0.1128</t>
  </si>
  <si>
    <t>0.0494</t>
  </si>
  <si>
    <t>0.1169</t>
  </si>
  <si>
    <t>0.3708</t>
  </si>
  <si>
    <t>0.0429</t>
  </si>
  <si>
    <t>0.0054</t>
  </si>
  <si>
    <t>0.0113</t>
  </si>
  <si>
    <t>0.0056</t>
  </si>
  <si>
    <t>0.2674</t>
  </si>
  <si>
    <t>0.5823</t>
  </si>
  <si>
    <t>0.2530</t>
  </si>
  <si>
    <t>0.1129</t>
  </si>
  <si>
    <t>0.3153</t>
  </si>
  <si>
    <t>0.0267</t>
  </si>
  <si>
    <t>0.0029</t>
  </si>
  <si>
    <t>0.0666</t>
  </si>
  <si>
    <t>0.2060</t>
  </si>
  <si>
    <t>0.5158</t>
  </si>
  <si>
    <t>0.1420</t>
  </si>
  <si>
    <t>0.0256</t>
  </si>
  <si>
    <t>0.2919</t>
  </si>
  <si>
    <t>0.0493</t>
  </si>
  <si>
    <t>0.0427</t>
  </si>
  <si>
    <t>0.9856</t>
  </si>
  <si>
    <t>0.0261</t>
  </si>
  <si>
    <t>0.0043</t>
  </si>
  <si>
    <t>0.1528</t>
  </si>
  <si>
    <t>0.3186</t>
  </si>
  <si>
    <t>0.8580</t>
  </si>
  <si>
    <t>0.1074</t>
  </si>
  <si>
    <t>0.1923</t>
  </si>
  <si>
    <t>0.2013</t>
  </si>
  <si>
    <t>0.0349</t>
  </si>
  <si>
    <t>0.0969</t>
  </si>
  <si>
    <t>0.1354</t>
  </si>
  <si>
    <t>0.3452</t>
  </si>
  <si>
    <t>0.1481</t>
  </si>
  <si>
    <t>0.0047</t>
  </si>
  <si>
    <t>0.1967</t>
  </si>
  <si>
    <t>0.0584</t>
  </si>
  <si>
    <t>0.2732</t>
  </si>
  <si>
    <t>0.0629</t>
  </si>
  <si>
    <t>0.2553</t>
  </si>
  <si>
    <t>0.7390</t>
  </si>
  <si>
    <t>0.0356</t>
  </si>
  <si>
    <t>0.2535</t>
  </si>
  <si>
    <t>0.0521</t>
  </si>
  <si>
    <t>0.0531</t>
  </si>
  <si>
    <t>0.2757</t>
  </si>
  <si>
    <t>0.0438</t>
  </si>
  <si>
    <t>0.0230</t>
  </si>
  <si>
    <t>0.0601</t>
  </si>
  <si>
    <t>0.3534</t>
  </si>
  <si>
    <t>0.0287</t>
  </si>
  <si>
    <t>0.0172</t>
  </si>
  <si>
    <t>0.0471</t>
  </si>
  <si>
    <t>0.1284</t>
  </si>
  <si>
    <t>0.0854</t>
  </si>
  <si>
    <t>0.0962</t>
  </si>
  <si>
    <t>0.3432</t>
  </si>
  <si>
    <t>0.0345</t>
  </si>
  <si>
    <t>0.6336</t>
  </si>
  <si>
    <t>0.1410</t>
  </si>
  <si>
    <t>0.0611</t>
  </si>
  <si>
    <t>0.1817</t>
  </si>
  <si>
    <t>0.3266</t>
  </si>
  <si>
    <t>0.1468</t>
  </si>
  <si>
    <t>0.1874</t>
  </si>
  <si>
    <t>0.1467</t>
  </si>
  <si>
    <t>0.8822</t>
  </si>
  <si>
    <t>0.1768</t>
  </si>
  <si>
    <t>0.0210</t>
  </si>
  <si>
    <t>0.0520</t>
  </si>
  <si>
    <t>0.2311</t>
  </si>
  <si>
    <t>0.2877</t>
  </si>
  <si>
    <t>0.0090</t>
  </si>
  <si>
    <t>205</t>
  </si>
  <si>
    <t>257</t>
  </si>
  <si>
    <t>32</t>
  </si>
  <si>
    <t>291</t>
  </si>
  <si>
    <t>1,180</t>
  </si>
  <si>
    <t>294</t>
  </si>
  <si>
    <t>250</t>
  </si>
  <si>
    <t>WAVE 3</t>
  </si>
  <si>
    <t>C.27 Do you have cell phone reception near your household?</t>
  </si>
  <si>
    <t>0.2063</t>
  </si>
  <si>
    <t>0.0375</t>
  </si>
  <si>
    <t>0.0419</t>
  </si>
  <si>
    <t>0.0735</t>
  </si>
  <si>
    <t>0.2360</t>
  </si>
  <si>
    <t>0.1083</t>
  </si>
  <si>
    <t>0.1148</t>
  </si>
  <si>
    <t>0.2175</t>
  </si>
  <si>
    <t>92</t>
  </si>
  <si>
    <t>58</t>
  </si>
  <si>
    <t>0.5014</t>
  </si>
  <si>
    <t>0.7731</t>
  </si>
  <si>
    <t>0.3485</t>
  </si>
  <si>
    <t>0.6233</t>
  </si>
  <si>
    <t>527</t>
  </si>
  <si>
    <t>0.0971</t>
  </si>
  <si>
    <t>0.1674</t>
  </si>
  <si>
    <t>cook urban W3</t>
  </si>
  <si>
    <t>cook rural W3</t>
  </si>
  <si>
    <t>sanitation urban W3</t>
  </si>
  <si>
    <t>sanitation rural W3</t>
  </si>
  <si>
    <t>lighting urban W3</t>
  </si>
  <si>
    <t>lighting rural W3</t>
  </si>
  <si>
    <t>phone_network urban W3</t>
  </si>
  <si>
    <t>phone_network rural W3</t>
  </si>
  <si>
    <t>0.6380</t>
  </si>
  <si>
    <t>0.1815</t>
  </si>
  <si>
    <t>0.0049</t>
  </si>
  <si>
    <t>0.0454</t>
  </si>
  <si>
    <t>0.8976</t>
  </si>
  <si>
    <t>0.0119</t>
  </si>
  <si>
    <t>0.4859</t>
  </si>
  <si>
    <t>0.0686</t>
  </si>
  <si>
    <t>0.0095</t>
  </si>
  <si>
    <t>0.3206</t>
  </si>
  <si>
    <t>0.0367</t>
  </si>
  <si>
    <t>0.0197</t>
  </si>
  <si>
    <t>0.0213</t>
  </si>
  <si>
    <t>0.7201</t>
  </si>
  <si>
    <t>0.0206</t>
  </si>
  <si>
    <t>0.1041</t>
  </si>
  <si>
    <t>0.0355</t>
  </si>
  <si>
    <t>0.0125</t>
  </si>
  <si>
    <t>0.3629</t>
  </si>
  <si>
    <t>0.1802</t>
  </si>
  <si>
    <t>0.5170</t>
  </si>
  <si>
    <t>0.0816</t>
  </si>
  <si>
    <t>0.2177</t>
  </si>
  <si>
    <t>0.0586</t>
  </si>
  <si>
    <t>0.0281</t>
  </si>
  <si>
    <t>0.3529</t>
  </si>
  <si>
    <t>0.0916</t>
  </si>
  <si>
    <t>0.4658</t>
  </si>
  <si>
    <t>0.1901</t>
  </si>
  <si>
    <t>0.0135</t>
  </si>
  <si>
    <t>0.1365</t>
  </si>
  <si>
    <t>0.1621</t>
  </si>
  <si>
    <t>0.0038</t>
  </si>
  <si>
    <t>0.2348</t>
  </si>
  <si>
    <t>0.1026</t>
  </si>
  <si>
    <t>0.2606</t>
  </si>
  <si>
    <t>0.0219</t>
  </si>
  <si>
    <t>0.0258</t>
  </si>
  <si>
    <t>0.1928</t>
  </si>
  <si>
    <t>0.0984</t>
  </si>
  <si>
    <t>0.5832</t>
  </si>
  <si>
    <t>0.1414</t>
  </si>
  <si>
    <t>0.2480</t>
  </si>
  <si>
    <t>0.8596</t>
  </si>
  <si>
    <t>0.0944</t>
  </si>
  <si>
    <t>0.0434</t>
  </si>
  <si>
    <t>0.6460</t>
  </si>
  <si>
    <t>0.2889</t>
  </si>
  <si>
    <t>0.6621</t>
  </si>
  <si>
    <t>0.0413</t>
  </si>
  <si>
    <t>0.1201</t>
  </si>
  <si>
    <t>0.2540</t>
  </si>
  <si>
    <t>0.0231</t>
  </si>
  <si>
    <t>0.3872</t>
  </si>
  <si>
    <t>0.0609</t>
  </si>
  <si>
    <t>0.1585</t>
  </si>
  <si>
    <t>0.0063</t>
  </si>
  <si>
    <t>0.7457</t>
  </si>
  <si>
    <t>0.0370</t>
  </si>
  <si>
    <t>0.3392</t>
  </si>
  <si>
    <t>0.7869</t>
  </si>
  <si>
    <t>0.1456</t>
  </si>
  <si>
    <t>0.0789</t>
  </si>
  <si>
    <t>0.0729</t>
  </si>
  <si>
    <t>0.1611</t>
  </si>
  <si>
    <t>0.6194</t>
  </si>
  <si>
    <t>0.4168</t>
  </si>
  <si>
    <t>0.8586</t>
  </si>
  <si>
    <t>0.1049</t>
  </si>
  <si>
    <t>0.3991</t>
  </si>
  <si>
    <t>0.1274</t>
  </si>
  <si>
    <t>0.1333</t>
  </si>
  <si>
    <t>0.3672</t>
  </si>
  <si>
    <t>0.6245</t>
  </si>
  <si>
    <t>0.2219</t>
  </si>
  <si>
    <t>0.0378</t>
  </si>
  <si>
    <t>0.0490</t>
  </si>
  <si>
    <t>0.0541</t>
  </si>
  <si>
    <t>0.0194</t>
  </si>
  <si>
    <t>0.0337</t>
  </si>
  <si>
    <t>0.0274</t>
  </si>
  <si>
    <t>0.0874</t>
  </si>
  <si>
    <t>0.6889</t>
  </si>
  <si>
    <t>0.0351</t>
  </si>
  <si>
    <t>0.1007</t>
  </si>
  <si>
    <t>0.1012</t>
  </si>
  <si>
    <t>0.7484</t>
  </si>
  <si>
    <t>0.1323</t>
  </si>
  <si>
    <t>0.2303</t>
  </si>
  <si>
    <t>0.5089</t>
  </si>
  <si>
    <t>0.0562</t>
  </si>
  <si>
    <t>0.7147</t>
  </si>
  <si>
    <t>0.0321</t>
  </si>
  <si>
    <t>0.8031</t>
  </si>
  <si>
    <t>0.0791</t>
  </si>
  <si>
    <t>0.1196</t>
  </si>
  <si>
    <t>0.0481</t>
  </si>
  <si>
    <t>0.1185</t>
  </si>
  <si>
    <t>0.7838</t>
  </si>
  <si>
    <t>0.0324</t>
  </si>
  <si>
    <t>0.1466</t>
  </si>
  <si>
    <t>0.0569</t>
  </si>
  <si>
    <t>0.0139</t>
  </si>
  <si>
    <t>0.0088</t>
  </si>
  <si>
    <t>0.0263</t>
  </si>
  <si>
    <t>0.0631</t>
  </si>
  <si>
    <t>0.0565</t>
  </si>
  <si>
    <t>0.2273</t>
  </si>
  <si>
    <t>0.1399</t>
  </si>
  <si>
    <t>0.0243</t>
  </si>
  <si>
    <t>0.0175</t>
  </si>
  <si>
    <t>0.0704</t>
  </si>
  <si>
    <t>0.0604</t>
  </si>
  <si>
    <t>0.0667</t>
  </si>
  <si>
    <t>0.0290</t>
  </si>
  <si>
    <t>0.0670</t>
  </si>
  <si>
    <t>0.0580</t>
  </si>
  <si>
    <t>0.0457</t>
  </si>
  <si>
    <t>0.5909</t>
  </si>
  <si>
    <t>0.8413</t>
  </si>
  <si>
    <t>0.0664</t>
  </si>
  <si>
    <t>0.0737</t>
  </si>
  <si>
    <t>0.0553</t>
  </si>
  <si>
    <t>0.0311</t>
  </si>
  <si>
    <t>0.5481</t>
  </si>
  <si>
    <t>0.1954</t>
  </si>
  <si>
    <t>0.2536</t>
  </si>
  <si>
    <t>0.7082</t>
  </si>
  <si>
    <t>0.5874</t>
  </si>
  <si>
    <t>0.1109</t>
  </si>
  <si>
    <t>0.0189</t>
  </si>
  <si>
    <t>0.3471</t>
  </si>
  <si>
    <t>0.6492</t>
  </si>
  <si>
    <t>0.8876</t>
  </si>
  <si>
    <t>0.1255</t>
  </si>
  <si>
    <t>0.0996</t>
  </si>
  <si>
    <t>0.0806</t>
  </si>
  <si>
    <t>0.0607</t>
  </si>
  <si>
    <t>0.4132</t>
  </si>
  <si>
    <t>0.5868</t>
  </si>
  <si>
    <t>0.4337</t>
  </si>
  <si>
    <t>0.7690</t>
  </si>
  <si>
    <t>0.0618</t>
  </si>
  <si>
    <t>0.1740</t>
  </si>
  <si>
    <t>0.0444</t>
  </si>
  <si>
    <t>0.9045</t>
  </si>
  <si>
    <t>0.0585</t>
  </si>
  <si>
    <t>0.0304</t>
  </si>
  <si>
    <t>0.0026</t>
  </si>
  <si>
    <t>0.0744</t>
  </si>
  <si>
    <t>0.0626</t>
  </si>
  <si>
    <t>0.0224</t>
  </si>
  <si>
    <t>0.2223</t>
  </si>
  <si>
    <t>0.0369</t>
  </si>
  <si>
    <t>0.4985</t>
  </si>
  <si>
    <t>0.0168</t>
  </si>
  <si>
    <t>0.0482</t>
  </si>
  <si>
    <t>0.0547</t>
  </si>
  <si>
    <t>0.5582</t>
  </si>
  <si>
    <t>0.1081</t>
  </si>
  <si>
    <t>0.0250</t>
  </si>
  <si>
    <t>0.1277</t>
  </si>
  <si>
    <t>0.3121</t>
  </si>
  <si>
    <t>0.0292</t>
  </si>
  <si>
    <t>0.2435</t>
  </si>
  <si>
    <t>0.0265</t>
  </si>
  <si>
    <t>0.0428</t>
  </si>
  <si>
    <t>0.0725</t>
  </si>
  <si>
    <t>0.3609</t>
  </si>
  <si>
    <t>0.7111</t>
  </si>
  <si>
    <t>0.8000</t>
  </si>
  <si>
    <t>0.0242</t>
  </si>
  <si>
    <t>0.1746</t>
  </si>
  <si>
    <t>0.1409</t>
  </si>
  <si>
    <t>0.6119</t>
  </si>
  <si>
    <t>0.0109</t>
  </si>
  <si>
    <t>0.2084</t>
  </si>
  <si>
    <t>0.0669</t>
  </si>
  <si>
    <t>0.0123</t>
  </si>
  <si>
    <t>0.0777</t>
  </si>
  <si>
    <t>0.0714</t>
  </si>
  <si>
    <t>0.0817</t>
  </si>
  <si>
    <t>0.0908</t>
  </si>
  <si>
    <t>0.1210</t>
  </si>
  <si>
    <t>0.4220</t>
  </si>
  <si>
    <t>0.8326</t>
  </si>
  <si>
    <t>281</t>
  </si>
  <si>
    <t>112</t>
  </si>
  <si>
    <t>125</t>
  </si>
  <si>
    <t>519</t>
  </si>
  <si>
    <t>158</t>
  </si>
  <si>
    <t>65</t>
  </si>
  <si>
    <t>8</t>
  </si>
  <si>
    <t>520</t>
  </si>
  <si>
    <t>56</t>
  </si>
  <si>
    <t>2</t>
  </si>
  <si>
    <t>191</t>
  </si>
  <si>
    <t>331</t>
  </si>
  <si>
    <t>3</t>
  </si>
  <si>
    <t>462</t>
  </si>
  <si>
    <t>524</t>
  </si>
  <si>
    <t>69</t>
  </si>
  <si>
    <t>51</t>
  </si>
  <si>
    <t>342</t>
  </si>
  <si>
    <t>39</t>
  </si>
  <si>
    <t>26</t>
  </si>
  <si>
    <t>228</t>
  </si>
  <si>
    <t>298</t>
  </si>
  <si>
    <t>978</t>
  </si>
  <si>
    <t>352</t>
  </si>
  <si>
    <t>80</t>
  </si>
  <si>
    <t>23</t>
  </si>
  <si>
    <t>537</t>
  </si>
  <si>
    <t>62</t>
  </si>
  <si>
    <t>54</t>
  </si>
  <si>
    <t>1,315</t>
  </si>
  <si>
    <t>27</t>
  </si>
  <si>
    <t>772</t>
  </si>
  <si>
    <t>WAVE 1</t>
  </si>
  <si>
    <t>Sanitation</t>
  </si>
  <si>
    <t>Lighting</t>
  </si>
  <si>
    <t>0.4557</t>
  </si>
  <si>
    <t>0.7847</t>
  </si>
  <si>
    <t>0.3957</t>
  </si>
  <si>
    <t>0.0508</t>
  </si>
  <si>
    <t>0.3802</t>
  </si>
  <si>
    <t>0.0077</t>
  </si>
  <si>
    <t>0.5886</t>
  </si>
  <si>
    <t>0.2136</t>
  </si>
  <si>
    <t>0.0455</t>
  </si>
  <si>
    <t>0.0982</t>
  </si>
  <si>
    <t>0.0616</t>
  </si>
  <si>
    <t>0.0617</t>
  </si>
  <si>
    <t>0.9028</t>
  </si>
  <si>
    <t>0.2276</t>
  </si>
  <si>
    <t>0.0557</t>
  </si>
  <si>
    <t>0.0436</t>
  </si>
  <si>
    <t>0.8282</t>
  </si>
  <si>
    <t>0.0305</t>
  </si>
  <si>
    <t>0.4697</t>
  </si>
  <si>
    <t>0.1131</t>
  </si>
  <si>
    <t>0.1577</t>
  </si>
  <si>
    <t>0.0597</t>
  </si>
  <si>
    <t>0.1292</t>
  </si>
  <si>
    <t>0.0555</t>
  </si>
  <si>
    <t>0.6975</t>
  </si>
  <si>
    <t>0.0980</t>
  </si>
  <si>
    <t>0.1200</t>
  </si>
  <si>
    <t>0.0334</t>
  </si>
  <si>
    <t>0.6848</t>
  </si>
  <si>
    <t>0.3105</t>
  </si>
  <si>
    <t>0.0519</t>
  </si>
  <si>
    <t>0.0549</t>
  </si>
  <si>
    <t>0.4562</t>
  </si>
  <si>
    <t>0.1375</t>
  </si>
  <si>
    <t>0.9794</t>
  </si>
  <si>
    <t>0.0948</t>
  </si>
  <si>
    <t>0.0657</t>
  </si>
  <si>
    <t>0.5207</t>
  </si>
  <si>
    <t>0.0110</t>
  </si>
  <si>
    <t>17</t>
  </si>
  <si>
    <t>2,396</t>
  </si>
  <si>
    <t>40</t>
  </si>
  <si>
    <t>14</t>
  </si>
  <si>
    <t>1,331</t>
  </si>
  <si>
    <t>254</t>
  </si>
  <si>
    <t>509</t>
  </si>
  <si>
    <t>239</t>
  </si>
  <si>
    <t>66</t>
  </si>
  <si>
    <t>355</t>
  </si>
  <si>
    <t>0.8987</t>
  </si>
  <si>
    <t>0.5989</t>
  </si>
  <si>
    <t>0.2270</t>
  </si>
  <si>
    <t>0.3218</t>
  </si>
  <si>
    <t>0.5536</t>
  </si>
  <si>
    <t>0.2016</t>
  </si>
  <si>
    <t>0.2146</t>
  </si>
  <si>
    <t>0.4204</t>
  </si>
  <si>
    <t>0.5793</t>
  </si>
  <si>
    <t>0.2461</t>
  </si>
  <si>
    <t>0.1852</t>
  </si>
  <si>
    <t>0.1303</t>
  </si>
  <si>
    <t>0.4582</t>
  </si>
  <si>
    <t>0.2383</t>
  </si>
  <si>
    <t>0.5514</t>
  </si>
  <si>
    <t>0.2187</t>
  </si>
  <si>
    <t>0.1883</t>
  </si>
  <si>
    <t>0.3011</t>
  </si>
  <si>
    <t>0.2485</t>
  </si>
  <si>
    <t>0.8264</t>
  </si>
  <si>
    <t>0.2752</t>
  </si>
  <si>
    <t>0.2703</t>
  </si>
  <si>
    <t>0.2163</t>
  </si>
  <si>
    <t>0.2243</t>
  </si>
  <si>
    <t>0.1183</t>
  </si>
  <si>
    <t>0.3077</t>
  </si>
  <si>
    <t>0.2505</t>
  </si>
  <si>
    <t>0.2686</t>
  </si>
  <si>
    <t>0.1272</t>
  </si>
  <si>
    <t>0.9183</t>
  </si>
  <si>
    <t>0.5798</t>
  </si>
  <si>
    <t>0.6422</t>
  </si>
  <si>
    <t>0.6810</t>
  </si>
  <si>
    <t>0.2494</t>
  </si>
  <si>
    <t>0.4356</t>
  </si>
  <si>
    <t>0.5420</t>
  </si>
  <si>
    <t>0.5319</t>
  </si>
  <si>
    <t>0.4071</t>
  </si>
  <si>
    <t>0.6977</t>
  </si>
  <si>
    <t>0.9102</t>
  </si>
  <si>
    <t>0.5271</t>
  </si>
  <si>
    <t>0.7193</t>
  </si>
  <si>
    <t>0.7043</t>
  </si>
  <si>
    <t>0.7488</t>
  </si>
  <si>
    <t>0.9159</t>
  </si>
  <si>
    <t>0.5303</t>
  </si>
  <si>
    <t>0.0401</t>
  </si>
  <si>
    <t>0.2772</t>
  </si>
  <si>
    <t>0.7228</t>
  </si>
  <si>
    <t>0.9160</t>
  </si>
  <si>
    <t>0.0840</t>
  </si>
  <si>
    <t>0.7297</t>
  </si>
  <si>
    <t>0.2075</t>
  </si>
  <si>
    <t>0.5475</t>
  </si>
  <si>
    <t>0.1695</t>
  </si>
  <si>
    <t>0.0756</t>
  </si>
  <si>
    <t>0.2290</t>
  </si>
  <si>
    <t>0.7710</t>
  </si>
  <si>
    <t>0.3141</t>
  </si>
  <si>
    <t>0.6859</t>
  </si>
  <si>
    <t>0.3487</t>
  </si>
  <si>
    <t>0.6513</t>
  </si>
  <si>
    <t>0.0875</t>
  </si>
  <si>
    <t>0.5838</t>
  </si>
  <si>
    <t>0.4162</t>
  </si>
  <si>
    <t>0.5410</t>
  </si>
  <si>
    <t>0.2149</t>
  </si>
  <si>
    <t>0.0914</t>
  </si>
  <si>
    <t>0.4458</t>
  </si>
  <si>
    <t>0.3303</t>
  </si>
  <si>
    <t>0.4836</t>
  </si>
  <si>
    <t>0.1037</t>
  </si>
  <si>
    <t>0.6983</t>
  </si>
  <si>
    <t>0.2497</t>
  </si>
  <si>
    <t>0.1876</t>
  </si>
  <si>
    <t>0.5266</t>
  </si>
  <si>
    <t>0.0652</t>
  </si>
  <si>
    <t>0.2055</t>
  </si>
  <si>
    <t>0.2865</t>
  </si>
  <si>
    <t>0.6568</t>
  </si>
  <si>
    <t>0.6259</t>
  </si>
  <si>
    <t>0.6598</t>
  </si>
  <si>
    <t>0.0787</t>
  </si>
  <si>
    <t>0.5554</t>
  </si>
  <si>
    <t>0.3883</t>
  </si>
  <si>
    <t>0.5141</t>
  </si>
  <si>
    <t>0.1989</t>
  </si>
  <si>
    <t>0.1366</t>
  </si>
  <si>
    <t>0.4938</t>
  </si>
  <si>
    <t>0.5542</t>
  </si>
  <si>
    <t>0.5134</t>
  </si>
  <si>
    <t>0.1227</t>
  </si>
  <si>
    <t>0.0462</t>
  </si>
  <si>
    <t>0.3017</t>
  </si>
  <si>
    <t>0.9313</t>
  </si>
  <si>
    <t>0.2918</t>
  </si>
  <si>
    <t>0.7503</t>
  </si>
  <si>
    <t>0.2289</t>
  </si>
  <si>
    <t>0.1851</t>
  </si>
  <si>
    <t>0.4993</t>
  </si>
  <si>
    <t>0.2543</t>
  </si>
  <si>
    <t>0.7945</t>
  </si>
  <si>
    <t>0.7135</t>
  </si>
  <si>
    <t>0.3741</t>
  </si>
  <si>
    <t>0.6758</t>
  </si>
  <si>
    <t>0.2458</t>
  </si>
  <si>
    <t>0.6976</t>
  </si>
  <si>
    <t>0.6117</t>
  </si>
  <si>
    <t>0.4446</t>
  </si>
  <si>
    <t>0.2317</t>
  </si>
  <si>
    <t>0.1704</t>
  </si>
  <si>
    <t>0.1053</t>
  </si>
  <si>
    <t>3,024</t>
  </si>
  <si>
    <t>3,709</t>
  </si>
  <si>
    <t>6,733</t>
  </si>
  <si>
    <t>5,276</t>
  </si>
  <si>
    <t>1,121</t>
  </si>
  <si>
    <t>379</t>
  </si>
  <si>
    <t>9,986</t>
  </si>
  <si>
    <t>736</t>
  </si>
  <si>
    <t>2,248</t>
  </si>
  <si>
    <t>2,984</t>
  </si>
  <si>
    <t>1,378</t>
  </si>
  <si>
    <t>142</t>
  </si>
  <si>
    <t>1,520</t>
  </si>
  <si>
    <t>1,075</t>
  </si>
  <si>
    <t>4,505</t>
  </si>
  <si>
    <t>930</t>
  </si>
  <si>
    <t>2,705</t>
  </si>
  <si>
    <t>773</t>
  </si>
  <si>
    <t>328</t>
  </si>
  <si>
    <t>4,736</t>
  </si>
  <si>
    <t>2,280</t>
  </si>
  <si>
    <t>2,571</t>
  </si>
  <si>
    <t>348</t>
  </si>
  <si>
    <t>5,250</t>
  </si>
  <si>
    <t>464</t>
  </si>
  <si>
    <t>1,829</t>
  </si>
  <si>
    <t>2,293</t>
  </si>
  <si>
    <t>611</t>
  </si>
  <si>
    <t>1,601</t>
  </si>
  <si>
    <t>2,212</t>
  </si>
  <si>
    <t>2,095</t>
  </si>
  <si>
    <t>3,999</t>
  </si>
  <si>
    <t>6,094</t>
  </si>
  <si>
    <t>1,208</t>
  </si>
  <si>
    <t>4,294</t>
  </si>
  <si>
    <t>529</t>
  </si>
  <si>
    <t>46</t>
  </si>
  <si>
    <t>6,077</t>
  </si>
  <si>
    <t>2,210</t>
  </si>
  <si>
    <t>1,716</t>
  </si>
  <si>
    <t>3,926</t>
  </si>
  <si>
    <t>2,002</t>
  </si>
  <si>
    <t>982</t>
  </si>
  <si>
    <t>592</t>
  </si>
  <si>
    <t>333</t>
  </si>
  <si>
    <t>3,909</t>
  </si>
  <si>
    <t>dependency share W1-4</t>
  </si>
  <si>
    <t>employed share W1-4</t>
  </si>
  <si>
    <t>1.5815</t>
  </si>
  <si>
    <t>1.1623</t>
  </si>
  <si>
    <t>1.4917</t>
  </si>
  <si>
    <t>1.0878</t>
  </si>
  <si>
    <t>1.6714</t>
  </si>
  <si>
    <t>1.2368</t>
  </si>
  <si>
    <t>1.2774</t>
  </si>
  <si>
    <t>1.3084</t>
  </si>
  <si>
    <t>1.2027</t>
  </si>
  <si>
    <t>1.1653</t>
  </si>
  <si>
    <t>1.3521</t>
  </si>
  <si>
    <t>1.4514</t>
  </si>
  <si>
    <t>1.5417</t>
  </si>
  <si>
    <t>1.4641</t>
  </si>
  <si>
    <t>1.6193</t>
  </si>
  <si>
    <t>0.3448</t>
  </si>
  <si>
    <t>0.3969</t>
  </si>
  <si>
    <t>0.3265</t>
  </si>
  <si>
    <t>0.3078</t>
  </si>
  <si>
    <t>0.3427</t>
  </si>
  <si>
    <t>0.3744</t>
  </si>
  <si>
    <t>0.3841</t>
  </si>
  <si>
    <t>0.4063</t>
  </si>
  <si>
    <t>0.6360</t>
  </si>
  <si>
    <t>0.6067</t>
  </si>
  <si>
    <t>Dependency ratios</t>
  </si>
  <si>
    <t xml:space="preserve">National </t>
  </si>
  <si>
    <t xml:space="preserve">Wave 3 </t>
  </si>
  <si>
    <t>Employment share of hh</t>
  </si>
  <si>
    <t>12,571</t>
  </si>
  <si>
    <t>23,004</t>
  </si>
  <si>
    <t>7,340</t>
  </si>
  <si>
    <t>10,770</t>
  </si>
  <si>
    <t>3,859</t>
  </si>
  <si>
    <t>44,973</t>
  </si>
  <si>
    <t>Employment sector</t>
  </si>
  <si>
    <t>Agriculture</t>
  </si>
  <si>
    <t>Manufacturing</t>
  </si>
  <si>
    <t>Services</t>
  </si>
  <si>
    <t>Education</t>
  </si>
  <si>
    <t>Public sector / defence</t>
  </si>
  <si>
    <t>262</t>
  </si>
  <si>
    <t>201</t>
  </si>
  <si>
    <t>2,321</t>
  </si>
  <si>
    <t>3,085</t>
  </si>
  <si>
    <t>RECODE of lhood (C.90 What is the household's main source of livelihood?)</t>
  </si>
  <si>
    <t>Wages and salaries</t>
  </si>
  <si>
    <t>Own business</t>
  </si>
  <si>
    <t>0.6739</t>
  </si>
  <si>
    <t>-0.0048</t>
  </si>
  <si>
    <t>0.0833</t>
  </si>
  <si>
    <t>0.7055</t>
  </si>
  <si>
    <t>0.5164</t>
  </si>
  <si>
    <t>0.0859</t>
  </si>
  <si>
    <t>0.3232</t>
  </si>
  <si>
    <t>74</t>
  </si>
  <si>
    <t>159</t>
  </si>
  <si>
    <t>195</t>
  </si>
  <si>
    <t>0.7541</t>
  </si>
  <si>
    <t>0.0968</t>
  </si>
  <si>
    <t>0.4829</t>
  </si>
  <si>
    <t>0.7131</t>
  </si>
  <si>
    <t>0.0127</t>
  </si>
  <si>
    <t>0.5499</t>
  </si>
  <si>
    <t>0.7951</t>
  </si>
  <si>
    <t>0.1205</t>
  </si>
  <si>
    <t>0.6476</t>
  </si>
  <si>
    <t>0.6207</t>
  </si>
  <si>
    <t>0.6744</t>
  </si>
  <si>
    <t>0.0869</t>
  </si>
  <si>
    <t>2,985</t>
  </si>
  <si>
    <t>167</t>
  </si>
  <si>
    <t>3,416</t>
  </si>
  <si>
    <t>1,307</t>
  </si>
  <si>
    <t>labor force participation W1-4</t>
  </si>
  <si>
    <t>unemployment rate W1-4</t>
  </si>
  <si>
    <t>livelihood national W1-4</t>
  </si>
  <si>
    <t>livelihood urban W1-4</t>
  </si>
  <si>
    <t>livelihood rural W1-4</t>
  </si>
  <si>
    <t>labor force participation 12 months W1-4</t>
  </si>
  <si>
    <t>unemployment rate 12 months W1-4</t>
  </si>
  <si>
    <t>empl_primary7d national W1-4</t>
  </si>
  <si>
    <t>RECODE of B_56_emp_7d_prim (B.56 Which was %rostertitle%'s main activity in the</t>
  </si>
  <si>
    <t>Salaried labour or labour paid in kind</t>
  </si>
  <si>
    <t>Run a non-farm business</t>
  </si>
  <si>
    <t>Help in any kind of non-farm business</t>
  </si>
  <si>
    <t>Apprenticeship or training</t>
  </si>
  <si>
    <t>Farming or hunting or fishing at own account / help on family farm</t>
  </si>
  <si>
    <t>empl_primary7d urban W1-4</t>
  </si>
  <si>
    <t>empl_primary7d rural W1-4</t>
  </si>
  <si>
    <t>empl_primary12m national W1-4</t>
  </si>
  <si>
    <t>RECODE of B_45_emp_12m_detail (B.45 What was the main activity %rostertitle% did</t>
  </si>
  <si>
    <t>empl_primary12m urban W1-4</t>
  </si>
  <si>
    <t>empl_primary12m rural W1-4</t>
  </si>
  <si>
    <t>emp_sector_5 national W1-4</t>
  </si>
  <si>
    <t>emp_sector_5 urban W1-4</t>
  </si>
  <si>
    <t>emp_sector_5 rural W1-4</t>
  </si>
  <si>
    <t>753</t>
  </si>
  <si>
    <t>664</t>
  </si>
  <si>
    <t>1,190</t>
  </si>
  <si>
    <t>143</t>
  </si>
  <si>
    <t>3,102</t>
  </si>
  <si>
    <t>787</t>
  </si>
  <si>
    <t>675</t>
  </si>
  <si>
    <t>1,221</t>
  </si>
  <si>
    <t>3,208</t>
  </si>
  <si>
    <t>0.4376</t>
  </si>
  <si>
    <t>0.3771</t>
  </si>
  <si>
    <t>0.5693</t>
  </si>
  <si>
    <t>0.3810</t>
  </si>
  <si>
    <t>4,292</t>
  </si>
  <si>
    <t>1,482</t>
  </si>
  <si>
    <t>589</t>
  </si>
  <si>
    <t>654</t>
  </si>
  <si>
    <t>1,606</t>
  </si>
  <si>
    <t>1,540</t>
  </si>
  <si>
    <t>1,061</t>
  </si>
  <si>
    <t>234</t>
  </si>
  <si>
    <t>4,473</t>
  </si>
  <si>
    <t>8,914</t>
  </si>
  <si>
    <t>1,313</t>
  </si>
  <si>
    <t>836</t>
  </si>
  <si>
    <t>1,693</t>
  </si>
  <si>
    <t>5,201</t>
  </si>
  <si>
    <t>1,175</t>
  </si>
  <si>
    <t>1,053</t>
  </si>
  <si>
    <t>315</t>
  </si>
  <si>
    <t>2,975</t>
  </si>
  <si>
    <t>7,211</t>
  </si>
  <si>
    <t>970</t>
  </si>
  <si>
    <t>1,281</t>
  </si>
  <si>
    <t>818</t>
  </si>
  <si>
    <t>174</t>
  </si>
  <si>
    <t>210</t>
  </si>
  <si>
    <t>Livelihoods</t>
  </si>
  <si>
    <t>0.0344</t>
  </si>
  <si>
    <t>0.0469</t>
  </si>
  <si>
    <t>0.0846</t>
  </si>
  <si>
    <t>0.1211</t>
  </si>
  <si>
    <t>0.0327</t>
  </si>
  <si>
    <t>0.3219</t>
  </si>
  <si>
    <t>0.1143</t>
  </si>
  <si>
    <t>0.3403</t>
  </si>
  <si>
    <t>0.2346</t>
  </si>
  <si>
    <t>0.2511</t>
  </si>
  <si>
    <t>0.4115</t>
  </si>
  <si>
    <t>0.0644</t>
  </si>
  <si>
    <t>0.0384</t>
  </si>
  <si>
    <t>0.0936</t>
  </si>
  <si>
    <t>0.1896</t>
  </si>
  <si>
    <t>0.5689</t>
  </si>
  <si>
    <t>0.1598</t>
  </si>
  <si>
    <t>0.2487</t>
  </si>
  <si>
    <t>0.2486</t>
  </si>
  <si>
    <t>0.4108</t>
  </si>
  <si>
    <t>0.0382</t>
  </si>
  <si>
    <t>0.0291</t>
  </si>
  <si>
    <t>0.0803</t>
  </si>
  <si>
    <t>0.0843</t>
  </si>
  <si>
    <t>0.7607</t>
  </si>
  <si>
    <t>0.4119</t>
  </si>
  <si>
    <t>0.7335</t>
  </si>
  <si>
    <t>0.0868</t>
  </si>
  <si>
    <t>0.0691</t>
  </si>
  <si>
    <t>0.1184</t>
  </si>
  <si>
    <t>0.0207</t>
  </si>
  <si>
    <t>0.0699</t>
  </si>
  <si>
    <t>0.1009</t>
  </si>
  <si>
    <t>0.6547</t>
  </si>
  <si>
    <t>0.1331</t>
  </si>
  <si>
    <t>0.2546</t>
  </si>
  <si>
    <t>0.0888</t>
  </si>
  <si>
    <t>0.0336</t>
  </si>
  <si>
    <t>0.2248</t>
  </si>
  <si>
    <t>0.1606</t>
  </si>
  <si>
    <t>0.5142</t>
  </si>
  <si>
    <t>0.1060</t>
  </si>
  <si>
    <t>0.0346</t>
  </si>
  <si>
    <t>0.1946</t>
  </si>
  <si>
    <t>0.2224</t>
  </si>
  <si>
    <t>0.3803</t>
  </si>
  <si>
    <t>0.7379</t>
  </si>
  <si>
    <t>0.0638</t>
  </si>
  <si>
    <t>0.7172</t>
  </si>
  <si>
    <t>0.3492</t>
  </si>
  <si>
    <t>0.1832</t>
  </si>
  <si>
    <t>0.0561</t>
  </si>
  <si>
    <t>0.0871</t>
  </si>
  <si>
    <t>0.8433</t>
  </si>
  <si>
    <t>0.1021</t>
  </si>
  <si>
    <t>0.1446</t>
  </si>
  <si>
    <t>0.0790</t>
  </si>
  <si>
    <t>0.0530</t>
  </si>
  <si>
    <t>0.7370</t>
  </si>
  <si>
    <t>0.3974</t>
  </si>
  <si>
    <t>0.1461</t>
  </si>
  <si>
    <t>0.0911</t>
  </si>
  <si>
    <t>0.2604</t>
  </si>
  <si>
    <t>0.2794</t>
  </si>
  <si>
    <t>0.4431</t>
  </si>
  <si>
    <t>0.0767</t>
  </si>
  <si>
    <t>0.1404</t>
  </si>
  <si>
    <t>0.6220</t>
  </si>
  <si>
    <t>0.1649</t>
  </si>
  <si>
    <t>0.2628</t>
  </si>
  <si>
    <t>0.2768</t>
  </si>
  <si>
    <t>0.4420</t>
  </si>
  <si>
    <t>0.0772</t>
  </si>
  <si>
    <t>0.0515</t>
  </si>
  <si>
    <t>0.5627</t>
  </si>
  <si>
    <t>0.1006</t>
  </si>
  <si>
    <t>0.7994</t>
  </si>
  <si>
    <t>0.2009</t>
  </si>
  <si>
    <t>0.0360</t>
  </si>
  <si>
    <t>0.4775</t>
  </si>
  <si>
    <t>0.0633</t>
  </si>
  <si>
    <t>0.4973</t>
  </si>
  <si>
    <t>0.0901</t>
  </si>
  <si>
    <t>0.7574</t>
  </si>
  <si>
    <t>0.1030</t>
  </si>
  <si>
    <t>0.1951</t>
  </si>
  <si>
    <t>0.4089</t>
  </si>
  <si>
    <t>0.1116</t>
  </si>
  <si>
    <t>0.3299</t>
  </si>
  <si>
    <t>0.3776</t>
  </si>
  <si>
    <t>0.4565</t>
  </si>
  <si>
    <t>0.3901</t>
  </si>
  <si>
    <t>0.0782</t>
  </si>
  <si>
    <t>0.8708</t>
  </si>
  <si>
    <t>0.1417</t>
  </si>
  <si>
    <t>0.1866</t>
  </si>
  <si>
    <t>0.1099</t>
  </si>
  <si>
    <t>0.3383</t>
  </si>
  <si>
    <t>0.1415</t>
  </si>
  <si>
    <t>0.1098</t>
  </si>
  <si>
    <t>0.0159</t>
  </si>
  <si>
    <t>0.3380</t>
  </si>
  <si>
    <t>0.0793</t>
  </si>
  <si>
    <t>0.2860</t>
  </si>
  <si>
    <t>0.3190</t>
  </si>
  <si>
    <t>0.2858</t>
  </si>
  <si>
    <t>0.1226</t>
  </si>
  <si>
    <t>0.3467</t>
  </si>
  <si>
    <t>0.3814</t>
  </si>
  <si>
    <t>0.0373</t>
  </si>
  <si>
    <t>0.3431</t>
  </si>
  <si>
    <t>0.3429</t>
  </si>
  <si>
    <t>0.0527</t>
  </si>
  <si>
    <t>0.2625</t>
  </si>
  <si>
    <t>0.2648</t>
  </si>
  <si>
    <t>0.1801</t>
  </si>
  <si>
    <t>0.4834</t>
  </si>
  <si>
    <t>0.2629</t>
  </si>
  <si>
    <t>0.2650</t>
  </si>
  <si>
    <t>0.1803</t>
  </si>
  <si>
    <t>0.0605</t>
  </si>
  <si>
    <t>0.4838</t>
  </si>
  <si>
    <t>0.1550</t>
  </si>
  <si>
    <t>0.3769</t>
  </si>
  <si>
    <t>0.2004</t>
  </si>
  <si>
    <t>0.0491</t>
  </si>
  <si>
    <t>0.2006</t>
  </si>
  <si>
    <t>0.0492</t>
  </si>
  <si>
    <t>0.4403</t>
  </si>
  <si>
    <t>0.1108</t>
  </si>
  <si>
    <t>0.5336</t>
  </si>
  <si>
    <t>0.4392</t>
  </si>
  <si>
    <t>0.5340</t>
  </si>
  <si>
    <t>0.0885</t>
  </si>
  <si>
    <t>0.4394</t>
  </si>
  <si>
    <t>0.0326</t>
  </si>
  <si>
    <t>0.1147</t>
  </si>
  <si>
    <t>0.0882</t>
  </si>
  <si>
    <t>0.0496</t>
  </si>
  <si>
    <t>0.1278</t>
  </si>
  <si>
    <t>0.1305</t>
  </si>
  <si>
    <t>0.0225</t>
  </si>
  <si>
    <t>0.6736</t>
  </si>
  <si>
    <t>0.3048</t>
  </si>
  <si>
    <t>0.0593</t>
  </si>
  <si>
    <t>0.0815</t>
  </si>
  <si>
    <t>0.2986</t>
  </si>
  <si>
    <t>0.1510</t>
  </si>
  <si>
    <t>0.3506</t>
  </si>
  <si>
    <t>0.0662</t>
  </si>
  <si>
    <t>0.1886</t>
  </si>
  <si>
    <t>0.0488</t>
  </si>
  <si>
    <t>0.0964</t>
  </si>
  <si>
    <t>0.1005</t>
  </si>
  <si>
    <t>0.6006</t>
  </si>
  <si>
    <t>0.1859</t>
  </si>
  <si>
    <t>0.1890</t>
  </si>
  <si>
    <t>0.0738</t>
  </si>
  <si>
    <t>0.1175</t>
  </si>
  <si>
    <t>0.0576</t>
  </si>
  <si>
    <t>0.0701</t>
  </si>
  <si>
    <t>0.1188</t>
  </si>
  <si>
    <t>0.0390</t>
  </si>
  <si>
    <t>0.0745</t>
  </si>
  <si>
    <t>0.4172</t>
  </si>
  <si>
    <t>0.0518</t>
  </si>
  <si>
    <t>0.1703</t>
  </si>
  <si>
    <t>0.1677</t>
  </si>
  <si>
    <t>0.0612</t>
  </si>
  <si>
    <t>0.0402</t>
  </si>
  <si>
    <t>0.3409</t>
  </si>
  <si>
    <t>0.1920</t>
  </si>
  <si>
    <t>0.0981</t>
  </si>
  <si>
    <t>0.6275</t>
  </si>
  <si>
    <t>0.4670</t>
  </si>
  <si>
    <t>0.1135</t>
  </si>
  <si>
    <t>0.4173</t>
  </si>
  <si>
    <t>0.2551</t>
  </si>
  <si>
    <t>0.0682</t>
  </si>
  <si>
    <t>0.0522</t>
  </si>
  <si>
    <t>0.1349</t>
  </si>
  <si>
    <t>0.2969</t>
  </si>
  <si>
    <t>0.0368</t>
  </si>
  <si>
    <t>0.2581</t>
  </si>
  <si>
    <t>0.1673</t>
  </si>
  <si>
    <t>0.2570</t>
  </si>
  <si>
    <t>0.1725</t>
  </si>
  <si>
    <t>0.2681</t>
  </si>
  <si>
    <t>0.2845</t>
  </si>
  <si>
    <t>0.3680</t>
  </si>
  <si>
    <t>0.5396</t>
  </si>
  <si>
    <t>0.2179</t>
  </si>
  <si>
    <t>0.2220</t>
  </si>
  <si>
    <t>0.2313</t>
  </si>
  <si>
    <t>0.1470</t>
  </si>
  <si>
    <t>0.2206</t>
  </si>
  <si>
    <t>0.1469</t>
  </si>
  <si>
    <t>0.2204</t>
  </si>
  <si>
    <t>0.2295</t>
  </si>
  <si>
    <t>0.3057</t>
  </si>
  <si>
    <t>0.4327</t>
  </si>
  <si>
    <t>0.0296</t>
  </si>
  <si>
    <t>0.4324</t>
  </si>
  <si>
    <t>0.3424</t>
  </si>
  <si>
    <t>0.3426</t>
  </si>
  <si>
    <t>0.3029</t>
  </si>
  <si>
    <t>0.3243</t>
  </si>
  <si>
    <t>0.3502</t>
  </si>
  <si>
    <t>0.3031</t>
  </si>
  <si>
    <t>0.1968</t>
  </si>
  <si>
    <t>0.3246</t>
  </si>
  <si>
    <t>0.3009</t>
  </si>
  <si>
    <t>0.2015</t>
  </si>
  <si>
    <t>0.3215</t>
  </si>
  <si>
    <t>0.3464</t>
  </si>
  <si>
    <t>0.0286</t>
  </si>
  <si>
    <t>0.4351</t>
  </si>
  <si>
    <t>0.0693</t>
  </si>
  <si>
    <t>0.4354</t>
  </si>
  <si>
    <t>0.5603</t>
  </si>
  <si>
    <t>0.5606</t>
  </si>
  <si>
    <t>0.1356</t>
  </si>
  <si>
    <t>0.6255</t>
  </si>
  <si>
    <t>0.1701</t>
  </si>
  <si>
    <t>0.1797</t>
  </si>
  <si>
    <t>0.0649</t>
  </si>
  <si>
    <t>0.5137</t>
  </si>
  <si>
    <t>0.2742</t>
  </si>
  <si>
    <t>0.1884</t>
  </si>
  <si>
    <t>0.0559</t>
  </si>
  <si>
    <t>0.0403</t>
  </si>
  <si>
    <t>0.1113</t>
  </si>
  <si>
    <t>0.1195</t>
  </si>
  <si>
    <t>0.0706</t>
  </si>
  <si>
    <t>0.5866</t>
  </si>
  <si>
    <t>0.2046</t>
  </si>
  <si>
    <t>0.2037</t>
  </si>
  <si>
    <t>0.1061</t>
  </si>
  <si>
    <t>0.1016</t>
  </si>
  <si>
    <t>0.1780</t>
  </si>
  <si>
    <t>0.3447</t>
  </si>
  <si>
    <t>0.0239</t>
  </si>
  <si>
    <t>0.1381</t>
  </si>
  <si>
    <t>0.1535</t>
  </si>
  <si>
    <t>0.6629</t>
  </si>
  <si>
    <t>0.2527</t>
  </si>
  <si>
    <t>0.2051</t>
  </si>
  <si>
    <t>0.0622</t>
  </si>
  <si>
    <t>0.1391</t>
  </si>
  <si>
    <t>0.1416</t>
  </si>
  <si>
    <t>0.3015</t>
  </si>
  <si>
    <t>0.1048</t>
  </si>
  <si>
    <t>0.3142</t>
  </si>
  <si>
    <t>0.0575</t>
  </si>
  <si>
    <t>0.8944</t>
  </si>
  <si>
    <t>0.8480</t>
  </si>
  <si>
    <t>0.9408</t>
  </si>
  <si>
    <t>0.7536</t>
  </si>
  <si>
    <t>0.7277</t>
  </si>
  <si>
    <t>0.7795</t>
  </si>
  <si>
    <t>0.8724</t>
  </si>
  <si>
    <t>0.8346</t>
  </si>
  <si>
    <t>Labor force participation 12 months</t>
  </si>
  <si>
    <t>0.4500</t>
  </si>
  <si>
    <t>0.4894</t>
  </si>
  <si>
    <t>0.7643</t>
  </si>
  <si>
    <t>0.7226</t>
  </si>
  <si>
    <t>0.8060</t>
  </si>
  <si>
    <t>0.3632</t>
  </si>
  <si>
    <t>0.6507</t>
  </si>
  <si>
    <t>0.9029</t>
  </si>
  <si>
    <t>0.3237</t>
  </si>
  <si>
    <t>0.6251</t>
  </si>
  <si>
    <t>0.8791</t>
  </si>
  <si>
    <t>0.8727</t>
  </si>
  <si>
    <t>0.3817</t>
  </si>
  <si>
    <t>0.6773</t>
  </si>
  <si>
    <t>0.6763</t>
  </si>
  <si>
    <t>0.9267</t>
  </si>
  <si>
    <t>0.9247</t>
  </si>
  <si>
    <t>0.4300</t>
  </si>
  <si>
    <t>0.4218</t>
  </si>
  <si>
    <t>0.4575</t>
  </si>
  <si>
    <t>0.5378</t>
  </si>
  <si>
    <t>0.7492</t>
  </si>
  <si>
    <t>0.7355</t>
  </si>
  <si>
    <t>0.0860</t>
  </si>
  <si>
    <t>0.3008</t>
  </si>
  <si>
    <t>0.3854</t>
  </si>
  <si>
    <t>0.3879</t>
  </si>
  <si>
    <t>0.7206</t>
  </si>
  <si>
    <t>0.6219</t>
  </si>
  <si>
    <t>0.7122</t>
  </si>
  <si>
    <t>0.0475</t>
  </si>
  <si>
    <t>0.0839</t>
  </si>
  <si>
    <t>0.0614</t>
  </si>
  <si>
    <t>0.4003</t>
  </si>
  <si>
    <t>0.4512</t>
  </si>
  <si>
    <t>0.5667</t>
  </si>
  <si>
    <t>0.7778</t>
  </si>
  <si>
    <t>0.7400</t>
  </si>
  <si>
    <t>0.7588</t>
  </si>
  <si>
    <t>0.1245</t>
  </si>
  <si>
    <t>0.3800</t>
  </si>
  <si>
    <t>0.6165</t>
  </si>
  <si>
    <t>0.8663</t>
  </si>
  <si>
    <t>0.8544</t>
  </si>
  <si>
    <t>0.3644</t>
  </si>
  <si>
    <t>0.5421</t>
  </si>
  <si>
    <t>0.8352</t>
  </si>
  <si>
    <t>0.0387</t>
  </si>
  <si>
    <t>0.0298</t>
  </si>
  <si>
    <t>0.3956</t>
  </si>
  <si>
    <t>0.6351</t>
  </si>
  <si>
    <t>0.6363</t>
  </si>
  <si>
    <t>0.8913</t>
  </si>
  <si>
    <t>0.8737</t>
  </si>
  <si>
    <t>0.0673</t>
  </si>
  <si>
    <t>0.0719</t>
  </si>
  <si>
    <t>unemployment rate 7 days</t>
  </si>
  <si>
    <t>unemployment rate 12 months</t>
  </si>
  <si>
    <t>laborchar_7d national W1-4</t>
  </si>
  <si>
    <t>Status of those participating in the labor force</t>
  </si>
  <si>
    <t>Employed</t>
  </si>
  <si>
    <t>Employment and Enrolled</t>
  </si>
  <si>
    <t>Unemployed</t>
  </si>
  <si>
    <t>laborchar_7d urban W1-4</t>
  </si>
  <si>
    <t>laborchar_7d rural W1-4</t>
  </si>
  <si>
    <t>laborchar_12m national W1-4</t>
  </si>
  <si>
    <t>laborchar_12m urban W1-4</t>
  </si>
  <si>
    <t>laborchar_12m rural W1-4</t>
  </si>
  <si>
    <t>0.1087</t>
  </si>
  <si>
    <t>0.1342</t>
  </si>
  <si>
    <t>0.5626</t>
  </si>
  <si>
    <t>0.8318</t>
  </si>
  <si>
    <t>0.0379</t>
  </si>
  <si>
    <t>0.7366</t>
  </si>
  <si>
    <t>0.1856</t>
  </si>
  <si>
    <t>0.0778</t>
  </si>
  <si>
    <t>0.7979</t>
  </si>
  <si>
    <t>0.0940</t>
  </si>
  <si>
    <t>0.1104</t>
  </si>
  <si>
    <t>0.0842</t>
  </si>
  <si>
    <t>0.7934</t>
  </si>
  <si>
    <t>0.6964</t>
  </si>
  <si>
    <t>0.1512</t>
  </si>
  <si>
    <t>0.0606</t>
  </si>
  <si>
    <t>0.3213</t>
  </si>
  <si>
    <t>0.0723</t>
  </si>
  <si>
    <t>0.8801</t>
  </si>
  <si>
    <t>0.1253</t>
  </si>
  <si>
    <t>0.1057</t>
  </si>
  <si>
    <t>0.7974</t>
  </si>
  <si>
    <t>0.1233</t>
  </si>
  <si>
    <t>0.5853</t>
  </si>
  <si>
    <t>0.8643</t>
  </si>
  <si>
    <t>0.0861</t>
  </si>
  <si>
    <t>0.2258</t>
  </si>
  <si>
    <t>0.0995</t>
  </si>
  <si>
    <t>0.5928</t>
  </si>
  <si>
    <t>0.3681</t>
  </si>
  <si>
    <t>0.1008</t>
  </si>
  <si>
    <t>1,916</t>
  </si>
  <si>
    <t>1,150</t>
  </si>
  <si>
    <t>3,408</t>
  </si>
  <si>
    <t>0.2130</t>
  </si>
  <si>
    <t>1,987</t>
  </si>
  <si>
    <t>1,184</t>
  </si>
  <si>
    <t>296</t>
  </si>
  <si>
    <t>3,467</t>
  </si>
  <si>
    <t>0.1273</t>
  </si>
  <si>
    <t>0.0545</t>
  </si>
  <si>
    <t>0.7192</t>
  </si>
  <si>
    <t>0.0544</t>
  </si>
  <si>
    <t>0.7181</t>
  </si>
  <si>
    <t>0.1881</t>
  </si>
  <si>
    <t>0.7846</t>
  </si>
  <si>
    <t>0.7639</t>
  </si>
  <si>
    <t>0.2400</t>
  </si>
  <si>
    <t>0.7640</t>
  </si>
  <si>
    <t>0.2401</t>
  </si>
  <si>
    <t>0.8238</t>
  </si>
  <si>
    <t>0.1232</t>
  </si>
  <si>
    <t>0.7243</t>
  </si>
  <si>
    <t>0.1573</t>
  </si>
  <si>
    <t>0.8149</t>
  </si>
  <si>
    <t>0.0323</t>
  </si>
  <si>
    <t>0.7237</t>
  </si>
  <si>
    <t>0.0912</t>
  </si>
  <si>
    <t>0.7921</t>
  </si>
  <si>
    <t>0.0879</t>
  </si>
  <si>
    <t>0.8516</t>
  </si>
  <si>
    <t>0.1560</t>
  </si>
  <si>
    <t>0.1576</t>
  </si>
  <si>
    <t>0.8424</t>
  </si>
  <si>
    <t>0.1850</t>
  </si>
  <si>
    <t>0.0430</t>
  </si>
  <si>
    <t>0.7713</t>
  </si>
  <si>
    <t>0.1228</t>
  </si>
  <si>
    <t>0.7894</t>
  </si>
  <si>
    <t>0.7917</t>
  </si>
  <si>
    <t>0.1914</t>
  </si>
  <si>
    <t>0.7444</t>
  </si>
  <si>
    <t>0.1545</t>
  </si>
  <si>
    <t>0.7474</t>
  </si>
  <si>
    <t>0.1568</t>
  </si>
  <si>
    <t>0.1566</t>
  </si>
  <si>
    <t>0.8283</t>
  </si>
  <si>
    <t>0.2305</t>
  </si>
  <si>
    <t>0.8301</t>
  </si>
  <si>
    <t>0.8303</t>
  </si>
  <si>
    <t>0.2319</t>
  </si>
  <si>
    <t>0.8267</t>
  </si>
  <si>
    <t>0.1241</t>
  </si>
  <si>
    <t>0.7628</t>
  </si>
  <si>
    <t>0.1636</t>
  </si>
  <si>
    <t>0.8165</t>
  </si>
  <si>
    <t>0.1491</t>
  </si>
  <si>
    <t>0.7509</t>
  </si>
  <si>
    <t>0.1938</t>
  </si>
  <si>
    <t>0.8026</t>
  </si>
  <si>
    <t>0.0331</t>
  </si>
  <si>
    <t>0.7414</t>
  </si>
  <si>
    <t>0.1457</t>
  </si>
  <si>
    <t>0.7948</t>
  </si>
  <si>
    <t>0.7276</t>
  </si>
  <si>
    <t>0.0473</t>
  </si>
  <si>
    <t>0.8484</t>
  </si>
  <si>
    <t>0.1388</t>
  </si>
  <si>
    <t>0.0726</t>
  </si>
  <si>
    <t>0.7829</t>
  </si>
  <si>
    <t>0.8363</t>
  </si>
  <si>
    <t>0.1657</t>
  </si>
  <si>
    <t>0.7728</t>
  </si>
  <si>
    <t>0.2169</t>
  </si>
  <si>
    <t>8,381</t>
  </si>
  <si>
    <t>1,406</t>
  </si>
  <si>
    <t>562</t>
  </si>
  <si>
    <t>10,349</t>
  </si>
  <si>
    <t>4,511</t>
  </si>
  <si>
    <t>445</t>
  </si>
  <si>
    <t>5,892</t>
  </si>
  <si>
    <t>10,560</t>
  </si>
  <si>
    <t>2,145</t>
  </si>
  <si>
    <t>530</t>
  </si>
  <si>
    <t>13,235</t>
  </si>
  <si>
    <t>5,366</t>
  </si>
  <si>
    <t>1,372</t>
  </si>
  <si>
    <t>417</t>
  </si>
  <si>
    <t>7,155</t>
  </si>
  <si>
    <t>employment/enrollment status 7d</t>
  </si>
  <si>
    <t>employment/enrollment status 12 months</t>
  </si>
  <si>
    <t>Main activity 7 days</t>
  </si>
  <si>
    <t>Main activity 12 months</t>
  </si>
  <si>
    <t>0.8548</t>
  </si>
  <si>
    <t>0.1047</t>
  </si>
  <si>
    <t>0.8458</t>
  </si>
  <si>
    <t>0.1221</t>
  </si>
  <si>
    <t>0.0721</t>
  </si>
  <si>
    <t>0.0909</t>
  </si>
  <si>
    <t>0.0566</t>
  </si>
  <si>
    <t>0.0293</t>
  </si>
  <si>
    <t>0.7512</t>
  </si>
  <si>
    <t>0.1508</t>
  </si>
  <si>
    <t>0.0988</t>
  </si>
  <si>
    <t>0.8085</t>
  </si>
  <si>
    <t>0.8002</t>
  </si>
  <si>
    <t>0.1222</t>
  </si>
  <si>
    <t>0.5631</t>
  </si>
  <si>
    <t>0.7586</t>
  </si>
  <si>
    <t>0.1014</t>
  </si>
  <si>
    <t>0.0081</t>
  </si>
  <si>
    <t>0.8964</t>
  </si>
  <si>
    <t>0.1236</t>
  </si>
  <si>
    <t>0.8825</t>
  </si>
  <si>
    <t>0.0917</t>
  </si>
  <si>
    <t>0.1154</t>
  </si>
  <si>
    <t>0.0731</t>
  </si>
  <si>
    <t>0.0535</t>
  </si>
  <si>
    <t>0.7928</t>
  </si>
  <si>
    <t>0.1064</t>
  </si>
  <si>
    <t>0.1433</t>
  </si>
  <si>
    <t>0.8502</t>
  </si>
  <si>
    <t>0.1672</t>
  </si>
  <si>
    <t>0.8431</t>
  </si>
  <si>
    <t>0.1165</t>
  </si>
  <si>
    <t>0.8278</t>
  </si>
  <si>
    <t>0.0433</t>
  </si>
  <si>
    <t>0.7406</t>
  </si>
  <si>
    <t>0.0819</t>
  </si>
  <si>
    <t>0.1189</t>
  </si>
  <si>
    <t>0.0768</t>
  </si>
  <si>
    <t>0.0975</t>
  </si>
  <si>
    <t>0.8050</t>
  </si>
  <si>
    <t>0.7924</t>
  </si>
  <si>
    <t>0.0161</t>
  </si>
  <si>
    <t>0.6703</t>
  </si>
  <si>
    <t>0.0558</t>
  </si>
  <si>
    <t>0.0878</t>
  </si>
  <si>
    <t>0.5538</t>
  </si>
  <si>
    <t>0.8749</t>
  </si>
  <si>
    <t>0.1551</t>
  </si>
  <si>
    <t>0.8582</t>
  </si>
  <si>
    <t>0.8003</t>
  </si>
  <si>
    <t>0.1591</t>
  </si>
  <si>
    <t>0.1028</t>
  </si>
  <si>
    <t>0.6909</t>
  </si>
  <si>
    <t>0.8367</t>
  </si>
  <si>
    <t>0.0280</t>
  </si>
  <si>
    <t>0.0991</t>
  </si>
  <si>
    <t>0.0502</t>
  </si>
  <si>
    <t>0.7461</t>
  </si>
  <si>
    <t>0.6265</t>
  </si>
  <si>
    <t>0.8159</t>
  </si>
  <si>
    <t>0.0932</t>
  </si>
  <si>
    <t>0.1172</t>
  </si>
  <si>
    <t>0.0407</t>
  </si>
  <si>
    <t>0.7069</t>
  </si>
  <si>
    <t>0.0646</t>
  </si>
  <si>
    <t>0.8782</t>
  </si>
  <si>
    <t>0.8614</t>
  </si>
  <si>
    <t>0.1559</t>
  </si>
  <si>
    <t>0.1034</t>
  </si>
  <si>
    <t>0.1197</t>
  </si>
  <si>
    <t>0.7817</t>
  </si>
  <si>
    <t>0.1130</t>
  </si>
  <si>
    <t>0.1038</t>
  </si>
  <si>
    <t>0.6713</t>
  </si>
  <si>
    <t>3,870</t>
  </si>
  <si>
    <t>470</t>
  </si>
  <si>
    <t>117</t>
  </si>
  <si>
    <t>4,457</t>
  </si>
  <si>
    <t>5,194</t>
  </si>
  <si>
    <t>113</t>
  </si>
  <si>
    <t>6,080</t>
  </si>
  <si>
    <t>293</t>
  </si>
  <si>
    <t>358</t>
  </si>
  <si>
    <t>225</t>
  </si>
  <si>
    <t>57</t>
  </si>
  <si>
    <t>2,780</t>
  </si>
  <si>
    <t>3,713</t>
  </si>
  <si>
    <t>412</t>
  </si>
  <si>
    <t>235</t>
  </si>
  <si>
    <t>141</t>
  </si>
  <si>
    <t>1,644</t>
  </si>
  <si>
    <t>2,637</t>
  </si>
  <si>
    <t>0.7469</t>
  </si>
  <si>
    <t>0.0284</t>
  </si>
  <si>
    <t>0.6846</t>
  </si>
  <si>
    <t>0.0529</t>
  </si>
  <si>
    <t>0.3337</t>
  </si>
  <si>
    <t>0.4831</t>
  </si>
  <si>
    <t>0.7841</t>
  </si>
  <si>
    <t>0.6193</t>
  </si>
  <si>
    <t>0.1694</t>
  </si>
  <si>
    <t>0.0381</t>
  </si>
  <si>
    <t>0.3541</t>
  </si>
  <si>
    <t>0.0775</t>
  </si>
  <si>
    <t>0.7434</t>
  </si>
  <si>
    <t>0.6143</t>
  </si>
  <si>
    <t>0.1493</t>
  </si>
  <si>
    <t>0.8157</t>
  </si>
  <si>
    <t>3,641</t>
  </si>
  <si>
    <t>68</t>
  </si>
  <si>
    <t>154</t>
  </si>
  <si>
    <t>4,595</t>
  </si>
  <si>
    <t>0.6818</t>
  </si>
  <si>
    <t>0.2280</t>
  </si>
  <si>
    <t>0.0728</t>
  </si>
  <si>
    <t>0.6497</t>
  </si>
  <si>
    <t>0.2028</t>
  </si>
  <si>
    <t>0.3461</t>
  </si>
  <si>
    <t>0.4226</t>
  </si>
  <si>
    <t>0.5019</t>
  </si>
  <si>
    <t>5,782</t>
  </si>
  <si>
    <t>335</t>
  </si>
  <si>
    <t>3,175</t>
  </si>
  <si>
    <t>278</t>
  </si>
  <si>
    <t>645</t>
  </si>
  <si>
    <t>10,215</t>
  </si>
  <si>
    <t>2,141</t>
  </si>
  <si>
    <t>2,521</t>
  </si>
  <si>
    <t>491</t>
  </si>
  <si>
    <t>5,620</t>
  </si>
  <si>
    <t>Active / in the labor force</t>
  </si>
  <si>
    <t>Inactive / outside of the labor force</t>
  </si>
  <si>
    <t>Employed and Enrolled</t>
  </si>
  <si>
    <t>dependency share W3</t>
  </si>
  <si>
    <t>559</t>
  </si>
  <si>
    <t>0.2259</t>
  </si>
  <si>
    <t>0.1941</t>
  </si>
  <si>
    <t>0.3438</t>
  </si>
  <si>
    <t>0.0079</t>
  </si>
  <si>
    <t>0.1910</t>
  </si>
  <si>
    <t>0.2738</t>
  </si>
  <si>
    <t>0.0245</t>
  </si>
  <si>
    <t>0.6590</t>
  </si>
  <si>
    <t>0.0027</t>
  </si>
  <si>
    <t>0.1696</t>
  </si>
  <si>
    <t>0.2309</t>
  </si>
  <si>
    <t>0.6203</t>
  </si>
  <si>
    <t>0.3570</t>
  </si>
  <si>
    <t>0.0736</t>
  </si>
  <si>
    <t>0.9642</t>
  </si>
  <si>
    <t>0.0171</t>
  </si>
  <si>
    <t>0.7331</t>
  </si>
  <si>
    <t>0.0140</t>
  </si>
  <si>
    <t>0.7936</t>
  </si>
  <si>
    <t>0.1658</t>
  </si>
  <si>
    <t>0.0960</t>
  </si>
  <si>
    <t>0.2656</t>
  </si>
  <si>
    <t>0.0650</t>
  </si>
  <si>
    <t>0.0804</t>
  </si>
  <si>
    <t>0.0057</t>
  </si>
  <si>
    <t>0.5986</t>
  </si>
  <si>
    <t>0.5768</t>
  </si>
  <si>
    <t>0.1609</t>
  </si>
  <si>
    <t>0.0684</t>
  </si>
  <si>
    <t>0.1213</t>
  </si>
  <si>
    <t>0.5892</t>
  </si>
  <si>
    <t>0.0997</t>
  </si>
  <si>
    <t>0.5249</t>
  </si>
  <si>
    <t>0.1969</t>
  </si>
  <si>
    <t>0.6191</t>
  </si>
  <si>
    <t>0.2170</t>
  </si>
  <si>
    <t>0.0821</t>
  </si>
  <si>
    <t>0.1724</t>
  </si>
  <si>
    <t>0.0241</t>
  </si>
  <si>
    <t>0.0740</t>
  </si>
  <si>
    <t>0.1367</t>
  </si>
  <si>
    <t>0.2112</t>
  </si>
  <si>
    <t>0.1353</t>
  </si>
  <si>
    <t>0.0328</t>
  </si>
  <si>
    <t>0.5135</t>
  </si>
  <si>
    <t>0.8409</t>
  </si>
  <si>
    <t>0.0582</t>
  </si>
  <si>
    <t>0.1675</t>
  </si>
  <si>
    <t>0.0886</t>
  </si>
  <si>
    <t>0.5145</t>
  </si>
  <si>
    <t>0.0330</t>
  </si>
  <si>
    <t>0.7054</t>
  </si>
  <si>
    <t>0.8686</t>
  </si>
  <si>
    <t>0.4816</t>
  </si>
  <si>
    <t>0.2087</t>
  </si>
  <si>
    <t>0.0393</t>
  </si>
  <si>
    <t>0.0318</t>
  </si>
  <si>
    <t>0.0308</t>
  </si>
  <si>
    <t>0.5055</t>
  </si>
  <si>
    <t>0.7594</t>
  </si>
  <si>
    <t>0.2235</t>
  </si>
  <si>
    <t>0.7089</t>
  </si>
  <si>
    <t>0.2630</t>
  </si>
  <si>
    <t>0.3676</t>
  </si>
  <si>
    <t>0.1045</t>
  </si>
  <si>
    <t>0.3692</t>
  </si>
  <si>
    <t>0.0273</t>
  </si>
  <si>
    <t>0.1822</t>
  </si>
  <si>
    <t>0.0247</t>
  </si>
  <si>
    <t>0.8203</t>
  </si>
  <si>
    <t>0.5003</t>
  </si>
  <si>
    <t>0.3494</t>
  </si>
  <si>
    <t>0.7257</t>
  </si>
  <si>
    <t>0.1488</t>
  </si>
  <si>
    <t>0.1798</t>
  </si>
  <si>
    <t>0.0098</t>
  </si>
  <si>
    <t>0.0270</t>
  </si>
  <si>
    <t>0.1315</t>
  </si>
  <si>
    <t>0.0377</t>
  </si>
  <si>
    <t>0.0342</t>
  </si>
  <si>
    <t>0.0255</t>
  </si>
  <si>
    <t>0.5449</t>
  </si>
  <si>
    <t>0.1000</t>
  </si>
  <si>
    <t>0.6005</t>
  </si>
  <si>
    <t>0.0365</t>
  </si>
  <si>
    <t>0.7470</t>
  </si>
  <si>
    <t>0.4175</t>
  </si>
  <si>
    <t>0.5678</t>
  </si>
  <si>
    <t>0.5058</t>
  </si>
  <si>
    <t>0.7286</t>
  </si>
  <si>
    <t>0.0628</t>
  </si>
  <si>
    <t>0.0930</t>
  </si>
  <si>
    <t>0.0302</t>
  </si>
  <si>
    <t>0.2832</t>
  </si>
  <si>
    <t>0.4283</t>
  </si>
  <si>
    <t>0.3836</t>
  </si>
  <si>
    <t>0.3484</t>
  </si>
  <si>
    <t>0.0414</t>
  </si>
  <si>
    <t>0.5259</t>
  </si>
  <si>
    <t>0.0689</t>
  </si>
  <si>
    <t>0.8121</t>
  </si>
  <si>
    <t>0.2799</t>
  </si>
  <si>
    <t>0.7510</t>
  </si>
  <si>
    <t>0.7118</t>
  </si>
  <si>
    <t>0.5709</t>
  </si>
  <si>
    <t>0.0190</t>
  </si>
  <si>
    <t>0.0829</t>
  </si>
  <si>
    <t>0.0533</t>
  </si>
  <si>
    <t>0.4602</t>
  </si>
  <si>
    <t>0.0747</t>
  </si>
  <si>
    <t>0.3995</t>
  </si>
  <si>
    <t>Poorest Quintile</t>
  </si>
  <si>
    <t>0.1106</t>
  </si>
  <si>
    <t>0.1754</t>
  </si>
  <si>
    <t>0.4035</t>
  </si>
  <si>
    <t>0.3211</t>
  </si>
  <si>
    <t>0.6055</t>
  </si>
  <si>
    <t>0.0734</t>
  </si>
  <si>
    <t>0.1826</t>
  </si>
  <si>
    <t>0.0785</t>
  </si>
  <si>
    <t>Q2</t>
  </si>
  <si>
    <t>0.1588</t>
  </si>
  <si>
    <t>0.0808</t>
  </si>
  <si>
    <t>0.0831</t>
  </si>
  <si>
    <t>0.6922</t>
  </si>
  <si>
    <t>0.1880</t>
  </si>
  <si>
    <t>Q3</t>
  </si>
  <si>
    <t>0.1882</t>
  </si>
  <si>
    <t>0.1002</t>
  </si>
  <si>
    <t>0.4528</t>
  </si>
  <si>
    <t>0.5472</t>
  </si>
  <si>
    <t>0.1294</t>
  </si>
  <si>
    <t>Q4</t>
  </si>
  <si>
    <t>0.2057</t>
  </si>
  <si>
    <t>0.0297</t>
  </si>
  <si>
    <t>0.0642</t>
  </si>
  <si>
    <t>0.6126</t>
  </si>
  <si>
    <t>Richest Quintile</t>
  </si>
  <si>
    <t>0.4555</t>
  </si>
  <si>
    <t>0.2044</t>
  </si>
  <si>
    <t>0.0619</t>
  </si>
  <si>
    <t>0.0103</t>
  </si>
  <si>
    <t>0.0289</t>
  </si>
  <si>
    <t>0.4861</t>
  </si>
  <si>
    <t>0.8422</t>
  </si>
  <si>
    <t>0.3085</t>
  </si>
  <si>
    <t>0.9591</t>
  </si>
  <si>
    <t>0.5005</t>
  </si>
  <si>
    <t>0.2448</t>
  </si>
  <si>
    <t>0.1079</t>
  </si>
  <si>
    <t>0.6192</t>
  </si>
  <si>
    <t>0.8160</t>
  </si>
  <si>
    <t>0.8610</t>
  </si>
  <si>
    <t>0.1390</t>
  </si>
  <si>
    <t>974</t>
  </si>
  <si>
    <t>1,924</t>
  </si>
  <si>
    <t>440</t>
  </si>
  <si>
    <t>2,371</t>
  </si>
  <si>
    <t>1,138</t>
  </si>
  <si>
    <t>1,328</t>
  </si>
  <si>
    <t>2,382</t>
  </si>
  <si>
    <t>883</t>
  </si>
  <si>
    <t>2,120</t>
  </si>
  <si>
    <t>247</t>
  </si>
  <si>
    <t>2,379</t>
  </si>
  <si>
    <t>255</t>
  </si>
  <si>
    <t>618</t>
  </si>
  <si>
    <t>504</t>
  </si>
  <si>
    <t>1,560</t>
  </si>
  <si>
    <t>925</t>
  </si>
  <si>
    <t>2,024</t>
  </si>
  <si>
    <t>Cooking</t>
  </si>
  <si>
    <t>0.8079</t>
  </si>
  <si>
    <t>0.1774</t>
  </si>
  <si>
    <t>0.6066</t>
  </si>
  <si>
    <t>0.1285</t>
  </si>
  <si>
    <t>0.4113</t>
  </si>
  <si>
    <t>0.7352</t>
  </si>
  <si>
    <t>60</t>
  </si>
  <si>
    <t>4,652</t>
  </si>
  <si>
    <t>2,324</t>
  </si>
  <si>
    <t>7,076</t>
  </si>
  <si>
    <t>3,193</t>
  </si>
  <si>
    <t>3,638</t>
  </si>
  <si>
    <t>189</t>
  </si>
  <si>
    <t>807</t>
  </si>
  <si>
    <t>1,958</t>
  </si>
  <si>
    <t>3,860</t>
  </si>
  <si>
    <t>208</t>
  </si>
  <si>
    <t>7,068</t>
  </si>
  <si>
    <t>4,795</t>
  </si>
  <si>
    <t>6,941</t>
  </si>
  <si>
    <t>house urban W3</t>
  </si>
  <si>
    <t>house rural W3</t>
  </si>
  <si>
    <t>0.7801</t>
  </si>
  <si>
    <t>0.1358</t>
  </si>
  <si>
    <t>0.0794</t>
  </si>
  <si>
    <t>2,404</t>
  </si>
  <si>
    <t>3,497</t>
  </si>
  <si>
    <t>Poorest Q.</t>
  </si>
  <si>
    <t>Richest Q.</t>
  </si>
  <si>
    <t>Quintiles for imputed consumption</t>
  </si>
  <si>
    <t>activity W3</t>
  </si>
  <si>
    <t>sector W3</t>
  </si>
  <si>
    <t>0.5372</t>
  </si>
  <si>
    <t>1.1703</t>
  </si>
  <si>
    <t>0.3898</t>
  </si>
  <si>
    <t>0.0461</t>
  </si>
  <si>
    <t>1.0955</t>
  </si>
  <si>
    <t>0.3739</t>
  </si>
  <si>
    <t>0.0613</t>
  </si>
  <si>
    <t>0.0226</t>
  </si>
  <si>
    <t>0.8053</t>
  </si>
  <si>
    <t>2.2325</t>
  </si>
  <si>
    <t>1.2451</t>
  </si>
  <si>
    <t>0.3139</t>
  </si>
  <si>
    <t>0.3433</t>
  </si>
  <si>
    <t>0.3737</t>
  </si>
  <si>
    <t>0.4523</t>
  </si>
  <si>
    <t>0.4058</t>
  </si>
  <si>
    <t>0.0919</t>
  </si>
  <si>
    <t>0.0299</t>
  </si>
  <si>
    <t>595</t>
  </si>
  <si>
    <t>465</t>
  </si>
  <si>
    <t>3,485</t>
  </si>
  <si>
    <t>0.0468</t>
  </si>
  <si>
    <t>0.3734</t>
  </si>
  <si>
    <t>0.0947</t>
  </si>
  <si>
    <t>0.7691</t>
  </si>
  <si>
    <t>0.2818</t>
  </si>
  <si>
    <t>0.3083</t>
  </si>
  <si>
    <t>0.4040</t>
  </si>
  <si>
    <t>0.3959</t>
  </si>
  <si>
    <t>0.1534</t>
  </si>
  <si>
    <t>1,321</t>
  </si>
  <si>
    <t>7,025</t>
  </si>
  <si>
    <t>0.6254</t>
  </si>
  <si>
    <t>0.0881</t>
  </si>
  <si>
    <t>0.2361</t>
  </si>
  <si>
    <t>0.0353</t>
  </si>
  <si>
    <t>0.0578</t>
  </si>
  <si>
    <t>0.1682</t>
  </si>
  <si>
    <t>323</t>
  </si>
  <si>
    <t>311</t>
  </si>
  <si>
    <t>101</t>
  </si>
  <si>
    <t>997</t>
  </si>
  <si>
    <t>1,778</t>
  </si>
  <si>
    <t>lab. force participation W3</t>
  </si>
  <si>
    <t>lab. force participation 12m W3</t>
  </si>
  <si>
    <t>u rate W3</t>
  </si>
  <si>
    <t>u rate 12m W3</t>
  </si>
  <si>
    <t>0.0852</t>
  </si>
  <si>
    <t>-0.0013</t>
  </si>
  <si>
    <t>0.6169</t>
  </si>
  <si>
    <t>0.6405</t>
  </si>
  <si>
    <t>0.0156</t>
  </si>
  <si>
    <t>0.0753</t>
  </si>
  <si>
    <t>0.0873</t>
  </si>
  <si>
    <t>0.6844</t>
  </si>
  <si>
    <t>0.8963</t>
  </si>
  <si>
    <t>0.1828</t>
  </si>
  <si>
    <t>0.9621</t>
  </si>
  <si>
    <t>0.4363</t>
  </si>
  <si>
    <t>0.1122</t>
  </si>
  <si>
    <t>0.8139</t>
  </si>
  <si>
    <t>0.1726</t>
  </si>
  <si>
    <t>0.0733</t>
  </si>
  <si>
    <t>0.5851</t>
  </si>
  <si>
    <t>0.8866</t>
  </si>
  <si>
    <t>0.6342</t>
  </si>
  <si>
    <t>0.5368</t>
  </si>
  <si>
    <t>0.7523</t>
  </si>
  <si>
    <t>0.8845</t>
  </si>
  <si>
    <t>7,277</t>
  </si>
  <si>
    <t>10,762</t>
  </si>
  <si>
    <t>Employment share</t>
  </si>
  <si>
    <t>0.5488</t>
  </si>
  <si>
    <t>Labor force participation</t>
  </si>
  <si>
    <t>0.3891</t>
  </si>
  <si>
    <t>0.2812</t>
  </si>
  <si>
    <t>0.3889</t>
  </si>
  <si>
    <t>0.0391</t>
  </si>
  <si>
    <t>0.0272</t>
  </si>
  <si>
    <t>0.3413</t>
  </si>
  <si>
    <t>0.2070</t>
  </si>
  <si>
    <t>0.3123</t>
  </si>
  <si>
    <t>0.0134</t>
  </si>
  <si>
    <t>0.3697</t>
  </si>
  <si>
    <t>0.2054</t>
  </si>
  <si>
    <t>0.0643</t>
  </si>
  <si>
    <t>0.1671</t>
  </si>
  <si>
    <t>0.3387</t>
  </si>
  <si>
    <t>0.0503</t>
  </si>
  <si>
    <t>0.5190</t>
  </si>
  <si>
    <t>0.0739</t>
  </si>
  <si>
    <t>0.0426</t>
  </si>
  <si>
    <t>0.1692</t>
  </si>
  <si>
    <t>0.5446</t>
  </si>
  <si>
    <t>0.0486</t>
  </si>
  <si>
    <t>0.4825</t>
  </si>
  <si>
    <t>0.1741</t>
  </si>
  <si>
    <t>0.5056</t>
  </si>
  <si>
    <t>0.1095</t>
  </si>
  <si>
    <t>0.5624</t>
  </si>
  <si>
    <t>0.2059</t>
  </si>
  <si>
    <t>0.0856</t>
  </si>
  <si>
    <t>0.6159</t>
  </si>
  <si>
    <t>0.4117</t>
  </si>
  <si>
    <t>0.2244</t>
  </si>
  <si>
    <t>0.3808</t>
  </si>
  <si>
    <t>0.2790</t>
  </si>
  <si>
    <t>0.0523</t>
  </si>
  <si>
    <t>12,516</t>
  </si>
  <si>
    <t>663</t>
  </si>
  <si>
    <t>3,101</t>
  </si>
  <si>
    <t>3,084</t>
  </si>
  <si>
    <t>0.0818</t>
  </si>
  <si>
    <t>0.0696</t>
  </si>
  <si>
    <t>0.1709</t>
  </si>
  <si>
    <t>0.0967</t>
  </si>
  <si>
    <t>0.0724</t>
  </si>
  <si>
    <t>0.6446</t>
  </si>
  <si>
    <t>0.5540</t>
  </si>
  <si>
    <t>0.1747</t>
  </si>
  <si>
    <t>0.3490</t>
  </si>
  <si>
    <t>0.0863</t>
  </si>
  <si>
    <t>0.8052</t>
  </si>
  <si>
    <t>0.0551</t>
  </si>
  <si>
    <t>0.0096</t>
  </si>
  <si>
    <t>0.7334</t>
  </si>
  <si>
    <t>0.7081</t>
  </si>
  <si>
    <t>0.7573</t>
  </si>
  <si>
    <t>1,037</t>
  </si>
  <si>
    <t>44</t>
  </si>
  <si>
    <t>138</t>
  </si>
  <si>
    <t>1,812</t>
  </si>
  <si>
    <t>2,320</t>
  </si>
  <si>
    <t>activity W3 urban</t>
  </si>
  <si>
    <t>activity W3 rural</t>
  </si>
  <si>
    <t>activity W3 IDP</t>
  </si>
  <si>
    <t>sector W3 urban</t>
  </si>
  <si>
    <t>sector W3 rural</t>
  </si>
  <si>
    <t>0.0946</t>
  </si>
  <si>
    <t>0.0978</t>
  </si>
  <si>
    <t>0.1065</t>
  </si>
  <si>
    <t>0.0705</t>
  </si>
  <si>
    <t>0.8164</t>
  </si>
  <si>
    <t>0.1343</t>
  </si>
  <si>
    <t>0.0857</t>
  </si>
  <si>
    <t>0.3446</t>
  </si>
  <si>
    <t>0.0202</t>
  </si>
  <si>
    <t>0.6108</t>
  </si>
  <si>
    <t>0.1722</t>
  </si>
  <si>
    <t>0.7863</t>
  </si>
  <si>
    <t>0.3474</t>
  </si>
  <si>
    <t>0.8068</t>
  </si>
  <si>
    <t>0.0795</t>
  </si>
  <si>
    <t>0.4503</t>
  </si>
  <si>
    <t>0.4476</t>
  </si>
  <si>
    <t>0.2850</t>
  </si>
  <si>
    <t>0.0495</t>
  </si>
  <si>
    <t>0.5165</t>
  </si>
  <si>
    <t>0.1760</t>
  </si>
  <si>
    <t>0.6365</t>
  </si>
  <si>
    <t>0.6075</t>
  </si>
  <si>
    <t>0.2767</t>
  </si>
  <si>
    <t>0.0906</t>
  </si>
  <si>
    <t>0.1118</t>
  </si>
  <si>
    <t>0.0550</t>
  </si>
  <si>
    <t>0.0913</t>
  </si>
  <si>
    <t>0.3820</t>
  </si>
  <si>
    <t>0.1234</t>
  </si>
  <si>
    <t>0.1050</t>
  </si>
  <si>
    <t>0.2680</t>
  </si>
  <si>
    <t>0.0720</t>
  </si>
  <si>
    <t>0.2552</t>
  </si>
  <si>
    <t>0.0603</t>
  </si>
  <si>
    <t>0.1952</t>
  </si>
  <si>
    <t>0.0416</t>
  </si>
  <si>
    <t>0.0824</t>
  </si>
  <si>
    <t>0.4406</t>
  </si>
  <si>
    <t>0.0397</t>
  </si>
  <si>
    <t>0.5485</t>
  </si>
  <si>
    <t>0.3525</t>
  </si>
  <si>
    <t>0.2481</t>
  </si>
  <si>
    <t>0.3111</t>
  </si>
  <si>
    <t>0.7385</t>
  </si>
  <si>
    <t>0.2266</t>
  </si>
  <si>
    <t>198</t>
  </si>
  <si>
    <t>162</t>
  </si>
  <si>
    <t>33</t>
  </si>
  <si>
    <t>185</t>
  </si>
  <si>
    <t>624</t>
  </si>
  <si>
    <t>149</t>
  </si>
  <si>
    <t>812</t>
  </si>
  <si>
    <t>1,154</t>
  </si>
  <si>
    <t>197</t>
  </si>
  <si>
    <t>30</t>
  </si>
  <si>
    <t>308</t>
  </si>
  <si>
    <t>20</t>
  </si>
  <si>
    <t>75</t>
  </si>
  <si>
    <t>630</t>
  </si>
  <si>
    <t>840</t>
  </si>
  <si>
    <t>229</t>
  </si>
  <si>
    <t>24</t>
  </si>
  <si>
    <t>National - Wave 3</t>
  </si>
  <si>
    <t>IDP - Wave 4</t>
  </si>
  <si>
    <t>sector IDP</t>
  </si>
  <si>
    <t>livelihoods W3</t>
  </si>
  <si>
    <t>livelihoods W3 urban</t>
  </si>
  <si>
    <t>livelihoods W3 rural</t>
  </si>
  <si>
    <t>livelihoods IDP</t>
  </si>
  <si>
    <t>0.0423</t>
  </si>
  <si>
    <t>0.0064</t>
  </si>
  <si>
    <t>0.0832</t>
  </si>
  <si>
    <t>0.0710</t>
  </si>
  <si>
    <t>0.2892</t>
  </si>
  <si>
    <t>0.2959</t>
  </si>
  <si>
    <t>0.0543</t>
  </si>
  <si>
    <t>0.0364</t>
  </si>
  <si>
    <t>0.1427</t>
  </si>
  <si>
    <t>0.8785</t>
  </si>
  <si>
    <t>7,588</t>
  </si>
  <si>
    <t>1,950</t>
  </si>
  <si>
    <t>495</t>
  </si>
  <si>
    <t>1,103</t>
  </si>
  <si>
    <t>1,504</t>
  </si>
  <si>
    <t>403</t>
  </si>
  <si>
    <t>6,485</t>
  </si>
  <si>
    <t>279</t>
  </si>
  <si>
    <t>1,004</t>
  </si>
  <si>
    <t>Tertiary</t>
  </si>
  <si>
    <t>attendance W3</t>
  </si>
  <si>
    <t>attendance W3 urban</t>
  </si>
  <si>
    <t>attendance W3 rural</t>
  </si>
  <si>
    <t>attendance IDP</t>
  </si>
  <si>
    <t>literacy W3</t>
  </si>
  <si>
    <t>literacy W3 Urban</t>
  </si>
  <si>
    <t>literacy W3 rural</t>
  </si>
  <si>
    <t>literacy IDP</t>
  </si>
  <si>
    <t>attainment W3</t>
  </si>
  <si>
    <t>attainment urban W3</t>
  </si>
  <si>
    <t>attainment rural W3</t>
  </si>
  <si>
    <t>attainment IDP</t>
  </si>
  <si>
    <t>0.7041</t>
  </si>
  <si>
    <t>0.2754</t>
  </si>
  <si>
    <t>0.5298</t>
  </si>
  <si>
    <t>0.2254</t>
  </si>
  <si>
    <t>0.6223</t>
  </si>
  <si>
    <t>0.3783</t>
  </si>
  <si>
    <t>0.6697</t>
  </si>
  <si>
    <t>0.7746</t>
  </si>
  <si>
    <t>0.6910</t>
  </si>
  <si>
    <t>0.3923</t>
  </si>
  <si>
    <t>0.1336</t>
  </si>
  <si>
    <t>0.2437</t>
  </si>
  <si>
    <t>0.2954</t>
  </si>
  <si>
    <t>0.4375</t>
  </si>
  <si>
    <t>0.1900</t>
  </si>
  <si>
    <t>0.8100</t>
  </si>
  <si>
    <t>0.2698</t>
  </si>
  <si>
    <t>0.6201</t>
  </si>
  <si>
    <t>0.3537</t>
  </si>
  <si>
    <t>0.1215</t>
  </si>
  <si>
    <t>0.7153</t>
  </si>
  <si>
    <t>0.6463</t>
  </si>
  <si>
    <t>0.2847</t>
  </si>
  <si>
    <t>0.4830</t>
  </si>
  <si>
    <t>0.6913</t>
  </si>
  <si>
    <t>0.6583</t>
  </si>
  <si>
    <t>0.2729</t>
  </si>
  <si>
    <t>0.0986</t>
  </si>
  <si>
    <t>0.3282</t>
  </si>
  <si>
    <t>0.7271</t>
  </si>
  <si>
    <t>0.4232</t>
  </si>
  <si>
    <t>0.2714</t>
  </si>
  <si>
    <t>0.3690</t>
  </si>
  <si>
    <t>0.4202</t>
  </si>
  <si>
    <t>0.5192</t>
  </si>
  <si>
    <t>0.2506</t>
  </si>
  <si>
    <t>0.7068</t>
  </si>
  <si>
    <t>0.6324</t>
  </si>
  <si>
    <t>0.4808</t>
  </si>
  <si>
    <t>0.2932</t>
  </si>
  <si>
    <t>0.7494</t>
  </si>
  <si>
    <t>0.3997</t>
  </si>
  <si>
    <t>1,786</t>
  </si>
  <si>
    <t>2,213</t>
  </si>
  <si>
    <t>259</t>
  </si>
  <si>
    <t>983</t>
  </si>
  <si>
    <t>1,242</t>
  </si>
  <si>
    <t>1,527</t>
  </si>
  <si>
    <t>1,230</t>
  </si>
  <si>
    <t>2,757</t>
  </si>
  <si>
    <t>1,073</t>
  </si>
  <si>
    <t>4,489</t>
  </si>
  <si>
    <t>34</t>
  </si>
  <si>
    <t>Literacy</t>
  </si>
  <si>
    <t>In school</t>
  </si>
  <si>
    <t>attendance quintiles male W3</t>
  </si>
  <si>
    <t>attendance quintiles gender female W3</t>
  </si>
  <si>
    <t>attendance quintiles gender male W1</t>
  </si>
  <si>
    <t>attendance quintiles gender female W1</t>
  </si>
  <si>
    <t>0.4966</t>
  </si>
  <si>
    <t>0.4580</t>
  </si>
  <si>
    <t>0.2563</t>
  </si>
  <si>
    <t>0.1258</t>
  </si>
  <si>
    <t>0.0347</t>
  </si>
  <si>
    <t>172</t>
  </si>
  <si>
    <t>230</t>
  </si>
  <si>
    <t>Male attendance poverty W3</t>
  </si>
  <si>
    <t>Male attendance poverty W3 Rural</t>
  </si>
  <si>
    <t>Male attendance poverty W3 Urban</t>
  </si>
  <si>
    <t>Male attendance poverty IDP</t>
  </si>
  <si>
    <t>Female attendance poverty W3</t>
  </si>
  <si>
    <t>Female attendance poverty W3 Rural</t>
  </si>
  <si>
    <t>Female attendance poverty W3 Urban</t>
  </si>
  <si>
    <t>Female attendance poverty IDP</t>
  </si>
  <si>
    <t>0.3319</t>
  </si>
  <si>
    <t>0.5020</t>
  </si>
  <si>
    <t>0.6883</t>
  </si>
  <si>
    <t>0.2747</t>
  </si>
  <si>
    <t>0.2282</t>
  </si>
  <si>
    <t>0.8082</t>
  </si>
  <si>
    <t>0.5863</t>
  </si>
  <si>
    <t>0.2869</t>
  </si>
  <si>
    <t>0.5530</t>
  </si>
  <si>
    <t>0.4267</t>
  </si>
  <si>
    <t>0.6465</t>
  </si>
  <si>
    <t>0.6130</t>
  </si>
  <si>
    <t>0.0498</t>
  </si>
  <si>
    <t>0.5276</t>
  </si>
  <si>
    <t>0.8372</t>
  </si>
  <si>
    <t>0.3331</t>
  </si>
  <si>
    <t>0.2834</t>
  </si>
  <si>
    <t>0.5695</t>
  </si>
  <si>
    <t>0.7527</t>
  </si>
  <si>
    <t>0.1090</t>
  </si>
  <si>
    <t>0.6072</t>
  </si>
  <si>
    <t>0.6427</t>
  </si>
  <si>
    <t>0.1330</t>
  </si>
  <si>
    <t>0.6669</t>
  </si>
  <si>
    <t>0.6888</t>
  </si>
  <si>
    <t>0.1397</t>
  </si>
  <si>
    <t>0.7793</t>
  </si>
  <si>
    <t>0.4418</t>
  </si>
  <si>
    <t>0.3488</t>
  </si>
  <si>
    <t>0.5659</t>
  </si>
  <si>
    <t>0.5999</t>
  </si>
  <si>
    <t>0.2394</t>
  </si>
  <si>
    <t>0.6068</t>
  </si>
  <si>
    <t>0.7324</t>
  </si>
  <si>
    <t>0.1507</t>
  </si>
  <si>
    <t>0.3280</t>
  </si>
  <si>
    <t>0.1608</t>
  </si>
  <si>
    <t>0.5119</t>
  </si>
  <si>
    <t>0.7606</t>
  </si>
  <si>
    <t>0.3006</t>
  </si>
  <si>
    <t>0.1458</t>
  </si>
  <si>
    <t>0.6172</t>
  </si>
  <si>
    <t>0.8115</t>
  </si>
  <si>
    <t>0.6267</t>
  </si>
  <si>
    <t>0.1904</t>
  </si>
  <si>
    <t>0.8201</t>
  </si>
  <si>
    <t>0.6720</t>
  </si>
  <si>
    <t>0.5107</t>
  </si>
  <si>
    <t>0.4137</t>
  </si>
  <si>
    <t>0.8392</t>
  </si>
  <si>
    <t>0.4881</t>
  </si>
  <si>
    <t>0.7047</t>
  </si>
  <si>
    <t>0.2953</t>
  </si>
  <si>
    <t>0.4617</t>
  </si>
  <si>
    <t>0.3345</t>
  </si>
  <si>
    <t>0.7380</t>
  </si>
  <si>
    <t>0.8432</t>
  </si>
  <si>
    <t>0.2227</t>
  </si>
  <si>
    <t>0.7773</t>
  </si>
  <si>
    <t>0.7120</t>
  </si>
  <si>
    <t>0.1015</t>
  </si>
  <si>
    <t>0.1870</t>
  </si>
  <si>
    <t>0.1442</t>
  </si>
  <si>
    <t>0.1192</t>
  </si>
  <si>
    <t>0.3999</t>
  </si>
  <si>
    <t>0.1368</t>
  </si>
  <si>
    <t>0.1752</t>
  </si>
  <si>
    <t>0.3729</t>
  </si>
  <si>
    <t>0.7357</t>
  </si>
  <si>
    <t>0.5110</t>
  </si>
  <si>
    <t>0.2731</t>
  </si>
  <si>
    <t>0.6613</t>
  </si>
  <si>
    <t>0.6419</t>
  </si>
  <si>
    <t>0.7265</t>
  </si>
  <si>
    <t>0.3865</t>
  </si>
  <si>
    <t>0.5205</t>
  </si>
  <si>
    <t>0.0504</t>
  </si>
  <si>
    <t>0.1046</t>
  </si>
  <si>
    <t>0.0439</t>
  </si>
  <si>
    <t>0.7798</t>
  </si>
  <si>
    <t>0.2483</t>
  </si>
  <si>
    <t>0.5997</t>
  </si>
  <si>
    <t>0.2643</t>
  </si>
  <si>
    <t>0.9122</t>
  </si>
  <si>
    <t>0.8619</t>
  </si>
  <si>
    <t>0.3581</t>
  </si>
  <si>
    <t>0.5785</t>
  </si>
  <si>
    <t>0.6387</t>
  </si>
  <si>
    <t>0.1225</t>
  </si>
  <si>
    <t>0.3622</t>
  </si>
  <si>
    <t>0.2072</t>
  </si>
  <si>
    <t>0.6979</t>
  </si>
  <si>
    <t>0.4972</t>
  </si>
  <si>
    <t>0.8080</t>
  </si>
  <si>
    <t>0.5314</t>
  </si>
  <si>
    <t>0.2100</t>
  </si>
  <si>
    <t>0.7900</t>
  </si>
  <si>
    <t>0.7449</t>
  </si>
  <si>
    <t>0.5157</t>
  </si>
  <si>
    <t>0.3611</t>
  </si>
  <si>
    <t>0.2116</t>
  </si>
  <si>
    <t>0.3097</t>
  </si>
  <si>
    <t>0.1487</t>
  </si>
  <si>
    <t>0.6398</t>
  </si>
  <si>
    <t>0.1659</t>
  </si>
  <si>
    <t>0.3364</t>
  </si>
  <si>
    <t>0.6356</t>
  </si>
  <si>
    <t>0.1720</t>
  </si>
  <si>
    <t>0.4051</t>
  </si>
  <si>
    <t>0.1239</t>
  </si>
  <si>
    <t>0.7146</t>
  </si>
  <si>
    <t>0.3296</t>
  </si>
  <si>
    <t>0.3702</t>
  </si>
  <si>
    <t>0.7188</t>
  </si>
  <si>
    <t>0.3856</t>
  </si>
  <si>
    <t>0.3756</t>
  </si>
  <si>
    <t>0.4509</t>
  </si>
  <si>
    <t>0.2854</t>
  </si>
  <si>
    <t>0.8761</t>
  </si>
  <si>
    <t>0.4423</t>
  </si>
  <si>
    <t>0.0640</t>
  </si>
  <si>
    <t>0.5308</t>
  </si>
  <si>
    <t>0.1764</t>
  </si>
  <si>
    <t>0.8236</t>
  </si>
  <si>
    <t>0.3866</t>
  </si>
  <si>
    <t>0.2780</t>
  </si>
  <si>
    <t>0.2460</t>
  </si>
  <si>
    <t>0.2789</t>
  </si>
  <si>
    <t>0.4931</t>
  </si>
  <si>
    <t>0.2484</t>
  </si>
  <si>
    <t>0.0467</t>
  </si>
  <si>
    <t>0.4727</t>
  </si>
  <si>
    <t>0.2616</t>
  </si>
  <si>
    <t>0.5168</t>
  </si>
  <si>
    <t>0.3799</t>
  </si>
  <si>
    <t>0.2848</t>
  </si>
  <si>
    <t>0.6077</t>
  </si>
  <si>
    <t>0.5049</t>
  </si>
  <si>
    <t>0.1660</t>
  </si>
  <si>
    <t>0.3515</t>
  </si>
  <si>
    <t>0.3973</t>
  </si>
  <si>
    <t>0.6546</t>
  </si>
  <si>
    <t>0.1689</t>
  </si>
  <si>
    <t>0.7538</t>
  </si>
  <si>
    <t>0.9319</t>
  </si>
  <si>
    <t>0.4149</t>
  </si>
  <si>
    <t>0.6483</t>
  </si>
  <si>
    <t>0.3517</t>
  </si>
  <si>
    <t>0.3236</t>
  </si>
  <si>
    <t>0.4399</t>
  </si>
  <si>
    <t>0.3012</t>
  </si>
  <si>
    <t>0.7071</t>
  </si>
  <si>
    <t>0.2125</t>
  </si>
  <si>
    <t>0.0653</t>
  </si>
  <si>
    <t>0.2017</t>
  </si>
  <si>
    <t>0.7205</t>
  </si>
  <si>
    <t>0.2027</t>
  </si>
  <si>
    <t>0.3143</t>
  </si>
  <si>
    <t>0.6857</t>
  </si>
  <si>
    <t>0.3707</t>
  </si>
  <si>
    <t>0.3053</t>
  </si>
  <si>
    <t>0.1101</t>
  </si>
  <si>
    <t>0.3846</t>
  </si>
  <si>
    <t>0.2640</t>
  </si>
  <si>
    <t>0.1799</t>
  </si>
  <si>
    <t>0.6605</t>
  </si>
  <si>
    <t>0.1668</t>
  </si>
  <si>
    <t>0.6666</t>
  </si>
  <si>
    <t>0.5074</t>
  </si>
  <si>
    <t>0.5569</t>
  </si>
  <si>
    <t>0.6565</t>
  </si>
  <si>
    <t>0.6293</t>
  </si>
  <si>
    <t>0.4604</t>
  </si>
  <si>
    <t>0.6947</t>
  </si>
  <si>
    <t>0.4942</t>
  </si>
  <si>
    <t>0.5537</t>
  </si>
  <si>
    <t>0.1614</t>
  </si>
  <si>
    <t>0.3412</t>
  </si>
  <si>
    <t>0.7496</t>
  </si>
  <si>
    <t>0.0853</t>
  </si>
  <si>
    <t>0.3583</t>
  </si>
  <si>
    <t>0.2417</t>
  </si>
  <si>
    <t>0.7688</t>
  </si>
  <si>
    <t>0.2566</t>
  </si>
  <si>
    <t>0.6217</t>
  </si>
  <si>
    <t>0.4926</t>
  </si>
  <si>
    <t>2,684</t>
  </si>
  <si>
    <t>2,662</t>
  </si>
  <si>
    <t>5,346</t>
  </si>
  <si>
    <t>550</t>
  </si>
  <si>
    <t>1,465</t>
  </si>
  <si>
    <t>2,015</t>
  </si>
  <si>
    <t>2,134</t>
  </si>
  <si>
    <t>1,197</t>
  </si>
  <si>
    <t>3,331</t>
  </si>
  <si>
    <t>3,009</t>
  </si>
  <si>
    <t>3,681</t>
  </si>
  <si>
    <t>6,690</t>
  </si>
  <si>
    <t>245</t>
  </si>
  <si>
    <t>762</t>
  </si>
  <si>
    <t>609</t>
  </si>
  <si>
    <t>2,080</t>
  </si>
  <si>
    <t>1,559</t>
  </si>
  <si>
    <t>572</t>
  </si>
  <si>
    <t>2,442</t>
  </si>
  <si>
    <t>1,471</t>
  </si>
  <si>
    <t>1,269</t>
  </si>
  <si>
    <t>951</t>
  </si>
  <si>
    <t>3,921</t>
  </si>
  <si>
    <t>3,239</t>
  </si>
  <si>
    <t>1,082</t>
  </si>
  <si>
    <t>422</t>
  </si>
  <si>
    <t>4,800</t>
  </si>
  <si>
    <t>798</t>
  </si>
  <si>
    <t>1,164</t>
  </si>
  <si>
    <t>1,962</t>
  </si>
  <si>
    <t>683</t>
  </si>
  <si>
    <t>684</t>
  </si>
  <si>
    <t>1,367</t>
  </si>
  <si>
    <t>115</t>
  </si>
  <si>
    <t>480</t>
  </si>
  <si>
    <t>1,818</t>
  </si>
  <si>
    <t>2,282</t>
  </si>
  <si>
    <t>988</t>
  </si>
  <si>
    <t>1,049</t>
  </si>
  <si>
    <t>2,037</t>
  </si>
  <si>
    <t>844</t>
  </si>
  <si>
    <t>546</t>
  </si>
  <si>
    <t>1,390</t>
  </si>
  <si>
    <t>144</t>
  </si>
  <si>
    <t>503</t>
  </si>
  <si>
    <t>647</t>
  </si>
  <si>
    <t>1,598</t>
  </si>
  <si>
    <t>2,207</t>
  </si>
  <si>
    <t>Help in non-farm business</t>
  </si>
  <si>
    <t>Salaried labour</t>
  </si>
  <si>
    <t>Own account agriculture</t>
  </si>
  <si>
    <t>Apprenticeship/training</t>
  </si>
  <si>
    <t>GINI</t>
  </si>
  <si>
    <t>Headcount</t>
  </si>
  <si>
    <t>Youth</t>
  </si>
  <si>
    <t>Youth (ages 6-25)</t>
  </si>
  <si>
    <t>Adults (ages 26+)</t>
  </si>
  <si>
    <t>Adult</t>
  </si>
  <si>
    <t>0.6138</t>
  </si>
  <si>
    <t>0.8058</t>
  </si>
  <si>
    <t>0.3019</t>
  </si>
  <si>
    <t>0.2660</t>
  </si>
  <si>
    <t>0.5341</t>
  </si>
  <si>
    <t>0.4590</t>
  </si>
  <si>
    <t>0.5651</t>
  </si>
  <si>
    <t>0.7542</t>
  </si>
  <si>
    <t>0.2528</t>
  </si>
  <si>
    <t>0.2088</t>
  </si>
  <si>
    <t>0.4924</t>
  </si>
  <si>
    <t>0.6603</t>
  </si>
  <si>
    <t>0.6354</t>
  </si>
  <si>
    <t>0.7925</t>
  </si>
  <si>
    <t>0.3322</t>
  </si>
  <si>
    <t>0.5753</t>
  </si>
  <si>
    <t>0.8335</t>
  </si>
  <si>
    <t>0.5406</t>
  </si>
  <si>
    <t>0.4379</t>
  </si>
  <si>
    <t>0.8092</t>
  </si>
  <si>
    <t>0.5628</t>
  </si>
  <si>
    <t>0.8552</t>
  </si>
  <si>
    <t>0.6106</t>
  </si>
  <si>
    <t>4,869</t>
  </si>
  <si>
    <t>0.2597</t>
  </si>
  <si>
    <t>1,907</t>
  </si>
  <si>
    <t>0.4936</t>
  </si>
  <si>
    <t>0.8333</t>
  </si>
  <si>
    <t>0.5833</t>
  </si>
  <si>
    <t>0.8898</t>
  </si>
  <si>
    <t>0.3049</t>
  </si>
  <si>
    <t>0.2996</t>
  </si>
  <si>
    <t>0.6671</t>
  </si>
  <si>
    <t>5,003</t>
  </si>
  <si>
    <t>0.8515</t>
  </si>
  <si>
    <t>1,303</t>
  </si>
  <si>
    <t>0.5888</t>
  </si>
  <si>
    <t>0.8106</t>
  </si>
  <si>
    <t>0.3386</t>
  </si>
  <si>
    <t>0.5377</t>
  </si>
  <si>
    <t>10,073</t>
  </si>
  <si>
    <t>0.8848</t>
  </si>
  <si>
    <t>3,108</t>
  </si>
  <si>
    <t>0.8374</t>
  </si>
  <si>
    <t>0.8209</t>
  </si>
  <si>
    <t>0.8526</t>
  </si>
  <si>
    <t>9,491</t>
  </si>
  <si>
    <t>3,585</t>
  </si>
  <si>
    <t>SE Male</t>
  </si>
  <si>
    <t>SE Female</t>
  </si>
  <si>
    <t>Severity</t>
  </si>
  <si>
    <t>Other</t>
  </si>
  <si>
    <t>Gap</t>
  </si>
  <si>
    <t>Remittances</t>
  </si>
  <si>
    <t>Aid</t>
  </si>
  <si>
    <t>0.0459</t>
  </si>
  <si>
    <t>35</t>
  </si>
  <si>
    <t>1,763</t>
  </si>
  <si>
    <t>97</t>
  </si>
  <si>
    <t>178</t>
  </si>
  <si>
    <t>0.0442</t>
  </si>
  <si>
    <t>0.0837</t>
  </si>
  <si>
    <t>0.0797</t>
  </si>
  <si>
    <t>0.0651</t>
  </si>
  <si>
    <t>0.0635</t>
  </si>
  <si>
    <t>0.0400</t>
  </si>
  <si>
    <t>0.0591</t>
  </si>
  <si>
    <t>215</t>
  </si>
  <si>
    <t>105</t>
  </si>
  <si>
    <t>9,360</t>
  </si>
  <si>
    <t>ACTIVITIES</t>
  </si>
  <si>
    <t>LIVELIHOODS</t>
  </si>
  <si>
    <t>0.0963</t>
  </si>
  <si>
    <t>0.1479</t>
  </si>
  <si>
    <t>0.8305</t>
  </si>
  <si>
    <t>0.0741</t>
  </si>
  <si>
    <t>0.7569</t>
  </si>
  <si>
    <t>0.1984</t>
  </si>
  <si>
    <t>0.0440</t>
  </si>
  <si>
    <t>0.2898</t>
  </si>
  <si>
    <t>0.3134</t>
  </si>
  <si>
    <t>0.7371</t>
  </si>
  <si>
    <t>0.8179</t>
  </si>
  <si>
    <t>0.2030</t>
  </si>
  <si>
    <t>0.0149</t>
  </si>
  <si>
    <t>0.1326</t>
  </si>
  <si>
    <t>0.4151</t>
  </si>
  <si>
    <t>0.8955</t>
  </si>
  <si>
    <t>0.0895</t>
  </si>
  <si>
    <t>0.0598</t>
  </si>
  <si>
    <t>0.6686</t>
  </si>
  <si>
    <t>0.3962</t>
  </si>
  <si>
    <t>0.0783</t>
  </si>
  <si>
    <t>0.0623</t>
  </si>
  <si>
    <t>0.0516</t>
  </si>
  <si>
    <t>0.3472</t>
  </si>
  <si>
    <t>0.0406</t>
  </si>
  <si>
    <t>2,388</t>
  </si>
  <si>
    <t>0.8571</t>
  </si>
  <si>
    <t>0.3450</t>
  </si>
  <si>
    <t>0.0961</t>
  </si>
  <si>
    <t>0.2942</t>
  </si>
  <si>
    <t>0.3158</t>
  </si>
  <si>
    <t>0.2940</t>
  </si>
  <si>
    <t>0.0441</t>
  </si>
  <si>
    <t>0.4044</t>
  </si>
  <si>
    <t>0.2129</t>
  </si>
  <si>
    <t>0.4295</t>
  </si>
  <si>
    <t>0.4046</t>
  </si>
  <si>
    <t>0.2132</t>
  </si>
  <si>
    <t>0.0592</t>
  </si>
  <si>
    <t>0.9275</t>
  </si>
  <si>
    <t>0.1371</t>
  </si>
  <si>
    <t>0.1439</t>
  </si>
  <si>
    <t>0.0889</t>
  </si>
  <si>
    <t>0.0548</t>
  </si>
  <si>
    <t>0.0645</t>
  </si>
  <si>
    <t>0.1137</t>
  </si>
  <si>
    <t>0.0581</t>
  </si>
  <si>
    <t>0.8667</t>
  </si>
  <si>
    <t>0.7845</t>
  </si>
  <si>
    <t>0.0101</t>
  </si>
  <si>
    <t>0.0769</t>
  </si>
  <si>
    <t>0.8168</t>
  </si>
  <si>
    <t>0.8616</t>
  </si>
  <si>
    <t>0.1162</t>
  </si>
  <si>
    <t>0.4939</t>
  </si>
  <si>
    <t>0.1650</t>
  </si>
  <si>
    <t>0.0750</t>
  </si>
  <si>
    <t>0.0564</t>
  </si>
  <si>
    <t>0.0332</t>
  </si>
  <si>
    <t>0.0718</t>
  </si>
  <si>
    <t>0.2864</t>
  </si>
  <si>
    <t>0.1681</t>
  </si>
  <si>
    <t>0.2549</t>
  </si>
  <si>
    <t>0.1679</t>
  </si>
  <si>
    <t>0.5808</t>
  </si>
  <si>
    <t>0.4362</t>
  </si>
  <si>
    <t>0.2870</t>
  </si>
  <si>
    <t>0.4366</t>
  </si>
  <si>
    <t>0.2873</t>
  </si>
  <si>
    <t>0.0505</t>
  </si>
  <si>
    <t>0.1317</t>
  </si>
  <si>
    <t>0.3521</t>
  </si>
  <si>
    <t>0.0484</t>
  </si>
  <si>
    <t>0.1959</t>
  </si>
  <si>
    <t>0.2544</t>
  </si>
  <si>
    <t>0.7100</t>
  </si>
  <si>
    <t>0.3214</t>
  </si>
  <si>
    <t>0.0590</t>
  </si>
  <si>
    <t>0.3848</t>
  </si>
  <si>
    <t>0.1887</t>
  </si>
  <si>
    <t>0.0904</t>
  </si>
  <si>
    <t>0.3906</t>
  </si>
  <si>
    <t>0.1425</t>
  </si>
  <si>
    <t>7,059</t>
  </si>
  <si>
    <t>3,643</t>
  </si>
  <si>
    <t>0.3096</t>
  </si>
  <si>
    <t>0.4414</t>
  </si>
  <si>
    <t>0.9131</t>
  </si>
  <si>
    <t>0.0155</t>
  </si>
  <si>
    <t>0.7914</t>
  </si>
  <si>
    <t>0.7812</t>
  </si>
  <si>
    <t>0.2156</t>
  </si>
  <si>
    <t>0.7702</t>
  </si>
  <si>
    <t>0.1361</t>
  </si>
  <si>
    <t>0.4225</t>
  </si>
  <si>
    <t>0.5427</t>
  </si>
  <si>
    <t>0.9385</t>
  </si>
  <si>
    <t>0.8112</t>
  </si>
  <si>
    <t>10,756</t>
  </si>
  <si>
    <t>3,479</t>
  </si>
  <si>
    <t>12,470</t>
  </si>
  <si>
    <t>0.0485</t>
  </si>
  <si>
    <t>0.0809</t>
  </si>
  <si>
    <t>0.0595</t>
  </si>
  <si>
    <t>0.0805</t>
  </si>
  <si>
    <t>0.0807</t>
  </si>
  <si>
    <t>391</t>
  </si>
  <si>
    <t>366</t>
  </si>
  <si>
    <t>206</t>
  </si>
  <si>
    <t>160</t>
  </si>
  <si>
    <t>906</t>
  </si>
  <si>
    <t>Lamp/Candle/Torch</t>
  </si>
  <si>
    <t>Solar Power/Biogas</t>
  </si>
  <si>
    <t>0.1280</t>
  </si>
  <si>
    <t>0.6064</t>
  </si>
  <si>
    <t>0.8960</t>
  </si>
  <si>
    <t>0.0799</t>
  </si>
  <si>
    <t>0.8012</t>
  </si>
  <si>
    <t>0.1948</t>
  </si>
  <si>
    <t>0.5012</t>
  </si>
  <si>
    <t>0.9861</t>
  </si>
  <si>
    <t>0.5352</t>
  </si>
  <si>
    <t>0.1877</t>
  </si>
  <si>
    <t>0.2722</t>
  </si>
  <si>
    <t>0.0421</t>
  </si>
  <si>
    <t>0.0661</t>
  </si>
  <si>
    <t>0.9124</t>
  </si>
  <si>
    <t>0.5444</t>
  </si>
  <si>
    <t>0.4977</t>
  </si>
  <si>
    <t>0.0248</t>
  </si>
  <si>
    <t>0.0834</t>
  </si>
  <si>
    <t>0.0655</t>
  </si>
  <si>
    <t>0.3165</t>
  </si>
  <si>
    <t>0.6414</t>
  </si>
  <si>
    <t>0.1155</t>
  </si>
  <si>
    <t>757</t>
  </si>
  <si>
    <t>969</t>
  </si>
  <si>
    <t>404</t>
  </si>
  <si>
    <t>18</t>
  </si>
  <si>
    <t>12</t>
  </si>
  <si>
    <t>53</t>
  </si>
  <si>
    <t>103</t>
  </si>
  <si>
    <t>0.2314</t>
  </si>
  <si>
    <t>0.2086</t>
  </si>
  <si>
    <t>0.1120</t>
  </si>
  <si>
    <t>0.1918</t>
  </si>
  <si>
    <t>0.4348</t>
  </si>
  <si>
    <t>0.2052</t>
  </si>
  <si>
    <t>0.3226</t>
  </si>
  <si>
    <t>0.6001</t>
  </si>
  <si>
    <t>0.4236</t>
  </si>
  <si>
    <t>0.1385</t>
  </si>
  <si>
    <t>0.0567</t>
  </si>
  <si>
    <t>0.2490</t>
  </si>
  <si>
    <t>0.2067</t>
  </si>
  <si>
    <t>0.5184</t>
  </si>
  <si>
    <t>0.5443</t>
  </si>
  <si>
    <t>RECODE of age (B.1 What is %rostertitle%'s age in completed years?)</t>
  </si>
  <si>
    <t>Under 5 Years</t>
  </si>
  <si>
    <t>5 - 9 Years</t>
  </si>
  <si>
    <t>10 - 14 Years</t>
  </si>
  <si>
    <t>15 - 19 Years</t>
  </si>
  <si>
    <t>20 - 24 Years</t>
  </si>
  <si>
    <t>25 - 29 Years</t>
  </si>
  <si>
    <t>30 - 34 Years</t>
  </si>
  <si>
    <t>35 - 39 Years</t>
  </si>
  <si>
    <t>40 - 44 Years</t>
  </si>
  <si>
    <t>45 - 49 Years</t>
  </si>
  <si>
    <t>50 - 54 Years</t>
  </si>
  <si>
    <t>55 - 59 Years</t>
  </si>
  <si>
    <t>60 - 64 Years</t>
  </si>
  <si>
    <t>65 - 69 Years</t>
  </si>
  <si>
    <t>70 - 74 Years</t>
  </si>
  <si>
    <t>75 - 79 Years</t>
  </si>
  <si>
    <t>Above 80 Years</t>
  </si>
  <si>
    <t>B.7 What is the sex of %rostertitle%?</t>
  </si>
  <si>
    <t>%</t>
  </si>
  <si>
    <t>19.877</t>
  </si>
  <si>
    <t>19.006</t>
  </si>
  <si>
    <t>14.031</t>
  </si>
  <si>
    <t>11.976</t>
  </si>
  <si>
    <t>6.534</t>
  </si>
  <si>
    <t>5.963</t>
  </si>
  <si>
    <t>4.476</t>
  </si>
  <si>
    <t>4.071</t>
  </si>
  <si>
    <t>3.443</t>
  </si>
  <si>
    <t>3.107</t>
  </si>
  <si>
    <t>2.452</t>
  </si>
  <si>
    <t>1.234</t>
  </si>
  <si>
    <t>1.864</t>
  </si>
  <si>
    <t>0.629</t>
  </si>
  <si>
    <t>0.533</t>
  </si>
  <si>
    <t>0.453</t>
  </si>
  <si>
    <t>0.352</t>
  </si>
  <si>
    <t>100.000</t>
  </si>
  <si>
    <t>48.564</t>
  </si>
  <si>
    <t>51.436</t>
  </si>
  <si>
    <t>16.408</t>
  </si>
  <si>
    <t>18.753</t>
  </si>
  <si>
    <t>13.606</t>
  </si>
  <si>
    <t>11.009</t>
  </si>
  <si>
    <t>6.931</t>
  </si>
  <si>
    <t>7.448</t>
  </si>
  <si>
    <t>6.799</t>
  </si>
  <si>
    <t>5.825</t>
  </si>
  <si>
    <t>2.611</t>
  </si>
  <si>
    <t>3.113</t>
  </si>
  <si>
    <t>2.116</t>
  </si>
  <si>
    <t>1.155</t>
  </si>
  <si>
    <t>2.195</t>
  </si>
  <si>
    <t>0.493</t>
  </si>
  <si>
    <t>0.767</t>
  </si>
  <si>
    <t>0.521</t>
  </si>
  <si>
    <t>0.248</t>
  </si>
  <si>
    <t>18.092</t>
  </si>
  <si>
    <t>18.876</t>
  </si>
  <si>
    <t>13.812</t>
  </si>
  <si>
    <t>11.479</t>
  </si>
  <si>
    <t>6.738</t>
  </si>
  <si>
    <t>6.727</t>
  </si>
  <si>
    <t>5.671</t>
  </si>
  <si>
    <t>4.974</t>
  </si>
  <si>
    <t>3.015</t>
  </si>
  <si>
    <t>3.110</t>
  </si>
  <si>
    <t>2.279</t>
  </si>
  <si>
    <t>1.193</t>
  </si>
  <si>
    <t>2.035</t>
  </si>
  <si>
    <t>0.559</t>
  </si>
  <si>
    <t>0.653</t>
  </si>
  <si>
    <t>0.488</t>
  </si>
  <si>
    <t>0.299</t>
  </si>
  <si>
    <t>Men</t>
  </si>
  <si>
    <t>Women</t>
  </si>
  <si>
    <t>20.273</t>
  </si>
  <si>
    <t>20.527</t>
  </si>
  <si>
    <t>13.644</t>
  </si>
  <si>
    <t>10.701</t>
  </si>
  <si>
    <t>6.874</t>
  </si>
  <si>
    <t>5.016</t>
  </si>
  <si>
    <t>4.354</t>
  </si>
  <si>
    <t>4.804</t>
  </si>
  <si>
    <t>3.627</t>
  </si>
  <si>
    <t>2.944</t>
  </si>
  <si>
    <t>2.115</t>
  </si>
  <si>
    <t>1.328</t>
  </si>
  <si>
    <t>1.690</t>
  </si>
  <si>
    <t>0.651</t>
  </si>
  <si>
    <t>0.605</t>
  </si>
  <si>
    <t>0.394</t>
  </si>
  <si>
    <t>47.928</t>
  </si>
  <si>
    <t>52.072</t>
  </si>
  <si>
    <t>18.358</t>
  </si>
  <si>
    <t>19.049</t>
  </si>
  <si>
    <t>12.647</t>
  </si>
  <si>
    <t>10.460</t>
  </si>
  <si>
    <t>7.222</t>
  </si>
  <si>
    <t>7.596</t>
  </si>
  <si>
    <t>5.307</t>
  </si>
  <si>
    <t>5.900</t>
  </si>
  <si>
    <t>3.091</t>
  </si>
  <si>
    <t>3.451</t>
  </si>
  <si>
    <t>1.809</t>
  </si>
  <si>
    <t>1.417</t>
  </si>
  <si>
    <t>1.737</t>
  </si>
  <si>
    <t>0.382</t>
  </si>
  <si>
    <t>0.649</t>
  </si>
  <si>
    <t>0.324</t>
  </si>
  <si>
    <t>0.601</t>
  </si>
  <si>
    <t>19.277</t>
  </si>
  <si>
    <t>19.759</t>
  </si>
  <si>
    <t>13.125</t>
  </si>
  <si>
    <t>10.576</t>
  </si>
  <si>
    <t>7.055</t>
  </si>
  <si>
    <t>6.357</t>
  </si>
  <si>
    <t>4.850</t>
  </si>
  <si>
    <t>5.374</t>
  </si>
  <si>
    <t>3.348</t>
  </si>
  <si>
    <t>3.208</t>
  </si>
  <si>
    <t>1.956</t>
  </si>
  <si>
    <t>1.374</t>
  </si>
  <si>
    <t>1.714</t>
  </si>
  <si>
    <t>0.511</t>
  </si>
  <si>
    <t>0.628</t>
  </si>
  <si>
    <t>0.386</t>
  </si>
  <si>
    <t>0.502</t>
  </si>
  <si>
    <t>15.878</t>
  </si>
  <si>
    <t>17.148</t>
  </si>
  <si>
    <t>15.408</t>
  </si>
  <si>
    <t>11.581</t>
  </si>
  <si>
    <t>7.096</t>
  </si>
  <si>
    <t>7.319</t>
  </si>
  <si>
    <t>7.102</t>
  </si>
  <si>
    <t>5.706</t>
  </si>
  <si>
    <t>3.696</t>
  </si>
  <si>
    <t>3.461</t>
  </si>
  <si>
    <t>1.718</t>
  </si>
  <si>
    <t>1.643</t>
  </si>
  <si>
    <t>1.363</t>
  </si>
  <si>
    <t>0.347</t>
  </si>
  <si>
    <t>0.218</t>
  </si>
  <si>
    <t>0.093</t>
  </si>
  <si>
    <t>0.222</t>
  </si>
  <si>
    <t>48.127</t>
  </si>
  <si>
    <t>51.873</t>
  </si>
  <si>
    <t>15.402</t>
  </si>
  <si>
    <t>14.639</t>
  </si>
  <si>
    <t>12.660</t>
  </si>
  <si>
    <t>11.784</t>
  </si>
  <si>
    <t>10.335</t>
  </si>
  <si>
    <t>10.600</t>
  </si>
  <si>
    <t>7.106</t>
  </si>
  <si>
    <t>6.209</t>
  </si>
  <si>
    <t>3.200</t>
  </si>
  <si>
    <t>2.957</t>
  </si>
  <si>
    <t>2.022</t>
  </si>
  <si>
    <t>1.112</t>
  </si>
  <si>
    <t>0.976</t>
  </si>
  <si>
    <t>0.279</t>
  </si>
  <si>
    <t>0.467</t>
  </si>
  <si>
    <t>0.115</t>
  </si>
  <si>
    <t>0.138</t>
  </si>
  <si>
    <t>15.631</t>
  </si>
  <si>
    <t>15.847</t>
  </si>
  <si>
    <t>13.983</t>
  </si>
  <si>
    <t>11.686</t>
  </si>
  <si>
    <t>8.776</t>
  </si>
  <si>
    <t>9.021</t>
  </si>
  <si>
    <t>7.104</t>
  </si>
  <si>
    <t>5.967</t>
  </si>
  <si>
    <t>3.439</t>
  </si>
  <si>
    <t>1.876</t>
  </si>
  <si>
    <t>1.367</t>
  </si>
  <si>
    <t>1.162</t>
  </si>
  <si>
    <t>0.312</t>
  </si>
  <si>
    <t>0.105</t>
  </si>
  <si>
    <t>0.179</t>
  </si>
  <si>
    <t>IDPs</t>
  </si>
  <si>
    <t>poverty HFS</t>
  </si>
  <si>
    <t>poverty IDP</t>
  </si>
  <si>
    <t>Dataset</t>
  </si>
  <si>
    <t>CRS</t>
  </si>
  <si>
    <t>gap HFS</t>
  </si>
  <si>
    <t>gap IDP</t>
  </si>
  <si>
    <t>severity HFS</t>
  </si>
  <si>
    <t>severity IDP</t>
  </si>
  <si>
    <t>Gini HFS overall - mean</t>
  </si>
  <si>
    <t>Gini HFS urban - mean</t>
  </si>
  <si>
    <t>HFS</t>
  </si>
  <si>
    <t>poverty 31 HFS</t>
  </si>
  <si>
    <t>poverty 31 IDP</t>
  </si>
  <si>
    <t>poverty 125 HFS</t>
  </si>
  <si>
    <t>poverty 125 IDP</t>
  </si>
  <si>
    <t>Male head poverty HFS</t>
  </si>
  <si>
    <t>Male head poverty IDP</t>
  </si>
  <si>
    <t>Female head poverty HFS</t>
  </si>
  <si>
    <t>Female head poverty IDP</t>
  </si>
  <si>
    <t>Male head gap HFS</t>
  </si>
  <si>
    <t>Male head gap IDP</t>
  </si>
  <si>
    <t>Female head gap HFS</t>
  </si>
  <si>
    <t>Female head gap IDP</t>
  </si>
  <si>
    <t>0.9130</t>
  </si>
  <si>
    <t>0.2092</t>
  </si>
  <si>
    <t>0.2700</t>
  </si>
  <si>
    <t>0.4078</t>
  </si>
  <si>
    <t>0.4069</t>
  </si>
  <si>
    <t>0.4009</t>
  </si>
  <si>
    <t>0.8657</t>
  </si>
  <si>
    <t>0.9104</t>
  </si>
  <si>
    <t>0.6800</t>
  </si>
  <si>
    <t>0.5749</t>
  </si>
  <si>
    <t>0.6538</t>
  </si>
  <si>
    <t>0.3907</t>
  </si>
  <si>
    <t>0.4388</t>
  </si>
  <si>
    <t>0.6437</t>
  </si>
  <si>
    <t>5,263</t>
  </si>
  <si>
    <t>0.3774</t>
  </si>
  <si>
    <t>0.4201</t>
  </si>
  <si>
    <t>0.4057</t>
  </si>
  <si>
    <t>9,475</t>
  </si>
  <si>
    <t>0.6144</t>
  </si>
  <si>
    <t>0.3010</t>
  </si>
  <si>
    <t>0.4656</t>
  </si>
  <si>
    <t>0.1807</t>
  </si>
  <si>
    <t>0.3967</t>
  </si>
  <si>
    <t>0.4020</t>
  </si>
  <si>
    <t>0.8130</t>
  </si>
  <si>
    <t>0.8796</t>
  </si>
  <si>
    <t>0.4177</t>
  </si>
  <si>
    <t>0.5834</t>
  </si>
  <si>
    <t>0.7785</t>
  </si>
  <si>
    <t>0.6663</t>
  </si>
  <si>
    <t>0.2707</t>
  </si>
  <si>
    <t>0.3527</t>
  </si>
  <si>
    <t>0.5138</t>
  </si>
  <si>
    <t>0.4432</t>
  </si>
  <si>
    <t>0.3797</t>
  </si>
  <si>
    <t>0.9222</t>
  </si>
  <si>
    <t>0.3851</t>
  </si>
  <si>
    <t>0.3636</t>
  </si>
  <si>
    <t>0.9184</t>
  </si>
  <si>
    <t>0.9739</t>
  </si>
  <si>
    <t>0.5258</t>
  </si>
  <si>
    <t>0.7241</t>
  </si>
  <si>
    <t>0.7855</t>
  </si>
  <si>
    <t>0.9252</t>
  </si>
  <si>
    <t>0.4287</t>
  </si>
  <si>
    <t>0.4979</t>
  </si>
  <si>
    <t>0.5827</t>
  </si>
  <si>
    <t>0.5826</t>
  </si>
  <si>
    <t>0.7916</t>
  </si>
  <si>
    <t>0.1069</t>
  </si>
  <si>
    <t>0.7883</t>
  </si>
  <si>
    <t>0.8811</t>
  </si>
  <si>
    <t>0.6317</t>
  </si>
  <si>
    <t>1,228</t>
  </si>
  <si>
    <t>0.5506</t>
  </si>
  <si>
    <t>1,168</t>
  </si>
  <si>
    <t>0.1943</t>
  </si>
  <si>
    <t>0.3674</t>
  </si>
  <si>
    <t>0.5469</t>
  </si>
  <si>
    <t>0.6071</t>
  </si>
  <si>
    <t>0.5729</t>
  </si>
  <si>
    <t>0.2721</t>
  </si>
  <si>
    <t>0.0872</t>
  </si>
  <si>
    <t>0.1418</t>
  </si>
  <si>
    <t>0.1311</t>
  </si>
  <si>
    <t>0.7515</t>
  </si>
  <si>
    <t>0.8207</t>
  </si>
  <si>
    <t>0.4570</t>
  </si>
  <si>
    <t>0.5622</t>
  </si>
  <si>
    <t>0.4959</t>
  </si>
  <si>
    <t>0.2795</t>
  </si>
  <si>
    <t>0.1891</t>
  </si>
  <si>
    <t>0.3095</t>
  </si>
  <si>
    <t>0.2215</t>
  </si>
  <si>
    <t>0.2763</t>
  </si>
  <si>
    <t>0.4395</t>
  </si>
  <si>
    <t>0.7299</t>
  </si>
  <si>
    <t>0.2339</t>
  </si>
  <si>
    <t>0.4275</t>
  </si>
  <si>
    <t>0.3793</t>
  </si>
  <si>
    <t>0.2828</t>
  </si>
  <si>
    <t>0.8252</t>
  </si>
  <si>
    <t>0.5613</t>
  </si>
  <si>
    <t>0.5470</t>
  </si>
  <si>
    <t>0.6054</t>
  </si>
  <si>
    <t>0.8113</t>
  </si>
  <si>
    <t>0.2359</t>
  </si>
  <si>
    <t>0.2520</t>
  </si>
  <si>
    <t>0.4556</t>
  </si>
  <si>
    <t>0.5054</t>
  </si>
  <si>
    <t>0.4229</t>
  </si>
  <si>
    <t>0.6550</t>
  </si>
  <si>
    <t>0.8235</t>
  </si>
  <si>
    <t>0.1944</t>
  </si>
  <si>
    <t>0.3114</t>
  </si>
  <si>
    <t>0.8545</t>
  </si>
  <si>
    <t>0.3624</t>
  </si>
  <si>
    <t>0.3652</t>
  </si>
  <si>
    <t>0.4163</t>
  </si>
  <si>
    <t>0.0196</t>
  </si>
  <si>
    <t>0.2879</t>
  </si>
  <si>
    <t>0.1707</t>
  </si>
  <si>
    <t>0.2817</t>
  </si>
  <si>
    <t>0.8725</t>
  </si>
  <si>
    <t>0.4010</t>
  </si>
  <si>
    <t>0.6036</t>
  </si>
  <si>
    <t>0.5717</t>
  </si>
  <si>
    <t>0.6487</t>
  </si>
  <si>
    <t>0.3667</t>
  </si>
  <si>
    <t>0.4584</t>
  </si>
  <si>
    <t>0.4183</t>
  </si>
  <si>
    <t>0.2180</t>
  </si>
  <si>
    <t>0.8990</t>
  </si>
  <si>
    <t>0.9624</t>
  </si>
  <si>
    <t>0.6898</t>
  </si>
  <si>
    <t>0.7506</t>
  </si>
  <si>
    <t>0.3389</t>
  </si>
  <si>
    <t>0.4806</t>
  </si>
  <si>
    <t>0.6344</t>
  </si>
  <si>
    <t>570</t>
  </si>
  <si>
    <t>1,026</t>
  </si>
  <si>
    <t>456</t>
  </si>
  <si>
    <t>4,198</t>
  </si>
  <si>
    <t>1,401</t>
  </si>
  <si>
    <t>687</t>
  </si>
  <si>
    <t>2,878</t>
  </si>
  <si>
    <t>No Electricity</t>
  </si>
  <si>
    <t>No electricity</t>
  </si>
  <si>
    <t>Electricity/Solar</t>
  </si>
  <si>
    <t>85.945</t>
  </si>
  <si>
    <t>14.055</t>
  </si>
  <si>
    <t>Population 2016</t>
  </si>
  <si>
    <t>0.3336</t>
  </si>
  <si>
    <t>0.7211</t>
  </si>
  <si>
    <t>0.5397</t>
  </si>
  <si>
    <t>0.2106</t>
  </si>
  <si>
    <t>3,000</t>
  </si>
  <si>
    <t>0.0506</t>
  </si>
  <si>
    <t>0.5875</t>
  </si>
  <si>
    <t>0.0858</t>
  </si>
  <si>
    <t>0.3728</t>
  </si>
  <si>
    <t>0.0432</t>
  </si>
  <si>
    <t>0.5571</t>
  </si>
  <si>
    <t>0.5712</t>
  </si>
  <si>
    <t>0.4260</t>
  </si>
  <si>
    <t>0.8618</t>
  </si>
  <si>
    <t>0.1382</t>
  </si>
  <si>
    <t>0.1203</t>
  </si>
  <si>
    <t>0.5478</t>
  </si>
  <si>
    <t>0.0827</t>
  </si>
  <si>
    <t>7,020</t>
  </si>
  <si>
    <t>0.0594</t>
  </si>
  <si>
    <t>0.5870</t>
  </si>
  <si>
    <t>0.4121</t>
  </si>
  <si>
    <t>0.3056</t>
  </si>
  <si>
    <t>0.1267</t>
  </si>
  <si>
    <t>0.6907</t>
  </si>
  <si>
    <t>0.3093</t>
  </si>
  <si>
    <t>0.1471</t>
  </si>
  <si>
    <t>0.6548</t>
  </si>
  <si>
    <t>0.0204</t>
  </si>
  <si>
    <t>0.1387</t>
  </si>
  <si>
    <t>0.5213</t>
  </si>
  <si>
    <t>0.7133</t>
  </si>
  <si>
    <t>0.3723</t>
  </si>
  <si>
    <t>0.6349</t>
  </si>
  <si>
    <t>0.7272</t>
  </si>
  <si>
    <t>0.1322</t>
  </si>
  <si>
    <t>0.1698</t>
  </si>
  <si>
    <t>0.0758</t>
  </si>
  <si>
    <t>0.5965</t>
  </si>
  <si>
    <t>0.7727</t>
  </si>
  <si>
    <t>0.1563</t>
  </si>
  <si>
    <t>0.8836</t>
  </si>
  <si>
    <t>0.1750</t>
  </si>
  <si>
    <t>1,174</t>
  </si>
  <si>
    <t>2,368</t>
  </si>
  <si>
    <t>0.4313</t>
  </si>
  <si>
    <t>0.3789</t>
  </si>
  <si>
    <t>0.9211</t>
  </si>
  <si>
    <t>0.1821</t>
  </si>
  <si>
    <t>0.6157</t>
  </si>
  <si>
    <t>0.1759</t>
  </si>
  <si>
    <t>0.1289</t>
  </si>
  <si>
    <t>0.2197</t>
  </si>
  <si>
    <t>0.2353</t>
  </si>
  <si>
    <t>0.0316</t>
  </si>
  <si>
    <t>literacy by age group wave 3</t>
  </si>
  <si>
    <t>youth primary completion W1-3</t>
  </si>
  <si>
    <t>youth primary completion W1-3 Rural</t>
  </si>
  <si>
    <t>youth primary completion W1-4 Urban</t>
  </si>
  <si>
    <t>youth primary completion IDP</t>
  </si>
  <si>
    <t>adult primary completion W1-3</t>
  </si>
  <si>
    <t>adult primary completion W1-3 Rural</t>
  </si>
  <si>
    <t>adult primary completion W1-4 Urban</t>
  </si>
  <si>
    <t>adult primary completion IDP</t>
  </si>
  <si>
    <t>literacy by age group wave 3 Male</t>
  </si>
  <si>
    <t>literacy by age group wave 3 Female</t>
  </si>
  <si>
    <t>0.8402</t>
  </si>
  <si>
    <t>0.5638</t>
  </si>
  <si>
    <t>0.5799</t>
  </si>
  <si>
    <t>0.7187</t>
  </si>
  <si>
    <t>0.8588</t>
  </si>
  <si>
    <t>0.2824</t>
  </si>
  <si>
    <t>0.7176</t>
  </si>
  <si>
    <t>0.5002</t>
  </si>
  <si>
    <t>0.4998</t>
  </si>
  <si>
    <t>0.8307</t>
  </si>
  <si>
    <t>0.5211</t>
  </si>
  <si>
    <t>0.3241</t>
  </si>
  <si>
    <t>0.4029</t>
  </si>
  <si>
    <t>0.4902</t>
  </si>
  <si>
    <t>0.4546</t>
  </si>
  <si>
    <t>0.7526</t>
  </si>
  <si>
    <t>0.8494</t>
  </si>
  <si>
    <t>0.8316</t>
  </si>
  <si>
    <t>0.8647</t>
  </si>
  <si>
    <t>0.8646</t>
  </si>
  <si>
    <t>0.9182</t>
  </si>
  <si>
    <t>0.9684</t>
  </si>
  <si>
    <t>0.9556</t>
  </si>
  <si>
    <t>0.9439</t>
  </si>
  <si>
    <t>0.6298</t>
  </si>
  <si>
    <t>0.3101</t>
  </si>
  <si>
    <t>0.6541</t>
  </si>
  <si>
    <t>0.6869</t>
  </si>
  <si>
    <t>0.6709</t>
  </si>
  <si>
    <t>0.7183</t>
  </si>
  <si>
    <t>0.7545</t>
  </si>
  <si>
    <t>0.8270</t>
  </si>
  <si>
    <t>0.6234</t>
  </si>
  <si>
    <t>0.3352</t>
  </si>
  <si>
    <t>0.4090</t>
  </si>
  <si>
    <t>0.4490</t>
  </si>
  <si>
    <t>0.5103</t>
  </si>
  <si>
    <t>0.5267</t>
  </si>
  <si>
    <t>0.8041</t>
  </si>
  <si>
    <t>0.7862</t>
  </si>
  <si>
    <t>0.8910</t>
  </si>
  <si>
    <t>0.9352</t>
  </si>
  <si>
    <t>0.9047</t>
  </si>
  <si>
    <t>0.3044</t>
  </si>
  <si>
    <t>0.3540</t>
  </si>
  <si>
    <t>0.6444</t>
  </si>
  <si>
    <t>0.7094</t>
  </si>
  <si>
    <t>0.5760</t>
  </si>
  <si>
    <t>0.7938</t>
  </si>
  <si>
    <t>0.7320</t>
  </si>
  <si>
    <t>0.7890</t>
  </si>
  <si>
    <t>0.2503</t>
  </si>
  <si>
    <t>0.2805</t>
  </si>
  <si>
    <t>0.3041</t>
  </si>
  <si>
    <t>0.5198</t>
  </si>
  <si>
    <t>0.3663</t>
  </si>
  <si>
    <t>0.6504</t>
  </si>
  <si>
    <t>0.5775</t>
  </si>
  <si>
    <t>0.4986</t>
  </si>
  <si>
    <t>0.8151</t>
  </si>
  <si>
    <t>0.3415</t>
  </si>
  <si>
    <t>0.6799</t>
  </si>
  <si>
    <t>0.7744</t>
  </si>
  <si>
    <t>0.8020</t>
  </si>
  <si>
    <t>0.7865</t>
  </si>
  <si>
    <t>0.8615</t>
  </si>
  <si>
    <t>0.9296</t>
  </si>
  <si>
    <t>0.8685</t>
  </si>
  <si>
    <t>0.8757</t>
  </si>
  <si>
    <t>0.5771</t>
  </si>
  <si>
    <t>0.3367</t>
  </si>
  <si>
    <t>0.2375</t>
  </si>
  <si>
    <t>0.4522</t>
  </si>
  <si>
    <t>0.6098</t>
  </si>
  <si>
    <t>0.5958</t>
  </si>
  <si>
    <t>0.7059</t>
  </si>
  <si>
    <t>0.6378</t>
  </si>
  <si>
    <t>0.6413</t>
  </si>
  <si>
    <t>0.5574</t>
  </si>
  <si>
    <t>0.2902</t>
  </si>
  <si>
    <t>0.3087</t>
  </si>
  <si>
    <t>0.3407</t>
  </si>
  <si>
    <t>0.4566</t>
  </si>
  <si>
    <t>0.5463</t>
  </si>
  <si>
    <t>0.3828</t>
  </si>
  <si>
    <t>0.6109</t>
  </si>
  <si>
    <t>0.5769</t>
  </si>
  <si>
    <t>0.3715</t>
  </si>
  <si>
    <t>0.7696</t>
  </si>
  <si>
    <t>0.8258</t>
  </si>
  <si>
    <t>0.8689</t>
  </si>
  <si>
    <t>0.8678</t>
  </si>
  <si>
    <t>0.6195</t>
  </si>
  <si>
    <t>0.4479</t>
  </si>
  <si>
    <t>0.6391</t>
  </si>
  <si>
    <t>0.7735</t>
  </si>
  <si>
    <t>0.7854</t>
  </si>
  <si>
    <t>0.9057</t>
  </si>
  <si>
    <t>0.6787</t>
  </si>
  <si>
    <t>0.5450</t>
  </si>
  <si>
    <t>0.5555</t>
  </si>
  <si>
    <t>0.0938</t>
  </si>
  <si>
    <t>0.8655</t>
  </si>
  <si>
    <t>0.5910</t>
  </si>
  <si>
    <t>0.4109</t>
  </si>
  <si>
    <t>0.4443</t>
  </si>
  <si>
    <t>0.5101</t>
  </si>
  <si>
    <t>0.5837</t>
  </si>
  <si>
    <t>0.6877</t>
  </si>
  <si>
    <t>0.6153</t>
  </si>
  <si>
    <t>0.6200</t>
  </si>
  <si>
    <t>0.6679</t>
  </si>
  <si>
    <t>0.8047</t>
  </si>
  <si>
    <t>0.8766</t>
  </si>
  <si>
    <t>0.9098</t>
  </si>
  <si>
    <t>0.9171</t>
  </si>
  <si>
    <t>0.9529</t>
  </si>
  <si>
    <t>0.9859</t>
  </si>
  <si>
    <t>0.9757</t>
  </si>
  <si>
    <t>0.7622</t>
  </si>
  <si>
    <t>0.6795</t>
  </si>
  <si>
    <t>0.4752</t>
  </si>
  <si>
    <t>0.3934</t>
  </si>
  <si>
    <t>0.7106</t>
  </si>
  <si>
    <t>0.7548</t>
  </si>
  <si>
    <t>0.7381</t>
  </si>
  <si>
    <t>0.8388</t>
  </si>
  <si>
    <t>0.8917</t>
  </si>
  <si>
    <t>0.5175</t>
  </si>
  <si>
    <t>0.6364</t>
  </si>
  <si>
    <t>0.6804</t>
  </si>
  <si>
    <t>0.8186</t>
  </si>
  <si>
    <t>0.6905</t>
  </si>
  <si>
    <t>0.5194</t>
  </si>
  <si>
    <t>0.4240</t>
  </si>
  <si>
    <t>0.4951</t>
  </si>
  <si>
    <t>0.7375</t>
  </si>
  <si>
    <t>0.8558</t>
  </si>
  <si>
    <t>0.9338</t>
  </si>
  <si>
    <t>0.9691</t>
  </si>
  <si>
    <t>0.9567</t>
  </si>
  <si>
    <t>0.6266</t>
  </si>
  <si>
    <t>0.2878</t>
  </si>
  <si>
    <t>0.2207</t>
  </si>
  <si>
    <t>0.2813</t>
  </si>
  <si>
    <t>0.1412</t>
  </si>
  <si>
    <t>0.3595</t>
  </si>
  <si>
    <t>0.1693</t>
  </si>
  <si>
    <t>0.4789</t>
  </si>
  <si>
    <t>0.6759</t>
  </si>
  <si>
    <t>0.6417</t>
  </si>
  <si>
    <t>0.5971</t>
  </si>
  <si>
    <t>0.5098</t>
  </si>
  <si>
    <t>0.5454</t>
  </si>
  <si>
    <t>0.2474</t>
  </si>
  <si>
    <t>0.1506</t>
  </si>
  <si>
    <t>0.3946</t>
  </si>
  <si>
    <t>0.2526</t>
  </si>
  <si>
    <t>0.1684</t>
  </si>
  <si>
    <t>0.6899</t>
  </si>
  <si>
    <t>0.6502</t>
  </si>
  <si>
    <t>0.3459</t>
  </si>
  <si>
    <t>0.3131</t>
  </si>
  <si>
    <t>0.3291</t>
  </si>
  <si>
    <t>0.2455</t>
  </si>
  <si>
    <t>0.1730</t>
  </si>
  <si>
    <t>0.3766</t>
  </si>
  <si>
    <t>0.6376</t>
  </si>
  <si>
    <t>0.7182</t>
  </si>
  <si>
    <t>0.7262</t>
  </si>
  <si>
    <t>0.6648</t>
  </si>
  <si>
    <t>0.5510</t>
  </si>
  <si>
    <t>0.4733</t>
  </si>
  <si>
    <t>0.5562</t>
  </si>
  <si>
    <t>0.6611</t>
  </si>
  <si>
    <t>0.1637</t>
  </si>
  <si>
    <t>0.2138</t>
  </si>
  <si>
    <t>0.0648</t>
  </si>
  <si>
    <t>0.0953</t>
  </si>
  <si>
    <t>0.3805</t>
  </si>
  <si>
    <t>0.5521</t>
  </si>
  <si>
    <t>0.2265</t>
  </si>
  <si>
    <t>0.1345</t>
  </si>
  <si>
    <t>0.5557</t>
  </si>
  <si>
    <t>0.4899</t>
  </si>
  <si>
    <t>0.3847</t>
  </si>
  <si>
    <t>0.4096</t>
  </si>
  <si>
    <t>0.1218</t>
  </si>
  <si>
    <t>0.3321</t>
  </si>
  <si>
    <t>0.4207</t>
  </si>
  <si>
    <t>0.1953</t>
  </si>
  <si>
    <t>0.0902</t>
  </si>
  <si>
    <t>0.3205</t>
  </si>
  <si>
    <t>0.5248</t>
  </si>
  <si>
    <t>0.5825</t>
  </si>
  <si>
    <t>0.2894</t>
  </si>
  <si>
    <t>0.2452</t>
  </si>
  <si>
    <t>0.2131</t>
  </si>
  <si>
    <t>0.4158</t>
  </si>
  <si>
    <t>0.3148</t>
  </si>
  <si>
    <t>0.5587</t>
  </si>
  <si>
    <t>0.4378</t>
  </si>
  <si>
    <t>0.3196</t>
  </si>
  <si>
    <t>0.1814</t>
  </si>
  <si>
    <t>0.0309</t>
  </si>
  <si>
    <t>0.3375</t>
  </si>
  <si>
    <t>0.4935</t>
  </si>
  <si>
    <t>0.6956</t>
  </si>
  <si>
    <t>0.3556</t>
  </si>
  <si>
    <t>0.2906</t>
  </si>
  <si>
    <t>0.2062</t>
  </si>
  <si>
    <t>0.2110</t>
  </si>
  <si>
    <t>0.5497</t>
  </si>
  <si>
    <t>0.7497</t>
  </si>
  <si>
    <t>0.7195</t>
  </si>
  <si>
    <t>0.6959</t>
  </si>
  <si>
    <t>0.5169</t>
  </si>
  <si>
    <t>0.4802</t>
  </si>
  <si>
    <t>0.6337</t>
  </si>
  <si>
    <t>0.7014</t>
  </si>
  <si>
    <t>0.3496</t>
  </si>
  <si>
    <t>0.1849</t>
  </si>
  <si>
    <t>0.6585</t>
  </si>
  <si>
    <t>0.3201</t>
  </si>
  <si>
    <t>0.2256</t>
  </si>
  <si>
    <t>0.1980</t>
  </si>
  <si>
    <t>0.2135</t>
  </si>
  <si>
    <t>0.1243</t>
  </si>
  <si>
    <t>0.6633</t>
  </si>
  <si>
    <t>0.7625</t>
  </si>
  <si>
    <t>0.7123</t>
  </si>
  <si>
    <t>0.4072</t>
  </si>
  <si>
    <t>0.4042</t>
  </si>
  <si>
    <t>0.2941</t>
  </si>
  <si>
    <t>0.3587</t>
  </si>
  <si>
    <t>0.2647</t>
  </si>
  <si>
    <t>0.4426</t>
  </si>
  <si>
    <t>0.7098</t>
  </si>
  <si>
    <t>0.8005</t>
  </si>
  <si>
    <t>0.7970</t>
  </si>
  <si>
    <t>0.7372</t>
  </si>
  <si>
    <t>0.6593</t>
  </si>
  <si>
    <t>0.5434</t>
  </si>
  <si>
    <t>0.6101</t>
  </si>
  <si>
    <t>0.4231</t>
  </si>
  <si>
    <t>0.6285</t>
  </si>
  <si>
    <t>0.2304</t>
  </si>
  <si>
    <t>0.4319</t>
  </si>
  <si>
    <t>0.2836</t>
  </si>
  <si>
    <t>1,908</t>
  </si>
  <si>
    <t>1,434</t>
  </si>
  <si>
    <t>1,249</t>
  </si>
  <si>
    <t>824</t>
  </si>
  <si>
    <t>729</t>
  </si>
  <si>
    <t>600</t>
  </si>
  <si>
    <t>532</t>
  </si>
  <si>
    <t>349</t>
  </si>
  <si>
    <t>320</t>
  </si>
  <si>
    <t>127</t>
  </si>
  <si>
    <t>209</t>
  </si>
  <si>
    <t>8,691</t>
  </si>
  <si>
    <t>942</t>
  </si>
  <si>
    <t>709</t>
  </si>
  <si>
    <t>598</t>
  </si>
  <si>
    <t>396</t>
  </si>
  <si>
    <t>221</t>
  </si>
  <si>
    <t>193</t>
  </si>
  <si>
    <t>157</t>
  </si>
  <si>
    <t>128</t>
  </si>
  <si>
    <t>4,171</t>
  </si>
  <si>
    <t>966</t>
  </si>
  <si>
    <t>725</t>
  </si>
  <si>
    <t>651</t>
  </si>
  <si>
    <t>428</t>
  </si>
  <si>
    <t>409</t>
  </si>
  <si>
    <t>346</t>
  </si>
  <si>
    <t>156</t>
  </si>
  <si>
    <t>163</t>
  </si>
  <si>
    <t>109</t>
  </si>
  <si>
    <t>4,520</t>
  </si>
  <si>
    <t>1,447</t>
  </si>
  <si>
    <t>1,427</t>
  </si>
  <si>
    <t>1,247</t>
  </si>
  <si>
    <t>815</t>
  </si>
  <si>
    <t>728</t>
  </si>
  <si>
    <t>590</t>
  </si>
  <si>
    <t>336</t>
  </si>
  <si>
    <t>314</t>
  </si>
  <si>
    <t>219</t>
  </si>
  <si>
    <t>123</t>
  </si>
  <si>
    <t>8,154</t>
  </si>
  <si>
    <t>701</t>
  </si>
  <si>
    <t>704</t>
  </si>
  <si>
    <t>390</t>
  </si>
  <si>
    <t>319</t>
  </si>
  <si>
    <t>181</t>
  </si>
  <si>
    <t>151</t>
  </si>
  <si>
    <t>122</t>
  </si>
  <si>
    <t>3,864</t>
  </si>
  <si>
    <t>746</t>
  </si>
  <si>
    <t>723</t>
  </si>
  <si>
    <t>652</t>
  </si>
  <si>
    <t>425</t>
  </si>
  <si>
    <t>343</t>
  </si>
  <si>
    <t>310</t>
  </si>
  <si>
    <t>155</t>
  </si>
  <si>
    <t>108</t>
  </si>
  <si>
    <t>4,290</t>
  </si>
  <si>
    <t>0.2099</t>
  </si>
  <si>
    <t>0.5872</t>
  </si>
  <si>
    <t>0.4128</t>
  </si>
  <si>
    <t>0.7913</t>
  </si>
  <si>
    <t>0.2445</t>
  </si>
  <si>
    <t>0.7555</t>
  </si>
  <si>
    <t>0.4114</t>
  </si>
  <si>
    <t>0.8872</t>
  </si>
  <si>
    <t>0.8459</t>
  </si>
  <si>
    <t>LBMen</t>
  </si>
  <si>
    <t>UBMen</t>
  </si>
  <si>
    <t>LBWoman</t>
  </si>
  <si>
    <t>UBWoman</t>
  </si>
  <si>
    <t>88</t>
  </si>
  <si>
    <t>65+ Years</t>
  </si>
  <si>
    <t>0.8479</t>
  </si>
  <si>
    <t>0.7233</t>
  </si>
  <si>
    <t>0.9593</t>
  </si>
  <si>
    <t>0.8393</t>
  </si>
  <si>
    <t>0.7433</t>
  </si>
  <si>
    <t>0.7794</t>
  </si>
  <si>
    <t>0.5941</t>
  </si>
  <si>
    <t>0.8926</t>
  </si>
  <si>
    <t>0.8490</t>
  </si>
  <si>
    <t>0.8979</t>
  </si>
  <si>
    <t>0.9853</t>
  </si>
  <si>
    <t>0.8989</t>
  </si>
  <si>
    <t>0.8429</t>
  </si>
  <si>
    <t>0.9645</t>
  </si>
  <si>
    <t>0.1521</t>
  </si>
  <si>
    <t>0.1607</t>
  </si>
  <si>
    <t>0.2567</t>
  </si>
  <si>
    <t>0.0748</t>
  </si>
  <si>
    <t>0.1011</t>
  </si>
  <si>
    <t>0.1571</t>
  </si>
  <si>
    <t>0.4059</t>
  </si>
  <si>
    <t>184</t>
  </si>
  <si>
    <t>87</t>
  </si>
  <si>
    <t>65 and above</t>
  </si>
  <si>
    <t>[95% CI]</t>
  </si>
  <si>
    <t>0.9378</t>
  </si>
  <si>
    <t>reason for nto attending wave 4</t>
  </si>
  <si>
    <t>RECODE of edu_reason (B.31 What is the main reason that %rostertitle% is not att</t>
  </si>
  <si>
    <t>Too young</t>
  </si>
  <si>
    <t>Too old/finished school</t>
  </si>
  <si>
    <t>Illness/disability</t>
  </si>
  <si>
    <t>Pregnant</t>
  </si>
  <si>
    <t>Working at home</t>
  </si>
  <si>
    <t>Working</t>
  </si>
  <si>
    <t>lack of financial resources</t>
  </si>
  <si>
    <t>School closed/damaged/occupied/unsafe due to conflict</t>
  </si>
  <si>
    <t>Lack of information/documents on enrollment</t>
  </si>
  <si>
    <t>poor quality school</t>
  </si>
  <si>
    <t>No school nearby</t>
  </si>
  <si>
    <t>Not allowed</t>
  </si>
  <si>
    <t>0.9995</t>
  </si>
  <si>
    <t>0.9908</t>
  </si>
  <si>
    <t>0.8833</t>
  </si>
  <si>
    <t>0.7328</t>
  </si>
  <si>
    <t>0.7888</t>
  </si>
  <si>
    <t>0.8503</t>
  </si>
  <si>
    <t>0.8850</t>
  </si>
  <si>
    <t>0.9051</t>
  </si>
  <si>
    <t>0.9566</t>
  </si>
  <si>
    <t>0.9639</t>
  </si>
  <si>
    <t>0.9044</t>
  </si>
  <si>
    <t>0.9857</t>
  </si>
  <si>
    <t>0.6274</t>
  </si>
  <si>
    <t>0.6881</t>
  </si>
  <si>
    <t>0.7859</t>
  </si>
  <si>
    <t>0.9283</t>
  </si>
  <si>
    <t>0.9397</t>
  </si>
  <si>
    <t>0.9991</t>
  </si>
  <si>
    <t>0.9958</t>
  </si>
  <si>
    <t>0.9056</t>
  </si>
  <si>
    <t>0.9495</t>
  </si>
  <si>
    <t>0.9595</t>
  </si>
  <si>
    <t>0.9584</t>
  </si>
  <si>
    <t>0.9637</t>
  </si>
  <si>
    <t>0.9901</t>
  </si>
  <si>
    <t>0.9786</t>
  </si>
  <si>
    <t>0.9497</t>
  </si>
  <si>
    <t>0.6261</t>
  </si>
  <si>
    <t>0.4250</t>
  </si>
  <si>
    <t>0.7654</t>
  </si>
  <si>
    <t>0.9506</t>
  </si>
  <si>
    <t>0.7130</t>
  </si>
  <si>
    <t>0.6069</t>
  </si>
  <si>
    <t>0.3554</t>
  </si>
  <si>
    <t>0.9143</t>
  </si>
  <si>
    <t>0.6588</t>
  </si>
  <si>
    <t>0.5325</t>
  </si>
  <si>
    <t>0.8745</t>
  </si>
  <si>
    <t>0.9799</t>
  </si>
  <si>
    <t>0.7620</t>
  </si>
  <si>
    <t>0.9985</t>
  </si>
  <si>
    <t>0.9846</t>
  </si>
  <si>
    <t>0.8513</t>
  </si>
  <si>
    <t>0.7388</t>
  </si>
  <si>
    <t>0.8009</t>
  </si>
  <si>
    <t>0.8344</t>
  </si>
  <si>
    <t>0.8219</t>
  </si>
  <si>
    <t>0.8247</t>
  </si>
  <si>
    <t>0.8265</t>
  </si>
  <si>
    <t>0.9078</t>
  </si>
  <si>
    <t>0.9224</t>
  </si>
  <si>
    <t>0.9741</t>
  </si>
  <si>
    <t>0.5430</t>
  </si>
  <si>
    <t>0.5938</t>
  </si>
  <si>
    <t>0.7222</t>
  </si>
  <si>
    <t>0.6719</t>
  </si>
  <si>
    <t>0.8443</t>
  </si>
  <si>
    <t>0.8591</t>
  </si>
  <si>
    <t>0.8261</t>
  </si>
  <si>
    <t>0.9971</t>
  </si>
  <si>
    <t>0.9884</t>
  </si>
  <si>
    <t>0.8720</t>
  </si>
  <si>
    <t>0.7491</t>
  </si>
  <si>
    <t>0.8666</t>
  </si>
  <si>
    <t>0.9172</t>
  </si>
  <si>
    <t>0.9207</t>
  </si>
  <si>
    <t>0.9103</t>
  </si>
  <si>
    <t>0.9230</t>
  </si>
  <si>
    <t>0.8729</t>
  </si>
  <si>
    <t>0.9282</t>
  </si>
  <si>
    <t>0.9334</t>
  </si>
  <si>
    <t>0.6820</t>
  </si>
  <si>
    <t>0.7901</t>
  </si>
  <si>
    <t>0.5426</t>
  </si>
  <si>
    <t>0.3794</t>
  </si>
  <si>
    <t>0.5519</t>
  </si>
  <si>
    <t>0.8830</t>
  </si>
  <si>
    <t>0.6238</t>
  </si>
  <si>
    <t>0.4174</t>
  </si>
  <si>
    <t>0.8342</t>
  </si>
  <si>
    <t>0.9697</t>
  </si>
  <si>
    <t>0.9946</t>
  </si>
  <si>
    <t>0.9092</t>
  </si>
  <si>
    <t>0.7808</t>
  </si>
  <si>
    <t>0.8891</t>
  </si>
  <si>
    <t>0.9244</t>
  </si>
  <si>
    <t>0.9189</t>
  </si>
  <si>
    <t>0.9264</t>
  </si>
  <si>
    <t>0.9503</t>
  </si>
  <si>
    <t>0.9801</t>
  </si>
  <si>
    <t>0.9836</t>
  </si>
  <si>
    <t>0.9921</t>
  </si>
  <si>
    <t>0.8970</t>
  </si>
  <si>
    <t>0.6991</t>
  </si>
  <si>
    <t>0.7046</t>
  </si>
  <si>
    <t>0.7689</t>
  </si>
  <si>
    <t>0.8220</t>
  </si>
  <si>
    <t>0.8589</t>
  </si>
  <si>
    <t>0.9069</t>
  </si>
  <si>
    <t>0.9687</t>
  </si>
  <si>
    <t>0.9755</t>
  </si>
  <si>
    <t>0.8763</t>
  </si>
  <si>
    <t>0.9997</t>
  </si>
  <si>
    <t>0.9310</t>
  </si>
  <si>
    <t>0.8650</t>
  </si>
  <si>
    <t>0.9696</t>
  </si>
  <si>
    <t>0.9797</t>
  </si>
  <si>
    <t>0.9812</t>
  </si>
  <si>
    <t>0.9833</t>
  </si>
  <si>
    <t>0.9973</t>
  </si>
  <si>
    <t>0.9931</t>
  </si>
  <si>
    <t>0.9943</t>
  </si>
  <si>
    <t>0.9972</t>
  </si>
  <si>
    <t>0.6765</t>
  </si>
  <si>
    <t>0.4960</t>
  </si>
  <si>
    <t>0.7422</t>
  </si>
  <si>
    <t>0.9087</t>
  </si>
  <si>
    <t>0.4303</t>
  </si>
  <si>
    <t>0.5302</t>
  </si>
  <si>
    <t>0.6861</t>
  </si>
  <si>
    <t>0.6954</t>
  </si>
  <si>
    <t>0.5801</t>
  </si>
  <si>
    <t>0.9062</t>
  </si>
  <si>
    <t>0.9868</t>
  </si>
  <si>
    <t>0.1167</t>
  </si>
  <si>
    <t>0.2672</t>
  </si>
  <si>
    <t>0.1497</t>
  </si>
  <si>
    <t>0.1209</t>
  </si>
  <si>
    <t>0.1150</t>
  </si>
  <si>
    <t>0.0949</t>
  </si>
  <si>
    <t>0.0361</t>
  </si>
  <si>
    <t>0.0956</t>
  </si>
  <si>
    <t>0.3586</t>
  </si>
  <si>
    <t>0.3726</t>
  </si>
  <si>
    <t>0.3119</t>
  </si>
  <si>
    <t>0.2141</t>
  </si>
  <si>
    <t>0.2159</t>
  </si>
  <si>
    <t>0.0717</t>
  </si>
  <si>
    <t>0.1861</t>
  </si>
  <si>
    <t>0.0896</t>
  </si>
  <si>
    <t>0.0363</t>
  </si>
  <si>
    <t>0.5750</t>
  </si>
  <si>
    <t>0.3931</t>
  </si>
  <si>
    <t>0.3563</t>
  </si>
  <si>
    <t>0.4675</t>
  </si>
  <si>
    <t>0.2380</t>
  </si>
  <si>
    <t>0.2192</t>
  </si>
  <si>
    <t>0.0811</t>
  </si>
  <si>
    <t>0.0497</t>
  </si>
  <si>
    <t>0.1411</t>
  </si>
  <si>
    <t>0.0931</t>
  </si>
  <si>
    <t>0.1237</t>
  </si>
  <si>
    <t>0.0690</t>
  </si>
  <si>
    <t>0.1350</t>
  </si>
  <si>
    <t>0.0203</t>
  </si>
  <si>
    <t>0.1124</t>
  </si>
  <si>
    <t>0.3235</t>
  </si>
  <si>
    <t>0.5040</t>
  </si>
  <si>
    <t>0.4445</t>
  </si>
  <si>
    <t>0.2578</t>
  </si>
  <si>
    <t>0.5697</t>
  </si>
  <si>
    <t>0.4698</t>
  </si>
  <si>
    <t>0.3046</t>
  </si>
  <si>
    <t>0.4199</t>
  </si>
  <si>
    <t>0.2612</t>
  </si>
  <si>
    <t>0.1991</t>
  </si>
  <si>
    <t>0.1753</t>
  </si>
  <si>
    <t>0.1735</t>
  </si>
  <si>
    <t>0.0922</t>
  </si>
  <si>
    <t>0.1836</t>
  </si>
  <si>
    <t>0.4062</t>
  </si>
  <si>
    <t>0.2778</t>
  </si>
  <si>
    <t>0.3112</t>
  </si>
  <si>
    <t>0.3281</t>
  </si>
  <si>
    <t>0.1557</t>
  </si>
  <si>
    <t>0.1739</t>
  </si>
  <si>
    <t>0.1334</t>
  </si>
  <si>
    <t>0.0828</t>
  </si>
  <si>
    <t>0.0770</t>
  </si>
  <si>
    <t>0.1271</t>
  </si>
  <si>
    <t>0.4271</t>
  </si>
  <si>
    <t>0.6430</t>
  </si>
  <si>
    <t>0.5700</t>
  </si>
  <si>
    <t>0.3180</t>
  </si>
  <si>
    <t>0.4574</t>
  </si>
  <si>
    <t>0.6206</t>
  </si>
  <si>
    <t>0.4481</t>
  </si>
  <si>
    <t>0.1170</t>
  </si>
  <si>
    <t>0.3762</t>
  </si>
  <si>
    <t>1,917</t>
  </si>
  <si>
    <t>1,233</t>
  </si>
  <si>
    <t>785</t>
  </si>
  <si>
    <t>3,038</t>
  </si>
  <si>
    <t>8,698</t>
  </si>
  <si>
    <t>211</t>
  </si>
  <si>
    <t>929</t>
  </si>
  <si>
    <t>667</t>
  </si>
  <si>
    <t>588</t>
  </si>
  <si>
    <t>369</t>
  </si>
  <si>
    <t>1,409</t>
  </si>
  <si>
    <t>4,173</t>
  </si>
  <si>
    <t>416</t>
  </si>
  <si>
    <t>1,629</t>
  </si>
  <si>
    <t>4,525</t>
  </si>
  <si>
    <t>38</t>
  </si>
  <si>
    <t>43</t>
  </si>
  <si>
    <t>42</t>
  </si>
  <si>
    <t>71</t>
  </si>
  <si>
    <t>16</t>
  </si>
  <si>
    <t>9</t>
  </si>
  <si>
    <t>0.2364</t>
  </si>
  <si>
    <t>0.3391</t>
  </si>
  <si>
    <t>0.0198</t>
  </si>
  <si>
    <t>0.1426</t>
  </si>
  <si>
    <t>0.0801</t>
  </si>
  <si>
    <t>0.0408</t>
  </si>
  <si>
    <t>0.6131</t>
  </si>
  <si>
    <t>0.4903</t>
  </si>
  <si>
    <t>0.1176</t>
  </si>
  <si>
    <t>0.2712</t>
  </si>
  <si>
    <t>0.1286</t>
  </si>
  <si>
    <t>0.1173</t>
  </si>
  <si>
    <t>0.7231</t>
  </si>
  <si>
    <t>0.1352</t>
  </si>
  <si>
    <t>0.0534</t>
  </si>
  <si>
    <t>0.5159</t>
  </si>
  <si>
    <t>0.1931</t>
  </si>
  <si>
    <t>0.1168</t>
  </si>
  <si>
    <t>756</t>
  </si>
  <si>
    <t>0.9133</t>
  </si>
  <si>
    <t>0.5441</t>
  </si>
  <si>
    <t>0.3546</t>
  </si>
  <si>
    <t>0.9109</t>
  </si>
  <si>
    <t>0.9165</t>
  </si>
  <si>
    <t>0.5292</t>
  </si>
  <si>
    <t>0.5643</t>
  </si>
  <si>
    <t>0.9041</t>
  </si>
  <si>
    <t>0.3404</t>
  </si>
  <si>
    <t>0.9751</t>
  </si>
  <si>
    <t>0.9017</t>
  </si>
  <si>
    <t>0.5435</t>
  </si>
  <si>
    <t>0.7452</t>
  </si>
  <si>
    <t>0.9225</t>
  </si>
  <si>
    <t>0.3687</t>
  </si>
  <si>
    <t>0.7669</t>
  </si>
  <si>
    <t>0.9229</t>
  </si>
  <si>
    <t>0.9314</t>
  </si>
  <si>
    <t>0.7578</t>
  </si>
  <si>
    <t>0.7940</t>
  </si>
  <si>
    <t>0.7220</t>
  </si>
  <si>
    <t>0.8501</t>
  </si>
  <si>
    <t>0.3217</t>
  </si>
  <si>
    <t>0.6262</t>
  </si>
  <si>
    <t>0.3649</t>
  </si>
  <si>
    <t>0.6822</t>
  </si>
  <si>
    <t>0.7329</t>
  </si>
  <si>
    <t>0.5389</t>
  </si>
  <si>
    <t>0.7658</t>
  </si>
  <si>
    <t>0.5366</t>
  </si>
  <si>
    <t>0.1496</t>
  </si>
  <si>
    <t>0.2815</t>
  </si>
  <si>
    <t>0.1033</t>
  </si>
  <si>
    <t>0.3155</t>
  </si>
  <si>
    <t>0.7354</t>
  </si>
  <si>
    <t>0.2646</t>
  </si>
  <si>
    <t>0.6689</t>
  </si>
  <si>
    <t>0.7968</t>
  </si>
  <si>
    <t>0.8205</t>
  </si>
  <si>
    <t>0.7224</t>
  </si>
  <si>
    <t>0.5725</t>
  </si>
  <si>
    <t>0.7750</t>
  </si>
  <si>
    <t>1,711</t>
  </si>
  <si>
    <t>0.0800</t>
  </si>
  <si>
    <t>0.2471</t>
  </si>
  <si>
    <t>0.0825</t>
  </si>
  <si>
    <t>0.4585</t>
  </si>
  <si>
    <t>0.1501</t>
  </si>
  <si>
    <t>0.2328</t>
  </si>
  <si>
    <t>0.8633</t>
  </si>
  <si>
    <t>0.2468</t>
  </si>
  <si>
    <t>0.3311</t>
  </si>
  <si>
    <t>0.0573</t>
  </si>
  <si>
    <t>0.0186</t>
  </si>
  <si>
    <t>0.0915</t>
  </si>
  <si>
    <t>0.9085</t>
  </si>
  <si>
    <t>264</t>
  </si>
  <si>
    <t>0.2883</t>
  </si>
  <si>
    <t>0.2213</t>
  </si>
  <si>
    <t>Male Head</t>
  </si>
  <si>
    <t>Female Head</t>
  </si>
  <si>
    <t>Female head</t>
  </si>
  <si>
    <t>0.0810</t>
  </si>
  <si>
    <t>0.7540</t>
  </si>
  <si>
    <t>0.4567</t>
  </si>
  <si>
    <t>0.6312</t>
  </si>
  <si>
    <t>0.5433</t>
  </si>
  <si>
    <t>CI</t>
  </si>
  <si>
    <t>0.1998</t>
  </si>
  <si>
    <t>0.2382</t>
  </si>
  <si>
    <t>1,461</t>
  </si>
  <si>
    <t>attendance W1</t>
  </si>
  <si>
    <t>attendance W1 urban</t>
  </si>
  <si>
    <t>attendance W1 rural</t>
  </si>
  <si>
    <t>0.7164</t>
  </si>
  <si>
    <t>0.4944</t>
  </si>
  <si>
    <t>0.6475</t>
  </si>
  <si>
    <t>0.4234</t>
  </si>
  <si>
    <t>0.5766</t>
  </si>
  <si>
    <t>0.4757</t>
  </si>
  <si>
    <t>0.5243</t>
  </si>
  <si>
    <t>0.5379</t>
  </si>
  <si>
    <t>0.2137</t>
  </si>
  <si>
    <t>0.6161</t>
  </si>
  <si>
    <t>0.2363</t>
  </si>
  <si>
    <t>0.5136</t>
  </si>
  <si>
    <t>0.2602</t>
  </si>
  <si>
    <t>0.6272</t>
  </si>
  <si>
    <t>0.5361</t>
  </si>
  <si>
    <t>0.4639</t>
  </si>
  <si>
    <t>0.6741</t>
  </si>
  <si>
    <t>0.4489</t>
  </si>
  <si>
    <t>0.4599</t>
  </si>
  <si>
    <t>0.7263</t>
  </si>
  <si>
    <t>0.3000</t>
  </si>
  <si>
    <t>0.5913</t>
  </si>
  <si>
    <t>0.4699</t>
  </si>
  <si>
    <t>0.4770</t>
  </si>
  <si>
    <t>0.1719</t>
  </si>
  <si>
    <t>0.4734</t>
  </si>
  <si>
    <t>0.1686</t>
  </si>
  <si>
    <t>0.1879</t>
  </si>
  <si>
    <t>0.4192</t>
  </si>
  <si>
    <t>0.5698</t>
  </si>
  <si>
    <t>0.5086</t>
  </si>
  <si>
    <t>0.4909</t>
  </si>
  <si>
    <t>0.2718</t>
  </si>
  <si>
    <t>0.3259</t>
  </si>
  <si>
    <t>0.7553</t>
  </si>
  <si>
    <t>0.5401</t>
  </si>
  <si>
    <t>0.5511</t>
  </si>
  <si>
    <t>0.2737</t>
  </si>
  <si>
    <t>0.5301</t>
  </si>
  <si>
    <t>0.5782</t>
  </si>
  <si>
    <t>0.4794</t>
  </si>
  <si>
    <t>0.5976</t>
  </si>
  <si>
    <t>0.2614</t>
  </si>
  <si>
    <t>0.4934</t>
  </si>
  <si>
    <t>0.2621</t>
  </si>
  <si>
    <t>0.2997</t>
  </si>
  <si>
    <t>0.3032</t>
  </si>
  <si>
    <t>0.2603</t>
  </si>
  <si>
    <t>0.5390</t>
  </si>
  <si>
    <t>0.5807</t>
  </si>
  <si>
    <t>0.4787</t>
  </si>
  <si>
    <t>0.7282</t>
  </si>
  <si>
    <t>0.2671</t>
  </si>
  <si>
    <t>0.5097</t>
  </si>
  <si>
    <t>0.2720</t>
  </si>
  <si>
    <t>0.7908</t>
  </si>
  <si>
    <t>0.4621</t>
  </si>
  <si>
    <t>0.7868</t>
  </si>
  <si>
    <t>0.3839</t>
  </si>
  <si>
    <t>0.7637</t>
  </si>
  <si>
    <t>0.4864</t>
  </si>
  <si>
    <t>0.7398</t>
  </si>
  <si>
    <t>0.7756</t>
  </si>
  <si>
    <t>0.5183</t>
  </si>
  <si>
    <t>0.5312</t>
  </si>
  <si>
    <t>0.4688</t>
  </si>
  <si>
    <t>0.4692</t>
  </si>
  <si>
    <t>0.7419</t>
  </si>
  <si>
    <t>0.2853</t>
  </si>
  <si>
    <t>0.6127</t>
  </si>
  <si>
    <t>0.5206</t>
  </si>
  <si>
    <t>0.4024</t>
  </si>
  <si>
    <t>0.7386</t>
  </si>
  <si>
    <t>0.5066</t>
  </si>
  <si>
    <t>0.7003</t>
  </si>
  <si>
    <t>0.6968</t>
  </si>
  <si>
    <t>0.7397</t>
  </si>
  <si>
    <t>0.7344</t>
  </si>
  <si>
    <t>0.4610</t>
  </si>
  <si>
    <t>0.2888</t>
  </si>
  <si>
    <t>0.4402</t>
  </si>
  <si>
    <t>0.7711</t>
  </si>
  <si>
    <t>0.5500</t>
  </si>
  <si>
    <t>0.3873</t>
  </si>
  <si>
    <t>0.8105</t>
  </si>
  <si>
    <t>0.5230</t>
  </si>
  <si>
    <t>0.8281</t>
  </si>
  <si>
    <t>0.4429</t>
  </si>
  <si>
    <t>0.8172</t>
  </si>
  <si>
    <t>0.7787</t>
  </si>
  <si>
    <t>0.8314</t>
  </si>
  <si>
    <t>0.4302</t>
  </si>
  <si>
    <t>0.4914</t>
  </si>
  <si>
    <t>0.6008</t>
  </si>
  <si>
    <t>0.5652</t>
  </si>
  <si>
    <t>0.7112</t>
  </si>
  <si>
    <t>0.5598</t>
  </si>
  <si>
    <t>0.7358</t>
  </si>
  <si>
    <t>0.2896</t>
  </si>
  <si>
    <t>0.7104</t>
  </si>
  <si>
    <t>0.4293</t>
  </si>
  <si>
    <t>0.5707</t>
  </si>
  <si>
    <t>0.5398</t>
  </si>
  <si>
    <t>0.6830</t>
  </si>
  <si>
    <t>0.6952</t>
  </si>
  <si>
    <t>0.4023</t>
  </si>
  <si>
    <t>0.5570</t>
  </si>
  <si>
    <t>2,711</t>
  </si>
  <si>
    <t>872</t>
  </si>
  <si>
    <t>1,316</t>
  </si>
  <si>
    <t>1,874</t>
  </si>
  <si>
    <t>6,773</t>
  </si>
  <si>
    <t>2,799</t>
  </si>
  <si>
    <t>916</t>
  </si>
  <si>
    <t>1,385</t>
  </si>
  <si>
    <t>1,782</t>
  </si>
  <si>
    <t>6,882</t>
  </si>
  <si>
    <t>2,073</t>
  </si>
  <si>
    <t>1,788</t>
  </si>
  <si>
    <t>754</t>
  </si>
  <si>
    <t>3,656</t>
  </si>
  <si>
    <t>8,271</t>
  </si>
  <si>
    <t>3,437</t>
  </si>
  <si>
    <t>1,947</t>
  </si>
  <si>
    <t>0.3635</t>
  </si>
  <si>
    <t>0.5023</t>
  </si>
  <si>
    <t>0.2001</t>
  </si>
  <si>
    <t>0.6606</t>
  </si>
  <si>
    <t>0.3170</t>
  </si>
  <si>
    <t>0.7825</t>
  </si>
  <si>
    <t>0.5662</t>
  </si>
  <si>
    <t>0.3117</t>
  </si>
  <si>
    <t>0.5977</t>
  </si>
  <si>
    <t>0.4430</t>
  </si>
  <si>
    <t>0.3394</t>
  </si>
  <si>
    <t>0.7999</t>
  </si>
  <si>
    <t>0.7117</t>
  </si>
  <si>
    <t>0.3843</t>
  </si>
  <si>
    <t>0.2657</t>
  </si>
  <si>
    <t>0.7343</t>
  </si>
  <si>
    <t>0.8048</t>
  </si>
  <si>
    <t>0.3767</t>
  </si>
  <si>
    <t>0.5796</t>
  </si>
  <si>
    <t>0.2190</t>
  </si>
  <si>
    <t>0.6309</t>
  </si>
  <si>
    <t>0.3356</t>
  </si>
  <si>
    <t>0.5644</t>
  </si>
  <si>
    <t>0.5849</t>
  </si>
  <si>
    <t>0.1869</t>
  </si>
  <si>
    <t>0.6370</t>
  </si>
  <si>
    <t>0.7292</t>
  </si>
  <si>
    <t>0.2972</t>
  </si>
  <si>
    <t>0.7412</t>
  </si>
  <si>
    <t>0.4736</t>
  </si>
  <si>
    <t>0.3691</t>
  </si>
  <si>
    <t>0.7810</t>
  </si>
  <si>
    <t>0.6644</t>
  </si>
  <si>
    <t>0.7758</t>
  </si>
  <si>
    <t>0.3630</t>
  </si>
  <si>
    <t>0.8131</t>
  </si>
  <si>
    <t>0.2708</t>
  </si>
  <si>
    <t>0.4634</t>
  </si>
  <si>
    <t>0.7028</t>
  </si>
  <si>
    <t>0.2588</t>
  </si>
  <si>
    <t>0.5264</t>
  </si>
  <si>
    <t>0.1372</t>
  </si>
  <si>
    <t>0.2407</t>
  </si>
  <si>
    <t>0.7593</t>
  </si>
  <si>
    <t>0.1806</t>
  </si>
  <si>
    <t>0.8194</t>
  </si>
  <si>
    <t>0.2599</t>
  </si>
  <si>
    <t>0.7401</t>
  </si>
  <si>
    <t>0.5480</t>
  </si>
  <si>
    <t>0.4160</t>
  </si>
  <si>
    <t>0.4759</t>
  </si>
  <si>
    <t>0.6772</t>
  </si>
  <si>
    <t>0.7764</t>
  </si>
  <si>
    <t>0.1690</t>
  </si>
  <si>
    <t>0.6225</t>
  </si>
  <si>
    <t>0.4520</t>
  </si>
  <si>
    <t>0.5840</t>
  </si>
  <si>
    <t>0.5241</t>
  </si>
  <si>
    <t>0.8259</t>
  </si>
  <si>
    <t>0.2236</t>
  </si>
  <si>
    <t>0.8557</t>
  </si>
  <si>
    <t>0.3775</t>
  </si>
  <si>
    <t>0.8310</t>
  </si>
  <si>
    <t>1,949</t>
  </si>
  <si>
    <t>3,296</t>
  </si>
  <si>
    <t>5,245</t>
  </si>
  <si>
    <t>2,334</t>
  </si>
  <si>
    <t>3,091</t>
  </si>
  <si>
    <t>5,425</t>
  </si>
  <si>
    <t>0.5703</t>
  </si>
  <si>
    <t>0.3770</t>
  </si>
  <si>
    <t>0.7127</t>
  </si>
  <si>
    <t>0.4754</t>
  </si>
  <si>
    <t>0.6230</t>
  </si>
  <si>
    <t>0.5246</t>
  </si>
  <si>
    <t>0.6026</t>
  </si>
  <si>
    <t>3,147</t>
  </si>
  <si>
    <t>4,906</t>
  </si>
  <si>
    <t>8,053</t>
  </si>
  <si>
    <t>803</t>
  </si>
  <si>
    <t>2,488</t>
  </si>
  <si>
    <t>3,291</t>
  </si>
  <si>
    <t>2,344</t>
  </si>
  <si>
    <t>2,418</t>
  </si>
  <si>
    <t>4,762</t>
  </si>
  <si>
    <t>0.3178</t>
  </si>
  <si>
    <t>0.0425</t>
  </si>
  <si>
    <t>132</t>
  </si>
  <si>
    <t>0.3543</t>
  </si>
  <si>
    <t>0.8167</t>
  </si>
  <si>
    <t>0.7828</t>
  </si>
  <si>
    <t>1,457</t>
  </si>
  <si>
    <t>73</t>
  </si>
  <si>
    <t>11</t>
  </si>
  <si>
    <t>0.2827</t>
  </si>
  <si>
    <t>0.9473</t>
  </si>
  <si>
    <t>0.1309</t>
  </si>
  <si>
    <t>1,698</t>
  </si>
  <si>
    <t>0.1570</t>
  </si>
  <si>
    <t>587</t>
  </si>
  <si>
    <t>0.3791</t>
  </si>
  <si>
    <t>0.5253</t>
  </si>
  <si>
    <t>0.3405</t>
  </si>
  <si>
    <t>0.2278</t>
  </si>
  <si>
    <t>0.5817</t>
  </si>
  <si>
    <t>763</t>
  </si>
  <si>
    <t>0.5648</t>
  </si>
  <si>
    <t>Gender of household head</t>
  </si>
  <si>
    <t>0.6242</t>
  </si>
  <si>
    <t>0.3758</t>
  </si>
  <si>
    <t>0.4746</t>
  </si>
  <si>
    <t>0.0410</t>
  </si>
  <si>
    <t>0.6186</t>
  </si>
  <si>
    <t>0.5824</t>
  </si>
  <si>
    <t>0.4176</t>
  </si>
  <si>
    <t>0.4045</t>
  </si>
  <si>
    <t>0.4666</t>
  </si>
  <si>
    <t>0.5237</t>
  </si>
  <si>
    <t>0.0451</t>
  </si>
  <si>
    <t>0.6448</t>
  </si>
  <si>
    <t>0.4751</t>
  </si>
  <si>
    <t>0.5431</t>
  </si>
  <si>
    <t>0.4700</t>
  </si>
  <si>
    <t>0.5300</t>
  </si>
  <si>
    <t>0.5151</t>
  </si>
  <si>
    <t>0.0572</t>
  </si>
  <si>
    <t>0.4910</t>
  </si>
  <si>
    <t>669</t>
  </si>
  <si>
    <t>0.0222</t>
  </si>
  <si>
    <t>542</t>
  </si>
  <si>
    <t>0.1721</t>
  </si>
  <si>
    <t>0.1728</t>
  </si>
  <si>
    <t>0.1460</t>
  </si>
  <si>
    <t>0.7018</t>
  </si>
  <si>
    <t>0.5580</t>
  </si>
  <si>
    <t>0.6637</t>
  </si>
  <si>
    <t>0.0269</t>
  </si>
  <si>
    <t>0.0620</t>
  </si>
  <si>
    <t>0.4110</t>
  </si>
  <si>
    <t>0.1553</t>
  </si>
  <si>
    <t>0.1744</t>
  </si>
  <si>
    <t>0.2168</t>
  </si>
  <si>
    <t>0.0322</t>
  </si>
  <si>
    <t>0.0380</t>
  </si>
  <si>
    <t>0.7362</t>
  </si>
  <si>
    <t>0.5646</t>
  </si>
  <si>
    <t>0.4535</t>
  </si>
  <si>
    <t>0.7966</t>
  </si>
  <si>
    <t>0.1276</t>
  </si>
  <si>
    <t>0.0295</t>
  </si>
  <si>
    <t>0.5334</t>
  </si>
  <si>
    <t>0.9547</t>
  </si>
  <si>
    <t>0.1319</t>
  </si>
  <si>
    <t>0.6284</t>
  </si>
  <si>
    <t>0.9623</t>
  </si>
  <si>
    <t>0.1934</t>
  </si>
  <si>
    <t>0.3720</t>
  </si>
  <si>
    <t>0.8523</t>
  </si>
  <si>
    <t>0.2344</t>
  </si>
  <si>
    <t>0.3245</t>
  </si>
  <si>
    <t>0.4882</t>
  </si>
  <si>
    <t>0.1647</t>
  </si>
  <si>
    <t>0.5786</t>
  </si>
  <si>
    <t>0.2704</t>
  </si>
  <si>
    <t>0.2905</t>
  </si>
  <si>
    <t>0.2726</t>
  </si>
  <si>
    <t>0.2039</t>
  </si>
  <si>
    <t>0.5026</t>
  </si>
  <si>
    <t>0.5647</t>
  </si>
  <si>
    <t>0.2450</t>
  </si>
  <si>
    <t>0.4171</t>
  </si>
  <si>
    <t>0.4842</t>
  </si>
  <si>
    <t>0.7095</t>
  </si>
  <si>
    <t>0.3594</t>
  </si>
  <si>
    <t>0.4019</t>
  </si>
  <si>
    <t>0.3993</t>
  </si>
  <si>
    <t>0.6007</t>
  </si>
  <si>
    <t>0.6510</t>
  </si>
  <si>
    <t>0.0339</t>
  </si>
  <si>
    <t>0.4307</t>
  </si>
  <si>
    <t>0.2791</t>
  </si>
  <si>
    <t>0.8234</t>
  </si>
  <si>
    <t>0.3577</t>
  </si>
  <si>
    <t>0.6423</t>
  </si>
  <si>
    <t>0.2624</t>
  </si>
  <si>
    <t>0.5117</t>
  </si>
  <si>
    <t>0.4883</t>
  </si>
  <si>
    <t>0.5466</t>
  </si>
  <si>
    <t>0.3912</t>
  </si>
  <si>
    <t>0.5439</t>
  </si>
  <si>
    <t>0.1504</t>
  </si>
  <si>
    <t>0.7061</t>
  </si>
  <si>
    <t>0.3746</t>
  </si>
  <si>
    <t>0.5596</t>
  </si>
  <si>
    <t>0.2053</t>
  </si>
  <si>
    <t>0.4469</t>
  </si>
  <si>
    <t>0.6088</t>
  </si>
  <si>
    <t>0.4534</t>
  </si>
  <si>
    <t>0.4561</t>
  </si>
  <si>
    <t>0.4632</t>
  </si>
  <si>
    <t>0.4404</t>
  </si>
  <si>
    <t>0.2508</t>
  </si>
  <si>
    <t>360</t>
  </si>
  <si>
    <t>0.0415</t>
  </si>
  <si>
    <t>0.3181</t>
  </si>
  <si>
    <t>0.3020</t>
  </si>
  <si>
    <t>0.1023</t>
  </si>
  <si>
    <t>0.3533</t>
  </si>
  <si>
    <t>0.1044</t>
  </si>
  <si>
    <t>0.1337</t>
  </si>
  <si>
    <t>0.3914</t>
  </si>
  <si>
    <t>0.5800</t>
  </si>
  <si>
    <t>0.1976</t>
  </si>
  <si>
    <t>0.3745</t>
  </si>
  <si>
    <t>0.6443</t>
  </si>
  <si>
    <t>0.7411</t>
  </si>
  <si>
    <t>0.0350</t>
  </si>
  <si>
    <t>0.4928</t>
  </si>
  <si>
    <t>0.0310</t>
  </si>
  <si>
    <t>0.9002</t>
  </si>
  <si>
    <t>0.4901</t>
  </si>
  <si>
    <t>0.2573</t>
  </si>
  <si>
    <t>0.2692</t>
  </si>
  <si>
    <t>0.5524</t>
  </si>
  <si>
    <t>0.6919</t>
  </si>
  <si>
    <t>0.0966</t>
  </si>
  <si>
    <t>0.9453</t>
  </si>
  <si>
    <t>0.9436</t>
  </si>
  <si>
    <t>0.5362</t>
  </si>
  <si>
    <t>0.4355</t>
  </si>
  <si>
    <t>0.3816</t>
  </si>
  <si>
    <t>0.8620</t>
  </si>
  <si>
    <t>0.3504</t>
  </si>
  <si>
    <t>0.3408</t>
  </si>
  <si>
    <t>0.5765</t>
  </si>
  <si>
    <t>0.7308</t>
  </si>
  <si>
    <t>0.1438</t>
  </si>
  <si>
    <t>0.2501</t>
  </si>
  <si>
    <t>4.2771</t>
  </si>
  <si>
    <t>0.6304</t>
  </si>
  <si>
    <t>0.6158</t>
  </si>
  <si>
    <t>0.4800</t>
  </si>
  <si>
    <t>0.1307</t>
  </si>
  <si>
    <t>0.4614</t>
  </si>
  <si>
    <t>0.5386</t>
  </si>
  <si>
    <t>0.7733</t>
  </si>
  <si>
    <t>0.7427</t>
  </si>
  <si>
    <t>0.2091</t>
  </si>
  <si>
    <t>0.2337</t>
  </si>
  <si>
    <t>0.7663</t>
  </si>
  <si>
    <t>0.8899</t>
  </si>
  <si>
    <t>0.2446</t>
  </si>
  <si>
    <t>0.1051</t>
  </si>
  <si>
    <t>0.4548</t>
  </si>
  <si>
    <t>0.2728</t>
  </si>
  <si>
    <t>0.0880</t>
  </si>
  <si>
    <t>0.6107</t>
  </si>
  <si>
    <t>0.2839</t>
  </si>
  <si>
    <t>0.3602</t>
  </si>
  <si>
    <t>0.7581</t>
  </si>
  <si>
    <t>0.1531</t>
  </si>
  <si>
    <t>0.2531</t>
  </si>
  <si>
    <t>0.1190</t>
  </si>
  <si>
    <t>0.5452</t>
  </si>
  <si>
    <t>0.9369</t>
  </si>
  <si>
    <t>0.1811</t>
  </si>
  <si>
    <t>0.3071</t>
  </si>
  <si>
    <t>0.8051</t>
  </si>
  <si>
    <t>0.9377</t>
  </si>
  <si>
    <t>0.0765</t>
  </si>
  <si>
    <t>0.3073</t>
  </si>
  <si>
    <t>0.2365</t>
  </si>
  <si>
    <t>0.0989</t>
  </si>
  <si>
    <t>0.2665</t>
  </si>
  <si>
    <t>0.5746</t>
  </si>
  <si>
    <t>0.1202</t>
  </si>
  <si>
    <t>0.0579</t>
  </si>
  <si>
    <t>0.2620</t>
  </si>
  <si>
    <t>0.4545</t>
  </si>
  <si>
    <t>0.8274</t>
  </si>
  <si>
    <t>0.1298</t>
  </si>
  <si>
    <t>0.1265</t>
  </si>
  <si>
    <t>0.1899</t>
  </si>
  <si>
    <t>0.6147</t>
  </si>
  <si>
    <t>0.9258</t>
  </si>
  <si>
    <t>0.3530</t>
  </si>
  <si>
    <t>0.1717</t>
  </si>
  <si>
    <t>0.3401</t>
  </si>
  <si>
    <t>0.1204</t>
  </si>
  <si>
    <t>0.7189</t>
  </si>
  <si>
    <t>0.8350</t>
  </si>
  <si>
    <t>0.2262</t>
  </si>
  <si>
    <t>0.6974</t>
  </si>
  <si>
    <t>0.2539</t>
  </si>
  <si>
    <t>0.3493</t>
  </si>
  <si>
    <t>0.2514</t>
  </si>
  <si>
    <t>0.6348</t>
  </si>
  <si>
    <t>0.3670</t>
  </si>
  <si>
    <t>0.2601</t>
  </si>
  <si>
    <t>0.3913</t>
  </si>
  <si>
    <t>0.0950</t>
  </si>
  <si>
    <t>0.6949</t>
  </si>
  <si>
    <t>0.4206</t>
  </si>
  <si>
    <t>0.3925</t>
  </si>
  <si>
    <t>0.2600</t>
  </si>
  <si>
    <t>0.1834</t>
  </si>
  <si>
    <t>0.0972</t>
  </si>
  <si>
    <t>0.4888</t>
  </si>
  <si>
    <t>0.6729</t>
  </si>
  <si>
    <t>0.5112</t>
  </si>
  <si>
    <t>0.3271</t>
  </si>
  <si>
    <t>0.4224</t>
  </si>
  <si>
    <t>0.3614</t>
  </si>
  <si>
    <t>0.2189</t>
  </si>
  <si>
    <t>0.6760</t>
  </si>
  <si>
    <t>0.3248</t>
  </si>
  <si>
    <t>0.3830</t>
  </si>
  <si>
    <t>0.6699</t>
  </si>
  <si>
    <t>0.2655</t>
  </si>
  <si>
    <t>0.1878</t>
  </si>
  <si>
    <t>0.4592</t>
  </si>
  <si>
    <t>0.2500</t>
  </si>
  <si>
    <t>0.5741</t>
  </si>
  <si>
    <t>0.6837</t>
  </si>
  <si>
    <t>0.5415</t>
  </si>
  <si>
    <t>0.6696</t>
  </si>
  <si>
    <t>0.5716</t>
  </si>
  <si>
    <t>0.2298</t>
  </si>
  <si>
    <t>0.6260</t>
  </si>
  <si>
    <t>0.7899</t>
  </si>
  <si>
    <t>0.0786</t>
  </si>
  <si>
    <t>0.4361</t>
  </si>
  <si>
    <t>0.0675</t>
  </si>
  <si>
    <t>0.9325</t>
  </si>
  <si>
    <t>0.1635</t>
  </si>
  <si>
    <t>0.3004</t>
  </si>
  <si>
    <t>0.2293</t>
  </si>
  <si>
    <t>0.1198</t>
  </si>
  <si>
    <t>0.7707</t>
  </si>
  <si>
    <t>0.8806</t>
  </si>
  <si>
    <t>0.6865</t>
  </si>
  <si>
    <t>0.2849</t>
  </si>
  <si>
    <t>0.0990</t>
  </si>
  <si>
    <t>0.0352</t>
  </si>
  <si>
    <t>0.6352</t>
  </si>
  <si>
    <t>0.1246</t>
  </si>
  <si>
    <t>0.1133</t>
  </si>
  <si>
    <t>0.1092</t>
  </si>
  <si>
    <t>0.6224</t>
  </si>
  <si>
    <t>0.4496</t>
  </si>
  <si>
    <t>0.6674</t>
  </si>
  <si>
    <t>0.3326</t>
  </si>
  <si>
    <t>0.3711</t>
  </si>
  <si>
    <t>0.9588</t>
  </si>
  <si>
    <t>0.7280</t>
  </si>
  <si>
    <t>0.5203</t>
  </si>
  <si>
    <t>0.6488</t>
  </si>
  <si>
    <t>0.3512</t>
  </si>
  <si>
    <t>0.6115</t>
  </si>
  <si>
    <t>0.2915</t>
  </si>
  <si>
    <t>0.1564</t>
  </si>
  <si>
    <t>0.0307</t>
  </si>
  <si>
    <t>0.8073</t>
  </si>
  <si>
    <t>0.6031</t>
  </si>
  <si>
    <t>0.3852</t>
  </si>
  <si>
    <t>0.3869</t>
  </si>
  <si>
    <t>0.3341</t>
  </si>
  <si>
    <t>0.5176</t>
  </si>
  <si>
    <t>0.8436</t>
  </si>
  <si>
    <t>0.0903</t>
  </si>
  <si>
    <t>0.6326</t>
  </si>
  <si>
    <t>0.5403</t>
  </si>
  <si>
    <t>0.3585</t>
  </si>
  <si>
    <t>0.6847</t>
  </si>
  <si>
    <t>0.3638</t>
  </si>
  <si>
    <t>0.7876</t>
  </si>
  <si>
    <t>0.2724</t>
  </si>
  <si>
    <t>0.4967</t>
  </si>
  <si>
    <t>0.5517</t>
  </si>
  <si>
    <t>0.6390</t>
  </si>
  <si>
    <t>0.5033</t>
  </si>
  <si>
    <t>0.8381</t>
  </si>
  <si>
    <t>0.1812</t>
  </si>
  <si>
    <t>0.7687</t>
  </si>
  <si>
    <t>0.7270</t>
  </si>
  <si>
    <t>0.7296</t>
  </si>
  <si>
    <t>0.4483</t>
  </si>
  <si>
    <t>0.5483</t>
  </si>
  <si>
    <t>0.5762</t>
  </si>
  <si>
    <t>0.4517</t>
  </si>
  <si>
    <t>0.3825</t>
  </si>
  <si>
    <t>0.3264</t>
  </si>
  <si>
    <t>0.5803</t>
  </si>
  <si>
    <t>0.2504</t>
  </si>
  <si>
    <t>0.6160</t>
  </si>
  <si>
    <t>0.3840</t>
  </si>
  <si>
    <t>0.6897</t>
  </si>
  <si>
    <t>0.8088</t>
  </si>
  <si>
    <t>0.2803</t>
  </si>
  <si>
    <t>0.9033</t>
  </si>
  <si>
    <t>0.4060</t>
  </si>
  <si>
    <t>0.2948</t>
  </si>
  <si>
    <t>766</t>
  </si>
  <si>
    <t>0.2211</t>
  </si>
  <si>
    <t>0.0536</t>
  </si>
  <si>
    <t>0.4606</t>
  </si>
  <si>
    <t>0.1256</t>
  </si>
  <si>
    <t>0.8744</t>
  </si>
  <si>
    <t>0.3685</t>
  </si>
  <si>
    <t>0.5684</t>
  </si>
  <si>
    <t>0.1648</t>
  </si>
  <si>
    <t>0.2240</t>
  </si>
  <si>
    <t>0.5974</t>
  </si>
  <si>
    <t>0.2047</t>
  </si>
  <si>
    <t>214</t>
  </si>
  <si>
    <t>0.2444</t>
  </si>
  <si>
    <t>0.2488</t>
  </si>
  <si>
    <t>0.3003</t>
  </si>
  <si>
    <t>0.9068</t>
  </si>
  <si>
    <t>0.1254</t>
  </si>
  <si>
    <t>0.0509</t>
  </si>
  <si>
    <t>0.3052</t>
  </si>
  <si>
    <t>0.6948</t>
  </si>
  <si>
    <t>0.7984</t>
  </si>
  <si>
    <t>0.4251</t>
  </si>
  <si>
    <t>0.3936</t>
  </si>
  <si>
    <t>0.6397</t>
  </si>
  <si>
    <t>0.1335</t>
  </si>
  <si>
    <t>0.5222</t>
  </si>
  <si>
    <t>0.1224</t>
  </si>
  <si>
    <t>0.3059</t>
  </si>
  <si>
    <t>0.2167</t>
  </si>
  <si>
    <t>0.7675</t>
  </si>
  <si>
    <t>0.2559</t>
  </si>
  <si>
    <t>0.2748</t>
  </si>
  <si>
    <t>0.1600</t>
  </si>
  <si>
    <t>0.2325</t>
  </si>
  <si>
    <t>231</t>
  </si>
  <si>
    <t>0.2736</t>
  </si>
  <si>
    <t>0.8199</t>
  </si>
  <si>
    <t>0.0317</t>
  </si>
  <si>
    <t>0.5912</t>
  </si>
  <si>
    <t>0.6755</t>
  </si>
  <si>
    <t>0.6684</t>
  </si>
  <si>
    <t>0.2286</t>
  </si>
  <si>
    <t>0.1084</t>
  </si>
  <si>
    <t>0.8398</t>
  </si>
  <si>
    <t>0.7898</t>
  </si>
  <si>
    <t>0.3942</t>
  </si>
  <si>
    <t>0.8712</t>
  </si>
  <si>
    <t>0.0692</t>
  </si>
  <si>
    <t>0.0514</t>
  </si>
  <si>
    <t>0.4807</t>
  </si>
  <si>
    <t>0.1829</t>
  </si>
  <si>
    <t>0.2026</t>
  </si>
  <si>
    <t>0.1364</t>
  </si>
  <si>
    <t>0.5193</t>
  </si>
  <si>
    <t>0.2368</t>
  </si>
  <si>
    <t>0.1149</t>
  </si>
  <si>
    <t>0.5269</t>
  </si>
  <si>
    <t>0.6735</t>
  </si>
  <si>
    <t>0.0680</t>
  </si>
  <si>
    <t>0.1596</t>
  </si>
  <si>
    <t>0.9558</t>
  </si>
  <si>
    <t>0.0507</t>
  </si>
  <si>
    <t>0.8671</t>
  </si>
  <si>
    <t>0.4257</t>
  </si>
  <si>
    <t>0.2255</t>
  </si>
  <si>
    <t>22</t>
  </si>
  <si>
    <t>0.3673</t>
  </si>
  <si>
    <t>0.7466</t>
  </si>
  <si>
    <t>0.5828</t>
  </si>
  <si>
    <t>0.6493</t>
  </si>
  <si>
    <t>0.6730</t>
  </si>
  <si>
    <t>Labor force participation 7 days</t>
  </si>
  <si>
    <t>0.6244</t>
  </si>
  <si>
    <t>0.5751</t>
  </si>
  <si>
    <t>0.8863</t>
  </si>
  <si>
    <t>0.8507</t>
  </si>
  <si>
    <t>2009</t>
  </si>
  <si>
    <t>2015</t>
  </si>
  <si>
    <t>2016</t>
  </si>
  <si>
    <t>0.2184</t>
  </si>
  <si>
    <t>Northern Bahr el Ghazal</t>
  </si>
  <si>
    <t>0.6381</t>
  </si>
  <si>
    <t>0.3619</t>
  </si>
  <si>
    <t>0.0465</t>
  </si>
  <si>
    <t>0.5612</t>
  </si>
  <si>
    <t>Western Bahr el Ghazal</t>
  </si>
  <si>
    <t>0.8111</t>
  </si>
  <si>
    <t>0.7648</t>
  </si>
  <si>
    <t>0.3344</t>
  </si>
  <si>
    <t>0.8916</t>
  </si>
  <si>
    <t>Lakes</t>
  </si>
  <si>
    <t>0.2705</t>
  </si>
  <si>
    <t>0.7535</t>
  </si>
  <si>
    <t>Western Equatoria</t>
  </si>
  <si>
    <t>0.6313</t>
  </si>
  <si>
    <t>0.6692</t>
  </si>
  <si>
    <t>0.6655</t>
  </si>
  <si>
    <t>Central Equatoria</t>
  </si>
  <si>
    <t>0.8731</t>
  </si>
  <si>
    <t>0.5688</t>
  </si>
  <si>
    <t>0.0746</t>
  </si>
  <si>
    <t>0.8266</t>
  </si>
  <si>
    <t>Eastern Equatoria</t>
  </si>
  <si>
    <t>0.6646</t>
  </si>
  <si>
    <t>0.4066</t>
  </si>
  <si>
    <t>0.5346</t>
  </si>
  <si>
    <t>566</t>
  </si>
  <si>
    <t>0.0542</t>
  </si>
  <si>
    <t>0.1077</t>
  </si>
  <si>
    <t>0.1251</t>
  </si>
  <si>
    <t>0.9293</t>
  </si>
  <si>
    <t>0.1651</t>
  </si>
  <si>
    <t>200</t>
  </si>
  <si>
    <t>0.1539</t>
  </si>
  <si>
    <t>0.0841</t>
  </si>
  <si>
    <t>0.2922</t>
  </si>
  <si>
    <t>607</t>
  </si>
  <si>
    <t>0.2934</t>
  </si>
  <si>
    <t>0.1992</t>
  </si>
  <si>
    <t>0.3172</t>
  </si>
  <si>
    <t>0.1924</t>
  </si>
  <si>
    <t>0.2675</t>
  </si>
  <si>
    <t>Lack of financial resources</t>
  </si>
  <si>
    <t>0.5370</t>
  </si>
  <si>
    <t>133</t>
  </si>
  <si>
    <t>Wave 4:</t>
  </si>
  <si>
    <t>Why not school</t>
  </si>
  <si>
    <t>3,180</t>
  </si>
  <si>
    <t>0.6479</t>
  </si>
  <si>
    <t>0.4235</t>
  </si>
  <si>
    <t>0.6904</t>
  </si>
  <si>
    <t>0.7005</t>
  </si>
  <si>
    <t>0.4411</t>
  </si>
  <si>
    <t>0.5114</t>
  </si>
  <si>
    <t>0.5982</t>
  </si>
  <si>
    <t>0.3965</t>
  </si>
  <si>
    <t>0.3162</t>
  </si>
  <si>
    <t>0.4616</t>
  </si>
  <si>
    <t>0.4611</t>
  </si>
  <si>
    <t>0.3798</t>
  </si>
  <si>
    <t>0.2885</t>
  </si>
  <si>
    <t>720</t>
  </si>
  <si>
    <t>0.6496</t>
  </si>
  <si>
    <t>0.1063</t>
  </si>
  <si>
    <t>0.2691</t>
  </si>
  <si>
    <t>0.4466</t>
  </si>
  <si>
    <t>0.1085</t>
  </si>
  <si>
    <t>0.5063</t>
  </si>
  <si>
    <t>IDP (2017)</t>
  </si>
  <si>
    <t>Too young/old</t>
  </si>
  <si>
    <t>Taking care of household</t>
  </si>
  <si>
    <t>No documents/Do not understand how to enroll</t>
  </si>
  <si>
    <t>Don't understand enrollment</t>
  </si>
  <si>
    <t>0.1478</t>
  </si>
  <si>
    <t>0.0668</t>
  </si>
  <si>
    <t>0.8141</t>
  </si>
  <si>
    <t>0.1040</t>
  </si>
  <si>
    <t>0.2300</t>
  </si>
  <si>
    <t>0.3260</t>
  </si>
  <si>
    <t>0.0920</t>
  </si>
  <si>
    <t>0.7475</t>
  </si>
  <si>
    <t>0.2077</t>
  </si>
  <si>
    <t>0.0937</t>
  </si>
  <si>
    <t>0.1238</t>
  </si>
  <si>
    <t>0.3168</t>
  </si>
  <si>
    <t>0.2126</t>
  </si>
  <si>
    <t>0.3627</t>
  </si>
  <si>
    <t>0.1088</t>
  </si>
  <si>
    <t>0.2268</t>
  </si>
  <si>
    <t>0.3712</t>
  </si>
  <si>
    <t>0.1140</t>
  </si>
  <si>
    <t>0.4306</t>
  </si>
  <si>
    <t>0.2976</t>
  </si>
  <si>
    <t>0.2249</t>
  </si>
  <si>
    <t>0.1250</t>
  </si>
  <si>
    <t>0.2439</t>
  </si>
  <si>
    <t>0.6802</t>
  </si>
  <si>
    <t>0.2576</t>
  </si>
  <si>
    <t>0.1755</t>
  </si>
  <si>
    <t>0.7289</t>
  </si>
  <si>
    <t>0.1093</t>
  </si>
  <si>
    <t>2,192</t>
  </si>
  <si>
    <t>947</t>
  </si>
  <si>
    <t>660</t>
  </si>
  <si>
    <t>4,030</t>
  </si>
  <si>
    <t>385</t>
  </si>
  <si>
    <t>457</t>
  </si>
  <si>
    <t>1,727</t>
  </si>
  <si>
    <t>203</t>
  </si>
  <si>
    <t>2,526</t>
  </si>
  <si>
    <t>2,438</t>
  </si>
  <si>
    <t>1,543</t>
  </si>
  <si>
    <t>910</t>
  </si>
  <si>
    <t>373</t>
  </si>
  <si>
    <t>5,264</t>
  </si>
  <si>
    <t>agree satisfied</t>
  </si>
  <si>
    <t>Strongly agree</t>
  </si>
  <si>
    <t>Agree</t>
  </si>
  <si>
    <t>Slightly agree</t>
  </si>
  <si>
    <t>Neither agree nor disagree</t>
  </si>
  <si>
    <t>Slightly disagree</t>
  </si>
  <si>
    <t>Disagree</t>
  </si>
  <si>
    <t>Strongly disagree</t>
  </si>
  <si>
    <t>agree satisfied wave 1</t>
  </si>
  <si>
    <t>agree satisfied wave 3</t>
  </si>
  <si>
    <t>personal conditions</t>
  </si>
  <si>
    <t>H.23 In general, how would you describe your own personal living conditions toda</t>
  </si>
  <si>
    <t>Very good</t>
  </si>
  <si>
    <t>Fairly good</t>
  </si>
  <si>
    <t>Neither good nor bad</t>
  </si>
  <si>
    <t>Fairly bad</t>
  </si>
  <si>
    <t>Very bad</t>
  </si>
  <si>
    <t>personal conditions future</t>
  </si>
  <si>
    <t>economic conditions</t>
  </si>
  <si>
    <t>H.37 In general, how would you describe the present economic condition of South</t>
  </si>
  <si>
    <t>economic conditions future</t>
  </si>
  <si>
    <t>RECODE of x_H_39_rate_economic_future (H.39 Looking ahead, would you expect the</t>
  </si>
  <si>
    <t>Much worse</t>
  </si>
  <si>
    <t>Worse</t>
  </si>
  <si>
    <t>The same</t>
  </si>
  <si>
    <t>Better</t>
  </si>
  <si>
    <t>Much Better</t>
  </si>
  <si>
    <t>fear future</t>
  </si>
  <si>
    <t>RECODE of fear_future (H.40 When thinking about the future of South Sudan, which</t>
  </si>
  <si>
    <t>Conflict/Political disintegration</t>
  </si>
  <si>
    <t>Ethnic tensions</t>
  </si>
  <si>
    <t>Lack of economic opportunities</t>
  </si>
  <si>
    <t>Corruption</t>
  </si>
  <si>
    <t>0.3156</t>
  </si>
  <si>
    <t>0.5471</t>
  </si>
  <si>
    <t>0.4391</t>
  </si>
  <si>
    <t>0.1462</t>
  </si>
  <si>
    <t>0.1618</t>
  </si>
  <si>
    <t>0.1993</t>
  </si>
  <si>
    <t>0.3481</t>
  </si>
  <si>
    <t>0.3781</t>
  </si>
  <si>
    <t>0.1158</t>
  </si>
  <si>
    <t>0.4419</t>
  </si>
  <si>
    <t>0.0399</t>
  </si>
  <si>
    <t>0.2291</t>
  </si>
  <si>
    <t>0.4085</t>
  </si>
  <si>
    <t>0.3626</t>
  </si>
  <si>
    <t>0.1004</t>
  </si>
  <si>
    <t>0.1633</t>
  </si>
  <si>
    <t>0.2245</t>
  </si>
  <si>
    <t>0.0761</t>
  </si>
  <si>
    <t>0.4532</t>
  </si>
  <si>
    <t>0.4636</t>
  </si>
  <si>
    <t>0.3428</t>
  </si>
  <si>
    <t>0.5877</t>
  </si>
  <si>
    <t>0.5413</t>
  </si>
  <si>
    <t>0.3297</t>
  </si>
  <si>
    <t>0.4885</t>
  </si>
  <si>
    <t>0.1127</t>
  </si>
  <si>
    <t>0.1082</t>
  </si>
  <si>
    <t>0.8416</t>
  </si>
  <si>
    <t>0.0615</t>
  </si>
  <si>
    <t>0.3470</t>
  </si>
  <si>
    <t>0.4083</t>
  </si>
  <si>
    <t>0.0464</t>
  </si>
  <si>
    <t>0.8959</t>
  </si>
  <si>
    <t>0.1639</t>
  </si>
  <si>
    <t>0.1062</t>
  </si>
  <si>
    <t>0.5883</t>
  </si>
  <si>
    <t>0.0994</t>
  </si>
  <si>
    <t>0.3244</t>
  </si>
  <si>
    <t>0.3722</t>
  </si>
  <si>
    <t>0.3966</t>
  </si>
  <si>
    <t>0.4941</t>
  </si>
  <si>
    <t>0.0802</t>
  </si>
  <si>
    <t>0.1452</t>
  </si>
  <si>
    <t>0.5196</t>
  </si>
  <si>
    <t>0.3984</t>
  </si>
  <si>
    <t>0.4170</t>
  </si>
  <si>
    <t>0.2991</t>
  </si>
  <si>
    <t>0.2821</t>
  </si>
  <si>
    <t>0.0220</t>
  </si>
  <si>
    <t>0.1710</t>
  </si>
  <si>
    <t>0.0656</t>
  </si>
  <si>
    <t>0.4098</t>
  </si>
  <si>
    <t>0.5902</t>
  </si>
  <si>
    <t>0.3463</t>
  </si>
  <si>
    <t>1,906</t>
  </si>
  <si>
    <t>1,747</t>
  </si>
  <si>
    <t>290</t>
  </si>
  <si>
    <t>5,082</t>
  </si>
  <si>
    <t>202</t>
  </si>
  <si>
    <t>1,206</t>
  </si>
  <si>
    <t>487</t>
  </si>
  <si>
    <t>2,394</t>
  </si>
  <si>
    <t>5,061</t>
  </si>
  <si>
    <t>2,944</t>
  </si>
  <si>
    <t>4,527</t>
  </si>
  <si>
    <t>1,062</t>
  </si>
  <si>
    <t>631</t>
  </si>
  <si>
    <t>561</t>
  </si>
  <si>
    <t>478</t>
  </si>
  <si>
    <t>3,223</t>
  </si>
  <si>
    <t>2,918</t>
  </si>
  <si>
    <t>1,524</t>
  </si>
  <si>
    <t>104</t>
  </si>
  <si>
    <t>5,010</t>
  </si>
  <si>
    <t>0.2284</t>
  </si>
  <si>
    <t>0.5146</t>
  </si>
  <si>
    <t>0.0526</t>
  </si>
  <si>
    <t>0.0849</t>
  </si>
  <si>
    <t>0.3099</t>
  </si>
  <si>
    <t>0.0314</t>
  </si>
  <si>
    <t>0.0955</t>
  </si>
  <si>
    <t>0.3713</t>
  </si>
  <si>
    <t>0.3163</t>
  </si>
  <si>
    <t>0.4637</t>
  </si>
  <si>
    <t>0.3294</t>
  </si>
  <si>
    <t>1,277</t>
  </si>
  <si>
    <t>3,337</t>
  </si>
  <si>
    <t>Agricultural production</t>
  </si>
  <si>
    <t>RECODE of x_H_17_agree_satisfied (H.17 I am satisfied with my life.)</t>
  </si>
  <si>
    <t>RECODE of x_H_25_rate_personal_future (H.25 Looking ahead, would you expect your</t>
  </si>
  <si>
    <t>0.2857</t>
  </si>
  <si>
    <t>0.2381</t>
  </si>
  <si>
    <t>0.2043</t>
  </si>
  <si>
    <t>0.3597</t>
  </si>
  <si>
    <t>0.1593</t>
  </si>
  <si>
    <t>0.2584</t>
  </si>
  <si>
    <t>0.2475</t>
  </si>
  <si>
    <t>0.1820</t>
  </si>
  <si>
    <t>0.2191</t>
  </si>
  <si>
    <t>0.2782</t>
  </si>
  <si>
    <t>700</t>
  </si>
  <si>
    <t>477</t>
  </si>
  <si>
    <t>3,323</t>
  </si>
  <si>
    <t>Very good/Much better</t>
  </si>
  <si>
    <t>Fairly good/Better</t>
  </si>
  <si>
    <t>Neither good nor bad/The same</t>
  </si>
  <si>
    <t>Fairly bad/Worse</t>
  </si>
  <si>
    <t>Very bad/Much Worse</t>
  </si>
  <si>
    <t>Future living conditions</t>
  </si>
  <si>
    <t>Present living conditions</t>
  </si>
  <si>
    <t>Present economic conditions</t>
  </si>
  <si>
    <t>Future economic conditions</t>
  </si>
  <si>
    <t>empl_primary7d  gender W3</t>
  </si>
  <si>
    <t>empl_primary7d  men W3</t>
  </si>
  <si>
    <t>empl_primary7d  women W3</t>
  </si>
  <si>
    <t>emp_sector_5  gender W3</t>
  </si>
  <si>
    <t>emp_sector_5  men W3</t>
  </si>
  <si>
    <t>emp_sector_5  women W3</t>
  </si>
  <si>
    <t>1.6177</t>
  </si>
  <si>
    <t>1.5996</t>
  </si>
  <si>
    <t>2.0886</t>
  </si>
  <si>
    <t>1.7273</t>
  </si>
  <si>
    <t>1.6821</t>
  </si>
  <si>
    <t>1.5654</t>
  </si>
  <si>
    <t>1.0551</t>
  </si>
  <si>
    <t>1.3933</t>
  </si>
  <si>
    <t>1.3109</t>
  </si>
  <si>
    <t>1.2759</t>
  </si>
  <si>
    <t>1.0274</t>
  </si>
  <si>
    <t>0.3116</t>
  </si>
  <si>
    <t>0.4103</t>
  </si>
  <si>
    <t>0.6118</t>
  </si>
  <si>
    <t>0.3834</t>
  </si>
  <si>
    <t>0.8697</t>
  </si>
  <si>
    <t>0.7311</t>
  </si>
  <si>
    <t>0.8593</t>
  </si>
  <si>
    <t>0.1454</t>
  </si>
  <si>
    <t>0.6596</t>
  </si>
  <si>
    <t>0.8772</t>
  </si>
  <si>
    <t>0.8437</t>
  </si>
  <si>
    <t>0.8594</t>
  </si>
  <si>
    <t>0.0977</t>
  </si>
  <si>
    <t>0.8812</t>
  </si>
  <si>
    <t>0.0472</t>
  </si>
  <si>
    <t>0.4242</t>
  </si>
  <si>
    <t>0.1652</t>
  </si>
  <si>
    <t>0.9139</t>
  </si>
  <si>
    <t>0.8500</t>
  </si>
  <si>
    <t>0.1144</t>
  </si>
  <si>
    <t>0.6237</t>
  </si>
  <si>
    <t>0.1595</t>
  </si>
  <si>
    <t>0.0876</t>
  </si>
  <si>
    <t>0.8253</t>
  </si>
  <si>
    <t>0.0784</t>
  </si>
  <si>
    <t>0.7866</t>
  </si>
  <si>
    <t>0.1153</t>
  </si>
  <si>
    <t>0.8061</t>
  </si>
  <si>
    <t>0.6299</t>
  </si>
  <si>
    <t>0.8241</t>
  </si>
  <si>
    <t>1.5035</t>
  </si>
  <si>
    <t>1.5271</t>
  </si>
  <si>
    <t>1.9446</t>
  </si>
  <si>
    <t>1.5923</t>
  </si>
  <si>
    <t>1.5585</t>
  </si>
  <si>
    <t>1.4307</t>
  </si>
  <si>
    <t>1.2428</t>
  </si>
  <si>
    <t>1.1879</t>
  </si>
  <si>
    <t>1.0749</t>
  </si>
  <si>
    <t>0.8805</t>
  </si>
  <si>
    <t>0.3330</t>
  </si>
  <si>
    <t>0.2744</t>
  </si>
  <si>
    <t>0.3576</t>
  </si>
  <si>
    <t>0.2003</t>
  </si>
  <si>
    <t>0.8213</t>
  </si>
  <si>
    <t>0.8132</t>
  </si>
  <si>
    <t>0.4559</t>
  </si>
  <si>
    <t>0.3216</t>
  </si>
  <si>
    <t>0.7747</t>
  </si>
  <si>
    <t>0.6938</t>
  </si>
  <si>
    <t>0.2301</t>
  </si>
  <si>
    <t>0.0822</t>
  </si>
  <si>
    <t>0.0957</t>
  </si>
  <si>
    <t>0.4937</t>
  </si>
  <si>
    <t>0.1059</t>
  </si>
  <si>
    <t>0.5448</t>
  </si>
  <si>
    <t>0.1279</t>
  </si>
  <si>
    <t>0.8056</t>
  </si>
  <si>
    <t>1.7319</t>
  </si>
  <si>
    <t>1.6722</t>
  </si>
  <si>
    <t>1.8622</t>
  </si>
  <si>
    <t>1.8058</t>
  </si>
  <si>
    <t>1.7000</t>
  </si>
  <si>
    <t>1.1514</t>
  </si>
  <si>
    <t>1.5438</t>
  </si>
  <si>
    <t>1.4339</t>
  </si>
  <si>
    <t>1.4769</t>
  </si>
  <si>
    <t>1.1744</t>
  </si>
  <si>
    <t>0.7462</t>
  </si>
  <si>
    <t>0.9180</t>
  </si>
  <si>
    <t>0.8925</t>
  </si>
  <si>
    <t>0.9055</t>
  </si>
  <si>
    <t>0.4335</t>
  </si>
  <si>
    <t>0.1248</t>
  </si>
  <si>
    <t>0.3182</t>
  </si>
  <si>
    <t>0.2145</t>
  </si>
  <si>
    <t>0.1231</t>
  </si>
  <si>
    <t>0.8175</t>
  </si>
  <si>
    <t>0.0933</t>
  </si>
  <si>
    <t>0.9223</t>
  </si>
  <si>
    <t>0.8945</t>
  </si>
  <si>
    <t>0.0630</t>
  </si>
  <si>
    <t>0.7872</t>
  </si>
  <si>
    <t>0.6751</t>
  </si>
  <si>
    <t>0.8849</t>
  </si>
  <si>
    <t>0.2760</t>
  </si>
  <si>
    <t>0.6999</t>
  </si>
  <si>
    <t>0.8999</t>
  </si>
  <si>
    <t>0.3892</t>
  </si>
  <si>
    <t>0.8857</t>
  </si>
  <si>
    <t>0.1643</t>
  </si>
  <si>
    <t>0.2200</t>
  </si>
  <si>
    <t>0.9292</t>
  </si>
  <si>
    <t>0.1818</t>
  </si>
  <si>
    <t>0.8532</t>
  </si>
  <si>
    <t>1.0717</t>
  </si>
  <si>
    <t>1.0723</t>
  </si>
  <si>
    <t>1.8032</t>
  </si>
  <si>
    <t>1.4785</t>
  </si>
  <si>
    <t>1.2565</t>
  </si>
  <si>
    <t>1.0121</t>
  </si>
  <si>
    <t>483</t>
  </si>
  <si>
    <t>502</t>
  </si>
  <si>
    <t>0.4716</t>
  </si>
  <si>
    <t>0.1262</t>
  </si>
  <si>
    <t>0.1151</t>
  </si>
  <si>
    <t>0.7169</t>
  </si>
  <si>
    <t>0.7341</t>
  </si>
  <si>
    <t>0.6995</t>
  </si>
  <si>
    <t>0.8634</t>
  </si>
  <si>
    <t>0.4507</t>
  </si>
  <si>
    <t>0.9164</t>
  </si>
  <si>
    <t>0.8509</t>
  </si>
  <si>
    <t>1,602</t>
  </si>
  <si>
    <t>0.7482</t>
  </si>
  <si>
    <t>0.1089</t>
  </si>
  <si>
    <t>1,806</t>
  </si>
  <si>
    <t>0.1555</t>
  </si>
  <si>
    <t>0.7250</t>
  </si>
  <si>
    <t>0.6916</t>
  </si>
  <si>
    <t>500</t>
  </si>
  <si>
    <t>387</t>
  </si>
  <si>
    <t>67</t>
  </si>
  <si>
    <t>0.1864</t>
  </si>
  <si>
    <t>253</t>
  </si>
  <si>
    <t>354</t>
  </si>
  <si>
    <t>1,641</t>
  </si>
  <si>
    <t>0.2833</t>
  </si>
  <si>
    <t>120</t>
  </si>
  <si>
    <t>944</t>
  </si>
  <si>
    <t>165</t>
  </si>
  <si>
    <t>0.3917</t>
  </si>
  <si>
    <t>0.7836</t>
  </si>
  <si>
    <t>1,377</t>
  </si>
  <si>
    <t>1,628</t>
  </si>
  <si>
    <t>0.9666</t>
  </si>
  <si>
    <t>1.0105</t>
  </si>
  <si>
    <t>1.5752</t>
  </si>
  <si>
    <t>1.3026</t>
  </si>
  <si>
    <t>1.1304</t>
  </si>
  <si>
    <t>0.6498</t>
  </si>
  <si>
    <t>0.1932</t>
  </si>
  <si>
    <t>0.3809</t>
  </si>
  <si>
    <t>0.4851</t>
  </si>
  <si>
    <t>0.3302</t>
  </si>
  <si>
    <t>0.3940</t>
  </si>
  <si>
    <t>0.3952</t>
  </si>
  <si>
    <t>0.8463</t>
  </si>
  <si>
    <t>0.0389</t>
  </si>
  <si>
    <t>0.0411</t>
  </si>
  <si>
    <t>0.0798</t>
  </si>
  <si>
    <t>0.5718</t>
  </si>
  <si>
    <t>0.2153</t>
  </si>
  <si>
    <t>0.0755</t>
  </si>
  <si>
    <t>0.1601</t>
  </si>
  <si>
    <t>0.3273</t>
  </si>
  <si>
    <t>1.1767</t>
  </si>
  <si>
    <t>1.1342</t>
  </si>
  <si>
    <t>2.0313</t>
  </si>
  <si>
    <t>1.6545</t>
  </si>
  <si>
    <t>1.3826</t>
  </si>
  <si>
    <t>1.1019</t>
  </si>
  <si>
    <t>0.4782</t>
  </si>
  <si>
    <t>0.2425</t>
  </si>
  <si>
    <t>0.1543</t>
  </si>
  <si>
    <t>0.2097</t>
  </si>
  <si>
    <t>0.8128</t>
  </si>
  <si>
    <t>0.8070</t>
  </si>
  <si>
    <t>0.7742</t>
  </si>
  <si>
    <t>0.8312</t>
  </si>
  <si>
    <t>0.9107</t>
  </si>
  <si>
    <t>0.6392</t>
  </si>
  <si>
    <t>0.9562</t>
  </si>
  <si>
    <t>0.1055</t>
  </si>
  <si>
    <t>0.7902</t>
  </si>
  <si>
    <t>0.5162</t>
  </si>
  <si>
    <t>0.4130</t>
  </si>
  <si>
    <t>0.5502</t>
  </si>
  <si>
    <t>0.2716</t>
  </si>
  <si>
    <t>0.1270</t>
  </si>
  <si>
    <t>1.5457</t>
  </si>
  <si>
    <t>1.4770</t>
  </si>
  <si>
    <t>2.0506</t>
  </si>
  <si>
    <t>1.6849</t>
  </si>
  <si>
    <t>1.5971</t>
  </si>
  <si>
    <t>1.4237</t>
  </si>
  <si>
    <t>0.9416</t>
  </si>
  <si>
    <t>1.4765</t>
  </si>
  <si>
    <t>0.3631</t>
  </si>
  <si>
    <t>0.6817</t>
  </si>
  <si>
    <t>0.3945</t>
  </si>
  <si>
    <t>0.5317</t>
  </si>
  <si>
    <t>0.6235</t>
  </si>
  <si>
    <t>0.8940</t>
  </si>
  <si>
    <t>0.7159</t>
  </si>
  <si>
    <t>0.4409</t>
  </si>
  <si>
    <t>0.3173</t>
  </si>
  <si>
    <t>0.7448</t>
  </si>
  <si>
    <t>0.0764</t>
  </si>
  <si>
    <t>0.1785</t>
  </si>
  <si>
    <t>0.8330</t>
  </si>
  <si>
    <t>0.3094</t>
  </si>
  <si>
    <t>0.0985</t>
  </si>
  <si>
    <t>0.8972</t>
  </si>
  <si>
    <t>0.1792</t>
  </si>
  <si>
    <t>0.7943</t>
  </si>
  <si>
    <t>1.4429</t>
  </si>
  <si>
    <t>1.4184</t>
  </si>
  <si>
    <t>1.9220</t>
  </si>
  <si>
    <t>1.5691</t>
  </si>
  <si>
    <t>1.4931</t>
  </si>
  <si>
    <t>1.3183</t>
  </si>
  <si>
    <t>1.4179</t>
  </si>
  <si>
    <t>0.5735</t>
  </si>
  <si>
    <t>0.5374</t>
  </si>
  <si>
    <t>0.9009</t>
  </si>
  <si>
    <t>0.4669</t>
  </si>
  <si>
    <t>0.4876</t>
  </si>
  <si>
    <t>-0.0130</t>
  </si>
  <si>
    <t>0.1723</t>
  </si>
  <si>
    <t>0.2128</t>
  </si>
  <si>
    <t>0.3064</t>
  </si>
  <si>
    <t>0.7591</t>
  </si>
  <si>
    <t>0.1444</t>
  </si>
  <si>
    <t>0.5285</t>
  </si>
  <si>
    <t>0.6638</t>
  </si>
  <si>
    <t>1.6485</t>
  </si>
  <si>
    <t>1.5356</t>
  </si>
  <si>
    <t>2.1792</t>
  </si>
  <si>
    <t>1.8007</t>
  </si>
  <si>
    <t>1.7012</t>
  </si>
  <si>
    <t>1.5291</t>
  </si>
  <si>
    <t>1.0146</t>
  </si>
  <si>
    <t>1.5351</t>
  </si>
  <si>
    <t>0.5256</t>
  </si>
  <si>
    <t>0.7405</t>
  </si>
  <si>
    <t>0.5791</t>
  </si>
  <si>
    <t>0.7800</t>
  </si>
  <si>
    <t>0.8377</t>
  </si>
  <si>
    <t>0.2143</t>
  </si>
  <si>
    <t>0.5093</t>
  </si>
  <si>
    <t>0.8624</t>
  </si>
  <si>
    <t>0.3340</t>
  </si>
  <si>
    <t>0.1022</t>
  </si>
  <si>
    <t>0.1299</t>
  </si>
  <si>
    <t>0.9393</t>
  </si>
  <si>
    <t>0.8408</t>
  </si>
  <si>
    <t>0.2723</t>
  </si>
  <si>
    <t>0.1220</t>
  </si>
  <si>
    <t>0.8831</t>
  </si>
  <si>
    <t>0.1386</t>
  </si>
  <si>
    <t>1,052</t>
  </si>
  <si>
    <t>1,323</t>
  </si>
  <si>
    <t>1,531</t>
  </si>
  <si>
    <t>0.1217</t>
  </si>
  <si>
    <t>0.1713</t>
  </si>
  <si>
    <t>0.1455</t>
  </si>
  <si>
    <t>0.6978</t>
  </si>
  <si>
    <t>0.3882</t>
  </si>
  <si>
    <t>0.1867</t>
  </si>
  <si>
    <t>0.7339</t>
  </si>
  <si>
    <t>0.8631</t>
  </si>
  <si>
    <t>1,036</t>
  </si>
  <si>
    <t>243</t>
  </si>
  <si>
    <t>36</t>
  </si>
  <si>
    <t>455</t>
  </si>
  <si>
    <t>895</t>
  </si>
  <si>
    <t>265</t>
  </si>
  <si>
    <t>116</t>
  </si>
  <si>
    <t>913</t>
  </si>
  <si>
    <t>0.5843</t>
  </si>
  <si>
    <t>573</t>
  </si>
  <si>
    <t>21</t>
  </si>
  <si>
    <t>272</t>
  </si>
  <si>
    <t>899</t>
  </si>
  <si>
    <t>0.4738</t>
  </si>
  <si>
    <t>0.0487</t>
  </si>
  <si>
    <t>0.0354</t>
  </si>
  <si>
    <t>0.2355</t>
  </si>
  <si>
    <t>0.1751</t>
  </si>
  <si>
    <t>0.3773</t>
  </si>
  <si>
    <t>0.2897</t>
  </si>
  <si>
    <t>0.5947</t>
  </si>
  <si>
    <t>0.4451</t>
  </si>
  <si>
    <t>0.4705</t>
  </si>
  <si>
    <t>0.9346</t>
  </si>
  <si>
    <t>0.9024</t>
  </si>
  <si>
    <t>0.1683</t>
  </si>
  <si>
    <t>0.4221</t>
  </si>
  <si>
    <t>0.4596</t>
  </si>
  <si>
    <t>0.1370</t>
  </si>
  <si>
    <t>0.7730</t>
  </si>
  <si>
    <t>0.4839</t>
  </si>
  <si>
    <t>0.7307</t>
  </si>
  <si>
    <t>0.4550</t>
  </si>
  <si>
    <t>0.9058</t>
  </si>
  <si>
    <t>0.1310</t>
  </si>
  <si>
    <t>0.5376</t>
  </si>
  <si>
    <t>0.9688</t>
  </si>
  <si>
    <t>0.2668</t>
  </si>
  <si>
    <t>0.7927</t>
  </si>
  <si>
    <t>0.6518</t>
  </si>
  <si>
    <t>0.2412</t>
  </si>
  <si>
    <t>0.5710</t>
  </si>
  <si>
    <t>0.3545</t>
  </si>
  <si>
    <t>0.1341</t>
  </si>
  <si>
    <t>0.5918</t>
  </si>
  <si>
    <t>0.0338</t>
  </si>
  <si>
    <t>0.2899</t>
  </si>
  <si>
    <t>0.1624</t>
  </si>
  <si>
    <t>0.8269</t>
  </si>
  <si>
    <t>0.7001</t>
  </si>
  <si>
    <t>0.6310</t>
  </si>
  <si>
    <t>0.9446</t>
  </si>
  <si>
    <t>0.1180</t>
  </si>
  <si>
    <t>0.7561</t>
  </si>
  <si>
    <t>0.4268</t>
  </si>
  <si>
    <t>0.1142</t>
  </si>
  <si>
    <t>0.4435</t>
  </si>
  <si>
    <t>0.3868</t>
  </si>
  <si>
    <t>0.5553</t>
  </si>
  <si>
    <t>0.4709</t>
  </si>
  <si>
    <t>0.0479</t>
  </si>
  <si>
    <t>lfparticip  gender W3</t>
  </si>
  <si>
    <t>Labor force participation, 7 days reference period</t>
  </si>
  <si>
    <t>Outside the labor force / inactive</t>
  </si>
  <si>
    <t>In the labor force / active</t>
  </si>
  <si>
    <t>lfparticip  men W3</t>
  </si>
  <si>
    <t>lfparticip  women W3</t>
  </si>
  <si>
    <t>0.5987</t>
  </si>
  <si>
    <t>0.5955</t>
  </si>
  <si>
    <t>0.3043</t>
  </si>
  <si>
    <t>0.4529</t>
  </si>
  <si>
    <t>0.6957</t>
  </si>
  <si>
    <t>0.4208</t>
  </si>
  <si>
    <t>0.5792</t>
  </si>
  <si>
    <t>1,387</t>
  </si>
  <si>
    <t>2,989</t>
  </si>
  <si>
    <t>1,801</t>
  </si>
  <si>
    <t>3,607</t>
  </si>
  <si>
    <t>0.3759</t>
  </si>
  <si>
    <t>0.5328</t>
  </si>
  <si>
    <t>0.4583</t>
  </si>
  <si>
    <t>0.3656</t>
  </si>
  <si>
    <t>0.4672</t>
  </si>
  <si>
    <t>0.5417</t>
  </si>
  <si>
    <t>0.5218</t>
  </si>
  <si>
    <t>0.3601</t>
  </si>
  <si>
    <t>0.6399</t>
  </si>
  <si>
    <t>0.3658</t>
  </si>
  <si>
    <t>0.5384</t>
  </si>
  <si>
    <t>0.7477</t>
  </si>
  <si>
    <t>2,132</t>
  </si>
  <si>
    <t>4,081</t>
  </si>
  <si>
    <t>932</t>
  </si>
  <si>
    <t>1,968</t>
  </si>
  <si>
    <t>0.4493</t>
  </si>
  <si>
    <t>0.5507</t>
  </si>
  <si>
    <t>1,017</t>
  </si>
  <si>
    <t>1,096</t>
  </si>
  <si>
    <t>2,113</t>
  </si>
  <si>
    <t>0.4648</t>
  </si>
  <si>
    <t>0.4135</t>
  </si>
  <si>
    <t>0.4258</t>
  </si>
  <si>
    <t>0.5742</t>
  </si>
  <si>
    <t>0.5865</t>
  </si>
  <si>
    <t>0.5774</t>
  </si>
  <si>
    <t>0.3643</t>
  </si>
  <si>
    <t>0.6357</t>
  </si>
  <si>
    <t>0.3755</t>
  </si>
  <si>
    <t>2,112</t>
  </si>
  <si>
    <t xml:space="preserve">Men </t>
  </si>
  <si>
    <t xml:space="preserve">Overall </t>
  </si>
  <si>
    <t>0.3316</t>
  </si>
  <si>
    <t>0.6470</t>
  </si>
  <si>
    <t>0.3929</t>
  </si>
  <si>
    <t>0.6573</t>
  </si>
  <si>
    <t>0.7585</t>
  </si>
  <si>
    <t>0.7853</t>
  </si>
  <si>
    <t>0.6330</t>
  </si>
  <si>
    <t>0.3926</t>
  </si>
  <si>
    <t>0.7402</t>
  </si>
  <si>
    <t>0.6901</t>
  </si>
  <si>
    <t>0.2541</t>
  </si>
  <si>
    <t>0.5037</t>
  </si>
  <si>
    <t>0.3466</t>
  </si>
  <si>
    <t>0.5405</t>
  </si>
  <si>
    <t>0.6051</t>
  </si>
  <si>
    <t>0.5758</t>
  </si>
  <si>
    <t>0.6256</t>
  </si>
  <si>
    <t>0.2677</t>
  </si>
  <si>
    <t>0.4318</t>
  </si>
  <si>
    <t>334</t>
  </si>
  <si>
    <t>0.6301</t>
  </si>
  <si>
    <t>0.3261</t>
  </si>
  <si>
    <t>0.2232</t>
  </si>
  <si>
    <t>0.7768</t>
  </si>
  <si>
    <t>Boys</t>
  </si>
  <si>
    <t>Girls</t>
  </si>
  <si>
    <t xml:space="preserve">Q4 </t>
  </si>
  <si>
    <t>Personal living conditions</t>
  </si>
  <si>
    <t>Economic conditions</t>
  </si>
  <si>
    <t>Present</t>
  </si>
  <si>
    <t>Future</t>
  </si>
  <si>
    <t>Independence</t>
  </si>
  <si>
    <t>0.8522</t>
  </si>
  <si>
    <t>0.5008</t>
  </si>
  <si>
    <t>0.4212</t>
  </si>
  <si>
    <t>0.7349</t>
  </si>
  <si>
    <t>0.3903</t>
  </si>
  <si>
    <t>0.6441</t>
  </si>
  <si>
    <t>0.4084</t>
  </si>
  <si>
    <t>0.8169</t>
  </si>
  <si>
    <t>0.7223</t>
  </si>
  <si>
    <t>0.4654</t>
  </si>
  <si>
    <t>0.6870</t>
  </si>
  <si>
    <t>0.7784</t>
  </si>
  <si>
    <t>0.8577</t>
  </si>
  <si>
    <t>0.8874</t>
  </si>
  <si>
    <t>0.3634</t>
  </si>
  <si>
    <t>0.8695</t>
  </si>
  <si>
    <t>0.9255</t>
  </si>
  <si>
    <t>0.5830</t>
  </si>
  <si>
    <t>0.6973</t>
  </si>
  <si>
    <t>0.3088</t>
  </si>
  <si>
    <t>0.1862</t>
  </si>
  <si>
    <t>0.1776</t>
  </si>
  <si>
    <t>0.5945</t>
  </si>
  <si>
    <t>0.7026</t>
  </si>
  <si>
    <t>0.2709</t>
  </si>
  <si>
    <t>0.3500</t>
  </si>
  <si>
    <t>0.0448</t>
  </si>
  <si>
    <t>0.5966</t>
  </si>
  <si>
    <t>0.2388</t>
  </si>
  <si>
    <t>0.3462</t>
  </si>
  <si>
    <t>0.3807</t>
  </si>
  <si>
    <t>0.5360</t>
  </si>
  <si>
    <t>0.6116</t>
  </si>
  <si>
    <t>0.2414</t>
  </si>
  <si>
    <t>0.2074</t>
  </si>
  <si>
    <t>0.9174</t>
  </si>
  <si>
    <t>0.8683</t>
  </si>
  <si>
    <t>0.7332</t>
  </si>
  <si>
    <t>0.3374</t>
  </si>
  <si>
    <t>0.3034</t>
  </si>
  <si>
    <t>0.4554</t>
  </si>
  <si>
    <t>0.5416</t>
  </si>
  <si>
    <t>0.7023</t>
  </si>
  <si>
    <t>0.8690</t>
  </si>
  <si>
    <t>0.5228</t>
  </si>
  <si>
    <t>0.7027</t>
  </si>
  <si>
    <t>0.6018</t>
  </si>
  <si>
    <t>0.8382</t>
  </si>
  <si>
    <t>0.4655</t>
  </si>
  <si>
    <t>0.9196</t>
  </si>
  <si>
    <t>0.8364</t>
  </si>
  <si>
    <t>0.8998</t>
  </si>
  <si>
    <t>0.3900</t>
  </si>
  <si>
    <t>0.6647</t>
  </si>
  <si>
    <t>0.2182</t>
  </si>
  <si>
    <t>0.7505</t>
  </si>
  <si>
    <t>96</t>
  </si>
  <si>
    <t>0.4573</t>
  </si>
  <si>
    <t>0.0771</t>
  </si>
  <si>
    <t>0.8054</t>
  </si>
  <si>
    <t>0.1654</t>
  </si>
  <si>
    <t>0.1630</t>
  </si>
  <si>
    <t>0.8370</t>
  </si>
  <si>
    <t>0.2489</t>
  </si>
  <si>
    <t>0.4106</t>
  </si>
  <si>
    <t>0.2644</t>
  </si>
  <si>
    <t>0.4712</t>
  </si>
  <si>
    <t>0.6574</t>
  </si>
  <si>
    <t>0.4720</t>
  </si>
  <si>
    <t>0.6688</t>
  </si>
  <si>
    <t>0.2978</t>
  </si>
  <si>
    <t>0.6553</t>
  </si>
  <si>
    <t>0.4350</t>
  </si>
  <si>
    <t>0.5650</t>
  </si>
  <si>
    <t>0.5795</t>
  </si>
  <si>
    <t>0.4593</t>
  </si>
  <si>
    <t>0.9025</t>
  </si>
  <si>
    <t>0.8728</t>
  </si>
  <si>
    <t>0.4148</t>
  </si>
  <si>
    <t>0.5956</t>
  </si>
  <si>
    <t>0.6501</t>
  </si>
  <si>
    <t>0.2916</t>
  </si>
  <si>
    <t>0.7084</t>
  </si>
  <si>
    <t>0.6714</t>
  </si>
  <si>
    <t>0.3286</t>
  </si>
  <si>
    <t>0.4572</t>
  </si>
  <si>
    <t>0.5428</t>
  </si>
  <si>
    <t>0.1957</t>
  </si>
  <si>
    <t>0.1437</t>
  </si>
  <si>
    <t>0.6034</t>
  </si>
  <si>
    <t>0.4209</t>
  </si>
  <si>
    <t>0.2434</t>
  </si>
  <si>
    <t>0.6627</t>
  </si>
  <si>
    <t>0.6597</t>
  </si>
  <si>
    <t>0.7566</t>
  </si>
  <si>
    <t>0.8738</t>
  </si>
  <si>
    <t>0.2081</t>
  </si>
  <si>
    <t>0.8376</t>
  </si>
  <si>
    <t>0.4288</t>
  </si>
  <si>
    <t>0.7210</t>
  </si>
  <si>
    <t>0.5943</t>
  </si>
  <si>
    <t>0.2147</t>
  </si>
  <si>
    <t>0.3688</t>
  </si>
  <si>
    <t>0.6561</t>
  </si>
  <si>
    <t>0.3439</t>
  </si>
  <si>
    <t>0.6980</t>
  </si>
  <si>
    <t>0.7029</t>
  </si>
  <si>
    <t>0.2971</t>
  </si>
  <si>
    <t>0.0627</t>
  </si>
  <si>
    <t>0.5305</t>
  </si>
  <si>
    <t>0.7589</t>
  </si>
  <si>
    <t>0.5610</t>
  </si>
  <si>
    <t>0.6302</t>
  </si>
  <si>
    <t>0.3698</t>
  </si>
  <si>
    <t>0.5453</t>
  </si>
  <si>
    <t>0.2840</t>
  </si>
  <si>
    <t>0.6335</t>
  </si>
  <si>
    <t>0.1520</t>
  </si>
  <si>
    <t>0.3238</t>
  </si>
  <si>
    <t>0.5856</t>
  </si>
  <si>
    <t>0.4547</t>
  </si>
  <si>
    <t>0.7160</t>
  </si>
  <si>
    <t>0.4205</t>
  </si>
  <si>
    <t>0.3665</t>
  </si>
  <si>
    <t>0.3249</t>
  </si>
  <si>
    <t>0.0788</t>
  </si>
  <si>
    <t>0.8158</t>
  </si>
  <si>
    <t>0.5288</t>
  </si>
  <si>
    <t>0.6762</t>
  </si>
  <si>
    <t>0.1421</t>
  </si>
  <si>
    <t>0.7077</t>
  </si>
  <si>
    <t>0.4818</t>
  </si>
  <si>
    <t>0.5182</t>
  </si>
  <si>
    <t>0.5894</t>
  </si>
  <si>
    <t>0.2334</t>
  </si>
  <si>
    <t>0.2105</t>
  </si>
  <si>
    <t>0.1687</t>
  </si>
  <si>
    <t>0.1235</t>
  </si>
  <si>
    <t>0.4878</t>
  </si>
  <si>
    <t>0.5407</t>
  </si>
  <si>
    <t>0.7666</t>
  </si>
  <si>
    <t>0.3209</t>
  </si>
  <si>
    <t>0.2923</t>
  </si>
  <si>
    <t>0.0838</t>
  </si>
  <si>
    <t>0.7480</t>
  </si>
  <si>
    <t>0.4793</t>
  </si>
  <si>
    <t>0.1955</t>
  </si>
  <si>
    <t>0.8045</t>
  </si>
  <si>
    <t>0.5730</t>
  </si>
  <si>
    <t>0.4270</t>
  </si>
  <si>
    <t>0.4091</t>
  </si>
  <si>
    <t>0.6529</t>
  </si>
  <si>
    <t>0.6403</t>
  </si>
  <si>
    <t>0.2943</t>
  </si>
  <si>
    <t>0.7025</t>
  </si>
  <si>
    <t>0.1873</t>
  </si>
  <si>
    <t>0.2196</t>
  </si>
  <si>
    <t>0.5090</t>
  </si>
  <si>
    <t>0.4125</t>
  </si>
  <si>
    <t>0.1966</t>
  </si>
  <si>
    <t>0.8034</t>
  </si>
  <si>
    <t>0.3949</t>
  </si>
  <si>
    <t>0.4803</t>
  </si>
  <si>
    <t>0.5280</t>
  </si>
  <si>
    <t>0.5736</t>
  </si>
  <si>
    <t>0.2472</t>
  </si>
  <si>
    <t>0.2121</t>
  </si>
  <si>
    <t>0.6290</t>
  </si>
  <si>
    <t>0.6862</t>
  </si>
  <si>
    <t>0.6608</t>
  </si>
  <si>
    <t>0.5197</t>
  </si>
  <si>
    <t>0.7019</t>
  </si>
  <si>
    <t>0.1378</t>
  </si>
  <si>
    <t>0.1787</t>
  </si>
  <si>
    <t>0.7723</t>
  </si>
  <si>
    <t>0.3138</t>
  </si>
  <si>
    <t>0.8842</t>
  </si>
  <si>
    <t>0.3335</t>
  </si>
  <si>
    <t>0.6665</t>
  </si>
  <si>
    <t>0.4785</t>
  </si>
  <si>
    <t>0.2935</t>
  </si>
  <si>
    <t>0.3227</t>
  </si>
  <si>
    <t>0.2907</t>
  </si>
  <si>
    <t>0.1161</t>
  </si>
  <si>
    <t>0.2837</t>
  </si>
  <si>
    <t>0.7163</t>
  </si>
  <si>
    <t>0.8751</t>
  </si>
  <si>
    <t>0.3821</t>
  </si>
  <si>
    <t>0.6179</t>
  </si>
  <si>
    <t>0.1835</t>
  </si>
  <si>
    <t>0.2670</t>
  </si>
  <si>
    <t>0.5926</t>
  </si>
  <si>
    <t>0.1988</t>
  </si>
  <si>
    <t>0.1230</t>
  </si>
  <si>
    <t>0.2076</t>
  </si>
  <si>
    <t>0.2415</t>
  </si>
  <si>
    <t>0.5394</t>
  </si>
  <si>
    <t>0.5284</t>
  </si>
  <si>
    <t>0.7425</t>
  </si>
  <si>
    <t>0.4074</t>
  </si>
  <si>
    <t>0.7330</t>
  </si>
  <si>
    <t>0.6202</t>
  </si>
  <si>
    <t>0.5200</t>
  </si>
  <si>
    <t>0.3002</t>
  </si>
  <si>
    <t>0.2575</t>
  </si>
  <si>
    <t>0.6623</t>
  </si>
  <si>
    <t>0.2362</t>
  </si>
  <si>
    <t>0.1263</t>
  </si>
  <si>
    <t>50</t>
  </si>
  <si>
    <t>0.3208</t>
  </si>
  <si>
    <t>0.7207</t>
  </si>
  <si>
    <t>0.1522</t>
  </si>
  <si>
    <t>Literacy 2016 18+</t>
  </si>
  <si>
    <t>0.4906</t>
  </si>
  <si>
    <t>0.4031</t>
  </si>
  <si>
    <t>0.4661</t>
  </si>
  <si>
    <t>0.7757</t>
  </si>
  <si>
    <t>0.5969</t>
  </si>
  <si>
    <t>0.5339</t>
  </si>
  <si>
    <t>0.7070</t>
  </si>
  <si>
    <t>0.2930</t>
  </si>
  <si>
    <t>0.7638</t>
  </si>
  <si>
    <t>2,864</t>
  </si>
  <si>
    <t>5,864</t>
  </si>
  <si>
    <t>0.6424</t>
  </si>
  <si>
    <t>0.2357</t>
  </si>
  <si>
    <t>0.3763</t>
  </si>
  <si>
    <t>0.7356</t>
  </si>
  <si>
    <t>2,473</t>
  </si>
  <si>
    <t>2,121</t>
  </si>
  <si>
    <t>4,594</t>
  </si>
  <si>
    <t>0.5887</t>
  </si>
  <si>
    <t>2,470</t>
  </si>
  <si>
    <t>4,591</t>
  </si>
  <si>
    <t>Illiterate</t>
  </si>
  <si>
    <t>0.1492</t>
  </si>
  <si>
    <t>0.4923</t>
  </si>
  <si>
    <t>0.7525</t>
  </si>
  <si>
    <t>0.2977</t>
  </si>
  <si>
    <t>0.2792</t>
  </si>
  <si>
    <t>0.1103</t>
  </si>
  <si>
    <t>0.5493</t>
  </si>
  <si>
    <t>0.2453</t>
  </si>
  <si>
    <t>0.4241</t>
  </si>
  <si>
    <t>0.3040</t>
  </si>
  <si>
    <t>0.2555</t>
  </si>
  <si>
    <t>0.1546</t>
  </si>
  <si>
    <t>0.4875</t>
  </si>
  <si>
    <t>0.4455</t>
  </si>
  <si>
    <t>0.5131</t>
  </si>
  <si>
    <t>0.2758</t>
  </si>
  <si>
    <t>0.1078</t>
  </si>
  <si>
    <t>0.5109</t>
  </si>
  <si>
    <t>0.7544</t>
  </si>
  <si>
    <t>0.3905</t>
  </si>
  <si>
    <t>0.6835</t>
  </si>
  <si>
    <t>0.2590</t>
  </si>
  <si>
    <t>0.2542</t>
  </si>
  <si>
    <t>0.4768</t>
  </si>
  <si>
    <t>0.7348</t>
  </si>
  <si>
    <t>0.7074</t>
  </si>
  <si>
    <t>0.3850</t>
  </si>
  <si>
    <t>0.4969</t>
  </si>
  <si>
    <t>0.3410</t>
  </si>
  <si>
    <t>0.0685</t>
  </si>
  <si>
    <t>0.7500</t>
  </si>
  <si>
    <t>2,081</t>
  </si>
  <si>
    <t>1,561</t>
  </si>
  <si>
    <t>2,444</t>
  </si>
  <si>
    <t>0.4252</t>
  </si>
  <si>
    <t>0.5993</t>
  </si>
  <si>
    <t>Very safe</t>
  </si>
  <si>
    <t>Moderately safe</t>
  </si>
  <si>
    <t>Neither safe nor unsafe</t>
  </si>
  <si>
    <t>Moderately unsafe</t>
  </si>
  <si>
    <t>Very unsafe</t>
  </si>
  <si>
    <t>Improving the living standards of the poor</t>
  </si>
  <si>
    <t>Creating jobs</t>
  </si>
  <si>
    <t>Keeping prices down</t>
  </si>
  <si>
    <t>Fighting corruption</t>
  </si>
  <si>
    <t>Maintaining roads and bridges</t>
  </si>
  <si>
    <t>Providing reliable electricity</t>
  </si>
  <si>
    <t>Very badly</t>
  </si>
  <si>
    <t>Fairly badly</t>
  </si>
  <si>
    <t>Fairly well</t>
  </si>
  <si>
    <t>Very well</t>
  </si>
  <si>
    <t>G.P.21 Combating HIV/AIDS</t>
  </si>
  <si>
    <t>G.P.21 Addressing educational needs</t>
  </si>
  <si>
    <t>G.P.21 Ensuring everyone has enough to eat</t>
  </si>
  <si>
    <t>G.P.21 Improving basic health services</t>
  </si>
  <si>
    <t>G.P.21 Overall, how would you rate the governments performance</t>
  </si>
  <si>
    <t>G.P.21 Reducing crime</t>
  </si>
  <si>
    <t>G.P.21 Resolving violent conflict between communities</t>
  </si>
  <si>
    <t>I.66 I avoid certain roads and areas that I think are dangerous.</t>
  </si>
  <si>
    <t>I.67 My neighborhood is peaceful.</t>
  </si>
  <si>
    <t>I.68 My neighborhood has experienced repeated violence.</t>
  </si>
  <si>
    <t>I.69 The level of violence in my neighborhood has increased in the last 6 months</t>
  </si>
  <si>
    <t>G.P.3 Effectiveness of:  Community Leaders</t>
  </si>
  <si>
    <t>Very effective</t>
  </si>
  <si>
    <t>Fairly effective</t>
  </si>
  <si>
    <t>Fairly ineffective</t>
  </si>
  <si>
    <t>Very ineffective</t>
  </si>
  <si>
    <t>G.P.3 Effectiveness of:  Churches and mosques</t>
  </si>
  <si>
    <t>G.P.3 Effectiveness of:  Central Government of South Sudan</t>
  </si>
  <si>
    <t>G.P.3 Effectiveness of:  Local Government</t>
  </si>
  <si>
    <t>G.P.3 Effectiveness of:  SPLA and SPLM</t>
  </si>
  <si>
    <t>G.P.3 Effectiveness of:  SSPS</t>
  </si>
  <si>
    <t>G.P.3 Effectiveness of:  State Government</t>
  </si>
  <si>
    <t>0.0698</t>
  </si>
  <si>
    <t>0.0707</t>
  </si>
  <si>
    <t>0.4118</t>
  </si>
  <si>
    <t>70</t>
  </si>
  <si>
    <t>341</t>
  </si>
  <si>
    <t>Providing water and sanitation services</t>
  </si>
  <si>
    <t>Addressing educational needs</t>
  </si>
  <si>
    <t>Ensuring everyone has enough to eat</t>
  </si>
  <si>
    <t>Improving basic health services</t>
  </si>
  <si>
    <t>Reducing crime</t>
  </si>
  <si>
    <t>Resolving conflict between communities</t>
  </si>
  <si>
    <t>SAFETY</t>
  </si>
  <si>
    <t>I.58 If something gets stolen or you have a dispute, who do you usually seek ass</t>
  </si>
  <si>
    <t>Senior family member</t>
  </si>
  <si>
    <t>Senior tribe member</t>
  </si>
  <si>
    <t>Village chief</t>
  </si>
  <si>
    <t>Church leader</t>
  </si>
  <si>
    <t>Police</t>
  </si>
  <si>
    <t>Military</t>
  </si>
  <si>
    <t>Formal court system</t>
  </si>
  <si>
    <t>Neighbour</t>
  </si>
  <si>
    <t>Other (please specify)</t>
  </si>
  <si>
    <t>Expensive or creates more problems</t>
  </si>
  <si>
    <t>Unreliable or unhelpful</t>
  </si>
  <si>
    <t>Untrustworthy or corrupt</t>
  </si>
  <si>
    <t>No police station nearby</t>
  </si>
  <si>
    <t>119</t>
  </si>
  <si>
    <t>Avoid certain roads</t>
  </si>
  <si>
    <t>Neighbourhood is peaceful</t>
  </si>
  <si>
    <t>Repeated violence in neighbourhood</t>
  </si>
  <si>
    <t>Neighbourhood violence increased (6 months)</t>
  </si>
  <si>
    <t>Would go to police</t>
  </si>
  <si>
    <t>0.3790</t>
  </si>
  <si>
    <t>0.1219</t>
  </si>
  <si>
    <t>3.0701</t>
  </si>
  <si>
    <t>2.4383</t>
  </si>
  <si>
    <t>3.2453</t>
  </si>
  <si>
    <t>2.5669</t>
  </si>
  <si>
    <t>2.9275</t>
  </si>
  <si>
    <t>3.2164</t>
  </si>
  <si>
    <t>2.9140</t>
  </si>
  <si>
    <t>5.4193</t>
  </si>
  <si>
    <t>4.8357</t>
  </si>
  <si>
    <t>5.1856</t>
  </si>
  <si>
    <t>5.3107</t>
  </si>
  <si>
    <t>5.6721</t>
  </si>
  <si>
    <t>5.9026</t>
  </si>
  <si>
    <t>5.4467</t>
  </si>
  <si>
    <t>3.9838</t>
  </si>
  <si>
    <t>4.6951</t>
  </si>
  <si>
    <t>4.0666</t>
  </si>
  <si>
    <t>3.3999</t>
  </si>
  <si>
    <t>4.0315</t>
  </si>
  <si>
    <t>3.5122</t>
  </si>
  <si>
    <t>3.8695</t>
  </si>
  <si>
    <t>4.9011</t>
  </si>
  <si>
    <t>3.7149</t>
  </si>
  <si>
    <t>0.1982</t>
  </si>
  <si>
    <t>0.4456</t>
  </si>
  <si>
    <t>0.2831</t>
  </si>
  <si>
    <t>2.7008</t>
  </si>
  <si>
    <t>2.1016</t>
  </si>
  <si>
    <t>2.9203</t>
  </si>
  <si>
    <t>2.2230</t>
  </si>
  <si>
    <t>2.6400</t>
  </si>
  <si>
    <t>2.8073</t>
  </si>
  <si>
    <t>2.7585</t>
  </si>
  <si>
    <t>5.0355</t>
  </si>
  <si>
    <t>4.3223</t>
  </si>
  <si>
    <t>4.8779</t>
  </si>
  <si>
    <t>4.8417</t>
  </si>
  <si>
    <t>5.3743</t>
  </si>
  <si>
    <t>5.5874</t>
  </si>
  <si>
    <t>5.2668</t>
  </si>
  <si>
    <t>5.0361</t>
  </si>
  <si>
    <t>3.7191</t>
  </si>
  <si>
    <t>4.1968</t>
  </si>
  <si>
    <t>3.8217</t>
  </si>
  <si>
    <t>2.7966</t>
  </si>
  <si>
    <t>3.4192</t>
  </si>
  <si>
    <t>2.9815</t>
  </si>
  <si>
    <t>3.2939</t>
  </si>
  <si>
    <t>4.4080</t>
  </si>
  <si>
    <t>3.9686</t>
  </si>
  <si>
    <t>3.2654</t>
  </si>
  <si>
    <t>0.1138</t>
  </si>
  <si>
    <t>0.4687</t>
  </si>
  <si>
    <t>0.0716</t>
  </si>
  <si>
    <t>3.4393</t>
  </si>
  <si>
    <t>2.7750</t>
  </si>
  <si>
    <t>3.5704</t>
  </si>
  <si>
    <t>2.9108</t>
  </si>
  <si>
    <t>3.2149</t>
  </si>
  <si>
    <t>3.6255</t>
  </si>
  <si>
    <t>3.0694</t>
  </si>
  <si>
    <t>5.8031</t>
  </si>
  <si>
    <t>5.3492</t>
  </si>
  <si>
    <t>5.4933</t>
  </si>
  <si>
    <t>5.7796</t>
  </si>
  <si>
    <t>5.9699</t>
  </si>
  <si>
    <t>6.2179</t>
  </si>
  <si>
    <t>5.6265</t>
  </si>
  <si>
    <t>4.2486</t>
  </si>
  <si>
    <t>5.1933</t>
  </si>
  <si>
    <t>4.3114</t>
  </si>
  <si>
    <t>4.0032</t>
  </si>
  <si>
    <t>4.6439</t>
  </si>
  <si>
    <t>4.0428</t>
  </si>
  <si>
    <t>4.4452</t>
  </si>
  <si>
    <t>5.3942</t>
  </si>
  <si>
    <t>4.5855</t>
  </si>
  <si>
    <t>4.1643</t>
  </si>
  <si>
    <t>302</t>
  </si>
  <si>
    <t>131</t>
  </si>
  <si>
    <t>171</t>
  </si>
  <si>
    <t>187</t>
  </si>
  <si>
    <t>317</t>
  </si>
  <si>
    <t>249</t>
  </si>
  <si>
    <t>441</t>
  </si>
  <si>
    <t>107</t>
  </si>
  <si>
    <t>796</t>
  </si>
  <si>
    <t>126</t>
  </si>
  <si>
    <t>0.0905</t>
  </si>
  <si>
    <t>0.6946</t>
  </si>
  <si>
    <t>0.4725</t>
  </si>
  <si>
    <t>597</t>
  </si>
  <si>
    <t>277</t>
  </si>
  <si>
    <t>147</t>
  </si>
  <si>
    <t>1,476</t>
  </si>
  <si>
    <t>432</t>
  </si>
  <si>
    <t>297</t>
  </si>
  <si>
    <t>248</t>
  </si>
  <si>
    <t>515</t>
  </si>
  <si>
    <t>501</t>
  </si>
  <si>
    <t>767</t>
  </si>
  <si>
    <t>0.3382</t>
  </si>
  <si>
    <t>233</t>
  </si>
  <si>
    <t>285</t>
  </si>
  <si>
    <t>533</t>
  </si>
  <si>
    <t>0.4812</t>
  </si>
  <si>
    <t>0.1434</t>
  </si>
  <si>
    <t>0.1121</t>
  </si>
  <si>
    <t>0.1758</t>
  </si>
  <si>
    <t>0.7609</t>
  </si>
  <si>
    <t>0.2746</t>
  </si>
  <si>
    <t>0.9454</t>
  </si>
  <si>
    <t>0.0924</t>
  </si>
  <si>
    <t>0.4781</t>
  </si>
  <si>
    <t>0.4866</t>
  </si>
  <si>
    <t>140</t>
  </si>
  <si>
    <t>121</t>
  </si>
  <si>
    <t>137</t>
  </si>
  <si>
    <t>289</t>
  </si>
  <si>
    <t>270</t>
  </si>
  <si>
    <t>353</t>
  </si>
  <si>
    <t>91</t>
  </si>
  <si>
    <t>0.4586</t>
  </si>
  <si>
    <t>Life satisfaction score</t>
  </si>
  <si>
    <t xml:space="preserve">Rural </t>
  </si>
  <si>
    <t xml:space="preserve">Richest Q. </t>
  </si>
  <si>
    <t xml:space="preserve">Male head </t>
  </si>
  <si>
    <t>Before Dec. 2013 conflict</t>
  </si>
  <si>
    <t>Walking around during the day</t>
  </si>
  <si>
    <t>Walking around after dark</t>
  </si>
  <si>
    <t>In general, when alone at home</t>
  </si>
  <si>
    <t>unsafe</t>
  </si>
  <si>
    <t>No control</t>
  </si>
  <si>
    <t>Some control</t>
  </si>
  <si>
    <t>A great deal of control</t>
  </si>
  <si>
    <t>Complete control</t>
  </si>
  <si>
    <t>0.5024</t>
  </si>
  <si>
    <t>Control over own life</t>
  </si>
  <si>
    <t>0.9239</t>
  </si>
  <si>
    <t>0.4482</t>
  </si>
  <si>
    <t>0.5518</t>
  </si>
  <si>
    <t>49</t>
  </si>
  <si>
    <t>Salaried labor</t>
  </si>
  <si>
    <t>Remittances/Aid/Other</t>
  </si>
  <si>
    <t>7 days reference period</t>
  </si>
  <si>
    <t>12 months reference period</t>
  </si>
  <si>
    <t>Waged work</t>
  </si>
  <si>
    <t>Rem./Aid/Other</t>
  </si>
  <si>
    <t>0.1177</t>
  </si>
  <si>
    <t>0.6328</t>
  </si>
  <si>
    <t>0.3104</t>
  </si>
  <si>
    <t>0.6043</t>
  </si>
  <si>
    <t>0.1620</t>
  </si>
  <si>
    <t>2,365</t>
  </si>
  <si>
    <t>114</t>
  </si>
  <si>
    <t>fear future wave 4</t>
  </si>
  <si>
    <t>0.4587</t>
  </si>
  <si>
    <t>0.2994</t>
  </si>
  <si>
    <t>0.1589</t>
  </si>
  <si>
    <t>0.7949</t>
  </si>
  <si>
    <t>106</t>
  </si>
  <si>
    <t>1,679</t>
  </si>
  <si>
    <t>IN 2016</t>
  </si>
  <si>
    <t>Adult educational attainment 26+</t>
  </si>
  <si>
    <t>house National</t>
  </si>
  <si>
    <t>cook National</t>
  </si>
  <si>
    <t>sanitation National</t>
  </si>
  <si>
    <t>lighting National</t>
  </si>
  <si>
    <t>phone_network National</t>
  </si>
  <si>
    <t>0.7762</t>
  </si>
  <si>
    <t>0.8775</t>
  </si>
  <si>
    <t>0.1111</t>
  </si>
  <si>
    <t>0.5404</t>
  </si>
  <si>
    <t>0.7360</t>
  </si>
  <si>
    <t>0.9498</t>
  </si>
  <si>
    <t>0.3349</t>
  </si>
  <si>
    <t>0.5565</t>
  </si>
  <si>
    <t>0.9695</t>
  </si>
  <si>
    <t>0.2651</t>
  </si>
  <si>
    <t>0.3167</t>
  </si>
  <si>
    <t>0.6096</t>
  </si>
  <si>
    <t>0.2594</t>
  </si>
  <si>
    <t>0.6183</t>
  </si>
  <si>
    <t>0.2247</t>
  </si>
  <si>
    <t>0.9090</t>
  </si>
  <si>
    <t>0.5809</t>
  </si>
  <si>
    <t>0.9891</t>
  </si>
  <si>
    <t>0.3233</t>
  </si>
  <si>
    <t>0.7621</t>
  </si>
  <si>
    <t>0.9121</t>
  </si>
  <si>
    <t>0.8660</t>
  </si>
  <si>
    <t>0.3384</t>
  </si>
  <si>
    <t>0.5861</t>
  </si>
  <si>
    <t>0.5559</t>
  </si>
  <si>
    <t>0.3157</t>
  </si>
  <si>
    <t>0.6843</t>
  </si>
  <si>
    <t>0.8081</t>
  </si>
  <si>
    <t>0.1919</t>
  </si>
  <si>
    <t>0.9154</t>
  </si>
  <si>
    <t>0.8626</t>
  </si>
  <si>
    <t>0.6779</t>
  </si>
  <si>
    <t>0.3221</t>
  </si>
  <si>
    <t>0.5438</t>
  </si>
  <si>
    <t>0.9798</t>
  </si>
  <si>
    <t>0.4744</t>
  </si>
  <si>
    <t>0.4778</t>
  </si>
  <si>
    <t>0.8611</t>
  </si>
  <si>
    <t>0.1389</t>
  </si>
  <si>
    <t>0.8560</t>
  </si>
  <si>
    <t>0.1440</t>
  </si>
  <si>
    <t>0.1515</t>
  </si>
  <si>
    <t>0.1956</t>
  </si>
  <si>
    <t>0.2580</t>
  </si>
  <si>
    <t>0.6466</t>
  </si>
  <si>
    <t>0.8644</t>
  </si>
  <si>
    <t>0.8465</t>
  </si>
  <si>
    <t>0.6320</t>
  </si>
  <si>
    <t>0.1359</t>
  </si>
  <si>
    <t>0.1480</t>
  </si>
  <si>
    <t>0.9586</t>
  </si>
  <si>
    <t>0.5462</t>
  </si>
  <si>
    <t>0.7915</t>
  </si>
  <si>
    <t>0.2085</t>
  </si>
  <si>
    <t>0.7208</t>
  </si>
  <si>
    <t>0.6650</t>
  </si>
  <si>
    <t>0.1732</t>
  </si>
  <si>
    <t>0.6094</t>
  </si>
  <si>
    <t>0.8395</t>
  </si>
  <si>
    <t>0.1605</t>
  </si>
  <si>
    <t>0.8493</t>
  </si>
  <si>
    <t>0.3373</t>
  </si>
  <si>
    <t>0.7283</t>
  </si>
  <si>
    <t>0.2101</t>
  </si>
  <si>
    <t>0.7774</t>
  </si>
  <si>
    <t>0.0709</t>
  </si>
  <si>
    <t>0.7239</t>
  </si>
  <si>
    <t>0.6524</t>
  </si>
  <si>
    <t>0.4511</t>
  </si>
  <si>
    <t>0.4873</t>
  </si>
  <si>
    <t>0.0676</t>
  </si>
  <si>
    <t>0.8145</t>
  </si>
  <si>
    <t>0.1855</t>
  </si>
  <si>
    <t>0.7215</t>
  </si>
  <si>
    <t>H.42 Government effectiveness:  Creating jobs</t>
  </si>
  <si>
    <t>H.44 Government effectiveness:  Fighting corruption in government</t>
  </si>
  <si>
    <t>H.41 Government effectiveness:  Improving the living standards of the poor</t>
  </si>
  <si>
    <t>H.45 Government effectiveness:  Maintaining roads and bridges</t>
  </si>
  <si>
    <t>H.43 Government effectiveness:  Keeping prices down</t>
  </si>
  <si>
    <t>H.46 Government effectiveness:  Providing a reliable supply of electricity</t>
  </si>
  <si>
    <t>H.47 Government effectiveness:  Providing water and sanitation services</t>
  </si>
  <si>
    <t>safe_violence</t>
  </si>
  <si>
    <t>H.63 In general, how safe from crime and violence do you feel when you are alone</t>
  </si>
  <si>
    <t>safe_walking_night</t>
  </si>
  <si>
    <t>H.64 How safe do you feel when walking around alone after dark?</t>
  </si>
  <si>
    <t>safe_walking_day</t>
  </si>
  <si>
    <t>H.65 How safe do you feel walking around during the day?</t>
  </si>
  <si>
    <t>avoid_areas</t>
  </si>
  <si>
    <t>peaceful_area</t>
  </si>
  <si>
    <t>repeat_violence</t>
  </si>
  <si>
    <t>increased_violence</t>
  </si>
  <si>
    <t>violence</t>
  </si>
  <si>
    <t>H.61 If something gets stolen or you have a dispute, who do you usually seek ass</t>
  </si>
  <si>
    <t>H.62 Reason for not going to the police when a dispute occurs</t>
  </si>
  <si>
    <t>Expensive or create more problems</t>
  </si>
  <si>
    <t>H.14 How much control do you feel you have over your life?</t>
  </si>
  <si>
    <t>0.7608</t>
  </si>
  <si>
    <t>0.7860</t>
  </si>
  <si>
    <t>0.1575</t>
  </si>
  <si>
    <t>0.8390</t>
  </si>
  <si>
    <t>0.5901</t>
  </si>
  <si>
    <t>0.1793</t>
  </si>
  <si>
    <t>0.1949</t>
  </si>
  <si>
    <t>0.4668</t>
  </si>
  <si>
    <t>0.2965</t>
  </si>
  <si>
    <t>0.7552</t>
  </si>
  <si>
    <t>0.2491</t>
  </si>
  <si>
    <t>0.2272</t>
  </si>
  <si>
    <t>0.1839</t>
  </si>
  <si>
    <t>0.1714</t>
  </si>
  <si>
    <t>0.4552</t>
  </si>
  <si>
    <t>0.4652</t>
  </si>
  <si>
    <t>0.0556</t>
  </si>
  <si>
    <t>0.2627</t>
  </si>
  <si>
    <t>0.1283</t>
  </si>
  <si>
    <t>0.2562</t>
  </si>
  <si>
    <t>0.1756</t>
  </si>
  <si>
    <t>0.1929</t>
  </si>
  <si>
    <t>0.9605</t>
  </si>
  <si>
    <t>0.2397</t>
  </si>
  <si>
    <t>0.1854</t>
  </si>
  <si>
    <t>0.1631</t>
  </si>
  <si>
    <t>0.5132</t>
  </si>
  <si>
    <t>0.0934</t>
  </si>
  <si>
    <t>0.1017</t>
  </si>
  <si>
    <t>0.2161</t>
  </si>
  <si>
    <t>0.1994</t>
  </si>
  <si>
    <t>0.2866</t>
  </si>
  <si>
    <t>0.1962</t>
  </si>
  <si>
    <t>0.4952</t>
  </si>
  <si>
    <t>0.3675</t>
  </si>
  <si>
    <t>0.4696</t>
  </si>
  <si>
    <t>0.4943</t>
  </si>
  <si>
    <t>2.8876</t>
  </si>
  <si>
    <t>2.9116</t>
  </si>
  <si>
    <t>3.0573</t>
  </si>
  <si>
    <t>2.7025</t>
  </si>
  <si>
    <t>5.4485</t>
  </si>
  <si>
    <t>5.4447</t>
  </si>
  <si>
    <t>5.5739</t>
  </si>
  <si>
    <t>5.2615</t>
  </si>
  <si>
    <t>0.2766</t>
  </si>
  <si>
    <t>0.5429</t>
  </si>
  <si>
    <t>0.7514</t>
  </si>
  <si>
    <t>0.6921</t>
  </si>
  <si>
    <t>0.0552</t>
  </si>
  <si>
    <t>0.6880</t>
  </si>
  <si>
    <t>0.8865</t>
  </si>
  <si>
    <t>0.8008</t>
  </si>
  <si>
    <t>0.4006</t>
  </si>
  <si>
    <t>0.2610</t>
  </si>
  <si>
    <t>0.1935</t>
  </si>
  <si>
    <t>0.7179</t>
  </si>
  <si>
    <t>0.1495</t>
  </si>
  <si>
    <t>0.1505</t>
  </si>
  <si>
    <t>0.1816</t>
  </si>
  <si>
    <t>0.4147</t>
  </si>
  <si>
    <t>0.2164</t>
  </si>
  <si>
    <t>0.1892</t>
  </si>
  <si>
    <t>0.2589</t>
  </si>
  <si>
    <t>0.1459</t>
  </si>
  <si>
    <t>0.2569</t>
  </si>
  <si>
    <t>0.2034</t>
  </si>
  <si>
    <t>0.3764</t>
  </si>
  <si>
    <t>0.1544</t>
  </si>
  <si>
    <t>0.1734</t>
  </si>
  <si>
    <t>0.1519</t>
  </si>
  <si>
    <t>0.3146</t>
  </si>
  <si>
    <t>0.4539</t>
  </si>
  <si>
    <t>2.7179</t>
  </si>
  <si>
    <t>2.7559</t>
  </si>
  <si>
    <t>2.8072</t>
  </si>
  <si>
    <t>2.4849</t>
  </si>
  <si>
    <t>5.2498</t>
  </si>
  <si>
    <t>5.2649</t>
  </si>
  <si>
    <t>5.3546</t>
  </si>
  <si>
    <t>0.0677</t>
  </si>
  <si>
    <t>0.7967</t>
  </si>
  <si>
    <t>0.2275</t>
  </si>
  <si>
    <t>0.7642</t>
  </si>
  <si>
    <t>0.9240</t>
  </si>
  <si>
    <t>0.8710</t>
  </si>
  <si>
    <t>0.1453</t>
  </si>
  <si>
    <t>0.6314</t>
  </si>
  <si>
    <t>0.2421</t>
  </si>
  <si>
    <t>0.4912</t>
  </si>
  <si>
    <t>0.2822</t>
  </si>
  <si>
    <t>0.5844</t>
  </si>
  <si>
    <t>0.1979</t>
  </si>
  <si>
    <t>0.1393</t>
  </si>
  <si>
    <t>0.1376</t>
  </si>
  <si>
    <t>0.0993</t>
  </si>
  <si>
    <t>0.1206</t>
  </si>
  <si>
    <t>0.3149</t>
  </si>
  <si>
    <t>0.2587</t>
  </si>
  <si>
    <t>0.6231</t>
  </si>
  <si>
    <t>0.2952</t>
  </si>
  <si>
    <t>0.1068</t>
  </si>
  <si>
    <t>0.2098</t>
  </si>
  <si>
    <t>0.5931</t>
  </si>
  <si>
    <t>0.2264</t>
  </si>
  <si>
    <t>0.7651</t>
  </si>
  <si>
    <t>0.6400</t>
  </si>
  <si>
    <t>0.3287</t>
  </si>
  <si>
    <t>0.9743</t>
  </si>
  <si>
    <t>0.2802</t>
  </si>
  <si>
    <t>0.1940</t>
  </si>
  <si>
    <t>0.2909</t>
  </si>
  <si>
    <t>0.2496</t>
  </si>
  <si>
    <t>0.1503</t>
  </si>
  <si>
    <t>0.4773</t>
  </si>
  <si>
    <t>0.3224</t>
  </si>
  <si>
    <t>0.2041</t>
  </si>
  <si>
    <t>0.4764</t>
  </si>
  <si>
    <t>0.3857</t>
  </si>
  <si>
    <t>0.2287</t>
  </si>
  <si>
    <t>0.4018</t>
  </si>
  <si>
    <t>3.0574</t>
  </si>
  <si>
    <t>3.0673</t>
  </si>
  <si>
    <t>3.3074</t>
  </si>
  <si>
    <t>2.9201</t>
  </si>
  <si>
    <t>5.6472</t>
  </si>
  <si>
    <t>5.6245</t>
  </si>
  <si>
    <t>5.7933</t>
  </si>
  <si>
    <t>5.4869</t>
  </si>
  <si>
    <t>0.5829</t>
  </si>
  <si>
    <t>1,141</t>
  </si>
  <si>
    <t>1,513</t>
  </si>
  <si>
    <t>1,104</t>
  </si>
  <si>
    <t>212</t>
  </si>
  <si>
    <t>1,397</t>
  </si>
  <si>
    <t>1,127</t>
  </si>
  <si>
    <t>1,570</t>
  </si>
  <si>
    <t>1,124</t>
  </si>
  <si>
    <t>1,562</t>
  </si>
  <si>
    <t>1,462</t>
  </si>
  <si>
    <t>1,209</t>
  </si>
  <si>
    <t>1,478</t>
  </si>
  <si>
    <t>946</t>
  </si>
  <si>
    <t>268</t>
  </si>
  <si>
    <t>679</t>
  </si>
  <si>
    <t>329</t>
  </si>
  <si>
    <t>1,475</t>
  </si>
  <si>
    <t>1,166</t>
  </si>
  <si>
    <t>1,576</t>
  </si>
  <si>
    <t>361</t>
  </si>
  <si>
    <t>855</t>
  </si>
  <si>
    <t>286</t>
  </si>
  <si>
    <t>1,494</t>
  </si>
  <si>
    <t>904</t>
  </si>
  <si>
    <t>1,556</t>
  </si>
  <si>
    <t>1,502</t>
  </si>
  <si>
    <t>769</t>
  </si>
  <si>
    <t>1,411</t>
  </si>
  <si>
    <t>164</t>
  </si>
  <si>
    <t>536</t>
  </si>
  <si>
    <t>1,443</t>
  </si>
  <si>
    <t>180</t>
  </si>
  <si>
    <t>1,334</t>
  </si>
  <si>
    <t>547</t>
  </si>
  <si>
    <t>1,368</t>
  </si>
  <si>
    <t>273</t>
  </si>
  <si>
    <t>1,440</t>
  </si>
  <si>
    <t>1,683</t>
  </si>
  <si>
    <t>871</t>
  </si>
  <si>
    <t>0.4514</t>
  </si>
  <si>
    <t>1,186</t>
  </si>
  <si>
    <t>447</t>
  </si>
  <si>
    <t>880</t>
  </si>
  <si>
    <t>1,548</t>
  </si>
  <si>
    <t>0.4622</t>
  </si>
  <si>
    <t>0.4533</t>
  </si>
  <si>
    <t>0.2377</t>
  </si>
  <si>
    <t>0.1318</t>
  </si>
  <si>
    <t>0.2577</t>
  </si>
  <si>
    <t>0.2011</t>
  </si>
  <si>
    <t>0.7279</t>
  </si>
  <si>
    <t>0.1827</t>
  </si>
  <si>
    <t>0.2038</t>
  </si>
  <si>
    <t>0.9549</t>
  </si>
  <si>
    <t>0.0637</t>
  </si>
  <si>
    <t>0.3007</t>
  </si>
  <si>
    <t>0.6963</t>
  </si>
  <si>
    <t>0.1561</t>
  </si>
  <si>
    <t>0.5508</t>
  </si>
  <si>
    <t>0.9367</t>
  </si>
  <si>
    <t>0.3339</t>
  </si>
  <si>
    <t>0.2358</t>
  </si>
  <si>
    <t>0.1001</t>
  </si>
  <si>
    <t>0.2127</t>
  </si>
  <si>
    <t>0.2366</t>
  </si>
  <si>
    <t>0.5520</t>
  </si>
  <si>
    <t>0.9680</t>
  </si>
  <si>
    <t>493</t>
  </si>
  <si>
    <t>1,687</t>
  </si>
  <si>
    <t>909</t>
  </si>
  <si>
    <t>423</t>
  </si>
  <si>
    <t>1,686</t>
  </si>
  <si>
    <t>937</t>
  </si>
  <si>
    <t>1,171</t>
  </si>
  <si>
    <t>1,639</t>
  </si>
  <si>
    <t>408</t>
  </si>
  <si>
    <t>820</t>
  </si>
  <si>
    <t>1,616</t>
  </si>
  <si>
    <t>1,661</t>
  </si>
  <si>
    <t>608</t>
  </si>
  <si>
    <t>1,700</t>
  </si>
  <si>
    <t>fear future wave urban rural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</si>
</sst>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63377788628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599963377788628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599963377788628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4" fillId="0" borderId="10" applyNumberFormat="0" applyFill="0" applyAlignment="0" applyProtection="0"/>
    <xf numFmtId="0" fontId="5" fillId="0" borderId="11" applyNumberFormat="0" applyFill="0" applyAlignment="0" applyProtection="0"/>
    <xf numFmtId="0" fontId="6" fillId="0" borderId="12" applyNumberFormat="0" applyFill="0" applyAlignment="0" applyProtection="0"/>
    <xf numFmtId="0" fontId="10" fillId="5" borderId="13" applyNumberFormat="0" applyAlignment="0" applyProtection="0"/>
    <xf numFmtId="0" fontId="11" fillId="6" borderId="14" applyNumberFormat="0" applyAlignment="0" applyProtection="0"/>
    <xf numFmtId="0" fontId="12" fillId="6" borderId="13" applyNumberFormat="0" applyAlignment="0" applyProtection="0"/>
    <xf numFmtId="0" fontId="13" fillId="0" borderId="15" applyNumberFormat="0" applyFill="0" applyAlignment="0" applyProtection="0"/>
    <xf numFmtId="0" fontId="14" fillId="7" borderId="16" applyNumberFormat="0" applyAlignment="0" applyProtection="0"/>
    <xf numFmtId="0" fontId="2" fillId="8" borderId="17" applyNumberFormat="0" applyFont="0" applyAlignment="0" applyProtection="0"/>
    <xf numFmtId="0" fontId="17" fillId="0" borderId="18" applyNumberFormat="0" applyFill="0" applyAlignment="0" applyProtection="0"/>
    <xf numFmtId="0" fontId="2" fillId="0" borderId="9"/>
    <xf numFmtId="0" fontId="3" fillId="0" borderId="9" applyNumberFormat="0" applyFill="0" applyBorder="0" applyAlignment="0" applyProtection="0"/>
    <xf numFmtId="0" fontId="6" fillId="0" borderId="9" applyNumberFormat="0" applyFill="0" applyBorder="0" applyAlignment="0" applyProtection="0"/>
    <xf numFmtId="0" fontId="7" fillId="2" borderId="9" applyNumberFormat="0" applyBorder="0" applyAlignment="0" applyProtection="0"/>
    <xf numFmtId="0" fontId="8" fillId="3" borderId="9" applyNumberFormat="0" applyBorder="0" applyAlignment="0" applyProtection="0"/>
    <xf numFmtId="0" fontId="9" fillId="4" borderId="9" applyNumberFormat="0" applyBorder="0" applyAlignment="0" applyProtection="0"/>
    <xf numFmtId="0" fontId="15" fillId="0" borderId="9" applyNumberFormat="0" applyFill="0" applyBorder="0" applyAlignment="0" applyProtection="0"/>
    <xf numFmtId="0" fontId="16" fillId="0" borderId="9" applyNumberFormat="0" applyFill="0" applyBorder="0" applyAlignment="0" applyProtection="0"/>
    <xf numFmtId="0" fontId="18" fillId="9" borderId="9" applyNumberFormat="0" applyBorder="0" applyAlignment="0" applyProtection="0"/>
    <xf numFmtId="0" fontId="2" fillId="10" borderId="9" applyNumberFormat="0" applyBorder="0" applyAlignment="0" applyProtection="0"/>
    <xf numFmtId="0" fontId="2" fillId="11" borderId="9" applyNumberFormat="0" applyBorder="0" applyAlignment="0" applyProtection="0"/>
    <xf numFmtId="0" fontId="2" fillId="12" borderId="9" applyNumberFormat="0" applyBorder="0" applyAlignment="0" applyProtection="0"/>
    <xf numFmtId="0" fontId="18" fillId="13" borderId="9" applyNumberFormat="0" applyBorder="0" applyAlignment="0" applyProtection="0"/>
    <xf numFmtId="0" fontId="2" fillId="14" borderId="9" applyNumberFormat="0" applyBorder="0" applyAlignment="0" applyProtection="0"/>
    <xf numFmtId="0" fontId="2" fillId="15" borderId="9" applyNumberFormat="0" applyBorder="0" applyAlignment="0" applyProtection="0"/>
    <xf numFmtId="0" fontId="2" fillId="16" borderId="9" applyNumberFormat="0" applyBorder="0" applyAlignment="0" applyProtection="0"/>
    <xf numFmtId="0" fontId="18" fillId="17" borderId="9" applyNumberFormat="0" applyBorder="0" applyAlignment="0" applyProtection="0"/>
    <xf numFmtId="0" fontId="2" fillId="18" borderId="9" applyNumberFormat="0" applyBorder="0" applyAlignment="0" applyProtection="0"/>
    <xf numFmtId="0" fontId="2" fillId="19" borderId="9" applyNumberFormat="0" applyBorder="0" applyAlignment="0" applyProtection="0"/>
    <xf numFmtId="0" fontId="2" fillId="20" borderId="9" applyNumberFormat="0" applyBorder="0" applyAlignment="0" applyProtection="0"/>
    <xf numFmtId="0" fontId="18" fillId="21" borderId="9" applyNumberFormat="0" applyBorder="0" applyAlignment="0" applyProtection="0"/>
    <xf numFmtId="0" fontId="2" fillId="22" borderId="9" applyNumberFormat="0" applyBorder="0" applyAlignment="0" applyProtection="0"/>
    <xf numFmtId="0" fontId="2" fillId="23" borderId="9" applyNumberFormat="0" applyBorder="0" applyAlignment="0" applyProtection="0"/>
    <xf numFmtId="0" fontId="2" fillId="24" borderId="9" applyNumberFormat="0" applyBorder="0" applyAlignment="0" applyProtection="0"/>
    <xf numFmtId="0" fontId="18" fillId="25" borderId="9" applyNumberFormat="0" applyBorder="0" applyAlignment="0" applyProtection="0"/>
    <xf numFmtId="0" fontId="2" fillId="26" borderId="9" applyNumberFormat="0" applyBorder="0" applyAlignment="0" applyProtection="0"/>
    <xf numFmtId="0" fontId="2" fillId="27" borderId="9" applyNumberFormat="0" applyBorder="0" applyAlignment="0" applyProtection="0"/>
    <xf numFmtId="0" fontId="2" fillId="28" borderId="9" applyNumberFormat="0" applyBorder="0" applyAlignment="0" applyProtection="0"/>
    <xf numFmtId="0" fontId="18" fillId="29" borderId="9" applyNumberFormat="0" applyBorder="0" applyAlignment="0" applyProtection="0"/>
    <xf numFmtId="0" fontId="2" fillId="30" borderId="9" applyNumberFormat="0" applyBorder="0" applyAlignment="0" applyProtection="0"/>
    <xf numFmtId="0" fontId="2" fillId="31" borderId="9" applyNumberFormat="0" applyBorder="0" applyAlignment="0" applyProtection="0"/>
    <xf numFmtId="0" fontId="2" fillId="32" borderId="9" applyNumberFormat="0" applyBorder="0" applyAlignment="0" applyProtection="0"/>
  </cellStyleXfs>
  <cellXfs count="7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9" fontId="0" fillId="0" borderId="7" xfId="0" applyNumberFormat="1" applyBorder="1"/>
    <xf numFmtId="0" fontId="0" fillId="0" borderId="7" xfId="0" applyBorder="1"/>
    <xf numFmtId="9" fontId="0" fillId="0" borderId="8" xfId="0" applyNumberFormat="1" applyBorder="1"/>
    <xf numFmtId="9" fontId="0" fillId="0" borderId="5" xfId="0" applyNumberFormat="1" applyBorder="1"/>
    <xf numFmtId="9" fontId="0" fillId="0" borderId="0" xfId="0" applyNumberFormat="1"/>
    <xf numFmtId="0" fontId="0" fillId="0" borderId="0" xfId="0" applyFill="1"/>
    <xf numFmtId="0" fontId="0" fillId="0" borderId="9" xfId="0" applyFill="1" applyBorder="1"/>
    <xf numFmtId="0" fontId="0" fillId="0" borderId="9" xfId="0" applyBorder="1"/>
    <xf numFmtId="9" fontId="0" fillId="0" borderId="9" xfId="0" applyNumberFormat="1" applyBorder="1"/>
    <xf numFmtId="2" fontId="0" fillId="0" borderId="9" xfId="0" applyNumberFormat="1" applyBorder="1"/>
    <xf numFmtId="9" fontId="0" fillId="0" borderId="9" xfId="0" applyNumberFormat="1" applyFill="1" applyBorder="1"/>
    <xf numFmtId="0" fontId="1" fillId="0" borderId="9" xfId="1" applyBorder="1"/>
    <xf numFmtId="0" fontId="0" fillId="0" borderId="0" xfId="0" applyAlignment="1"/>
    <xf numFmtId="17" fontId="0" fillId="0" borderId="4" xfId="0" applyNumberFormat="1" applyBorder="1"/>
    <xf numFmtId="17" fontId="0" fillId="0" borderId="6" xfId="0" applyNumberFormat="1" applyBorder="1"/>
    <xf numFmtId="0" fontId="0" fillId="0" borderId="9" xfId="0" applyFill="1" applyBorder="1" applyAlignment="1"/>
    <xf numFmtId="9" fontId="0" fillId="0" borderId="9" xfId="0" applyNumberFormat="1" applyBorder="1" applyAlignment="1"/>
    <xf numFmtId="0" fontId="1" fillId="0" borderId="9" xfId="1" applyFill="1" applyBorder="1"/>
    <xf numFmtId="0" fontId="0" fillId="0" borderId="20" xfId="0" applyBorder="1"/>
    <xf numFmtId="9" fontId="0" fillId="0" borderId="21" xfId="0" applyNumberFormat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19" xfId="0" applyBorder="1"/>
    <xf numFmtId="0" fontId="0" fillId="0" borderId="28" xfId="0" applyBorder="1"/>
    <xf numFmtId="0" fontId="0" fillId="0" borderId="23" xfId="0" applyBorder="1" applyAlignment="1"/>
    <xf numFmtId="0" fontId="0" fillId="0" borderId="9" xfId="0" applyBorder="1" applyAlignment="1"/>
    <xf numFmtId="0" fontId="0" fillId="0" borderId="24" xfId="0" applyBorder="1" applyAlignment="1"/>
    <xf numFmtId="9" fontId="0" fillId="0" borderId="19" xfId="0" applyNumberFormat="1" applyBorder="1"/>
    <xf numFmtId="0" fontId="0" fillId="0" borderId="24" xfId="0" applyFill="1" applyBorder="1"/>
    <xf numFmtId="0" fontId="0" fillId="0" borderId="24" xfId="0" applyFill="1" applyBorder="1" applyAlignment="1"/>
    <xf numFmtId="0" fontId="0" fillId="0" borderId="20" xfId="0" applyFill="1" applyBorder="1"/>
    <xf numFmtId="9" fontId="0" fillId="0" borderId="24" xfId="0" applyNumberFormat="1" applyBorder="1"/>
    <xf numFmtId="9" fontId="0" fillId="0" borderId="28" xfId="0" applyNumberFormat="1" applyBorder="1"/>
    <xf numFmtId="0" fontId="0" fillId="0" borderId="9" xfId="0" quotePrefix="1" applyBorder="1"/>
    <xf numFmtId="9" fontId="0" fillId="0" borderId="23" xfId="0" applyNumberFormat="1" applyBorder="1"/>
    <xf numFmtId="9" fontId="17" fillId="0" borderId="9" xfId="0" applyNumberFormat="1" applyFont="1" applyBorder="1"/>
    <xf numFmtId="0" fontId="2" fillId="0" borderId="9" xfId="13" applyBorder="1"/>
    <xf numFmtId="0" fontId="2" fillId="0" borderId="9" xfId="13"/>
    <xf numFmtId="9" fontId="2" fillId="0" borderId="9" xfId="13" applyNumberFormat="1" applyBorder="1"/>
    <xf numFmtId="0" fontId="2" fillId="0" borderId="20" xfId="13" applyBorder="1"/>
    <xf numFmtId="0" fontId="2" fillId="0" borderId="23" xfId="13" applyBorder="1"/>
    <xf numFmtId="9" fontId="2" fillId="0" borderId="23" xfId="13" applyNumberFormat="1" applyBorder="1"/>
    <xf numFmtId="0" fontId="2" fillId="0" borderId="24" xfId="13" applyBorder="1"/>
    <xf numFmtId="0" fontId="2" fillId="0" borderId="27" xfId="13" applyBorder="1"/>
    <xf numFmtId="0" fontId="2" fillId="0" borderId="19" xfId="13" applyBorder="1"/>
    <xf numFmtId="0" fontId="2" fillId="0" borderId="28" xfId="13" applyBorder="1"/>
    <xf numFmtId="0" fontId="17" fillId="0" borderId="20" xfId="13" applyFont="1" applyBorder="1"/>
    <xf numFmtId="0" fontId="17" fillId="0" borderId="21" xfId="13" applyFont="1" applyBorder="1"/>
    <xf numFmtId="0" fontId="2" fillId="0" borderId="21" xfId="13" applyBorder="1"/>
    <xf numFmtId="0" fontId="2" fillId="0" borderId="22" xfId="13" applyBorder="1"/>
    <xf numFmtId="9" fontId="2" fillId="0" borderId="24" xfId="13" applyNumberFormat="1" applyBorder="1"/>
    <xf numFmtId="0" fontId="1" fillId="0" borderId="21" xfId="1" applyBorder="1"/>
    <xf numFmtId="0" fontId="1" fillId="0" borderId="22" xfId="1" applyBorder="1"/>
    <xf numFmtId="0" fontId="1" fillId="0" borderId="24" xfId="1" applyBorder="1"/>
    <xf numFmtId="0" fontId="1" fillId="0" borderId="19" xfId="1" applyBorder="1"/>
    <xf numFmtId="0" fontId="1" fillId="0" borderId="20" xfId="1" applyBorder="1"/>
    <xf numFmtId="0" fontId="1" fillId="0" borderId="23" xfId="1" applyBorder="1"/>
  </cellXfs>
  <cellStyles count="45">
    <cellStyle name="20% - Accent1 2" xfId="22"/>
    <cellStyle name="20% - Accent2 2" xfId="26"/>
    <cellStyle name="20% - Accent3 2" xfId="30"/>
    <cellStyle name="20% - Accent4 2" xfId="34"/>
    <cellStyle name="20% - Accent5 2" xfId="38"/>
    <cellStyle name="20% - Accent6 2" xfId="42"/>
    <cellStyle name="40% - Accent1 2" xfId="23"/>
    <cellStyle name="40% - Accent2 2" xfId="27"/>
    <cellStyle name="40% - Accent3 2" xfId="31"/>
    <cellStyle name="40% - Accent4 2" xfId="35"/>
    <cellStyle name="40% - Accent5 2" xfId="39"/>
    <cellStyle name="40% - Accent6 2" xfId="43"/>
    <cellStyle name="60% - Accent1 2" xfId="24"/>
    <cellStyle name="60% - Accent2 2" xfId="28"/>
    <cellStyle name="60% - Accent3 2" xfId="32"/>
    <cellStyle name="60% - Accent4 2" xfId="36"/>
    <cellStyle name="60% - Accent5 2" xfId="40"/>
    <cellStyle name="60% - Accent6 2" xfId="44"/>
    <cellStyle name="Accent1 2" xfId="21"/>
    <cellStyle name="Accent2 2" xfId="25"/>
    <cellStyle name="Accent3 2" xfId="29"/>
    <cellStyle name="Accent4 2" xfId="33"/>
    <cellStyle name="Accent5 2" xfId="37"/>
    <cellStyle name="Accent6 2" xfId="41"/>
    <cellStyle name="Bad 2" xfId="17"/>
    <cellStyle name="Calculation" xfId="8" builtinId="22" customBuiltin="1"/>
    <cellStyle name="Check Cell" xfId="10" builtinId="23" customBuiltin="1"/>
    <cellStyle name="Explanatory Text 2" xfId="20"/>
    <cellStyle name="Good 2" xfId="16"/>
    <cellStyle name="Heading 1" xfId="3" builtinId="16" customBuiltin="1"/>
    <cellStyle name="Heading 2" xfId="4" builtinId="17" customBuiltin="1"/>
    <cellStyle name="Heading 3" xfId="5" builtinId="18" customBuiltin="1"/>
    <cellStyle name="Heading 4 2" xfId="15"/>
    <cellStyle name="Input" xfId="6" builtinId="20" customBuiltin="1"/>
    <cellStyle name="Linked Cell" xfId="9" builtinId="24" customBuiltin="1"/>
    <cellStyle name="Neutral 2" xfId="18"/>
    <cellStyle name="Normal" xfId="0" builtinId="0"/>
    <cellStyle name="Normal 2" xfId="1"/>
    <cellStyle name="Normal 3" xfId="13"/>
    <cellStyle name="Note" xfId="11" builtinId="10" customBuiltin="1"/>
    <cellStyle name="Output" xfId="7" builtinId="21" customBuiltin="1"/>
    <cellStyle name="Percent 2" xfId="2"/>
    <cellStyle name="Title 2" xfId="14"/>
    <cellStyle name="Total" xfId="12" builtinId="25" customBuiltin="1"/>
    <cellStyle name="Warning Text 2" xfId="19"/>
  </cellStyles>
  <dxfs count="0"/>
  <tableStyles count="0" defaultTableStyle="TableStyleMedium2" defaultPivotStyle="PivotStyleLight16"/>
  <colors>
    <mruColors>
      <color rgb="FF632723"/>
      <color rgb="FFEBBBB9"/>
      <color rgb="FFD7301F"/>
      <color rgb="FFFEF0D9"/>
      <color rgb="FFFDCC8A"/>
      <color rgb="FFFC8D59"/>
      <color rgb="FFFBE5D6"/>
      <color rgb="FFD97E79"/>
      <color rgb="FFE2F0D9"/>
      <color rgb="FFC5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51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2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3.xml.rels><?xml version="1.0" encoding="UTF-8" standalone="yes"?>
<Relationships xmlns="http://schemas.openxmlformats.org/package/2006/relationships"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54.xml.rels><?xml version="1.0" encoding="UTF-8" standalone="yes"?>
<Relationships xmlns="http://schemas.openxmlformats.org/package/2006/relationships"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55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57.xml.rels><?xml version="1.0" encoding="UTF-8" standalone="yes"?>
<Relationships xmlns="http://schemas.openxmlformats.org/package/2006/relationships"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60.xml.rels><?xml version="1.0" encoding="UTF-8" standalone="yes"?>
<Relationships xmlns="http://schemas.openxmlformats.org/package/2006/relationships"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61.xml.rels><?xml version="1.0" encoding="UTF-8" standalone="yes"?>
<Relationships xmlns="http://schemas.openxmlformats.org/package/2006/relationships"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63.xml.rels><?xml version="1.0" encoding="UTF-8" standalone="yes"?>
<Relationships xmlns="http://schemas.openxmlformats.org/package/2006/relationships"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64.xml.rels><?xml version="1.0" encoding="UTF-8" standalone="yes"?>
<Relationships xmlns="http://schemas.openxmlformats.org/package/2006/relationships"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65.xml.rels><?xml version="1.0" encoding="UTF-8" standalone="yes"?>
<Relationships xmlns="http://schemas.openxmlformats.org/package/2006/relationships"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_rels/chart66.xml.rels><?xml version="1.0" encoding="UTF-8" standalone="yes"?>
<Relationships xmlns="http://schemas.openxmlformats.org/package/2006/relationships"><Relationship Id="rId2" Type="http://schemas.microsoft.com/office/2011/relationships/chartColorStyle" Target="colors63.xml"/><Relationship Id="rId1" Type="http://schemas.microsoft.com/office/2011/relationships/chartStyle" Target="style63.xml"/></Relationships>
</file>

<file path=xl/charts/_rels/chart68.xml.rels><?xml version="1.0" encoding="UTF-8" standalone="yes"?>
<Relationships xmlns="http://schemas.openxmlformats.org/package/2006/relationships"><Relationship Id="rId2" Type="http://schemas.microsoft.com/office/2011/relationships/chartColorStyle" Target="colors64.xml"/><Relationship Id="rId1" Type="http://schemas.microsoft.com/office/2011/relationships/chartStyle" Target="style64.xml"/></Relationships>
</file>

<file path=xl/charts/_rels/chart69.xml.rels><?xml version="1.0" encoding="UTF-8" standalone="yes"?>
<Relationships xmlns="http://schemas.openxmlformats.org/package/2006/relationships"><Relationship Id="rId2" Type="http://schemas.microsoft.com/office/2011/relationships/chartColorStyle" Target="colors65.xml"/><Relationship Id="rId1" Type="http://schemas.microsoft.com/office/2011/relationships/chartStyle" Target="style65.xml"/></Relationships>
</file>

<file path=xl/charts/_rels/chart70.xml.rels><?xml version="1.0" encoding="UTF-8" standalone="yes"?>
<Relationships xmlns="http://schemas.openxmlformats.org/package/2006/relationships"><Relationship Id="rId2" Type="http://schemas.microsoft.com/office/2011/relationships/chartColorStyle" Target="colors66.xml"/><Relationship Id="rId1" Type="http://schemas.microsoft.com/office/2011/relationships/chartStyle" Target="style66.xml"/></Relationships>
</file>

<file path=xl/charts/_rels/chart71.xml.rels><?xml version="1.0" encoding="UTF-8" standalone="yes"?>
<Relationships xmlns="http://schemas.openxmlformats.org/package/2006/relationships"><Relationship Id="rId2" Type="http://schemas.microsoft.com/office/2011/relationships/chartColorStyle" Target="colors67.xml"/><Relationship Id="rId1" Type="http://schemas.microsoft.com/office/2011/relationships/chartStyle" Target="style67.xml"/></Relationships>
</file>

<file path=xl/charts/_rels/chart72.xml.rels><?xml version="1.0" encoding="UTF-8" standalone="yes"?>
<Relationships xmlns="http://schemas.openxmlformats.org/package/2006/relationships"><Relationship Id="rId2" Type="http://schemas.microsoft.com/office/2011/relationships/chartColorStyle" Target="colors68.xml"/><Relationship Id="rId1" Type="http://schemas.microsoft.com/office/2011/relationships/chartStyle" Target="style68.xml"/></Relationships>
</file>

<file path=xl/charts/_rels/chart73.xml.rels><?xml version="1.0" encoding="UTF-8" standalone="yes"?>
<Relationships xmlns="http://schemas.openxmlformats.org/package/2006/relationships"><Relationship Id="rId2" Type="http://schemas.microsoft.com/office/2011/relationships/chartColorStyle" Target="colors69.xml"/><Relationship Id="rId1" Type="http://schemas.microsoft.com/office/2011/relationships/chartStyle" Target="style69.xml"/></Relationships>
</file>

<file path=xl/charts/_rels/chart74.xml.rels><?xml version="1.0" encoding="UTF-8" standalone="yes"?>
<Relationships xmlns="http://schemas.openxmlformats.org/package/2006/relationships"><Relationship Id="rId2" Type="http://schemas.microsoft.com/office/2011/relationships/chartColorStyle" Target="colors70.xml"/><Relationship Id="rId1" Type="http://schemas.microsoft.com/office/2011/relationships/chartStyle" Target="style70.xml"/></Relationships>
</file>

<file path=xl/charts/_rels/chart75.xml.rels><?xml version="1.0" encoding="UTF-8" standalone="yes"?>
<Relationships xmlns="http://schemas.openxmlformats.org/package/2006/relationships"><Relationship Id="rId2" Type="http://schemas.microsoft.com/office/2011/relationships/chartColorStyle" Target="colors71.xml"/><Relationship Id="rId1" Type="http://schemas.microsoft.com/office/2011/relationships/chartStyle" Target="style71.xml"/></Relationships>
</file>

<file path=xl/charts/_rels/chart76.xml.rels><?xml version="1.0" encoding="UTF-8" standalone="yes"?>
<Relationships xmlns="http://schemas.openxmlformats.org/package/2006/relationships"><Relationship Id="rId2" Type="http://schemas.microsoft.com/office/2011/relationships/chartColorStyle" Target="colors72.xml"/><Relationship Id="rId1" Type="http://schemas.microsoft.com/office/2011/relationships/chartStyle" Target="style72.xml"/></Relationships>
</file>

<file path=xl/charts/_rels/chart77.xml.rels><?xml version="1.0" encoding="UTF-8" standalone="yes"?>
<Relationships xmlns="http://schemas.openxmlformats.org/package/2006/relationships"><Relationship Id="rId2" Type="http://schemas.microsoft.com/office/2011/relationships/chartColorStyle" Target="colors73.xml"/><Relationship Id="rId1" Type="http://schemas.microsoft.com/office/2011/relationships/chartStyle" Target="style73.xml"/></Relationships>
</file>

<file path=xl/charts/_rels/chart78.xml.rels><?xml version="1.0" encoding="UTF-8" standalone="yes"?>
<Relationships xmlns="http://schemas.openxmlformats.org/package/2006/relationships"><Relationship Id="rId2" Type="http://schemas.microsoft.com/office/2011/relationships/chartColorStyle" Target="colors74.xml"/><Relationship Id="rId1" Type="http://schemas.microsoft.com/office/2011/relationships/chartStyle" Target="style74.xml"/></Relationships>
</file>

<file path=xl/charts/_rels/chart79.xml.rels><?xml version="1.0" encoding="UTF-8" standalone="yes"?>
<Relationships xmlns="http://schemas.openxmlformats.org/package/2006/relationships"><Relationship Id="rId2" Type="http://schemas.microsoft.com/office/2011/relationships/chartColorStyle" Target="colors75.xml"/><Relationship Id="rId1" Type="http://schemas.microsoft.com/office/2011/relationships/chartStyle" Target="style75.xml"/></Relationships>
</file>

<file path=xl/charts/_rels/chart80.xml.rels><?xml version="1.0" encoding="UTF-8" standalone="yes"?>
<Relationships xmlns="http://schemas.openxmlformats.org/package/2006/relationships"><Relationship Id="rId2" Type="http://schemas.microsoft.com/office/2011/relationships/chartColorStyle" Target="colors76.xml"/><Relationship Id="rId1" Type="http://schemas.microsoft.com/office/2011/relationships/chartStyle" Target="style76.xml"/></Relationships>
</file>

<file path=xl/charts/_rels/chart81.xml.rels><?xml version="1.0" encoding="UTF-8" standalone="yes"?>
<Relationships xmlns="http://schemas.openxmlformats.org/package/2006/relationships"><Relationship Id="rId2" Type="http://schemas.microsoft.com/office/2011/relationships/chartColorStyle" Target="colors77.xml"/><Relationship Id="rId1" Type="http://schemas.microsoft.com/office/2011/relationships/chartStyle" Target="style77.xml"/></Relationships>
</file>

<file path=xl/charts/_rels/chart82.xml.rels><?xml version="1.0" encoding="UTF-8" standalone="yes"?>
<Relationships xmlns="http://schemas.openxmlformats.org/package/2006/relationships"><Relationship Id="rId2" Type="http://schemas.microsoft.com/office/2011/relationships/chartColorStyle" Target="colors78.xml"/><Relationship Id="rId1" Type="http://schemas.microsoft.com/office/2011/relationships/chartStyle" Target="style78.xml"/></Relationships>
</file>

<file path=xl/charts/_rels/chart83.xml.rels><?xml version="1.0" encoding="UTF-8" standalone="yes"?>
<Relationships xmlns="http://schemas.openxmlformats.org/package/2006/relationships"><Relationship Id="rId2" Type="http://schemas.microsoft.com/office/2011/relationships/chartColorStyle" Target="colors79.xml"/><Relationship Id="rId1" Type="http://schemas.microsoft.com/office/2011/relationships/chartStyle" Target="style79.xml"/></Relationships>
</file>

<file path=xl/charts/_rels/chart84.xml.rels><?xml version="1.0" encoding="UTF-8" standalone="yes"?>
<Relationships xmlns="http://schemas.openxmlformats.org/package/2006/relationships"><Relationship Id="rId2" Type="http://schemas.microsoft.com/office/2011/relationships/chartColorStyle" Target="colors80.xml"/><Relationship Id="rId1" Type="http://schemas.microsoft.com/office/2011/relationships/chartStyle" Target="style80.xml"/></Relationships>
</file>

<file path=xl/charts/_rels/chart85.xml.rels><?xml version="1.0" encoding="UTF-8" standalone="yes"?>
<Relationships xmlns="http://schemas.openxmlformats.org/package/2006/relationships"><Relationship Id="rId2" Type="http://schemas.microsoft.com/office/2011/relationships/chartColorStyle" Target="colors81.xml"/><Relationship Id="rId1" Type="http://schemas.microsoft.com/office/2011/relationships/chartStyle" Target="style8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9333333333333333E-2"/>
          <c:y val="1.5987532808398951E-2"/>
          <c:w val="0.76189464881558577"/>
          <c:h val="0.8898329804362690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Demographics!$B$1</c:f>
              <c:strCache>
                <c:ptCount val="1"/>
                <c:pt idx="0">
                  <c:v>Men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Demographics!$A$2:$A$18</c:f>
              <c:strCache>
                <c:ptCount val="17"/>
                <c:pt idx="0">
                  <c:v>Under 5 Years</c:v>
                </c:pt>
                <c:pt idx="1">
                  <c:v>5 - 9 Years</c:v>
                </c:pt>
                <c:pt idx="2">
                  <c:v>10 - 14 Years</c:v>
                </c:pt>
                <c:pt idx="3">
                  <c:v>15 - 19 Years</c:v>
                </c:pt>
                <c:pt idx="4">
                  <c:v>20 - 24 Years</c:v>
                </c:pt>
                <c:pt idx="5">
                  <c:v>25 - 29 Years</c:v>
                </c:pt>
                <c:pt idx="6">
                  <c:v>30 - 34 Years</c:v>
                </c:pt>
                <c:pt idx="7">
                  <c:v>35 - 39 Years</c:v>
                </c:pt>
                <c:pt idx="8">
                  <c:v>40 - 44 Years</c:v>
                </c:pt>
                <c:pt idx="9">
                  <c:v>45 - 49 Years</c:v>
                </c:pt>
                <c:pt idx="10">
                  <c:v>50 - 54 Years</c:v>
                </c:pt>
                <c:pt idx="11">
                  <c:v>55 - 59 Years</c:v>
                </c:pt>
                <c:pt idx="12">
                  <c:v>60 - 64 Years</c:v>
                </c:pt>
                <c:pt idx="13">
                  <c:v>65 - 69 Years</c:v>
                </c:pt>
                <c:pt idx="14">
                  <c:v>70 - 74 Years</c:v>
                </c:pt>
                <c:pt idx="15">
                  <c:v>75 - 79 Years</c:v>
                </c:pt>
                <c:pt idx="16">
                  <c:v>Above 80 Years</c:v>
                </c:pt>
              </c:strCache>
            </c:strRef>
          </c:cat>
          <c:val>
            <c:numRef>
              <c:f>Demographics!$B$2:$B$18</c:f>
              <c:numCache>
                <c:formatCode>General</c:formatCode>
                <c:ptCount val="17"/>
                <c:pt idx="0">
                  <c:v>9.6530662799999986E-2</c:v>
                </c:pt>
                <c:pt idx="1">
                  <c:v>9.2300738400000013E-2</c:v>
                </c:pt>
                <c:pt idx="2">
                  <c:v>6.8140148400000003E-2</c:v>
                </c:pt>
                <c:pt idx="3">
                  <c:v>5.8160246400000004E-2</c:v>
                </c:pt>
                <c:pt idx="4">
                  <c:v>3.1731717600000001E-2</c:v>
                </c:pt>
                <c:pt idx="5">
                  <c:v>2.89587132E-2</c:v>
                </c:pt>
                <c:pt idx="6">
                  <c:v>2.17372464E-2</c:v>
                </c:pt>
                <c:pt idx="7">
                  <c:v>1.97704044E-2</c:v>
                </c:pt>
                <c:pt idx="8">
                  <c:v>1.6720585199999999E-2</c:v>
                </c:pt>
                <c:pt idx="9">
                  <c:v>1.5088834800000001E-2</c:v>
                </c:pt>
                <c:pt idx="10">
                  <c:v>1.19078928E-2</c:v>
                </c:pt>
                <c:pt idx="11">
                  <c:v>5.9927976000000004E-3</c:v>
                </c:pt>
                <c:pt idx="12">
                  <c:v>9.0523296000000007E-3</c:v>
                </c:pt>
                <c:pt idx="13">
                  <c:v>3.0546756000000004E-3</c:v>
                </c:pt>
                <c:pt idx="14">
                  <c:v>2.5884612000000003E-3</c:v>
                </c:pt>
                <c:pt idx="15">
                  <c:v>2.1999492000000002E-3</c:v>
                </c:pt>
                <c:pt idx="16">
                  <c:v>1.7094528E-3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00-4AFD-9735-91734C85C8E4}"/>
            </c:ext>
          </c:extLst>
        </c:ser>
        <c:ser>
          <c:idx val="2"/>
          <c:order val="1"/>
          <c:tx>
            <c:strRef>
              <c:f>Demographics!$D$1</c:f>
              <c:strCache>
                <c:ptCount val="1"/>
                <c:pt idx="0">
                  <c:v>Women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Demographics!$A$2:$A$18</c:f>
              <c:strCache>
                <c:ptCount val="17"/>
                <c:pt idx="0">
                  <c:v>Under 5 Years</c:v>
                </c:pt>
                <c:pt idx="1">
                  <c:v>5 - 9 Years</c:v>
                </c:pt>
                <c:pt idx="2">
                  <c:v>10 - 14 Years</c:v>
                </c:pt>
                <c:pt idx="3">
                  <c:v>15 - 19 Years</c:v>
                </c:pt>
                <c:pt idx="4">
                  <c:v>20 - 24 Years</c:v>
                </c:pt>
                <c:pt idx="5">
                  <c:v>25 - 29 Years</c:v>
                </c:pt>
                <c:pt idx="6">
                  <c:v>30 - 34 Years</c:v>
                </c:pt>
                <c:pt idx="7">
                  <c:v>35 - 39 Years</c:v>
                </c:pt>
                <c:pt idx="8">
                  <c:v>40 - 44 Years</c:v>
                </c:pt>
                <c:pt idx="9">
                  <c:v>45 - 49 Years</c:v>
                </c:pt>
                <c:pt idx="10">
                  <c:v>50 - 54 Years</c:v>
                </c:pt>
                <c:pt idx="11">
                  <c:v>55 - 59 Years</c:v>
                </c:pt>
                <c:pt idx="12">
                  <c:v>60 - 64 Years</c:v>
                </c:pt>
                <c:pt idx="13">
                  <c:v>65 - 69 Years</c:v>
                </c:pt>
                <c:pt idx="14">
                  <c:v>70 - 74 Years</c:v>
                </c:pt>
                <c:pt idx="15">
                  <c:v>75 - 79 Years</c:v>
                </c:pt>
                <c:pt idx="16">
                  <c:v>Above 80 Years</c:v>
                </c:pt>
              </c:strCache>
            </c:strRef>
          </c:cat>
          <c:val>
            <c:numRef>
              <c:f>Demographics!$C$2:$C$18</c:f>
              <c:numCache>
                <c:formatCode>General</c:formatCode>
                <c:ptCount val="17"/>
                <c:pt idx="0">
                  <c:v>-8.4396188800000008E-2</c:v>
                </c:pt>
                <c:pt idx="1">
                  <c:v>-9.6457930800000008E-2</c:v>
                </c:pt>
                <c:pt idx="2">
                  <c:v>-6.9983821599999996E-2</c:v>
                </c:pt>
                <c:pt idx="3">
                  <c:v>-5.6625892400000009E-2</c:v>
                </c:pt>
                <c:pt idx="4">
                  <c:v>-3.5650291600000002E-2</c:v>
                </c:pt>
                <c:pt idx="5">
                  <c:v>-3.8309532800000004E-2</c:v>
                </c:pt>
                <c:pt idx="6">
                  <c:v>-3.4971336400000004E-2</c:v>
                </c:pt>
                <c:pt idx="7">
                  <c:v>-2.996147E-2</c:v>
                </c:pt>
                <c:pt idx="8">
                  <c:v>-1.3429939600000003E-2</c:v>
                </c:pt>
                <c:pt idx="9">
                  <c:v>-1.6012026800000002E-2</c:v>
                </c:pt>
                <c:pt idx="10">
                  <c:v>-1.0883857600000001E-2</c:v>
                </c:pt>
                <c:pt idx="11">
                  <c:v>-5.9408580000000011E-3</c:v>
                </c:pt>
                <c:pt idx="12">
                  <c:v>-1.1290202000000001E-2</c:v>
                </c:pt>
                <c:pt idx="13">
                  <c:v>-2.5357948000000003E-3</c:v>
                </c:pt>
                <c:pt idx="14">
                  <c:v>-3.9451412000000002E-3</c:v>
                </c:pt>
                <c:pt idx="15">
                  <c:v>-2.6798156000000001E-3</c:v>
                </c:pt>
                <c:pt idx="16">
                  <c:v>-1.2756128E-3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E00-4AFD-9735-91734C85C8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83322928"/>
        <c:axId val="583323320"/>
      </c:barChart>
      <c:catAx>
        <c:axId val="5833229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323320"/>
        <c:crosses val="autoZero"/>
        <c:auto val="1"/>
        <c:lblAlgn val="ctr"/>
        <c:lblOffset val="100"/>
        <c:noMultiLvlLbl val="0"/>
      </c:catAx>
      <c:valAx>
        <c:axId val="583323320"/>
        <c:scaling>
          <c:orientation val="minMax"/>
          <c:min val="-0.125"/>
        </c:scaling>
        <c:delete val="0"/>
        <c:axPos val="b"/>
        <c:numFmt formatCode="#,##0%;#,##0%" sourceLinked="0"/>
        <c:majorTickMark val="out"/>
        <c:minorTickMark val="none"/>
        <c:tickLblPos val="nextTo"/>
        <c:spPr>
          <a:noFill/>
          <a:ln>
            <a:solidFill>
              <a:schemeClr val="tx1">
                <a:lumMod val="50000"/>
                <a:lumOff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322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826917468649746"/>
          <c:y val="0.40783297312835165"/>
          <c:w val="0.20226924759405074"/>
          <c:h val="0.2269714482805033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9333333333333333E-2"/>
          <c:y val="1.5987532808398951E-2"/>
          <c:w val="0.76189464881558577"/>
          <c:h val="0.8898329804362690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Demographics!$B$23</c:f>
              <c:strCache>
                <c:ptCount val="1"/>
                <c:pt idx="0">
                  <c:v>Men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Demographics!$A$24:$A$40</c:f>
              <c:strCache>
                <c:ptCount val="17"/>
                <c:pt idx="0">
                  <c:v>Under 5 Years</c:v>
                </c:pt>
                <c:pt idx="1">
                  <c:v>5 - 9 Years</c:v>
                </c:pt>
                <c:pt idx="2">
                  <c:v>10 - 14 Years</c:v>
                </c:pt>
                <c:pt idx="3">
                  <c:v>15 - 19 Years</c:v>
                </c:pt>
                <c:pt idx="4">
                  <c:v>20 - 24 Years</c:v>
                </c:pt>
                <c:pt idx="5">
                  <c:v>25 - 29 Years</c:v>
                </c:pt>
                <c:pt idx="6">
                  <c:v>30 - 34 Years</c:v>
                </c:pt>
                <c:pt idx="7">
                  <c:v>35 - 39 Years</c:v>
                </c:pt>
                <c:pt idx="8">
                  <c:v>40 - 44 Years</c:v>
                </c:pt>
                <c:pt idx="9">
                  <c:v>45 - 49 Years</c:v>
                </c:pt>
                <c:pt idx="10">
                  <c:v>50 - 54 Years</c:v>
                </c:pt>
                <c:pt idx="11">
                  <c:v>55 - 59 Years</c:v>
                </c:pt>
                <c:pt idx="12">
                  <c:v>60 - 64 Years</c:v>
                </c:pt>
                <c:pt idx="13">
                  <c:v>65 - 69 Years</c:v>
                </c:pt>
                <c:pt idx="14">
                  <c:v>70 - 74 Years</c:v>
                </c:pt>
                <c:pt idx="15">
                  <c:v>75 - 79 Years</c:v>
                </c:pt>
                <c:pt idx="16">
                  <c:v>Above 80 Years</c:v>
                </c:pt>
              </c:strCache>
            </c:strRef>
          </c:cat>
          <c:val>
            <c:numRef>
              <c:f>Demographics!$B$24:$B$40</c:f>
              <c:numCache>
                <c:formatCode>General</c:formatCode>
                <c:ptCount val="17"/>
                <c:pt idx="0">
                  <c:v>9.7164434399999985E-2</c:v>
                </c:pt>
                <c:pt idx="1">
                  <c:v>9.8381805599999997E-2</c:v>
                </c:pt>
                <c:pt idx="2">
                  <c:v>6.5392963200000001E-2</c:v>
                </c:pt>
                <c:pt idx="3">
                  <c:v>5.1287752800000003E-2</c:v>
                </c:pt>
                <c:pt idx="4">
                  <c:v>3.2945707199999993E-2</c:v>
                </c:pt>
                <c:pt idx="5">
                  <c:v>2.40406848E-2</c:v>
                </c:pt>
                <c:pt idx="6">
                  <c:v>2.0867851199999999E-2</c:v>
                </c:pt>
                <c:pt idx="7">
                  <c:v>2.30246112E-2</c:v>
                </c:pt>
                <c:pt idx="8">
                  <c:v>1.7383485599999998E-2</c:v>
                </c:pt>
                <c:pt idx="9">
                  <c:v>1.4110003199999999E-2</c:v>
                </c:pt>
                <c:pt idx="10">
                  <c:v>1.0136772E-2</c:v>
                </c:pt>
                <c:pt idx="11">
                  <c:v>6.3648384000000004E-3</c:v>
                </c:pt>
                <c:pt idx="12">
                  <c:v>8.0998319999999995E-3</c:v>
                </c:pt>
                <c:pt idx="13">
                  <c:v>3.1201127999999998E-3</c:v>
                </c:pt>
                <c:pt idx="14">
                  <c:v>2.8996439999999994E-3</c:v>
                </c:pt>
                <c:pt idx="15">
                  <c:v>2.1711384000000001E-3</c:v>
                </c:pt>
                <c:pt idx="16">
                  <c:v>1.8883631999999997E-3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A2-4501-A470-9A5E58B8A97C}"/>
            </c:ext>
          </c:extLst>
        </c:ser>
        <c:ser>
          <c:idx val="2"/>
          <c:order val="1"/>
          <c:tx>
            <c:strRef>
              <c:f>Demographics!$C$23</c:f>
              <c:strCache>
                <c:ptCount val="1"/>
                <c:pt idx="0">
                  <c:v>Women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Demographics!$A$24:$A$40</c:f>
              <c:strCache>
                <c:ptCount val="17"/>
                <c:pt idx="0">
                  <c:v>Under 5 Years</c:v>
                </c:pt>
                <c:pt idx="1">
                  <c:v>5 - 9 Years</c:v>
                </c:pt>
                <c:pt idx="2">
                  <c:v>10 - 14 Years</c:v>
                </c:pt>
                <c:pt idx="3">
                  <c:v>15 - 19 Years</c:v>
                </c:pt>
                <c:pt idx="4">
                  <c:v>20 - 24 Years</c:v>
                </c:pt>
                <c:pt idx="5">
                  <c:v>25 - 29 Years</c:v>
                </c:pt>
                <c:pt idx="6">
                  <c:v>30 - 34 Years</c:v>
                </c:pt>
                <c:pt idx="7">
                  <c:v>35 - 39 Years</c:v>
                </c:pt>
                <c:pt idx="8">
                  <c:v>40 - 44 Years</c:v>
                </c:pt>
                <c:pt idx="9">
                  <c:v>45 - 49 Years</c:v>
                </c:pt>
                <c:pt idx="10">
                  <c:v>50 - 54 Years</c:v>
                </c:pt>
                <c:pt idx="11">
                  <c:v>55 - 59 Years</c:v>
                </c:pt>
                <c:pt idx="12">
                  <c:v>60 - 64 Years</c:v>
                </c:pt>
                <c:pt idx="13">
                  <c:v>65 - 69 Years</c:v>
                </c:pt>
                <c:pt idx="14">
                  <c:v>70 - 74 Years</c:v>
                </c:pt>
                <c:pt idx="15">
                  <c:v>75 - 79 Years</c:v>
                </c:pt>
                <c:pt idx="16">
                  <c:v>Above 80 Years</c:v>
                </c:pt>
              </c:strCache>
            </c:strRef>
          </c:cat>
          <c:val>
            <c:numRef>
              <c:f>Demographics!$C$24:$C$40</c:f>
              <c:numCache>
                <c:formatCode>General</c:formatCode>
                <c:ptCount val="17"/>
                <c:pt idx="0">
                  <c:v>-9.5593777599999999E-2</c:v>
                </c:pt>
                <c:pt idx="1">
                  <c:v>-9.9191952799999997E-2</c:v>
                </c:pt>
                <c:pt idx="2">
                  <c:v>-6.5855458399999997E-2</c:v>
                </c:pt>
                <c:pt idx="3">
                  <c:v>-5.4467312000000011E-2</c:v>
                </c:pt>
                <c:pt idx="4">
                  <c:v>-3.7606398400000005E-2</c:v>
                </c:pt>
                <c:pt idx="5">
                  <c:v>-3.9553891199999996E-2</c:v>
                </c:pt>
                <c:pt idx="6">
                  <c:v>-2.7634610400000006E-2</c:v>
                </c:pt>
                <c:pt idx="7">
                  <c:v>-3.0722480000000007E-2</c:v>
                </c:pt>
                <c:pt idx="8">
                  <c:v>-1.6095455200000001E-2</c:v>
                </c:pt>
                <c:pt idx="9">
                  <c:v>-1.7970047200000002E-2</c:v>
                </c:pt>
                <c:pt idx="10">
                  <c:v>-9.4198247999999988E-3</c:v>
                </c:pt>
                <c:pt idx="11">
                  <c:v>-7.3786024000000007E-3</c:v>
                </c:pt>
                <c:pt idx="12">
                  <c:v>-9.0449064000000003E-3</c:v>
                </c:pt>
                <c:pt idx="13">
                  <c:v>-1.9891504E-3</c:v>
                </c:pt>
                <c:pt idx="14">
                  <c:v>-3.3794728E-3</c:v>
                </c:pt>
                <c:pt idx="15">
                  <c:v>-1.6871328000000003E-3</c:v>
                </c:pt>
                <c:pt idx="16">
                  <c:v>-3.1295272000000001E-3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A2-4501-A470-9A5E58B8A9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83322928"/>
        <c:axId val="583323320"/>
      </c:barChart>
      <c:catAx>
        <c:axId val="5833229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323320"/>
        <c:crosses val="autoZero"/>
        <c:auto val="1"/>
        <c:lblAlgn val="ctr"/>
        <c:lblOffset val="100"/>
        <c:noMultiLvlLbl val="0"/>
      </c:catAx>
      <c:valAx>
        <c:axId val="583323320"/>
        <c:scaling>
          <c:orientation val="minMax"/>
          <c:min val="-0.125"/>
        </c:scaling>
        <c:delete val="0"/>
        <c:axPos val="b"/>
        <c:numFmt formatCode="#,##0%;#,##0%" sourceLinked="0"/>
        <c:majorTickMark val="out"/>
        <c:minorTickMark val="none"/>
        <c:tickLblPos val="nextTo"/>
        <c:spPr>
          <a:noFill/>
          <a:ln>
            <a:solidFill>
              <a:schemeClr val="tx1">
                <a:lumMod val="50000"/>
                <a:lumOff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322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289880431612711"/>
          <c:y val="0.40783297312835165"/>
          <c:w val="0.19763961796442106"/>
          <c:h val="0.2269714482805033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9333333333333333E-2"/>
          <c:y val="1.5987532808398951E-2"/>
          <c:w val="0.76189464881558577"/>
          <c:h val="0.8898329804362690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Demographics!$B$45</c:f>
              <c:strCache>
                <c:ptCount val="1"/>
                <c:pt idx="0">
                  <c:v>Men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Demographics!$A$46:$A$62</c:f>
              <c:strCache>
                <c:ptCount val="17"/>
                <c:pt idx="0">
                  <c:v>Under 5 Years</c:v>
                </c:pt>
                <c:pt idx="1">
                  <c:v>5 - 9 Years</c:v>
                </c:pt>
                <c:pt idx="2">
                  <c:v>10 - 14 Years</c:v>
                </c:pt>
                <c:pt idx="3">
                  <c:v>15 - 19 Years</c:v>
                </c:pt>
                <c:pt idx="4">
                  <c:v>20 - 24 Years</c:v>
                </c:pt>
                <c:pt idx="5">
                  <c:v>25 - 29 Years</c:v>
                </c:pt>
                <c:pt idx="6">
                  <c:v>30 - 34 Years</c:v>
                </c:pt>
                <c:pt idx="7">
                  <c:v>35 - 39 Years</c:v>
                </c:pt>
                <c:pt idx="8">
                  <c:v>40 - 44 Years</c:v>
                </c:pt>
                <c:pt idx="9">
                  <c:v>45 - 49 Years</c:v>
                </c:pt>
                <c:pt idx="10">
                  <c:v>50 - 54 Years</c:v>
                </c:pt>
                <c:pt idx="11">
                  <c:v>55 - 59 Years</c:v>
                </c:pt>
                <c:pt idx="12">
                  <c:v>60 - 64 Years</c:v>
                </c:pt>
                <c:pt idx="13">
                  <c:v>65 - 69 Years</c:v>
                </c:pt>
                <c:pt idx="14">
                  <c:v>70 - 74 Years</c:v>
                </c:pt>
                <c:pt idx="15">
                  <c:v>75 - 79 Years</c:v>
                </c:pt>
                <c:pt idx="16">
                  <c:v>Above 80 Years</c:v>
                </c:pt>
              </c:strCache>
            </c:strRef>
          </c:cat>
          <c:val>
            <c:numRef>
              <c:f>Demographics!$B$46:$B$62</c:f>
              <c:numCache>
                <c:formatCode>General</c:formatCode>
                <c:ptCount val="17"/>
                <c:pt idx="0">
                  <c:v>7.6416050600000007E-2</c:v>
                </c:pt>
                <c:pt idx="1">
                  <c:v>8.2528179600000001E-2</c:v>
                </c:pt>
                <c:pt idx="2">
                  <c:v>7.4154081600000005E-2</c:v>
                </c:pt>
                <c:pt idx="3">
                  <c:v>5.5735878699999998E-2</c:v>
                </c:pt>
                <c:pt idx="4">
                  <c:v>3.4150919199999998E-2</c:v>
                </c:pt>
                <c:pt idx="5">
                  <c:v>3.5224151300000006E-2</c:v>
                </c:pt>
                <c:pt idx="6">
                  <c:v>3.4179795400000004E-2</c:v>
                </c:pt>
                <c:pt idx="7">
                  <c:v>2.7461266200000004E-2</c:v>
                </c:pt>
                <c:pt idx="8">
                  <c:v>1.77877392E-2</c:v>
                </c:pt>
                <c:pt idx="9">
                  <c:v>1.6656754700000002E-2</c:v>
                </c:pt>
                <c:pt idx="10">
                  <c:v>8.2682186000000019E-3</c:v>
                </c:pt>
                <c:pt idx="11">
                  <c:v>7.9072660999999992E-3</c:v>
                </c:pt>
                <c:pt idx="12">
                  <c:v>6.5597101000000003E-3</c:v>
                </c:pt>
                <c:pt idx="13">
                  <c:v>1.6700068999999998E-3</c:v>
                </c:pt>
                <c:pt idx="14">
                  <c:v>1.0491686000000001E-3</c:v>
                </c:pt>
                <c:pt idx="15">
                  <c:v>4.4758109999999999E-4</c:v>
                </c:pt>
                <c:pt idx="16">
                  <c:v>1.0684194000000001E-3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18-46DF-BFED-3959E05C99AE}"/>
            </c:ext>
          </c:extLst>
        </c:ser>
        <c:ser>
          <c:idx val="2"/>
          <c:order val="1"/>
          <c:tx>
            <c:strRef>
              <c:f>Demographics!$C$45</c:f>
              <c:strCache>
                <c:ptCount val="1"/>
                <c:pt idx="0">
                  <c:v>Women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Demographics!$A$46:$A$62</c:f>
              <c:strCache>
                <c:ptCount val="17"/>
                <c:pt idx="0">
                  <c:v>Under 5 Years</c:v>
                </c:pt>
                <c:pt idx="1">
                  <c:v>5 - 9 Years</c:v>
                </c:pt>
                <c:pt idx="2">
                  <c:v>10 - 14 Years</c:v>
                </c:pt>
                <c:pt idx="3">
                  <c:v>15 - 19 Years</c:v>
                </c:pt>
                <c:pt idx="4">
                  <c:v>20 - 24 Years</c:v>
                </c:pt>
                <c:pt idx="5">
                  <c:v>25 - 29 Years</c:v>
                </c:pt>
                <c:pt idx="6">
                  <c:v>30 - 34 Years</c:v>
                </c:pt>
                <c:pt idx="7">
                  <c:v>35 - 39 Years</c:v>
                </c:pt>
                <c:pt idx="8">
                  <c:v>40 - 44 Years</c:v>
                </c:pt>
                <c:pt idx="9">
                  <c:v>45 - 49 Years</c:v>
                </c:pt>
                <c:pt idx="10">
                  <c:v>50 - 54 Years</c:v>
                </c:pt>
                <c:pt idx="11">
                  <c:v>55 - 59 Years</c:v>
                </c:pt>
                <c:pt idx="12">
                  <c:v>60 - 64 Years</c:v>
                </c:pt>
                <c:pt idx="13">
                  <c:v>65 - 69 Years</c:v>
                </c:pt>
                <c:pt idx="14">
                  <c:v>70 - 74 Years</c:v>
                </c:pt>
                <c:pt idx="15">
                  <c:v>75 - 79 Years</c:v>
                </c:pt>
                <c:pt idx="16">
                  <c:v>Above 80 Years</c:v>
                </c:pt>
              </c:strCache>
            </c:strRef>
          </c:cat>
          <c:val>
            <c:numRef>
              <c:f>Demographics!$C$46:$C$62</c:f>
              <c:numCache>
                <c:formatCode>General</c:formatCode>
                <c:ptCount val="17"/>
                <c:pt idx="0">
                  <c:v>-7.9894794599999985E-2</c:v>
                </c:pt>
                <c:pt idx="1">
                  <c:v>-7.5936884699999985E-2</c:v>
                </c:pt>
                <c:pt idx="2">
                  <c:v>-6.567121799999999E-2</c:v>
                </c:pt>
                <c:pt idx="3">
                  <c:v>-6.1127143199999991E-2</c:v>
                </c:pt>
                <c:pt idx="4">
                  <c:v>-5.3610745500000008E-2</c:v>
                </c:pt>
                <c:pt idx="5">
                  <c:v>-5.498538E-2</c:v>
                </c:pt>
                <c:pt idx="6">
                  <c:v>-3.6860953799999999E-2</c:v>
                </c:pt>
                <c:pt idx="7">
                  <c:v>-3.2207945699999997E-2</c:v>
                </c:pt>
                <c:pt idx="8">
                  <c:v>-1.6599359999999997E-2</c:v>
                </c:pt>
                <c:pt idx="9">
                  <c:v>-1.5338846099999999E-2</c:v>
                </c:pt>
                <c:pt idx="10">
                  <c:v>-1.0488720599999999E-2</c:v>
                </c:pt>
                <c:pt idx="11">
                  <c:v>-5.7682775999999998E-3</c:v>
                </c:pt>
                <c:pt idx="12">
                  <c:v>-5.0628047999999991E-3</c:v>
                </c:pt>
                <c:pt idx="13">
                  <c:v>-1.4472567000000001E-3</c:v>
                </c:pt>
                <c:pt idx="14">
                  <c:v>-2.4224691E-3</c:v>
                </c:pt>
                <c:pt idx="15">
                  <c:v>-5.9653949999999994E-4</c:v>
                </c:pt>
                <c:pt idx="16">
                  <c:v>-7.1584740000000006E-4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B18-46DF-BFED-3959E05C99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83322928"/>
        <c:axId val="583323320"/>
      </c:barChart>
      <c:catAx>
        <c:axId val="5833229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323320"/>
        <c:crosses val="autoZero"/>
        <c:auto val="1"/>
        <c:lblAlgn val="ctr"/>
        <c:lblOffset val="100"/>
        <c:noMultiLvlLbl val="0"/>
      </c:catAx>
      <c:valAx>
        <c:axId val="583323320"/>
        <c:scaling>
          <c:orientation val="minMax"/>
          <c:max val="0.125"/>
          <c:min val="-0.125"/>
        </c:scaling>
        <c:delete val="0"/>
        <c:axPos val="b"/>
        <c:numFmt formatCode="#,##0%;#,##0%" sourceLinked="0"/>
        <c:majorTickMark val="out"/>
        <c:minorTickMark val="none"/>
        <c:tickLblPos val="nextTo"/>
        <c:spPr>
          <a:noFill/>
          <a:ln>
            <a:solidFill>
              <a:schemeClr val="tx1">
                <a:lumMod val="50000"/>
                <a:lumOff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322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3975065616797897"/>
          <c:y val="0.40783297312835165"/>
          <c:w val="0.22078776611256926"/>
          <c:h val="0.237655208964264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9333333333333333E-2"/>
          <c:y val="1.5987532808398951E-2"/>
          <c:w val="0.76189464881558577"/>
          <c:h val="0.8898329804362690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Demographics!$B$67</c:f>
              <c:strCache>
                <c:ptCount val="1"/>
                <c:pt idx="0">
                  <c:v>Men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Demographics!$A$68:$A$84</c:f>
              <c:strCache>
                <c:ptCount val="17"/>
                <c:pt idx="0">
                  <c:v>Under 5 Years</c:v>
                </c:pt>
                <c:pt idx="1">
                  <c:v>5 - 9 Years</c:v>
                </c:pt>
                <c:pt idx="2">
                  <c:v>10 - 14 Years</c:v>
                </c:pt>
                <c:pt idx="3">
                  <c:v>15 - 19 Years</c:v>
                </c:pt>
                <c:pt idx="4">
                  <c:v>20 - 24 Years</c:v>
                </c:pt>
                <c:pt idx="5">
                  <c:v>25 - 29 Years</c:v>
                </c:pt>
                <c:pt idx="6">
                  <c:v>30 - 34 Years</c:v>
                </c:pt>
                <c:pt idx="7">
                  <c:v>35 - 39 Years</c:v>
                </c:pt>
                <c:pt idx="8">
                  <c:v>40 - 44 Years</c:v>
                </c:pt>
                <c:pt idx="9">
                  <c:v>45 - 49 Years</c:v>
                </c:pt>
                <c:pt idx="10">
                  <c:v>50 - 54 Years</c:v>
                </c:pt>
                <c:pt idx="11">
                  <c:v>55 - 59 Years</c:v>
                </c:pt>
                <c:pt idx="12">
                  <c:v>60 - 64 Years</c:v>
                </c:pt>
                <c:pt idx="13">
                  <c:v>65 - 69 Years</c:v>
                </c:pt>
                <c:pt idx="14">
                  <c:v>70 - 74 Years</c:v>
                </c:pt>
                <c:pt idx="15">
                  <c:v>75 - 79 Years</c:v>
                </c:pt>
                <c:pt idx="16">
                  <c:v>Above 80 Years</c:v>
                </c:pt>
              </c:strCache>
            </c:strRef>
          </c:cat>
          <c:val>
            <c:numRef>
              <c:f>Demographics!$B$68:$B$84</c:f>
              <c:numCache>
                <c:formatCode>General</c:formatCode>
                <c:ptCount val="17"/>
                <c:pt idx="0">
                  <c:v>8.5784635200000001E-2</c:v>
                </c:pt>
                <c:pt idx="1">
                  <c:v>8.7401375600000011E-2</c:v>
                </c:pt>
                <c:pt idx="2">
                  <c:v>7.0235683100000001E-2</c:v>
                </c:pt>
                <c:pt idx="3">
                  <c:v>5.1229244000000007E-2</c:v>
                </c:pt>
                <c:pt idx="4">
                  <c:v>3.2125410900000005E-2</c:v>
                </c:pt>
                <c:pt idx="5">
                  <c:v>3.3810327100000002E-2</c:v>
                </c:pt>
                <c:pt idx="6">
                  <c:v>2.2663583800000001E-2</c:v>
                </c:pt>
                <c:pt idx="7">
                  <c:v>2.2011044E-2</c:v>
                </c:pt>
                <c:pt idx="8">
                  <c:v>1.77451868E-2</c:v>
                </c:pt>
                <c:pt idx="9">
                  <c:v>1.9571324300000005E-2</c:v>
                </c:pt>
                <c:pt idx="10">
                  <c:v>1.3002099E-2</c:v>
                </c:pt>
                <c:pt idx="11">
                  <c:v>7.7671714999999995E-3</c:v>
                </c:pt>
                <c:pt idx="12">
                  <c:v>1.1414576799999999E-2</c:v>
                </c:pt>
                <c:pt idx="13">
                  <c:v>2.7659896000000002E-3</c:v>
                </c:pt>
                <c:pt idx="14">
                  <c:v>2.9997352E-3</c:v>
                </c:pt>
                <c:pt idx="15">
                  <c:v>2.0891013E-3</c:v>
                </c:pt>
                <c:pt idx="16">
                  <c:v>4.3437724000000002E-3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D5-4A57-99A8-AB1ADEC9C38E}"/>
            </c:ext>
          </c:extLst>
        </c:ser>
        <c:ser>
          <c:idx val="2"/>
          <c:order val="1"/>
          <c:tx>
            <c:strRef>
              <c:f>Demographics!$C$67</c:f>
              <c:strCache>
                <c:ptCount val="1"/>
                <c:pt idx="0">
                  <c:v>Women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Demographics!$A$68:$A$84</c:f>
              <c:strCache>
                <c:ptCount val="17"/>
                <c:pt idx="0">
                  <c:v>Under 5 Years</c:v>
                </c:pt>
                <c:pt idx="1">
                  <c:v>5 - 9 Years</c:v>
                </c:pt>
                <c:pt idx="2">
                  <c:v>10 - 14 Years</c:v>
                </c:pt>
                <c:pt idx="3">
                  <c:v>15 - 19 Years</c:v>
                </c:pt>
                <c:pt idx="4">
                  <c:v>20 - 24 Years</c:v>
                </c:pt>
                <c:pt idx="5">
                  <c:v>25 - 29 Years</c:v>
                </c:pt>
                <c:pt idx="6">
                  <c:v>30 - 34 Years</c:v>
                </c:pt>
                <c:pt idx="7">
                  <c:v>35 - 39 Years</c:v>
                </c:pt>
                <c:pt idx="8">
                  <c:v>40 - 44 Years</c:v>
                </c:pt>
                <c:pt idx="9">
                  <c:v>45 - 49 Years</c:v>
                </c:pt>
                <c:pt idx="10">
                  <c:v>50 - 54 Years</c:v>
                </c:pt>
                <c:pt idx="11">
                  <c:v>55 - 59 Years</c:v>
                </c:pt>
                <c:pt idx="12">
                  <c:v>60 - 64 Years</c:v>
                </c:pt>
                <c:pt idx="13">
                  <c:v>65 - 69 Years</c:v>
                </c:pt>
                <c:pt idx="14">
                  <c:v>70 - 74 Years</c:v>
                </c:pt>
                <c:pt idx="15">
                  <c:v>75 - 79 Years</c:v>
                </c:pt>
                <c:pt idx="16">
                  <c:v>Above 80 Years</c:v>
                </c:pt>
              </c:strCache>
            </c:strRef>
          </c:cat>
          <c:val>
            <c:numRef>
              <c:f>Demographics!$C$68:$C$84</c:f>
              <c:numCache>
                <c:formatCode>General</c:formatCode>
                <c:ptCount val="17"/>
                <c:pt idx="0">
                  <c:v>-8.59633068E-2</c:v>
                </c:pt>
                <c:pt idx="1">
                  <c:v>-8.3536674899999996E-2</c:v>
                </c:pt>
                <c:pt idx="2">
                  <c:v>-6.6452775899999997E-2</c:v>
                </c:pt>
                <c:pt idx="3">
                  <c:v>-5.4047710499999999E-2</c:v>
                </c:pt>
                <c:pt idx="4">
                  <c:v>-4.5844360799999997E-2</c:v>
                </c:pt>
                <c:pt idx="5">
                  <c:v>-4.44386586E-2</c:v>
                </c:pt>
                <c:pt idx="6">
                  <c:v>-2.9889127799999998E-2</c:v>
                </c:pt>
                <c:pt idx="7">
                  <c:v>-3.01097307E-2</c:v>
                </c:pt>
                <c:pt idx="8">
                  <c:v>-2.0182600200000001E-2</c:v>
                </c:pt>
                <c:pt idx="9">
                  <c:v>-1.7873965200000001E-2</c:v>
                </c:pt>
                <c:pt idx="10">
                  <c:v>-9.3166247999999993E-3</c:v>
                </c:pt>
                <c:pt idx="11">
                  <c:v>-5.7613268999999996E-3</c:v>
                </c:pt>
                <c:pt idx="12">
                  <c:v>-8.6599464000000001E-3</c:v>
                </c:pt>
                <c:pt idx="13">
                  <c:v>-2.7190589999999998E-3</c:v>
                </c:pt>
                <c:pt idx="14">
                  <c:v>-2.872968E-3</c:v>
                </c:pt>
                <c:pt idx="15">
                  <c:v>-1.3184871000000002E-3</c:v>
                </c:pt>
                <c:pt idx="16">
                  <c:v>-4.0426763999999995E-3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0D5-4A57-99A8-AB1ADEC9C3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83322928"/>
        <c:axId val="583323320"/>
      </c:barChart>
      <c:catAx>
        <c:axId val="5833229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323320"/>
        <c:crosses val="autoZero"/>
        <c:auto val="1"/>
        <c:lblAlgn val="ctr"/>
        <c:lblOffset val="100"/>
        <c:noMultiLvlLbl val="0"/>
      </c:catAx>
      <c:valAx>
        <c:axId val="583323320"/>
        <c:scaling>
          <c:orientation val="minMax"/>
          <c:max val="0.125"/>
          <c:min val="-0.125"/>
        </c:scaling>
        <c:delete val="0"/>
        <c:axPos val="b"/>
        <c:numFmt formatCode="#,##0%;#,##0%" sourceLinked="0"/>
        <c:majorTickMark val="out"/>
        <c:minorTickMark val="none"/>
        <c:tickLblPos val="nextTo"/>
        <c:spPr>
          <a:noFill/>
          <a:ln>
            <a:solidFill>
              <a:schemeClr val="tx1">
                <a:lumMod val="50000"/>
                <a:lumOff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322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9993592948390302"/>
          <c:y val="0.40783297312835165"/>
          <c:w val="0.18841943293213506"/>
          <c:h val="0.165281464428247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08333333333334"/>
          <c:y val="9.583333333333334E-2"/>
          <c:w val="0.67361111111111116"/>
          <c:h val="0.80833333333333346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 w="3175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chemeClr val="accent6">
                  <a:lumMod val="5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A10-4E68-8E41-9F507702C1F2}"/>
              </c:ext>
            </c:extLst>
          </c:dPt>
          <c:dPt>
            <c:idx val="1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DA10-4E68-8E41-9F507702C1F2}"/>
              </c:ext>
            </c:extLst>
          </c:dPt>
          <c:dLbls>
            <c:dLbl>
              <c:idx val="0"/>
              <c:layout>
                <c:manualLayout>
                  <c:x val="0.10269393409157189"/>
                  <c:y val="2.500000000000000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10-4E68-8E41-9F507702C1F2}"/>
                </c:ext>
              </c:extLst>
            </c:dLbl>
            <c:dLbl>
              <c:idx val="1"/>
              <c:layout>
                <c:manualLayout>
                  <c:x val="0.16842300962379703"/>
                  <c:y val="-0.2348888888888889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A10-4E68-8E41-9F507702C1F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Demographics!$K$23:$K$24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Demographics!$L$23:$L$24</c:f>
              <c:numCache>
                <c:formatCode>0%</c:formatCode>
                <c:ptCount val="2"/>
                <c:pt idx="0">
                  <c:v>0.14055000000000001</c:v>
                </c:pt>
                <c:pt idx="1">
                  <c:v>0.85944999999999994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10-4E68-8E41-9F507702C1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65451388888889"/>
          <c:y val="9.0277777777777776E-2"/>
          <c:w val="0.52734375"/>
          <c:h val="0.6750000000000000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 w="3175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chemeClr val="accent5">
                  <a:lumMod val="5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E9-43FF-801B-0295029F5E61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E9-43FF-801B-0295029F5E61}"/>
              </c:ext>
            </c:extLst>
          </c:dPt>
          <c:dPt>
            <c:idx val="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1E9-43FF-801B-0295029F5E61}"/>
              </c:ext>
            </c:extLst>
          </c:dPt>
          <c:dPt>
            <c:idx val="3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1E9-43FF-801B-0295029F5E61}"/>
              </c:ext>
            </c:extLst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81E9-43FF-801B-0295029F5E61}"/>
              </c:ext>
            </c:extLst>
          </c:dPt>
          <c:dPt>
            <c:idx val="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81E9-43FF-801B-0295029F5E61}"/>
              </c:ext>
            </c:extLst>
          </c:dPt>
          <c:dPt>
            <c:idx val="6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81E9-43FF-801B-0295029F5E61}"/>
              </c:ext>
            </c:extLst>
          </c:dPt>
          <c:dPt>
            <c:idx val="7"/>
            <c:bubble3D val="0"/>
            <c:spPr>
              <a:solidFill>
                <a:schemeClr val="accent2">
                  <a:lumMod val="20000"/>
                  <a:lumOff val="8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1E9-43FF-801B-0295029F5E61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81E9-43FF-801B-0295029F5E61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81E9-43FF-801B-0295029F5E6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Demographics!$R$25:$S$32</c:f>
              <c:multiLvlStrCache>
                <c:ptCount val="8"/>
                <c:lvl>
                  <c:pt idx="0">
                    <c:v>Agriculture</c:v>
                  </c:pt>
                  <c:pt idx="1">
                    <c:v>Waged work</c:v>
                  </c:pt>
                  <c:pt idx="2">
                    <c:v>Own business</c:v>
                  </c:pt>
                  <c:pt idx="3">
                    <c:v>Rem./Aid/Other</c:v>
                  </c:pt>
                  <c:pt idx="4">
                    <c:v>Agriculture</c:v>
                  </c:pt>
                  <c:pt idx="5">
                    <c:v>Waged work</c:v>
                  </c:pt>
                  <c:pt idx="6">
                    <c:v>Own business</c:v>
                  </c:pt>
                  <c:pt idx="7">
                    <c:v>Rem./Aid/Other</c:v>
                  </c:pt>
                </c:lvl>
                <c:lvl>
                  <c:pt idx="0">
                    <c:v>Rural</c:v>
                  </c:pt>
                  <c:pt idx="4">
                    <c:v>Urban</c:v>
                  </c:pt>
                </c:lvl>
              </c:multiLvlStrCache>
            </c:multiLvlStrRef>
          </c:cat>
          <c:val>
            <c:numRef>
              <c:f>Demographics!$T$25:$T$32</c:f>
              <c:numCache>
                <c:formatCode>0%</c:formatCode>
                <c:ptCount val="8"/>
                <c:pt idx="0">
                  <c:v>0.78669999999999995</c:v>
                </c:pt>
                <c:pt idx="1">
                  <c:v>3.5400000000000001E-2</c:v>
                </c:pt>
                <c:pt idx="2">
                  <c:v>1.11E-2</c:v>
                </c:pt>
                <c:pt idx="3">
                  <c:v>3.8199999999999998E-2</c:v>
                </c:pt>
                <c:pt idx="4">
                  <c:v>3.9600000000000003E-2</c:v>
                </c:pt>
                <c:pt idx="5">
                  <c:v>5.28E-2</c:v>
                </c:pt>
                <c:pt idx="6">
                  <c:v>1.46E-2</c:v>
                </c:pt>
                <c:pt idx="7">
                  <c:v>2.1499999999999998E-2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E9-43FF-801B-0295029F5E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"/>
          <c:y val="0.77221959755030611"/>
          <c:w val="0.99576224846894135"/>
          <c:h val="0.227780402449693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39174094328739"/>
          <c:y val="6.2872249170329339E-2"/>
          <c:w val="0.80229385126070718"/>
          <c:h val="0.66410837567218084"/>
        </c:manualLayout>
      </c:layout>
      <c:barChart>
        <c:barDir val="col"/>
        <c:grouping val="clustered"/>
        <c:varyColors val="0"/>
        <c:ser>
          <c:idx val="4"/>
          <c:order val="4"/>
          <c:tx>
            <c:strRef>
              <c:f>Poverty!$G$4</c:f>
              <c:strCache>
                <c:ptCount val="1"/>
                <c:pt idx="0">
                  <c:v>Independence</c:v>
                </c:pt>
              </c:strCache>
            </c:strRef>
          </c:tx>
          <c:spPr>
            <a:pattFill prst="dkHorz">
              <a:fgClr>
                <a:srgbClr val="C00000"/>
              </a:fgClr>
              <a:bgClr>
                <a:schemeClr val="bg1"/>
              </a:bgClr>
            </a:pattFill>
            <a:ln w="25400">
              <a:noFill/>
              <a:prstDash val="dash"/>
            </a:ln>
            <a:effectLst/>
          </c:spPr>
          <c:invertIfNegative val="0"/>
          <c:dLbls>
            <c:dLbl>
              <c:idx val="1"/>
              <c:layout>
                <c:manualLayout>
                  <c:x val="0.13061127003367592"/>
                  <c:y val="5.71572231604683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646444701063398"/>
                      <c:h val="8.8488321332607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E64C-4545-8330-DE713310739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Poverty!$B$5:$B$16</c:f>
              <c:numCache>
                <c:formatCode>General</c:formatCode>
                <c:ptCount val="12"/>
                <c:pt idx="0" formatCode="mmm\-yy">
                  <c:v>39904</c:v>
                </c:pt>
                <c:pt idx="3" formatCode="mmm\-yy">
                  <c:v>40695</c:v>
                </c:pt>
                <c:pt idx="6" formatCode="mmm\-yy">
                  <c:v>42156</c:v>
                </c:pt>
                <c:pt idx="8" formatCode="mmm\-yy">
                  <c:v>42491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cat>
          <c:val>
            <c:numRef>
              <c:f>Poverty!$G$5:$G$16</c:f>
              <c:numCache>
                <c:formatCode>General</c:formatCode>
                <c:ptCount val="12"/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4C-4545-8330-DE71331073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002384447"/>
        <c:axId val="2002388767"/>
      </c:barChart>
      <c:lineChart>
        <c:grouping val="standard"/>
        <c:varyColors val="0"/>
        <c:ser>
          <c:idx val="0"/>
          <c:order val="0"/>
          <c:tx>
            <c:strRef>
              <c:f>Poverty!$C$4</c:f>
              <c:strCache>
                <c:ptCount val="1"/>
                <c:pt idx="0">
                  <c:v>National</c:v>
                </c:pt>
              </c:strCache>
            </c:strRef>
          </c:tx>
          <c:spPr>
            <a:ln w="19050" cap="rnd">
              <a:solidFill>
                <a:schemeClr val="bg2">
                  <a:lumMod val="50000"/>
                </a:schemeClr>
              </a:solidFill>
              <a:prstDash val="sysDot"/>
              <a:round/>
            </a:ln>
            <a:effectLst/>
          </c:spPr>
          <c:marker>
            <c:symbol val="triangle"/>
            <c:size val="6"/>
            <c:spPr>
              <a:solidFill>
                <a:schemeClr val="tx1">
                  <a:lumMod val="50000"/>
                  <a:lumOff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</a:schemeClr>
                </a:solidFill>
                <a:prstDash val="sysDot"/>
              </a:ln>
              <a:effectLst/>
            </c:spPr>
          </c:marker>
          <c:cat>
            <c:numRef>
              <c:f>Poverty!$B$5:$B$16</c:f>
              <c:numCache>
                <c:formatCode>General</c:formatCode>
                <c:ptCount val="12"/>
                <c:pt idx="0" formatCode="mmm\-yy">
                  <c:v>39904</c:v>
                </c:pt>
                <c:pt idx="3" formatCode="mmm\-yy">
                  <c:v>40695</c:v>
                </c:pt>
                <c:pt idx="6" formatCode="mmm\-yy">
                  <c:v>42156</c:v>
                </c:pt>
                <c:pt idx="8" formatCode="mmm\-yy">
                  <c:v>42491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cat>
          <c:val>
            <c:numRef>
              <c:f>Poverty!$C$5:$C$16</c:f>
              <c:numCache>
                <c:formatCode>0%</c:formatCode>
                <c:ptCount val="12"/>
                <c:pt idx="0">
                  <c:v>0.51300000000000001</c:v>
                </c:pt>
                <c:pt idx="6">
                  <c:v>0.65500000000000003</c:v>
                </c:pt>
                <c:pt idx="9">
                  <c:v>0.82340000000000002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4C-4545-8330-DE7133107399}"/>
            </c:ext>
          </c:extLst>
        </c:ser>
        <c:ser>
          <c:idx val="1"/>
          <c:order val="1"/>
          <c:tx>
            <c:strRef>
              <c:f>Poverty!$D$4</c:f>
              <c:strCache>
                <c:ptCount val="1"/>
                <c:pt idx="0">
                  <c:v>Rural</c:v>
                </c:pt>
              </c:strCache>
            </c:strRef>
          </c:tx>
          <c:spPr>
            <a:ln w="12700" cap="rnd">
              <a:solidFill>
                <a:schemeClr val="accent5">
                  <a:lumMod val="60000"/>
                  <a:lumOff val="40000"/>
                </a:schemeClr>
              </a:solidFill>
              <a:prstDash val="sysDot"/>
              <a:round/>
            </a:ln>
            <a:effectLst/>
          </c:spPr>
          <c:marker>
            <c:symbol val="diamond"/>
            <c:size val="6"/>
            <c:spPr>
              <a:solidFill>
                <a:schemeClr val="accent5">
                  <a:lumMod val="60000"/>
                  <a:lumOff val="40000"/>
                </a:schemeClr>
              </a:solidFill>
              <a:ln w="9525">
                <a:noFill/>
                <a:prstDash val="sysDot"/>
              </a:ln>
              <a:effectLst/>
            </c:spPr>
          </c:marker>
          <c:dPt>
            <c:idx val="2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3-E64C-4545-8330-DE7133107399}"/>
              </c:ext>
            </c:extLst>
          </c:dPt>
          <c:cat>
            <c:numRef>
              <c:f>Poverty!$B$5:$B$16</c:f>
              <c:numCache>
                <c:formatCode>General</c:formatCode>
                <c:ptCount val="12"/>
                <c:pt idx="0" formatCode="mmm\-yy">
                  <c:v>39904</c:v>
                </c:pt>
                <c:pt idx="3" formatCode="mmm\-yy">
                  <c:v>40695</c:v>
                </c:pt>
                <c:pt idx="6" formatCode="mmm\-yy">
                  <c:v>42156</c:v>
                </c:pt>
                <c:pt idx="8" formatCode="mmm\-yy">
                  <c:v>42491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cat>
          <c:val>
            <c:numRef>
              <c:f>Poverty!$D$5:$D$16</c:f>
              <c:numCache>
                <c:formatCode>0%</c:formatCode>
                <c:ptCount val="12"/>
                <c:pt idx="0">
                  <c:v>0.57640000000000002</c:v>
                </c:pt>
                <c:pt idx="6">
                  <c:v>0.67900000000000005</c:v>
                </c:pt>
                <c:pt idx="9">
                  <c:v>0.85219999999999996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64C-4545-8330-DE7133107399}"/>
            </c:ext>
          </c:extLst>
        </c:ser>
        <c:ser>
          <c:idx val="2"/>
          <c:order val="2"/>
          <c:tx>
            <c:strRef>
              <c:f>Poverty!$E$4</c:f>
              <c:strCache>
                <c:ptCount val="1"/>
                <c:pt idx="0">
                  <c:v>Urban</c:v>
                </c:pt>
              </c:strCache>
            </c:strRef>
          </c:tx>
          <c:spPr>
            <a:ln w="12700" cap="rnd">
              <a:solidFill>
                <a:schemeClr val="accent5">
                  <a:lumMod val="50000"/>
                </a:schemeClr>
              </a:solidFill>
              <a:prstDash val="sysDot"/>
              <a:round/>
            </a:ln>
            <a:effectLst/>
          </c:spPr>
          <c:marker>
            <c:symbol val="diamond"/>
            <c:size val="6"/>
            <c:spPr>
              <a:solidFill>
                <a:schemeClr val="accent5">
                  <a:lumMod val="50000"/>
                </a:schemeClr>
              </a:solidFill>
              <a:ln w="9525">
                <a:noFill/>
              </a:ln>
              <a:effectLst/>
            </c:spPr>
          </c:marker>
          <c:cat>
            <c:numRef>
              <c:f>Poverty!$B$5:$B$16</c:f>
              <c:numCache>
                <c:formatCode>General</c:formatCode>
                <c:ptCount val="12"/>
                <c:pt idx="0" formatCode="mmm\-yy">
                  <c:v>39904</c:v>
                </c:pt>
                <c:pt idx="3" formatCode="mmm\-yy">
                  <c:v>40695</c:v>
                </c:pt>
                <c:pt idx="6" formatCode="mmm\-yy">
                  <c:v>42156</c:v>
                </c:pt>
                <c:pt idx="8" formatCode="mmm\-yy">
                  <c:v>42491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cat>
          <c:val>
            <c:numRef>
              <c:f>Poverty!$E$5:$E$16</c:f>
              <c:numCache>
                <c:formatCode>0%</c:formatCode>
                <c:ptCount val="12"/>
                <c:pt idx="0">
                  <c:v>0.249</c:v>
                </c:pt>
                <c:pt idx="6">
                  <c:v>0.51380000000000003</c:v>
                </c:pt>
                <c:pt idx="8">
                  <c:v>0.66849999999999998</c:v>
                </c:pt>
                <c:pt idx="9">
                  <c:v>0.64759999999999995</c:v>
                </c:pt>
                <c:pt idx="11">
                  <c:v>0.72240000000000004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64C-4545-8330-DE71331073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9878416"/>
        <c:axId val="1992200016"/>
      </c:lineChart>
      <c:scatterChart>
        <c:scatterStyle val="lineMarker"/>
        <c:varyColors val="0"/>
        <c:ser>
          <c:idx val="3"/>
          <c:order val="3"/>
          <c:tx>
            <c:strRef>
              <c:f>Poverty!$F$4</c:f>
              <c:strCache>
                <c:ptCount val="1"/>
                <c:pt idx="0">
                  <c:v>IDP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tar"/>
            <c:size val="7"/>
            <c:spPr>
              <a:solidFill>
                <a:schemeClr val="bg2">
                  <a:lumMod val="90000"/>
                </a:schemeClr>
              </a:solidFill>
              <a:ln w="9525">
                <a:noFill/>
              </a:ln>
              <a:effectLst/>
            </c:spPr>
          </c:marker>
          <c:xVal>
            <c:numRef>
              <c:f>Poverty!$B$5:$B$16</c:f>
              <c:numCache>
                <c:formatCode>General</c:formatCode>
                <c:ptCount val="12"/>
                <c:pt idx="0" formatCode="mmm\-yy">
                  <c:v>39904</c:v>
                </c:pt>
                <c:pt idx="3" formatCode="mmm\-yy">
                  <c:v>40695</c:v>
                </c:pt>
                <c:pt idx="6" formatCode="mmm\-yy">
                  <c:v>42156</c:v>
                </c:pt>
                <c:pt idx="8" formatCode="mmm\-yy">
                  <c:v>42491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xVal>
          <c:yVal>
            <c:numRef>
              <c:f>Poverty!$F$5:$F$16</c:f>
              <c:numCache>
                <c:formatCode>0%</c:formatCode>
                <c:ptCount val="12"/>
                <c:pt idx="11">
                  <c:v>0.9133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64C-4545-8330-DE71331073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2384447"/>
        <c:axId val="2002388767"/>
      </c:scatterChart>
      <c:dateAx>
        <c:axId val="1999878416"/>
        <c:scaling>
          <c:orientation val="minMax"/>
        </c:scaling>
        <c:delete val="0"/>
        <c:axPos val="b"/>
        <c:numFmt formatCode="yyyy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2200016"/>
        <c:crosses val="autoZero"/>
        <c:auto val="0"/>
        <c:lblOffset val="100"/>
        <c:baseTimeUnit val="months"/>
        <c:majorUnit val="1"/>
        <c:majorTimeUnit val="years"/>
      </c:dateAx>
      <c:valAx>
        <c:axId val="1992200016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9878416"/>
        <c:crosses val="autoZero"/>
        <c:crossBetween val="between"/>
      </c:valAx>
      <c:valAx>
        <c:axId val="2002388767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2002384447"/>
        <c:crosses val="max"/>
        <c:crossBetween val="between"/>
      </c:valAx>
      <c:dateAx>
        <c:axId val="2002384447"/>
        <c:scaling>
          <c:orientation val="minMax"/>
        </c:scaling>
        <c:delete val="1"/>
        <c:axPos val="t"/>
        <c:numFmt formatCode="mmm\-yy" sourceLinked="1"/>
        <c:majorTickMark val="out"/>
        <c:minorTickMark val="none"/>
        <c:tickLblPos val="nextTo"/>
        <c:crossAx val="2002388767"/>
        <c:crosses val="max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ayout>
        <c:manualLayout>
          <c:xMode val="edge"/>
          <c:yMode val="edge"/>
          <c:x val="0"/>
          <c:y val="0.86070578093091288"/>
          <c:w val="0.99652104280066134"/>
          <c:h val="0.139294219069087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39174094328739"/>
          <c:y val="6.2872249170329339E-2"/>
          <c:w val="0.80229385126070718"/>
          <c:h val="0.57436628855669614"/>
        </c:manualLayout>
      </c:layout>
      <c:barChart>
        <c:barDir val="col"/>
        <c:grouping val="clustered"/>
        <c:varyColors val="0"/>
        <c:ser>
          <c:idx val="4"/>
          <c:order val="4"/>
          <c:tx>
            <c:strRef>
              <c:f>Poverty!$S$4</c:f>
              <c:strCache>
                <c:ptCount val="1"/>
                <c:pt idx="0">
                  <c:v>Independence</c:v>
                </c:pt>
              </c:strCache>
            </c:strRef>
          </c:tx>
          <c:spPr>
            <a:pattFill prst="dkHorz">
              <a:fgClr>
                <a:srgbClr val="C00000"/>
              </a:fgClr>
              <a:bgClr>
                <a:schemeClr val="bg1"/>
              </a:bgClr>
            </a:pattFill>
            <a:ln w="25400">
              <a:noFill/>
            </a:ln>
            <a:effectLst/>
          </c:spPr>
          <c:invertIfNegative val="0"/>
          <c:dLbls>
            <c:dLbl>
              <c:idx val="1"/>
              <c:layout>
                <c:manualLayout>
                  <c:x val="0.12305319309252061"/>
                  <c:y val="5.041566643039793E-2"/>
                </c:manualLayout>
              </c:layout>
              <c:dLblPos val="outEnd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610638618504121"/>
                      <c:h val="0.1265199206384650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19E6-46DB-B8CB-6377F3EBB99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Poverty!$N$5:$N$16</c:f>
              <c:numCache>
                <c:formatCode>General</c:formatCode>
                <c:ptCount val="12"/>
                <c:pt idx="0" formatCode="mmm\-yy">
                  <c:v>39904</c:v>
                </c:pt>
                <c:pt idx="3" formatCode="mmm\-yy">
                  <c:v>40695</c:v>
                </c:pt>
                <c:pt idx="6" formatCode="mmm\-yy">
                  <c:v>42156</c:v>
                </c:pt>
                <c:pt idx="8" formatCode="mmm\-yy">
                  <c:v>42491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cat>
          <c:val>
            <c:numRef>
              <c:f>Poverty!$S$5:$S$16</c:f>
              <c:numCache>
                <c:formatCode>General</c:formatCode>
                <c:ptCount val="12"/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9E6-46DB-B8CB-6377F3EBB9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002384447"/>
        <c:axId val="2002388767"/>
      </c:barChart>
      <c:lineChart>
        <c:grouping val="standard"/>
        <c:varyColors val="0"/>
        <c:ser>
          <c:idx val="0"/>
          <c:order val="0"/>
          <c:tx>
            <c:strRef>
              <c:f>Poverty!$O$4</c:f>
              <c:strCache>
                <c:ptCount val="1"/>
                <c:pt idx="0">
                  <c:v>National</c:v>
                </c:pt>
              </c:strCache>
            </c:strRef>
          </c:tx>
          <c:spPr>
            <a:ln w="19050" cap="rnd">
              <a:solidFill>
                <a:schemeClr val="bg2">
                  <a:lumMod val="50000"/>
                </a:schemeClr>
              </a:solidFill>
              <a:prstDash val="sysDot"/>
              <a:round/>
            </a:ln>
            <a:effectLst/>
          </c:spPr>
          <c:marker>
            <c:symbol val="triangle"/>
            <c:size val="6"/>
            <c:spPr>
              <a:solidFill>
                <a:schemeClr val="tx1">
                  <a:lumMod val="50000"/>
                  <a:lumOff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</a:schemeClr>
                </a:solidFill>
                <a:prstDash val="sysDot"/>
              </a:ln>
              <a:effectLst/>
            </c:spPr>
          </c:marker>
          <c:cat>
            <c:numRef>
              <c:f>Poverty!$N$5:$N$16</c:f>
              <c:numCache>
                <c:formatCode>General</c:formatCode>
                <c:ptCount val="12"/>
                <c:pt idx="0" formatCode="mmm\-yy">
                  <c:v>39904</c:v>
                </c:pt>
                <c:pt idx="3" formatCode="mmm\-yy">
                  <c:v>40695</c:v>
                </c:pt>
                <c:pt idx="6" formatCode="mmm\-yy">
                  <c:v>42156</c:v>
                </c:pt>
                <c:pt idx="8" formatCode="mmm\-yy">
                  <c:v>42491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cat>
          <c:val>
            <c:numRef>
              <c:f>Poverty!$O$5:$O$16</c:f>
              <c:numCache>
                <c:formatCode>General</c:formatCode>
                <c:ptCount val="12"/>
                <c:pt idx="0" formatCode="0%">
                  <c:v>0.23300000000000001</c:v>
                </c:pt>
                <c:pt idx="6" formatCode="0%">
                  <c:v>0.32279999999999998</c:v>
                </c:pt>
                <c:pt idx="9" formatCode="0%">
                  <c:v>0.4738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9E6-46DB-B8CB-6377F3EBB999}"/>
            </c:ext>
          </c:extLst>
        </c:ser>
        <c:ser>
          <c:idx val="1"/>
          <c:order val="1"/>
          <c:tx>
            <c:strRef>
              <c:f>Poverty!$P$4</c:f>
              <c:strCache>
                <c:ptCount val="1"/>
                <c:pt idx="0">
                  <c:v>Rural</c:v>
                </c:pt>
              </c:strCache>
            </c:strRef>
          </c:tx>
          <c:spPr>
            <a:ln w="12700" cap="rnd">
              <a:solidFill>
                <a:schemeClr val="accent5">
                  <a:lumMod val="60000"/>
                  <a:lumOff val="40000"/>
                </a:schemeClr>
              </a:solidFill>
              <a:prstDash val="sysDot"/>
              <a:round/>
            </a:ln>
            <a:effectLst/>
          </c:spPr>
          <c:marker>
            <c:symbol val="diamond"/>
            <c:size val="6"/>
            <c:spPr>
              <a:solidFill>
                <a:schemeClr val="accent5">
                  <a:lumMod val="60000"/>
                  <a:lumOff val="40000"/>
                </a:schemeClr>
              </a:solidFill>
              <a:ln w="9525">
                <a:noFill/>
                <a:prstDash val="sysDot"/>
              </a:ln>
              <a:effectLst/>
            </c:spPr>
          </c:marker>
          <c:dPt>
            <c:idx val="2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3-19E6-46DB-B8CB-6377F3EBB999}"/>
              </c:ext>
            </c:extLst>
          </c:dPt>
          <c:cat>
            <c:numRef>
              <c:f>Poverty!$N$5:$N$16</c:f>
              <c:numCache>
                <c:formatCode>General</c:formatCode>
                <c:ptCount val="12"/>
                <c:pt idx="0" formatCode="mmm\-yy">
                  <c:v>39904</c:v>
                </c:pt>
                <c:pt idx="3" formatCode="mmm\-yy">
                  <c:v>40695</c:v>
                </c:pt>
                <c:pt idx="6" formatCode="mmm\-yy">
                  <c:v>42156</c:v>
                </c:pt>
                <c:pt idx="8" formatCode="mmm\-yy">
                  <c:v>42491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cat>
          <c:val>
            <c:numRef>
              <c:f>Poverty!$P$5:$P$16</c:f>
              <c:numCache>
                <c:formatCode>General</c:formatCode>
                <c:ptCount val="12"/>
                <c:pt idx="0" formatCode="0%">
                  <c:v>0.26829999999999998</c:v>
                </c:pt>
                <c:pt idx="6" formatCode="0%">
                  <c:v>0.34300000000000003</c:v>
                </c:pt>
                <c:pt idx="9" formatCode="0%">
                  <c:v>0.50080000000000002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9E6-46DB-B8CB-6377F3EBB999}"/>
            </c:ext>
          </c:extLst>
        </c:ser>
        <c:ser>
          <c:idx val="2"/>
          <c:order val="2"/>
          <c:tx>
            <c:strRef>
              <c:f>Poverty!$Q$4</c:f>
              <c:strCache>
                <c:ptCount val="1"/>
                <c:pt idx="0">
                  <c:v>Urban</c:v>
                </c:pt>
              </c:strCache>
            </c:strRef>
          </c:tx>
          <c:spPr>
            <a:ln w="12700" cap="rnd">
              <a:solidFill>
                <a:schemeClr val="accent5">
                  <a:lumMod val="50000"/>
                </a:schemeClr>
              </a:solidFill>
              <a:prstDash val="sysDot"/>
              <a:round/>
            </a:ln>
            <a:effectLst/>
          </c:spPr>
          <c:marker>
            <c:symbol val="diamond"/>
            <c:size val="6"/>
            <c:spPr>
              <a:solidFill>
                <a:schemeClr val="accent5">
                  <a:lumMod val="50000"/>
                </a:schemeClr>
              </a:solidFill>
              <a:ln w="9525">
                <a:noFill/>
              </a:ln>
              <a:effectLst/>
            </c:spPr>
          </c:marker>
          <c:cat>
            <c:numRef>
              <c:f>Poverty!$N$5:$N$16</c:f>
              <c:numCache>
                <c:formatCode>General</c:formatCode>
                <c:ptCount val="12"/>
                <c:pt idx="0" formatCode="mmm\-yy">
                  <c:v>39904</c:v>
                </c:pt>
                <c:pt idx="3" formatCode="mmm\-yy">
                  <c:v>40695</c:v>
                </c:pt>
                <c:pt idx="6" formatCode="mmm\-yy">
                  <c:v>42156</c:v>
                </c:pt>
                <c:pt idx="8" formatCode="mmm\-yy">
                  <c:v>42491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cat>
          <c:val>
            <c:numRef>
              <c:f>Poverty!$Q$5:$Q$16</c:f>
              <c:numCache>
                <c:formatCode>General</c:formatCode>
                <c:ptCount val="12"/>
                <c:pt idx="0" formatCode="0%">
                  <c:v>8.6099999999999996E-2</c:v>
                </c:pt>
                <c:pt idx="6" formatCode="0%">
                  <c:v>0.20399999999999999</c:v>
                </c:pt>
                <c:pt idx="8" formatCode="0%">
                  <c:v>0.3498</c:v>
                </c:pt>
                <c:pt idx="9" formatCode="0%">
                  <c:v>0.30880000000000002</c:v>
                </c:pt>
                <c:pt idx="11" formatCode="0%">
                  <c:v>0.3614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9E6-46DB-B8CB-6377F3EBB9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9878416"/>
        <c:axId val="1992200016"/>
      </c:lineChart>
      <c:scatterChart>
        <c:scatterStyle val="lineMarker"/>
        <c:varyColors val="0"/>
        <c:ser>
          <c:idx val="3"/>
          <c:order val="3"/>
          <c:tx>
            <c:strRef>
              <c:f>Poverty!$R$4</c:f>
              <c:strCache>
                <c:ptCount val="1"/>
                <c:pt idx="0">
                  <c:v>IDP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tar"/>
            <c:size val="7"/>
            <c:spPr>
              <a:solidFill>
                <a:schemeClr val="bg2">
                  <a:lumMod val="90000"/>
                </a:schemeClr>
              </a:solidFill>
              <a:ln w="9525">
                <a:noFill/>
              </a:ln>
              <a:effectLst/>
            </c:spPr>
          </c:marker>
          <c:xVal>
            <c:numRef>
              <c:f>Poverty!$N$5:$N$16</c:f>
              <c:numCache>
                <c:formatCode>General</c:formatCode>
                <c:ptCount val="12"/>
                <c:pt idx="0" formatCode="mmm\-yy">
                  <c:v>39904</c:v>
                </c:pt>
                <c:pt idx="3" formatCode="mmm\-yy">
                  <c:v>40695</c:v>
                </c:pt>
                <c:pt idx="6" formatCode="mmm\-yy">
                  <c:v>42156</c:v>
                </c:pt>
                <c:pt idx="8" formatCode="mmm\-yy">
                  <c:v>42491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xVal>
          <c:yVal>
            <c:numRef>
              <c:f>Poverty!$R$5:$R$16</c:f>
              <c:numCache>
                <c:formatCode>0%</c:formatCode>
                <c:ptCount val="12"/>
                <c:pt idx="11">
                  <c:v>0.54410000000000003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9E6-46DB-B8CB-6377F3EBB9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2384447"/>
        <c:axId val="2002388767"/>
      </c:scatterChart>
      <c:dateAx>
        <c:axId val="1999878416"/>
        <c:scaling>
          <c:orientation val="minMax"/>
        </c:scaling>
        <c:delete val="0"/>
        <c:axPos val="b"/>
        <c:numFmt formatCode="yyyy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2200016"/>
        <c:crosses val="autoZero"/>
        <c:auto val="1"/>
        <c:lblOffset val="100"/>
        <c:baseTimeUnit val="months"/>
        <c:majorUnit val="1"/>
        <c:majorTimeUnit val="years"/>
      </c:dateAx>
      <c:valAx>
        <c:axId val="1992200016"/>
        <c:scaling>
          <c:orientation val="minMax"/>
          <c:max val="0.60000000000000009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9878416"/>
        <c:crosses val="autoZero"/>
        <c:crossBetween val="between"/>
      </c:valAx>
      <c:valAx>
        <c:axId val="2002388767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2002384447"/>
        <c:crosses val="max"/>
        <c:crossBetween val="between"/>
      </c:valAx>
      <c:dateAx>
        <c:axId val="2002384447"/>
        <c:scaling>
          <c:orientation val="minMax"/>
        </c:scaling>
        <c:delete val="1"/>
        <c:axPos val="t"/>
        <c:numFmt formatCode="mmm\-yy" sourceLinked="1"/>
        <c:majorTickMark val="out"/>
        <c:minorTickMark val="none"/>
        <c:tickLblPos val="nextTo"/>
        <c:crossAx val="2002388767"/>
        <c:crosses val="max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39157442876877"/>
          <c:y val="6.8489127684907211E-2"/>
          <c:w val="0.80229385126070718"/>
          <c:h val="0.61930267159434083"/>
        </c:manualLayout>
      </c:layout>
      <c:barChart>
        <c:barDir val="col"/>
        <c:grouping val="clustered"/>
        <c:varyColors val="0"/>
        <c:ser>
          <c:idx val="4"/>
          <c:order val="4"/>
          <c:tx>
            <c:strRef>
              <c:f>Poverty!$AD$4</c:f>
              <c:strCache>
                <c:ptCount val="1"/>
                <c:pt idx="0">
                  <c:v>Independence</c:v>
                </c:pt>
              </c:strCache>
            </c:strRef>
          </c:tx>
          <c:spPr>
            <a:pattFill prst="dkHorz">
              <a:fgClr>
                <a:srgbClr val="C00000"/>
              </a:fgClr>
              <a:bgClr>
                <a:schemeClr val="bg1"/>
              </a:bgClr>
            </a:pattFill>
            <a:ln w="25400">
              <a:noFill/>
            </a:ln>
            <a:effectLst/>
          </c:spPr>
          <c:invertIfNegative val="0"/>
          <c:dLbls>
            <c:dLbl>
              <c:idx val="1"/>
              <c:layout>
                <c:manualLayout>
                  <c:x val="0.12542250937558408"/>
                  <c:y val="4.4936646716544917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39781043123114"/>
                      <c:h val="0.1265522085191678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A237-4C69-A354-E5B86AC3CBB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Poverty!$Y$5:$Y$16</c:f>
              <c:numCache>
                <c:formatCode>General</c:formatCode>
                <c:ptCount val="12"/>
                <c:pt idx="0" formatCode="mmm\-yy">
                  <c:v>39904</c:v>
                </c:pt>
                <c:pt idx="2" formatCode="mmm\-yy">
                  <c:v>40695</c:v>
                </c:pt>
                <c:pt idx="6" formatCode="mmm\-yy">
                  <c:v>42156</c:v>
                </c:pt>
                <c:pt idx="8" formatCode="mmm\-yy">
                  <c:v>42430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cat>
          <c:val>
            <c:numRef>
              <c:f>Poverty!$AD$5:$AD$16</c:f>
              <c:numCache>
                <c:formatCode>General</c:formatCode>
                <c:ptCount val="12"/>
                <c:pt idx="2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237-4C69-A354-E5B86AC3CB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002384447"/>
        <c:axId val="2002388767"/>
      </c:barChart>
      <c:lineChart>
        <c:grouping val="standard"/>
        <c:varyColors val="0"/>
        <c:ser>
          <c:idx val="0"/>
          <c:order val="0"/>
          <c:tx>
            <c:strRef>
              <c:f>Poverty!$Z$4</c:f>
              <c:strCache>
                <c:ptCount val="1"/>
                <c:pt idx="0">
                  <c:v>National</c:v>
                </c:pt>
              </c:strCache>
            </c:strRef>
          </c:tx>
          <c:spPr>
            <a:ln w="19050" cap="rnd">
              <a:solidFill>
                <a:schemeClr val="bg2">
                  <a:lumMod val="50000"/>
                </a:schemeClr>
              </a:solidFill>
              <a:prstDash val="sysDot"/>
              <a:round/>
            </a:ln>
            <a:effectLst/>
          </c:spPr>
          <c:marker>
            <c:symbol val="triangle"/>
            <c:size val="6"/>
            <c:spPr>
              <a:solidFill>
                <a:schemeClr val="tx1">
                  <a:lumMod val="50000"/>
                  <a:lumOff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</a:schemeClr>
                </a:solidFill>
                <a:prstDash val="sysDot"/>
              </a:ln>
              <a:effectLst/>
            </c:spPr>
          </c:marker>
          <c:cat>
            <c:numRef>
              <c:f>Poverty!$Y$5:$Y$16</c:f>
              <c:numCache>
                <c:formatCode>General</c:formatCode>
                <c:ptCount val="12"/>
                <c:pt idx="0" formatCode="mmm\-yy">
                  <c:v>39904</c:v>
                </c:pt>
                <c:pt idx="2" formatCode="mmm\-yy">
                  <c:v>40695</c:v>
                </c:pt>
                <c:pt idx="6" formatCode="mmm\-yy">
                  <c:v>42156</c:v>
                </c:pt>
                <c:pt idx="8" formatCode="mmm\-yy">
                  <c:v>42430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cat>
          <c:val>
            <c:numRef>
              <c:f>Poverty!$Z$5:$Z$16</c:f>
              <c:numCache>
                <c:formatCode>General</c:formatCode>
                <c:ptCount val="12"/>
                <c:pt idx="0" formatCode="0%">
                  <c:v>0.13850000000000001</c:v>
                </c:pt>
                <c:pt idx="6" formatCode="0%">
                  <c:v>0.19439999999999999</c:v>
                </c:pt>
                <c:pt idx="9" formatCode="0%">
                  <c:v>0.31109999999999999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237-4C69-A354-E5B86AC3CBB6}"/>
            </c:ext>
          </c:extLst>
        </c:ser>
        <c:ser>
          <c:idx val="1"/>
          <c:order val="1"/>
          <c:tx>
            <c:strRef>
              <c:f>Poverty!$AA$4</c:f>
              <c:strCache>
                <c:ptCount val="1"/>
                <c:pt idx="0">
                  <c:v>Rural</c:v>
                </c:pt>
              </c:strCache>
            </c:strRef>
          </c:tx>
          <c:spPr>
            <a:ln w="12700" cap="rnd">
              <a:solidFill>
                <a:schemeClr val="accent5">
                  <a:lumMod val="60000"/>
                  <a:lumOff val="40000"/>
                </a:schemeClr>
              </a:solidFill>
              <a:prstDash val="sysDot"/>
              <a:round/>
            </a:ln>
            <a:effectLst/>
          </c:spPr>
          <c:marker>
            <c:symbol val="diamond"/>
            <c:size val="6"/>
            <c:spPr>
              <a:solidFill>
                <a:schemeClr val="accent5">
                  <a:lumMod val="60000"/>
                  <a:lumOff val="40000"/>
                </a:schemeClr>
              </a:solidFill>
              <a:ln w="9525">
                <a:noFill/>
                <a:prstDash val="sysDot"/>
              </a:ln>
              <a:effectLst/>
            </c:spPr>
          </c:marker>
          <c:dPt>
            <c:idx val="2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3-A237-4C69-A354-E5B86AC3CBB6}"/>
              </c:ext>
            </c:extLst>
          </c:dPt>
          <c:cat>
            <c:numRef>
              <c:f>Poverty!$Y$5:$Y$16</c:f>
              <c:numCache>
                <c:formatCode>General</c:formatCode>
                <c:ptCount val="12"/>
                <c:pt idx="0" formatCode="mmm\-yy">
                  <c:v>39904</c:v>
                </c:pt>
                <c:pt idx="2" formatCode="mmm\-yy">
                  <c:v>40695</c:v>
                </c:pt>
                <c:pt idx="6" formatCode="mmm\-yy">
                  <c:v>42156</c:v>
                </c:pt>
                <c:pt idx="8" formatCode="mmm\-yy">
                  <c:v>42430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cat>
          <c:val>
            <c:numRef>
              <c:f>Poverty!$AA$5:$AA$16</c:f>
              <c:numCache>
                <c:formatCode>General</c:formatCode>
                <c:ptCount val="12"/>
                <c:pt idx="0" formatCode="0%">
                  <c:v>0.16120000000000001</c:v>
                </c:pt>
                <c:pt idx="6" formatCode="0%">
                  <c:v>0.2092</c:v>
                </c:pt>
                <c:pt idx="9" formatCode="0%">
                  <c:v>0.33160000000000001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237-4C69-A354-E5B86AC3CBB6}"/>
            </c:ext>
          </c:extLst>
        </c:ser>
        <c:ser>
          <c:idx val="2"/>
          <c:order val="2"/>
          <c:tx>
            <c:strRef>
              <c:f>Poverty!$AB$4</c:f>
              <c:strCache>
                <c:ptCount val="1"/>
                <c:pt idx="0">
                  <c:v>Urban</c:v>
                </c:pt>
              </c:strCache>
            </c:strRef>
          </c:tx>
          <c:spPr>
            <a:ln w="12700" cap="rnd">
              <a:solidFill>
                <a:schemeClr val="accent5">
                  <a:lumMod val="50000"/>
                </a:schemeClr>
              </a:solidFill>
              <a:prstDash val="sysDot"/>
              <a:round/>
            </a:ln>
            <a:effectLst/>
          </c:spPr>
          <c:marker>
            <c:symbol val="diamond"/>
            <c:size val="6"/>
            <c:spPr>
              <a:solidFill>
                <a:schemeClr val="accent5">
                  <a:lumMod val="50000"/>
                </a:schemeClr>
              </a:solidFill>
              <a:ln w="9525">
                <a:noFill/>
              </a:ln>
              <a:effectLst/>
            </c:spPr>
          </c:marker>
          <c:cat>
            <c:numRef>
              <c:f>Poverty!$Y$5:$Y$16</c:f>
              <c:numCache>
                <c:formatCode>General</c:formatCode>
                <c:ptCount val="12"/>
                <c:pt idx="0" formatCode="mmm\-yy">
                  <c:v>39904</c:v>
                </c:pt>
                <c:pt idx="2" formatCode="mmm\-yy">
                  <c:v>40695</c:v>
                </c:pt>
                <c:pt idx="6" formatCode="mmm\-yy">
                  <c:v>42156</c:v>
                </c:pt>
                <c:pt idx="8" formatCode="mmm\-yy">
                  <c:v>42430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cat>
          <c:val>
            <c:numRef>
              <c:f>Poverty!$AB$5:$AB$16</c:f>
              <c:numCache>
                <c:formatCode>General</c:formatCode>
                <c:ptCount val="12"/>
                <c:pt idx="0" formatCode="0%">
                  <c:v>4.3999999999999997E-2</c:v>
                </c:pt>
                <c:pt idx="6" formatCode="0%">
                  <c:v>0.1069</c:v>
                </c:pt>
                <c:pt idx="8" formatCode="0%">
                  <c:v>0.21229999999999999</c:v>
                </c:pt>
                <c:pt idx="9" formatCode="0%">
                  <c:v>0.1862</c:v>
                </c:pt>
                <c:pt idx="11" formatCode="0%">
                  <c:v>0.21890000000000001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237-4C69-A354-E5B86AC3CB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9878416"/>
        <c:axId val="1992200016"/>
      </c:lineChart>
      <c:scatterChart>
        <c:scatterStyle val="lineMarker"/>
        <c:varyColors val="0"/>
        <c:ser>
          <c:idx val="3"/>
          <c:order val="3"/>
          <c:tx>
            <c:strRef>
              <c:f>Poverty!$AC$4</c:f>
              <c:strCache>
                <c:ptCount val="1"/>
                <c:pt idx="0">
                  <c:v>IDP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tar"/>
            <c:size val="7"/>
            <c:spPr>
              <a:solidFill>
                <a:schemeClr val="bg2">
                  <a:lumMod val="90000"/>
                </a:schemeClr>
              </a:solidFill>
              <a:ln w="9525">
                <a:noFill/>
              </a:ln>
              <a:effectLst/>
            </c:spPr>
          </c:marker>
          <c:xVal>
            <c:numRef>
              <c:f>Poverty!$Y$5:$Y$16</c:f>
              <c:numCache>
                <c:formatCode>General</c:formatCode>
                <c:ptCount val="12"/>
                <c:pt idx="0" formatCode="mmm\-yy">
                  <c:v>39904</c:v>
                </c:pt>
                <c:pt idx="2" formatCode="mmm\-yy">
                  <c:v>40695</c:v>
                </c:pt>
                <c:pt idx="6" formatCode="mmm\-yy">
                  <c:v>42156</c:v>
                </c:pt>
                <c:pt idx="8" formatCode="mmm\-yy">
                  <c:v>42430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xVal>
          <c:yVal>
            <c:numRef>
              <c:f>Poverty!$AC$5:$AC$16</c:f>
              <c:numCache>
                <c:formatCode>0%</c:formatCode>
                <c:ptCount val="12"/>
                <c:pt idx="11">
                  <c:v>0.35460000000000003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237-4C69-A354-E5B86AC3CB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2384447"/>
        <c:axId val="2002388767"/>
      </c:scatterChart>
      <c:dateAx>
        <c:axId val="1999878416"/>
        <c:scaling>
          <c:orientation val="minMax"/>
        </c:scaling>
        <c:delete val="0"/>
        <c:axPos val="b"/>
        <c:numFmt formatCode="yyyy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2200016"/>
        <c:crosses val="autoZero"/>
        <c:auto val="1"/>
        <c:lblOffset val="100"/>
        <c:baseTimeUnit val="months"/>
        <c:majorUnit val="1"/>
        <c:majorTimeUnit val="years"/>
      </c:dateAx>
      <c:valAx>
        <c:axId val="1992200016"/>
        <c:scaling>
          <c:orientation val="minMax"/>
          <c:max val="0.60000000000000009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9878416"/>
        <c:crosses val="autoZero"/>
        <c:crossBetween val="between"/>
        <c:majorUnit val="0.1"/>
      </c:valAx>
      <c:valAx>
        <c:axId val="2002388767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2002384447"/>
        <c:crosses val="max"/>
        <c:crossBetween val="between"/>
      </c:valAx>
      <c:dateAx>
        <c:axId val="2002384447"/>
        <c:scaling>
          <c:orientation val="minMax"/>
        </c:scaling>
        <c:delete val="1"/>
        <c:axPos val="t"/>
        <c:numFmt formatCode="mmm\-yy" sourceLinked="1"/>
        <c:majorTickMark val="out"/>
        <c:minorTickMark val="none"/>
        <c:tickLblPos val="nextTo"/>
        <c:crossAx val="2002388767"/>
        <c:crosses val="max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ayout>
        <c:manualLayout>
          <c:xMode val="edge"/>
          <c:yMode val="edge"/>
          <c:x val="4.0878387893325541E-3"/>
          <c:y val="0.88352531566069814"/>
          <c:w val="0.99591216121066739"/>
          <c:h val="0.116474684339301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39174094328739"/>
          <c:y val="6.2872249170329339E-2"/>
          <c:w val="0.80229385126070718"/>
          <c:h val="0.57436628855669614"/>
        </c:manualLayout>
      </c:layout>
      <c:barChart>
        <c:barDir val="col"/>
        <c:grouping val="clustered"/>
        <c:varyColors val="0"/>
        <c:ser>
          <c:idx val="4"/>
          <c:order val="4"/>
          <c:tx>
            <c:strRef>
              <c:f>Poverty!$AO$4</c:f>
              <c:strCache>
                <c:ptCount val="1"/>
              </c:strCache>
            </c:strRef>
          </c:tx>
          <c:spPr>
            <a:pattFill prst="dkHorz">
              <a:fgClr>
                <a:srgbClr val="C00000"/>
              </a:fgClr>
              <a:bgClr>
                <a:schemeClr val="bg1"/>
              </a:bgClr>
            </a:pattFill>
            <a:ln w="25400">
              <a:noFill/>
            </a:ln>
            <a:effectLst/>
          </c:spPr>
          <c:invertIfNegative val="0"/>
          <c:cat>
            <c:numRef>
              <c:f>Poverty!$AJ$5:$AJ$16</c:f>
              <c:numCache>
                <c:formatCode>General</c:formatCode>
                <c:ptCount val="12"/>
                <c:pt idx="0" formatCode="mmm\-yy">
                  <c:v>39904</c:v>
                </c:pt>
                <c:pt idx="6" formatCode="mmm\-yy">
                  <c:v>42156</c:v>
                </c:pt>
                <c:pt idx="8" formatCode="mmm\-yy">
                  <c:v>42430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cat>
          <c:val>
            <c:numRef>
              <c:f>Poverty!$AO$5:$AO$16</c:f>
              <c:numCache>
                <c:formatCode>General</c:formatCode>
                <c:ptCount val="12"/>
                <c:pt idx="2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A8-488E-B19C-ABFC8C57E4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0"/>
        <c:axId val="2002384447"/>
        <c:axId val="2002388767"/>
      </c:barChart>
      <c:lineChart>
        <c:grouping val="standard"/>
        <c:varyColors val="0"/>
        <c:ser>
          <c:idx val="0"/>
          <c:order val="0"/>
          <c:tx>
            <c:strRef>
              <c:f>Poverty!$AK$4</c:f>
              <c:strCache>
                <c:ptCount val="1"/>
                <c:pt idx="0">
                  <c:v>National</c:v>
                </c:pt>
              </c:strCache>
            </c:strRef>
          </c:tx>
          <c:spPr>
            <a:ln w="19050" cap="rnd">
              <a:solidFill>
                <a:schemeClr val="bg2">
                  <a:lumMod val="50000"/>
                </a:schemeClr>
              </a:solidFill>
              <a:prstDash val="sysDot"/>
              <a:round/>
            </a:ln>
            <a:effectLst/>
          </c:spPr>
          <c:marker>
            <c:symbol val="triangle"/>
            <c:size val="6"/>
            <c:spPr>
              <a:solidFill>
                <a:schemeClr val="tx1">
                  <a:lumMod val="50000"/>
                  <a:lumOff val="50000"/>
                </a:schemeClr>
              </a:solidFill>
              <a:ln w="9525">
                <a:solidFill>
                  <a:schemeClr val="tx1">
                    <a:lumMod val="50000"/>
                    <a:lumOff val="50000"/>
                  </a:schemeClr>
                </a:solidFill>
                <a:prstDash val="sysDot"/>
              </a:ln>
              <a:effectLst/>
            </c:spPr>
          </c:marker>
          <c:cat>
            <c:numRef>
              <c:f>Poverty!$AJ$5:$AJ$16</c:f>
              <c:numCache>
                <c:formatCode>General</c:formatCode>
                <c:ptCount val="12"/>
                <c:pt idx="0" formatCode="mmm\-yy">
                  <c:v>39904</c:v>
                </c:pt>
                <c:pt idx="6" formatCode="mmm\-yy">
                  <c:v>42156</c:v>
                </c:pt>
                <c:pt idx="8" formatCode="mmm\-yy">
                  <c:v>42430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cat>
          <c:val>
            <c:numRef>
              <c:f>Poverty!$AK$5:$AK$16</c:f>
              <c:numCache>
                <c:formatCode>General</c:formatCode>
                <c:ptCount val="12"/>
                <c:pt idx="0" formatCode="0%">
                  <c:v>0.46579999999999999</c:v>
                </c:pt>
                <c:pt idx="6" formatCode="0%">
                  <c:v>0.40260000000000001</c:v>
                </c:pt>
                <c:pt idx="9" formatCode="0%">
                  <c:v>0.3967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A8-488E-B19C-ABFC8C57E46F}"/>
            </c:ext>
          </c:extLst>
        </c:ser>
        <c:ser>
          <c:idx val="1"/>
          <c:order val="1"/>
          <c:tx>
            <c:strRef>
              <c:f>Poverty!$AL$4</c:f>
              <c:strCache>
                <c:ptCount val="1"/>
                <c:pt idx="0">
                  <c:v>Rural</c:v>
                </c:pt>
              </c:strCache>
            </c:strRef>
          </c:tx>
          <c:spPr>
            <a:ln w="12700" cap="rnd">
              <a:solidFill>
                <a:schemeClr val="accent5">
                  <a:lumMod val="60000"/>
                  <a:lumOff val="40000"/>
                </a:schemeClr>
              </a:solidFill>
              <a:prstDash val="sysDot"/>
              <a:round/>
            </a:ln>
            <a:effectLst/>
          </c:spPr>
          <c:marker>
            <c:symbol val="diamond"/>
            <c:size val="6"/>
            <c:spPr>
              <a:solidFill>
                <a:schemeClr val="accent5">
                  <a:lumMod val="60000"/>
                  <a:lumOff val="40000"/>
                </a:schemeClr>
              </a:solidFill>
              <a:ln w="9525">
                <a:noFill/>
                <a:prstDash val="sysDot"/>
              </a:ln>
              <a:effectLst/>
            </c:spPr>
          </c:marker>
          <c:dPt>
            <c:idx val="2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2-60A8-488E-B19C-ABFC8C57E46F}"/>
              </c:ext>
            </c:extLst>
          </c:dPt>
          <c:cat>
            <c:numRef>
              <c:f>Poverty!$AJ$5:$AJ$16</c:f>
              <c:numCache>
                <c:formatCode>General</c:formatCode>
                <c:ptCount val="12"/>
                <c:pt idx="0" formatCode="mmm\-yy">
                  <c:v>39904</c:v>
                </c:pt>
                <c:pt idx="6" formatCode="mmm\-yy">
                  <c:v>42156</c:v>
                </c:pt>
                <c:pt idx="8" formatCode="mmm\-yy">
                  <c:v>42430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cat>
          <c:val>
            <c:numRef>
              <c:f>Poverty!$AL$5:$AL$16</c:f>
              <c:numCache>
                <c:formatCode>General</c:formatCode>
                <c:ptCount val="12"/>
                <c:pt idx="0" formatCode="0%">
                  <c:v>0.44280000000000003</c:v>
                </c:pt>
                <c:pt idx="6" formatCode="0%">
                  <c:v>0.40689999999999998</c:v>
                </c:pt>
                <c:pt idx="9" formatCode="0%">
                  <c:v>0.3947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0A8-488E-B19C-ABFC8C57E46F}"/>
            </c:ext>
          </c:extLst>
        </c:ser>
        <c:ser>
          <c:idx val="2"/>
          <c:order val="2"/>
          <c:tx>
            <c:strRef>
              <c:f>Poverty!$AM$4</c:f>
              <c:strCache>
                <c:ptCount val="1"/>
                <c:pt idx="0">
                  <c:v>Urban</c:v>
                </c:pt>
              </c:strCache>
            </c:strRef>
          </c:tx>
          <c:spPr>
            <a:ln w="12700" cap="rnd">
              <a:solidFill>
                <a:schemeClr val="accent5">
                  <a:lumMod val="50000"/>
                </a:schemeClr>
              </a:solidFill>
              <a:prstDash val="sysDot"/>
              <a:round/>
            </a:ln>
            <a:effectLst/>
          </c:spPr>
          <c:marker>
            <c:symbol val="diamond"/>
            <c:size val="6"/>
            <c:spPr>
              <a:solidFill>
                <a:schemeClr val="accent5">
                  <a:lumMod val="50000"/>
                </a:schemeClr>
              </a:solidFill>
              <a:ln w="9525">
                <a:noFill/>
              </a:ln>
              <a:effectLst/>
            </c:spPr>
          </c:marker>
          <c:cat>
            <c:numRef>
              <c:f>Poverty!$AJ$5:$AJ$16</c:f>
              <c:numCache>
                <c:formatCode>General</c:formatCode>
                <c:ptCount val="12"/>
                <c:pt idx="0" formatCode="mmm\-yy">
                  <c:v>39904</c:v>
                </c:pt>
                <c:pt idx="6" formatCode="mmm\-yy">
                  <c:v>42156</c:v>
                </c:pt>
                <c:pt idx="8" formatCode="mmm\-yy">
                  <c:v>42430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cat>
          <c:val>
            <c:numRef>
              <c:f>Poverty!$AM$5:$AM$16</c:f>
              <c:numCache>
                <c:formatCode>General</c:formatCode>
                <c:ptCount val="12"/>
                <c:pt idx="0" formatCode="0%">
                  <c:v>0.43740000000000001</c:v>
                </c:pt>
                <c:pt idx="6" formatCode="0%">
                  <c:v>0.37740000000000001</c:v>
                </c:pt>
                <c:pt idx="8" formatCode="0%">
                  <c:v>0.42009999999999997</c:v>
                </c:pt>
                <c:pt idx="9" formatCode="0%">
                  <c:v>0.40839999999999999</c:v>
                </c:pt>
                <c:pt idx="11" formatCode="0%">
                  <c:v>0.4224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0A8-488E-B19C-ABFC8C57E4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9878416"/>
        <c:axId val="1992200016"/>
      </c:lineChart>
      <c:scatterChart>
        <c:scatterStyle val="lineMarker"/>
        <c:varyColors val="0"/>
        <c:ser>
          <c:idx val="3"/>
          <c:order val="3"/>
          <c:tx>
            <c:strRef>
              <c:f>Poverty!$AN$4</c:f>
              <c:strCache>
                <c:ptCount val="1"/>
                <c:pt idx="0">
                  <c:v>IDP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tar"/>
            <c:size val="7"/>
            <c:spPr>
              <a:solidFill>
                <a:schemeClr val="bg2">
                  <a:lumMod val="90000"/>
                </a:schemeClr>
              </a:solidFill>
              <a:ln w="9525">
                <a:noFill/>
              </a:ln>
              <a:effectLst/>
            </c:spPr>
          </c:marker>
          <c:xVal>
            <c:numRef>
              <c:f>Poverty!$AJ$5:$AJ$16</c:f>
              <c:numCache>
                <c:formatCode>General</c:formatCode>
                <c:ptCount val="12"/>
                <c:pt idx="0" formatCode="mmm\-yy">
                  <c:v>39904</c:v>
                </c:pt>
                <c:pt idx="6" formatCode="mmm\-yy">
                  <c:v>42156</c:v>
                </c:pt>
                <c:pt idx="8" formatCode="mmm\-yy">
                  <c:v>42430</c:v>
                </c:pt>
                <c:pt idx="9" formatCode="mmm\-yy">
                  <c:v>42675</c:v>
                </c:pt>
                <c:pt idx="11" formatCode="mmm\-yy">
                  <c:v>42856</c:v>
                </c:pt>
              </c:numCache>
            </c:numRef>
          </c:xVal>
          <c:yVal>
            <c:numRef>
              <c:f>Poverty!$AN$5:$AN$16</c:f>
              <c:numCache>
                <c:formatCode>0%</c:formatCode>
                <c:ptCount val="12"/>
                <c:pt idx="11">
                  <c:v>0.35349999999999998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60A8-488E-B19C-ABFC8C57E4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2384447"/>
        <c:axId val="2002388767"/>
      </c:scatterChart>
      <c:dateAx>
        <c:axId val="199987841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2200016"/>
        <c:crosses val="autoZero"/>
        <c:auto val="1"/>
        <c:lblOffset val="100"/>
        <c:baseTimeUnit val="months"/>
      </c:dateAx>
      <c:valAx>
        <c:axId val="1992200016"/>
        <c:scaling>
          <c:orientation val="minMax"/>
          <c:max val="0.5"/>
          <c:min val="0.30000000000000004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9878416"/>
        <c:crosses val="autoZero"/>
        <c:crossBetween val="between"/>
        <c:majorUnit val="5.000000000000001E-2"/>
      </c:valAx>
      <c:valAx>
        <c:axId val="2002388767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2002384447"/>
        <c:crosses val="max"/>
        <c:crossBetween val="between"/>
      </c:valAx>
      <c:dateAx>
        <c:axId val="2002384447"/>
        <c:scaling>
          <c:orientation val="minMax"/>
        </c:scaling>
        <c:delete val="1"/>
        <c:axPos val="t"/>
        <c:numFmt formatCode="mmm\-yy" sourceLinked="1"/>
        <c:majorTickMark val="out"/>
        <c:minorTickMark val="none"/>
        <c:tickLblPos val="nextTo"/>
        <c:crossAx val="2002388767"/>
        <c:crosses val="max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ayout>
        <c:manualLayout>
          <c:xMode val="edge"/>
          <c:yMode val="edge"/>
          <c:x val="2.7314085739282588E-2"/>
          <c:y val="0.83297163691763243"/>
          <c:w val="0.93611256926217556"/>
          <c:h val="0.167028363082367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187117235345583"/>
          <c:y val="6.1111111111111109E-2"/>
          <c:w val="0.78471821230679495"/>
          <c:h val="0.5790463692038496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Poverty!$B$24</c:f>
              <c:strCache>
                <c:ptCount val="1"/>
                <c:pt idx="0">
                  <c:v>Male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extLst>
                  <c:ext xmlns:c15="http://schemas.microsoft.com/office/drawing/2012/chart" uri="{02D57815-91ED-43cb-92C2-25804820EDAC}">
                    <c15:fullRef>
                      <c15:sqref>Poverty!$C$28:$N$28</c15:sqref>
                    </c15:fullRef>
                  </c:ext>
                </c:extLst>
                <c:f>(Poverty!$C$28:$I$28,Poverty!$K$28,Poverty!$M$28:$N$28)</c:f>
                <c:numCache>
                  <c:formatCode>General</c:formatCode>
                  <c:ptCount val="10"/>
                  <c:pt idx="0">
                    <c:v>5.9100000000000041E-2</c:v>
                  </c:pt>
                  <c:pt idx="1">
                    <c:v>4.2599999999999971E-2</c:v>
                  </c:pt>
                  <c:pt idx="3">
                    <c:v>7.0400000000000018E-2</c:v>
                  </c:pt>
                  <c:pt idx="4">
                    <c:v>5.9599999999999986E-2</c:v>
                  </c:pt>
                  <c:pt idx="6">
                    <c:v>5.479999999999996E-2</c:v>
                  </c:pt>
                  <c:pt idx="7">
                    <c:v>5.2300000000000013E-2</c:v>
                  </c:pt>
                  <c:pt idx="9">
                    <c:v>1.1900000000000022E-2</c:v>
                  </c:pt>
                </c:numCache>
              </c:numRef>
            </c:plus>
            <c:minus>
              <c:numRef>
                <c:extLst>
                  <c:ext xmlns:c15="http://schemas.microsoft.com/office/drawing/2012/chart" uri="{02D57815-91ED-43cb-92C2-25804820EDAC}">
                    <c15:fullRef>
                      <c15:sqref>Poverty!$C$28:$N$28</c15:sqref>
                    </c15:fullRef>
                  </c:ext>
                </c:extLst>
                <c:f>(Poverty!$C$28:$I$28,Poverty!$K$28,Poverty!$M$28:$N$28)</c:f>
                <c:numCache>
                  <c:formatCode>General</c:formatCode>
                  <c:ptCount val="10"/>
                  <c:pt idx="0">
                    <c:v>5.9100000000000041E-2</c:v>
                  </c:pt>
                  <c:pt idx="1">
                    <c:v>4.2599999999999971E-2</c:v>
                  </c:pt>
                  <c:pt idx="3">
                    <c:v>7.0400000000000018E-2</c:v>
                  </c:pt>
                  <c:pt idx="4">
                    <c:v>5.9599999999999986E-2</c:v>
                  </c:pt>
                  <c:pt idx="6">
                    <c:v>5.479999999999996E-2</c:v>
                  </c:pt>
                  <c:pt idx="7">
                    <c:v>5.2300000000000013E-2</c:v>
                  </c:pt>
                  <c:pt idx="9">
                    <c:v>1.1900000000000022E-2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extLst>
                <c:ext xmlns:c15="http://schemas.microsoft.com/office/drawing/2012/chart" uri="{02D57815-91ED-43cb-92C2-25804820EDAC}">
                  <c15:fullRef>
                    <c15:sqref>Poverty!$C$22:$N$23</c15:sqref>
                  </c15:fullRef>
                </c:ext>
              </c:extLst>
              <c:f>Poverty!$C$22:$N$23</c:f>
              <c:multiLvlStrCache>
                <c:ptCount val="10"/>
                <c:lvl>
                  <c:pt idx="0">
                    <c:v>2015</c:v>
                  </c:pt>
                  <c:pt idx="1">
                    <c:v>2016</c:v>
                  </c:pt>
                  <c:pt idx="3">
                    <c:v>2015</c:v>
                  </c:pt>
                  <c:pt idx="4">
                    <c:v>2016</c:v>
                  </c:pt>
                  <c:pt idx="6">
                    <c:v>2015</c:v>
                  </c:pt>
                  <c:pt idx="7">
                    <c:v>2016</c:v>
                  </c:pt>
                  <c:pt idx="9">
                    <c:v>2017</c:v>
                  </c:pt>
                </c:lvl>
                <c:lvl>
                  <c:pt idx="0">
                    <c:v>National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8">
                    <c:v> </c:v>
                  </c:pt>
                  <c:pt idx="9">
                    <c:v>IDP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Poverty!$C$24:$N$24</c15:sqref>
                  </c15:fullRef>
                </c:ext>
              </c:extLst>
              <c:f>(Poverty!$C$24:$I$24,Poverty!$K$24,Poverty!$M$24:$N$24)</c:f>
              <c:numCache>
                <c:formatCode>0%</c:formatCode>
                <c:ptCount val="10"/>
                <c:pt idx="0">
                  <c:v>0.63080000000000003</c:v>
                </c:pt>
                <c:pt idx="1">
                  <c:v>0.79379999999999995</c:v>
                </c:pt>
                <c:pt idx="3">
                  <c:v>0.65380000000000005</c:v>
                </c:pt>
                <c:pt idx="4">
                  <c:v>0.8236</c:v>
                </c:pt>
                <c:pt idx="6">
                  <c:v>0.49209999999999998</c:v>
                </c:pt>
                <c:pt idx="7">
                  <c:v>0.61180000000000001</c:v>
                </c:pt>
                <c:pt idx="9">
                  <c:v>0.91090000000000004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86-4A75-8793-625FE75542E9}"/>
            </c:ext>
          </c:extLst>
        </c:ser>
        <c:ser>
          <c:idx val="1"/>
          <c:order val="1"/>
          <c:tx>
            <c:strRef>
              <c:f>Poverty!$B$25</c:f>
              <c:strCache>
                <c:ptCount val="1"/>
                <c:pt idx="0">
                  <c:v>Female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extLst>
                  <c:ext xmlns:c15="http://schemas.microsoft.com/office/drawing/2012/chart" uri="{02D57815-91ED-43cb-92C2-25804820EDAC}">
                    <c15:fullRef>
                      <c15:sqref>Poverty!$C$29:$N$29</c15:sqref>
                    </c15:fullRef>
                  </c:ext>
                </c:extLst>
                <c:f>(Poverty!$C$29:$I$29,Poverty!$K$29,Poverty!$M$29:$N$29)</c:f>
                <c:numCache>
                  <c:formatCode>General</c:formatCode>
                  <c:ptCount val="10"/>
                  <c:pt idx="0">
                    <c:v>5.0999999999999934E-2</c:v>
                  </c:pt>
                  <c:pt idx="1">
                    <c:v>3.080000000000005E-2</c:v>
                  </c:pt>
                  <c:pt idx="3">
                    <c:v>4.6000000000000041E-2</c:v>
                  </c:pt>
                  <c:pt idx="4">
                    <c:v>2.9200000000000004E-2</c:v>
                  </c:pt>
                  <c:pt idx="6">
                    <c:v>7.5799999999999979E-2</c:v>
                  </c:pt>
                  <c:pt idx="7">
                    <c:v>6.5200000000000036E-2</c:v>
                  </c:pt>
                  <c:pt idx="9">
                    <c:v>1.4800000000000035E-2</c:v>
                  </c:pt>
                </c:numCache>
              </c:numRef>
            </c:plus>
            <c:minus>
              <c:numRef>
                <c:extLst>
                  <c:ext xmlns:c15="http://schemas.microsoft.com/office/drawing/2012/chart" uri="{02D57815-91ED-43cb-92C2-25804820EDAC}">
                    <c15:fullRef>
                      <c15:sqref>Poverty!$C$29:$N$29</c15:sqref>
                    </c15:fullRef>
                  </c:ext>
                </c:extLst>
                <c:f>(Poverty!$C$29:$I$29,Poverty!$K$29,Poverty!$M$29:$N$29)</c:f>
                <c:numCache>
                  <c:formatCode>General</c:formatCode>
                  <c:ptCount val="10"/>
                  <c:pt idx="0">
                    <c:v>5.0999999999999934E-2</c:v>
                  </c:pt>
                  <c:pt idx="1">
                    <c:v>3.080000000000005E-2</c:v>
                  </c:pt>
                  <c:pt idx="3">
                    <c:v>4.6000000000000041E-2</c:v>
                  </c:pt>
                  <c:pt idx="4">
                    <c:v>2.9200000000000004E-2</c:v>
                  </c:pt>
                  <c:pt idx="6">
                    <c:v>7.5799999999999979E-2</c:v>
                  </c:pt>
                  <c:pt idx="7">
                    <c:v>6.5200000000000036E-2</c:v>
                  </c:pt>
                  <c:pt idx="9">
                    <c:v>1.4800000000000035E-2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extLst>
                <c:ext xmlns:c15="http://schemas.microsoft.com/office/drawing/2012/chart" uri="{02D57815-91ED-43cb-92C2-25804820EDAC}">
                  <c15:fullRef>
                    <c15:sqref>Poverty!$C$22:$N$23</c15:sqref>
                  </c15:fullRef>
                </c:ext>
              </c:extLst>
              <c:f>Poverty!$C$22:$N$23</c:f>
              <c:multiLvlStrCache>
                <c:ptCount val="10"/>
                <c:lvl>
                  <c:pt idx="0">
                    <c:v>2015</c:v>
                  </c:pt>
                  <c:pt idx="1">
                    <c:v>2016</c:v>
                  </c:pt>
                  <c:pt idx="3">
                    <c:v>2015</c:v>
                  </c:pt>
                  <c:pt idx="4">
                    <c:v>2016</c:v>
                  </c:pt>
                  <c:pt idx="6">
                    <c:v>2015</c:v>
                  </c:pt>
                  <c:pt idx="7">
                    <c:v>2016</c:v>
                  </c:pt>
                  <c:pt idx="9">
                    <c:v>2017</c:v>
                  </c:pt>
                </c:lvl>
                <c:lvl>
                  <c:pt idx="0">
                    <c:v>National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8">
                    <c:v> </c:v>
                  </c:pt>
                  <c:pt idx="9">
                    <c:v>IDP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Poverty!$C$25:$N$25</c15:sqref>
                  </c15:fullRef>
                </c:ext>
              </c:extLst>
              <c:f>(Poverty!$C$25:$I$25,Poverty!$K$25,Poverty!$M$25:$N$25)</c:f>
              <c:numCache>
                <c:formatCode>0%</c:formatCode>
                <c:ptCount val="10"/>
                <c:pt idx="0">
                  <c:v>0.69969999999999999</c:v>
                </c:pt>
                <c:pt idx="1">
                  <c:v>0.86899999999999999</c:v>
                </c:pt>
                <c:pt idx="3">
                  <c:v>0.72589999999999999</c:v>
                </c:pt>
                <c:pt idx="4">
                  <c:v>0.89629999999999999</c:v>
                </c:pt>
                <c:pt idx="6">
                  <c:v>0.55059999999999998</c:v>
                </c:pt>
                <c:pt idx="7">
                  <c:v>0.7026</c:v>
                </c:pt>
                <c:pt idx="9">
                  <c:v>0.91649999999999998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86-4A75-8793-625FE75542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941392816"/>
        <c:axId val="1837688144"/>
      </c:barChart>
      <c:catAx>
        <c:axId val="1941392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7688144"/>
        <c:crosses val="autoZero"/>
        <c:auto val="1"/>
        <c:lblAlgn val="ctr"/>
        <c:lblOffset val="100"/>
        <c:noMultiLvlLbl val="0"/>
      </c:catAx>
      <c:valAx>
        <c:axId val="1837688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1392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4783331804167777"/>
          <c:y val="0.13472765668087625"/>
          <c:w val="0.72560980937859076"/>
          <c:h val="0.53013677770319523"/>
        </c:manualLayout>
      </c:layout>
      <c:barChart>
        <c:barDir val="col"/>
        <c:grouping val="stacked"/>
        <c:varyColors val="0"/>
        <c:ser>
          <c:idx val="3"/>
          <c:order val="0"/>
          <c:tx>
            <c:strRef>
              <c:f>Poverty!$Q$26</c:f>
              <c:strCache>
                <c:ptCount val="1"/>
                <c:pt idx="0">
                  <c:v>Mean income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Poverty!$R$22:$X$24</c:f>
              <c:multiLvlStrCache>
                <c:ptCount val="7"/>
                <c:lvl>
                  <c:pt idx="0">
                    <c:v>2015</c:v>
                  </c:pt>
                  <c:pt idx="1">
                    <c:v>2016</c:v>
                  </c:pt>
                  <c:pt idx="2">
                    <c:v>2015</c:v>
                  </c:pt>
                  <c:pt idx="3">
                    <c:v>2016</c:v>
                  </c:pt>
                  <c:pt idx="5">
                    <c:v>2017</c:v>
                  </c:pt>
                  <c:pt idx="6">
                    <c:v>2017</c:v>
                  </c:pt>
                </c:lvl>
                <c:lvl>
                  <c:pt idx="0">
                    <c:v>Male</c:v>
                  </c:pt>
                  <c:pt idx="2">
                    <c:v>Female</c:v>
                  </c:pt>
                  <c:pt idx="5">
                    <c:v>Male</c:v>
                  </c:pt>
                  <c:pt idx="6">
                    <c:v>Female</c:v>
                  </c:pt>
                </c:lvl>
                <c:lvl>
                  <c:pt idx="0">
                    <c:v>National</c:v>
                  </c:pt>
                  <c:pt idx="4">
                    <c:v> </c:v>
                  </c:pt>
                  <c:pt idx="5">
                    <c:v>IDP</c:v>
                  </c:pt>
                </c:lvl>
              </c:multiLvlStrCache>
            </c:multiLvlStrRef>
          </c:cat>
          <c:val>
            <c:numRef>
              <c:f>Poverty!$R$26:$X$26</c:f>
              <c:numCache>
                <c:formatCode>0.00</c:formatCode>
                <c:ptCount val="7"/>
                <c:pt idx="0">
                  <c:v>6.0987420000000006</c:v>
                </c:pt>
                <c:pt idx="1">
                  <c:v>4.8593090000000005</c:v>
                </c:pt>
                <c:pt idx="2">
                  <c:v>5.5291080000000008</c:v>
                </c:pt>
                <c:pt idx="3">
                  <c:v>4.1564120000000004</c:v>
                </c:pt>
                <c:pt idx="5">
                  <c:v>4.1006680000000006</c:v>
                </c:pt>
                <c:pt idx="6">
                  <c:v>3.7949470000000005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73-4F92-8054-F1C58AED2193}"/>
            </c:ext>
          </c:extLst>
        </c:ser>
        <c:ser>
          <c:idx val="0"/>
          <c:order val="1"/>
          <c:tx>
            <c:strRef>
              <c:f>Poverty!$Q$27</c:f>
              <c:strCache>
                <c:ptCount val="1"/>
                <c:pt idx="0">
                  <c:v>Poverty gap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DC73-4F92-8054-F1C58AED2193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DC73-4F92-8054-F1C58AED2193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DC73-4F92-8054-F1C58AED2193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DC73-4F92-8054-F1C58AED2193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DC73-4F92-8054-F1C58AED2193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DC73-4F92-8054-F1C58AED2193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DC73-4F92-8054-F1C58AED2193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DC73-4F92-8054-F1C58AED2193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DC73-4F92-8054-F1C58AED2193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DC73-4F92-8054-F1C58AED2193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DC73-4F92-8054-F1C58AED2193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DC73-4F92-8054-F1C58AED2193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7533D247-91DA-454F-928F-A45E2519C6D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DC73-4F92-8054-F1C58AED219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5E07F3A-05EA-4E44-A4A7-684B0764FF1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DC73-4F92-8054-F1C58AED219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0F6B9B37-4FAE-4DF0-A553-B6863BD63C3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DC73-4F92-8054-F1C58AED219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62EE7AFB-B363-47FB-A253-68986039568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DC73-4F92-8054-F1C58AED219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C73-4F92-8054-F1C58AED2193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058A9BF8-5B78-435C-8C00-B916A8BADD7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DC73-4F92-8054-F1C58AED219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5C3ABEF1-FFDE-4B5A-9F9C-7E7F83474B6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DC73-4F92-8054-F1C58AED2193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C73-4F92-8054-F1C58AED2193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C73-4F92-8054-F1C58AED2193}"/>
                </c:ext>
              </c:extLst>
            </c:dLbl>
            <c:spPr>
              <a:solidFill>
                <a:schemeClr val="tx1"/>
              </a:solidFill>
              <a:ln>
                <a:solidFill>
                  <a:schemeClr val="tx1">
                    <a:lumMod val="50000"/>
                    <a:lumOff val="50000"/>
                  </a:schemeClr>
                </a:solidFill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7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multiLvlStrRef>
              <c:f>Poverty!$R$22:$X$24</c:f>
              <c:multiLvlStrCache>
                <c:ptCount val="7"/>
                <c:lvl>
                  <c:pt idx="0">
                    <c:v>2015</c:v>
                  </c:pt>
                  <c:pt idx="1">
                    <c:v>2016</c:v>
                  </c:pt>
                  <c:pt idx="2">
                    <c:v>2015</c:v>
                  </c:pt>
                  <c:pt idx="3">
                    <c:v>2016</c:v>
                  </c:pt>
                  <c:pt idx="5">
                    <c:v>2017</c:v>
                  </c:pt>
                  <c:pt idx="6">
                    <c:v>2017</c:v>
                  </c:pt>
                </c:lvl>
                <c:lvl>
                  <c:pt idx="0">
                    <c:v>Male</c:v>
                  </c:pt>
                  <c:pt idx="2">
                    <c:v>Female</c:v>
                  </c:pt>
                  <c:pt idx="5">
                    <c:v>Male</c:v>
                  </c:pt>
                  <c:pt idx="6">
                    <c:v>Female</c:v>
                  </c:pt>
                </c:lvl>
                <c:lvl>
                  <c:pt idx="0">
                    <c:v>National</c:v>
                  </c:pt>
                  <c:pt idx="4">
                    <c:v> </c:v>
                  </c:pt>
                  <c:pt idx="5">
                    <c:v>IDP</c:v>
                  </c:pt>
                </c:lvl>
              </c:multiLvlStrCache>
            </c:multiLvlStrRef>
          </c:cat>
          <c:val>
            <c:numRef>
              <c:f>Poverty!$R$27:$X$27</c:f>
              <c:numCache>
                <c:formatCode>0.00</c:formatCode>
                <c:ptCount val="7"/>
                <c:pt idx="0">
                  <c:v>2.6112580000000003</c:v>
                </c:pt>
                <c:pt idx="1">
                  <c:v>3.8506910000000003</c:v>
                </c:pt>
                <c:pt idx="2">
                  <c:v>3.1808920000000005</c:v>
                </c:pt>
                <c:pt idx="3">
                  <c:v>4.5535880000000004</c:v>
                </c:pt>
                <c:pt idx="5">
                  <c:v>4.6093320000000002</c:v>
                </c:pt>
                <c:pt idx="6">
                  <c:v>4.9150530000000003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Poverty!$R$25:$X$25</c15:f>
                <c15:dlblRangeCache>
                  <c:ptCount val="7"/>
                  <c:pt idx="0">
                    <c:v>30%</c:v>
                  </c:pt>
                  <c:pt idx="1">
                    <c:v>44%</c:v>
                  </c:pt>
                  <c:pt idx="2">
                    <c:v>37%</c:v>
                  </c:pt>
                  <c:pt idx="3">
                    <c:v>52%</c:v>
                  </c:pt>
                  <c:pt idx="5">
                    <c:v>53%</c:v>
                  </c:pt>
                  <c:pt idx="6">
                    <c:v>56%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E-DC73-4F92-8054-F1C58AED21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97652392"/>
        <c:axId val="297652784"/>
      </c:barChart>
      <c:lineChart>
        <c:grouping val="standard"/>
        <c:varyColors val="0"/>
        <c:ser>
          <c:idx val="2"/>
          <c:order val="2"/>
          <c:tx>
            <c:strRef>
              <c:f>Poverty!$Q$28</c:f>
              <c:strCache>
                <c:ptCount val="1"/>
                <c:pt idx="0">
                  <c:v>Poverty line</c:v>
                </c:pt>
              </c:strCache>
            </c:strRef>
          </c:tx>
          <c:spPr>
            <a:ln w="22225" cap="rnd">
              <a:solidFill>
                <a:schemeClr val="tx1">
                  <a:lumMod val="65000"/>
                  <a:lumOff val="35000"/>
                </a:schemeClr>
              </a:solidFill>
              <a:prstDash val="dash"/>
              <a:round/>
            </a:ln>
            <a:effectLst/>
          </c:spPr>
          <c:marker>
            <c:symbol val="none"/>
          </c:marker>
          <c:cat>
            <c:multiLvlStrRef>
              <c:f>Poverty!$R$22:$X$24</c:f>
              <c:multiLvlStrCache>
                <c:ptCount val="7"/>
                <c:lvl>
                  <c:pt idx="0">
                    <c:v>2015</c:v>
                  </c:pt>
                  <c:pt idx="1">
                    <c:v>2016</c:v>
                  </c:pt>
                  <c:pt idx="2">
                    <c:v>2015</c:v>
                  </c:pt>
                  <c:pt idx="3">
                    <c:v>2016</c:v>
                  </c:pt>
                  <c:pt idx="5">
                    <c:v>2017</c:v>
                  </c:pt>
                  <c:pt idx="6">
                    <c:v>2017</c:v>
                  </c:pt>
                </c:lvl>
                <c:lvl>
                  <c:pt idx="0">
                    <c:v>Male</c:v>
                  </c:pt>
                  <c:pt idx="2">
                    <c:v>Female</c:v>
                  </c:pt>
                  <c:pt idx="5">
                    <c:v>Male</c:v>
                  </c:pt>
                  <c:pt idx="6">
                    <c:v>Female</c:v>
                  </c:pt>
                </c:lvl>
                <c:lvl>
                  <c:pt idx="0">
                    <c:v>National</c:v>
                  </c:pt>
                  <c:pt idx="4">
                    <c:v> </c:v>
                  </c:pt>
                  <c:pt idx="5">
                    <c:v>IDP</c:v>
                  </c:pt>
                </c:lvl>
              </c:multiLvlStrCache>
            </c:multiLvlStrRef>
          </c:cat>
          <c:val>
            <c:numRef>
              <c:f>Poverty!$R$28:$X$28</c:f>
              <c:numCache>
                <c:formatCode>0.00</c:formatCode>
                <c:ptCount val="7"/>
                <c:pt idx="0">
                  <c:v>8.7100000000000009</c:v>
                </c:pt>
                <c:pt idx="1">
                  <c:v>8.7100000000000009</c:v>
                </c:pt>
                <c:pt idx="2">
                  <c:v>8.7100000000000009</c:v>
                </c:pt>
                <c:pt idx="3">
                  <c:v>8.7100000000000009</c:v>
                </c:pt>
                <c:pt idx="4">
                  <c:v>8.7100000000000009</c:v>
                </c:pt>
                <c:pt idx="5">
                  <c:v>8.7100000000000009</c:v>
                </c:pt>
                <c:pt idx="6">
                  <c:v>8.7100000000000009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DC73-4F92-8054-F1C58AED21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7652392"/>
        <c:axId val="297652784"/>
      </c:lineChart>
      <c:catAx>
        <c:axId val="297652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7652784"/>
        <c:crosses val="autoZero"/>
        <c:auto val="1"/>
        <c:lblAlgn val="ctr"/>
        <c:lblOffset val="100"/>
        <c:noMultiLvlLbl val="0"/>
      </c:catAx>
      <c:valAx>
        <c:axId val="297652784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Poverty Gap  in SSP (Mean con-</a:t>
                </a:r>
              </a:p>
              <a:p>
                <a:pPr>
                  <a:defRPr/>
                </a:pPr>
                <a:r>
                  <a:rPr lang="en-US"/>
                  <a:t>sumption shortfall relative to PPP Pline)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7652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delete val="1"/>
      </c:legendEntry>
      <c:layout>
        <c:manualLayout>
          <c:xMode val="edge"/>
          <c:yMode val="edge"/>
          <c:x val="0.22635655189186907"/>
          <c:y val="3.3343339252286559E-2"/>
          <c:w val="0.74149092185381471"/>
          <c:h val="9.911110683258404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24992709244678"/>
          <c:y val="6.1111111111111109E-2"/>
          <c:w val="0.82314960629921263"/>
          <c:h val="0.45431603751261462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'Amenities-Services'!$B$5</c:f>
              <c:strCache>
                <c:ptCount val="1"/>
                <c:pt idx="0">
                  <c:v>Tent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'Amenities-Services'!$C$3:$V$4</c15:sqref>
                  </c15:fullRef>
                </c:ext>
              </c:extLst>
              <c:f>'Amenities-Services'!$C$3:$V$4</c:f>
              <c:multiLvlStrCache>
                <c:ptCount val="15"/>
                <c:lvl>
                  <c:pt idx="0">
                    <c:v>National</c:v>
                  </c:pt>
                  <c:pt idx="1">
                    <c:v> 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'Amenities-Services'!$C$5:$V$5</c15:sqref>
                  </c15:fullRef>
                </c:ext>
              </c:extLst>
              <c:f>('Amenities-Services'!$C$5:$P$5,'Amenities-Services'!$V$5)</c:f>
              <c:numCache>
                <c:formatCode>General</c:formatCode>
                <c:ptCount val="15"/>
                <c:pt idx="0" formatCode="0%">
                  <c:v>4.7999999999999996E-3</c:v>
                </c:pt>
                <c:pt idx="2" formatCode="0%">
                  <c:v>0</c:v>
                </c:pt>
                <c:pt idx="3" formatCode="0%">
                  <c:v>0</c:v>
                </c:pt>
                <c:pt idx="4" formatCode="0%">
                  <c:v>0</c:v>
                </c:pt>
                <c:pt idx="5" formatCode="0%">
                  <c:v>0</c:v>
                </c:pt>
                <c:pt idx="6" formatCode="0%">
                  <c:v>6.0000000000000001E-3</c:v>
                </c:pt>
                <c:pt idx="8" formatCode="0%">
                  <c:v>0</c:v>
                </c:pt>
                <c:pt idx="9" formatCode="0%">
                  <c:v>8.8999999999999999E-3</c:v>
                </c:pt>
                <c:pt idx="10" formatCode="0%">
                  <c:v>1.3899999999999999E-2</c:v>
                </c:pt>
                <c:pt idx="11" formatCode="0%">
                  <c:v>5.0000000000000001E-3</c:v>
                </c:pt>
                <c:pt idx="12" formatCode="0%">
                  <c:v>0</c:v>
                </c:pt>
                <c:pt idx="14" formatCode="0%">
                  <c:v>0.68669999999999998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83-496A-AAE1-81CCD539A135}"/>
            </c:ext>
          </c:extLst>
        </c:ser>
        <c:ser>
          <c:idx val="2"/>
          <c:order val="1"/>
          <c:tx>
            <c:strRef>
              <c:f>'Amenities-Services'!$B$6</c:f>
              <c:strCache>
                <c:ptCount val="1"/>
                <c:pt idx="0">
                  <c:v>Tukul/gottiya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'Amenities-Services'!$C$3:$V$4</c15:sqref>
                  </c15:fullRef>
                </c:ext>
              </c:extLst>
              <c:f>'Amenities-Services'!$C$3:$V$4</c:f>
              <c:multiLvlStrCache>
                <c:ptCount val="15"/>
                <c:lvl>
                  <c:pt idx="0">
                    <c:v>National</c:v>
                  </c:pt>
                  <c:pt idx="1">
                    <c:v> 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'Amenities-Services'!$C$6:$V$6</c15:sqref>
                  </c15:fullRef>
                </c:ext>
              </c:extLst>
              <c:f>('Amenities-Services'!$C$6:$P$6,'Amenities-Services'!$V$6)</c:f>
              <c:numCache>
                <c:formatCode>General</c:formatCode>
                <c:ptCount val="15"/>
                <c:pt idx="0" formatCode="0%">
                  <c:v>0.78010000000000002</c:v>
                </c:pt>
                <c:pt idx="2" formatCode="0%">
                  <c:v>0.7762</c:v>
                </c:pt>
                <c:pt idx="3" formatCode="0%">
                  <c:v>0.61829999999999996</c:v>
                </c:pt>
                <c:pt idx="4" formatCode="0%">
                  <c:v>0.59560000000000002</c:v>
                </c:pt>
                <c:pt idx="5" formatCode="0%">
                  <c:v>0.63200000000000001</c:v>
                </c:pt>
                <c:pt idx="6" formatCode="0%">
                  <c:v>0.45090000000000002</c:v>
                </c:pt>
                <c:pt idx="8" formatCode="0%">
                  <c:v>0.87749999999999995</c:v>
                </c:pt>
                <c:pt idx="9" formatCode="0%">
                  <c:v>0.90900000000000003</c:v>
                </c:pt>
                <c:pt idx="10" formatCode="0%">
                  <c:v>0.86260000000000003</c:v>
                </c:pt>
                <c:pt idx="11" formatCode="0%">
                  <c:v>0.85440000000000005</c:v>
                </c:pt>
                <c:pt idx="12" formatCode="0%">
                  <c:v>0.72829999999999995</c:v>
                </c:pt>
                <c:pt idx="14" formatCode="0%">
                  <c:v>0.3085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83-496A-AAE1-81CCD539A135}"/>
            </c:ext>
          </c:extLst>
        </c:ser>
        <c:ser>
          <c:idx val="3"/>
          <c:order val="2"/>
          <c:tx>
            <c:strRef>
              <c:f>'Amenities-Services'!$B$7</c:f>
              <c:strCache>
                <c:ptCount val="1"/>
                <c:pt idx="0">
                  <c:v>Mud/wood house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'Amenities-Services'!$C$3:$V$4</c15:sqref>
                  </c15:fullRef>
                </c:ext>
              </c:extLst>
              <c:f>'Amenities-Services'!$C$3:$V$4</c:f>
              <c:multiLvlStrCache>
                <c:ptCount val="15"/>
                <c:lvl>
                  <c:pt idx="0">
                    <c:v>National</c:v>
                  </c:pt>
                  <c:pt idx="1">
                    <c:v> 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'Amenities-Services'!$C$7:$V$7</c15:sqref>
                  </c15:fullRef>
                </c:ext>
              </c:extLst>
              <c:f>('Amenities-Services'!$C$7:$P$7,'Amenities-Services'!$V$7)</c:f>
              <c:numCache>
                <c:formatCode>General</c:formatCode>
                <c:ptCount val="15"/>
                <c:pt idx="0" formatCode="0%">
                  <c:v>0.1358</c:v>
                </c:pt>
                <c:pt idx="2" formatCode="0%">
                  <c:v>0.17760000000000001</c:v>
                </c:pt>
                <c:pt idx="3" formatCode="0%">
                  <c:v>0.157</c:v>
                </c:pt>
                <c:pt idx="4" formatCode="0%">
                  <c:v>0.21909999999999999</c:v>
                </c:pt>
                <c:pt idx="5" formatCode="0%">
                  <c:v>0.18029999999999999</c:v>
                </c:pt>
                <c:pt idx="6" formatCode="0%">
                  <c:v>0.2059</c:v>
                </c:pt>
                <c:pt idx="8" formatCode="0%">
                  <c:v>0.1111</c:v>
                </c:pt>
                <c:pt idx="9" formatCode="0%">
                  <c:v>8.1299999999999997E-2</c:v>
                </c:pt>
                <c:pt idx="10" formatCode="0%">
                  <c:v>9.8799999999999999E-2</c:v>
                </c:pt>
                <c:pt idx="11" formatCode="0%">
                  <c:v>0.13589999999999999</c:v>
                </c:pt>
                <c:pt idx="12" formatCode="0%">
                  <c:v>0.21010000000000001</c:v>
                </c:pt>
                <c:pt idx="14" formatCode="0%">
                  <c:v>1.1000000000000001E-3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F83-496A-AAE1-81CCD539A135}"/>
            </c:ext>
          </c:extLst>
        </c:ser>
        <c:ser>
          <c:idx val="0"/>
          <c:order val="3"/>
          <c:tx>
            <c:strRef>
              <c:f>'Amenities-Services'!$B$8</c:f>
              <c:strCache>
                <c:ptCount val="1"/>
                <c:pt idx="0">
                  <c:v>Concrete/brick house</c:v>
                </c:pt>
              </c:strCache>
            </c:strRef>
          </c:tx>
          <c:spPr>
            <a:solidFill>
              <a:schemeClr val="bg2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'Amenities-Services'!$C$3:$V$4</c15:sqref>
                  </c15:fullRef>
                </c:ext>
              </c:extLst>
              <c:f>'Amenities-Services'!$C$3:$V$4</c:f>
              <c:multiLvlStrCache>
                <c:ptCount val="15"/>
                <c:lvl>
                  <c:pt idx="0">
                    <c:v>National</c:v>
                  </c:pt>
                  <c:pt idx="1">
                    <c:v> 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'Amenities-Services'!$C$8:$V$8</c15:sqref>
                  </c15:fullRef>
                </c:ext>
              </c:extLst>
              <c:f>('Amenities-Services'!$C$8:$P$8,'Amenities-Services'!$V$8)</c:f>
              <c:numCache>
                <c:formatCode>General</c:formatCode>
                <c:ptCount val="15"/>
                <c:pt idx="0" formatCode="0%">
                  <c:v>7.9399999999999998E-2</c:v>
                </c:pt>
                <c:pt idx="2" formatCode="0%">
                  <c:v>4.6100000000000002E-2</c:v>
                </c:pt>
                <c:pt idx="3" formatCode="0%">
                  <c:v>0.22470000000000001</c:v>
                </c:pt>
                <c:pt idx="4" formatCode="0%">
                  <c:v>0.18529999999999999</c:v>
                </c:pt>
                <c:pt idx="5" formatCode="0%">
                  <c:v>0.18770000000000001</c:v>
                </c:pt>
                <c:pt idx="6" formatCode="0%">
                  <c:v>0.33729999999999999</c:v>
                </c:pt>
                <c:pt idx="8" formatCode="0%">
                  <c:v>1.14E-2</c:v>
                </c:pt>
                <c:pt idx="9" formatCode="0%">
                  <c:v>6.9999999999999999E-4</c:v>
                </c:pt>
                <c:pt idx="10" formatCode="0%">
                  <c:v>2.47E-2</c:v>
                </c:pt>
                <c:pt idx="11" formatCode="0%">
                  <c:v>4.7000000000000002E-3</c:v>
                </c:pt>
                <c:pt idx="12" formatCode="0%">
                  <c:v>6.1600000000000002E-2</c:v>
                </c:pt>
                <c:pt idx="14" formatCode="0%">
                  <c:v>3.5999999999999999E-3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F83-496A-AAE1-81CCD539A1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43715807"/>
        <c:axId val="586722031"/>
      </c:barChart>
      <c:catAx>
        <c:axId val="443715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722031"/>
        <c:crosses val="autoZero"/>
        <c:auto val="1"/>
        <c:lblAlgn val="ctr"/>
        <c:lblOffset val="100"/>
        <c:noMultiLvlLbl val="0"/>
      </c:catAx>
      <c:valAx>
        <c:axId val="586722031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715807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3988939005589551"/>
          <c:y val="0.86792655023732979"/>
          <c:w val="0.84522090988626419"/>
          <c:h val="0.12685914260717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24992709244678"/>
          <c:y val="6.1111111111111109E-2"/>
          <c:w val="0.82314960629921263"/>
          <c:h val="0.45502876958007893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'Amenities-Services'!$B$13</c:f>
              <c:strCache>
                <c:ptCount val="1"/>
                <c:pt idx="0">
                  <c:v>Grass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'Amenities-Services'!$C$11:$V$12</c15:sqref>
                  </c15:fullRef>
                </c:ext>
              </c:extLst>
              <c:f>'Amenities-Services'!$C$11:$V$12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'Amenities-Services'!$C$13:$V$13</c15:sqref>
                  </c15:fullRef>
                </c:ext>
              </c:extLst>
              <c:f>('Amenities-Services'!$C$13:$P$13,'Amenities-Services'!$V$13)</c:f>
              <c:numCache>
                <c:formatCode>General</c:formatCode>
                <c:ptCount val="15"/>
                <c:pt idx="0" formatCode="0%">
                  <c:v>1.12E-2</c:v>
                </c:pt>
                <c:pt idx="2" formatCode="0%">
                  <c:v>0</c:v>
                </c:pt>
                <c:pt idx="3" formatCode="0%">
                  <c:v>0</c:v>
                </c:pt>
                <c:pt idx="4" formatCode="0%">
                  <c:v>0</c:v>
                </c:pt>
                <c:pt idx="5" formatCode="0%">
                  <c:v>4.7000000000000002E-3</c:v>
                </c:pt>
                <c:pt idx="6" formatCode="0%">
                  <c:v>0</c:v>
                </c:pt>
                <c:pt idx="8" formatCode="0%">
                  <c:v>4.65E-2</c:v>
                </c:pt>
                <c:pt idx="9" formatCode="0%">
                  <c:v>5.4000000000000003E-3</c:v>
                </c:pt>
                <c:pt idx="10" formatCode="0%">
                  <c:v>2.8E-3</c:v>
                </c:pt>
                <c:pt idx="11" formatCode="0%">
                  <c:v>1.15E-2</c:v>
                </c:pt>
                <c:pt idx="12" formatCode="0%">
                  <c:v>0</c:v>
                </c:pt>
                <c:pt idx="14" formatCode="0%">
                  <c:v>3.9E-2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6B-417F-A25B-A0A3C9443B5A}"/>
            </c:ext>
          </c:extLst>
        </c:ser>
        <c:ser>
          <c:idx val="2"/>
          <c:order val="1"/>
          <c:tx>
            <c:strRef>
              <c:f>'Amenities-Services'!$B$14</c:f>
              <c:strCache>
                <c:ptCount val="1"/>
                <c:pt idx="0">
                  <c:v>Firewood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'Amenities-Services'!$C$11:$V$12</c15:sqref>
                  </c15:fullRef>
                </c:ext>
              </c:extLst>
              <c:f>'Amenities-Services'!$C$11:$V$12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'Amenities-Services'!$C$14:$V$14</c15:sqref>
                  </c15:fullRef>
                </c:ext>
              </c:extLst>
              <c:f>('Amenities-Services'!$C$14:$P$14,'Amenities-Services'!$V$14)</c:f>
              <c:numCache>
                <c:formatCode>General</c:formatCode>
                <c:ptCount val="15"/>
                <c:pt idx="0" formatCode="0%">
                  <c:v>0.80789999999999995</c:v>
                </c:pt>
                <c:pt idx="2" formatCode="0%">
                  <c:v>0.73599999999999999</c:v>
                </c:pt>
                <c:pt idx="3" formatCode="0%">
                  <c:v>0.55179999999999996</c:v>
                </c:pt>
                <c:pt idx="4" formatCode="0%">
                  <c:v>0.45619999999999999</c:v>
                </c:pt>
                <c:pt idx="5" formatCode="0%">
                  <c:v>0.33310000000000001</c:v>
                </c:pt>
                <c:pt idx="6" formatCode="0%">
                  <c:v>0.21840000000000001</c:v>
                </c:pt>
                <c:pt idx="8" formatCode="0%">
                  <c:v>0.94979999999999998</c:v>
                </c:pt>
                <c:pt idx="9" formatCode="0%">
                  <c:v>0.98909999999999998</c:v>
                </c:pt>
                <c:pt idx="10" formatCode="0%">
                  <c:v>0.9798</c:v>
                </c:pt>
                <c:pt idx="11" formatCode="0%">
                  <c:v>0.95860000000000001</c:v>
                </c:pt>
                <c:pt idx="12" formatCode="0%">
                  <c:v>0.92390000000000005</c:v>
                </c:pt>
                <c:pt idx="14" formatCode="0%">
                  <c:v>0.50049999999999994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6B-417F-A25B-A0A3C9443B5A}"/>
            </c:ext>
          </c:extLst>
        </c:ser>
        <c:ser>
          <c:idx val="3"/>
          <c:order val="2"/>
          <c:tx>
            <c:strRef>
              <c:f>'Amenities-Services'!$B$15</c:f>
              <c:strCache>
                <c:ptCount val="1"/>
                <c:pt idx="0">
                  <c:v>Charcoal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'Amenities-Services'!$C$11:$V$12</c15:sqref>
                  </c15:fullRef>
                </c:ext>
              </c:extLst>
              <c:f>'Amenities-Services'!$C$11:$V$12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'Amenities-Services'!$C$15:$V$15</c15:sqref>
                  </c15:fullRef>
                </c:ext>
              </c:extLst>
              <c:f>('Amenities-Services'!$C$15:$P$15,'Amenities-Services'!$V$15)</c:f>
              <c:numCache>
                <c:formatCode>General</c:formatCode>
                <c:ptCount val="15"/>
                <c:pt idx="0" formatCode="0%">
                  <c:v>0.1774</c:v>
                </c:pt>
                <c:pt idx="2" formatCode="0%">
                  <c:v>0.26400000000000001</c:v>
                </c:pt>
                <c:pt idx="3" formatCode="0%">
                  <c:v>0.44819999999999999</c:v>
                </c:pt>
                <c:pt idx="4" formatCode="0%">
                  <c:v>0.54379999999999995</c:v>
                </c:pt>
                <c:pt idx="5" formatCode="0%">
                  <c:v>0.6583</c:v>
                </c:pt>
                <c:pt idx="6" formatCode="0%">
                  <c:v>0.77739999999999998</c:v>
                </c:pt>
                <c:pt idx="8" formatCode="0%">
                  <c:v>6.9999999999999999E-4</c:v>
                </c:pt>
                <c:pt idx="9" formatCode="0%">
                  <c:v>5.4999999999999997E-3</c:v>
                </c:pt>
                <c:pt idx="10" formatCode="0%">
                  <c:v>1.5800000000000002E-2</c:v>
                </c:pt>
                <c:pt idx="11" formatCode="0%">
                  <c:v>0.03</c:v>
                </c:pt>
                <c:pt idx="12" formatCode="0%">
                  <c:v>7.0900000000000005E-2</c:v>
                </c:pt>
                <c:pt idx="14" formatCode="0%">
                  <c:v>0.45550000000000002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F6B-417F-A25B-A0A3C9443B5A}"/>
            </c:ext>
          </c:extLst>
        </c:ser>
        <c:ser>
          <c:idx val="0"/>
          <c:order val="3"/>
          <c:tx>
            <c:strRef>
              <c:f>'Amenities-Services'!$B$16</c:f>
              <c:strCache>
                <c:ptCount val="1"/>
                <c:pt idx="0">
                  <c:v>Elec./Gas/Biogas/Other</c:v>
                </c:pt>
              </c:strCache>
            </c:strRef>
          </c:tx>
          <c:spPr>
            <a:solidFill>
              <a:schemeClr val="bg2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'Amenities-Services'!$C$11:$V$12</c15:sqref>
                  </c15:fullRef>
                </c:ext>
              </c:extLst>
              <c:f>'Amenities-Services'!$C$11:$V$12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'Amenities-Services'!$C$16:$V$16</c15:sqref>
                  </c15:fullRef>
                </c:ext>
              </c:extLst>
              <c:f>('Amenities-Services'!$C$16:$P$16,'Amenities-Services'!$V$16)</c:f>
              <c:numCache>
                <c:formatCode>General</c:formatCode>
                <c:ptCount val="15"/>
                <c:pt idx="0" formatCode="0%">
                  <c:v>3.5000000000000001E-3</c:v>
                </c:pt>
                <c:pt idx="2" formatCode="0%">
                  <c:v>0</c:v>
                </c:pt>
                <c:pt idx="3" formatCode="0%">
                  <c:v>0</c:v>
                </c:pt>
                <c:pt idx="4" formatCode="0%">
                  <c:v>0</c:v>
                </c:pt>
                <c:pt idx="5" formatCode="0%">
                  <c:v>4.0000000000000001E-3</c:v>
                </c:pt>
                <c:pt idx="6" formatCode="0%">
                  <c:v>4.1999999999999997E-3</c:v>
                </c:pt>
                <c:pt idx="8" formatCode="0%">
                  <c:v>3.0000000000000001E-3</c:v>
                </c:pt>
                <c:pt idx="9" formatCode="0%">
                  <c:v>0</c:v>
                </c:pt>
                <c:pt idx="10" formatCode="0%">
                  <c:v>1.6000000000000001E-3</c:v>
                </c:pt>
                <c:pt idx="11" formatCode="0%">
                  <c:v>0</c:v>
                </c:pt>
                <c:pt idx="12" formatCode="0%">
                  <c:v>5.1000000000000004E-3</c:v>
                </c:pt>
                <c:pt idx="14" formatCode="0%">
                  <c:v>5.0000000000000001E-3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F6B-417F-A25B-A0A3C9443B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43715807"/>
        <c:axId val="586722031"/>
      </c:barChart>
      <c:catAx>
        <c:axId val="443715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722031"/>
        <c:crosses val="autoZero"/>
        <c:auto val="1"/>
        <c:lblAlgn val="ctr"/>
        <c:lblOffset val="100"/>
        <c:noMultiLvlLbl val="0"/>
      </c:catAx>
      <c:valAx>
        <c:axId val="586722031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715807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398895450568679"/>
          <c:y val="0.83980752405949255"/>
          <c:w val="0.84522090988626419"/>
          <c:h val="0.12685914260717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24992709244678"/>
          <c:y val="6.1111111111111109E-2"/>
          <c:w val="0.82314960629921263"/>
          <c:h val="0.438082113730761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'Amenities-Services'!$B$28</c:f>
              <c:strCache>
                <c:ptCount val="1"/>
                <c:pt idx="0">
                  <c:v>No Lighting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'Amenities-Services'!$C$26:$U$27</c:f>
              <c:multiLvlStrCache>
                <c:ptCount val="19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Poorest Q.</c:v>
                  </c:pt>
                  <c:pt idx="15">
                    <c:v>Q2</c:v>
                  </c:pt>
                  <c:pt idx="16">
                    <c:v>Q3</c:v>
                  </c:pt>
                  <c:pt idx="17">
                    <c:v>Q4</c:v>
                  </c:pt>
                  <c:pt idx="18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IDP</c:v>
                  </c:pt>
                </c:lvl>
              </c:multiLvlStrCache>
            </c:multiLvlStrRef>
          </c:cat>
          <c:val>
            <c:numRef>
              <c:f>'Amenities-Services'!$C$28:$U$28</c:f>
              <c:numCache>
                <c:formatCode>General</c:formatCode>
                <c:ptCount val="19"/>
                <c:pt idx="0" formatCode="0%">
                  <c:v>0.41420000000000001</c:v>
                </c:pt>
                <c:pt idx="2" formatCode="0%">
                  <c:v>0.39419999999999999</c:v>
                </c:pt>
                <c:pt idx="3" formatCode="0%">
                  <c:v>0.33839999999999998</c:v>
                </c:pt>
                <c:pt idx="4" formatCode="0%">
                  <c:v>0.1515</c:v>
                </c:pt>
                <c:pt idx="5" formatCode="0%">
                  <c:v>0.10979999999999999</c:v>
                </c:pt>
                <c:pt idx="6" formatCode="0%">
                  <c:v>3.6999999999999998E-2</c:v>
                </c:pt>
                <c:pt idx="8" formatCode="0%">
                  <c:v>0.31669999999999998</c:v>
                </c:pt>
                <c:pt idx="9" formatCode="0%">
                  <c:v>0.2883</c:v>
                </c:pt>
                <c:pt idx="10" formatCode="0%">
                  <c:v>0.1956</c:v>
                </c:pt>
                <c:pt idx="11" formatCode="0%">
                  <c:v>0.1333</c:v>
                </c:pt>
                <c:pt idx="12" formatCode="0%">
                  <c:v>3.5499999999999997E-2</c:v>
                </c:pt>
                <c:pt idx="14" formatCode="0%">
                  <c:v>0.32190000000000002</c:v>
                </c:pt>
                <c:pt idx="15" formatCode="0%">
                  <c:v>0.3105</c:v>
                </c:pt>
                <c:pt idx="16" formatCode="0%">
                  <c:v>0.217</c:v>
                </c:pt>
                <c:pt idx="17" formatCode="0%">
                  <c:v>0.1608</c:v>
                </c:pt>
                <c:pt idx="18" formatCode="0%">
                  <c:v>0.16850000000000001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7D-4E0C-9DD4-9BDE8786C754}"/>
            </c:ext>
          </c:extLst>
        </c:ser>
        <c:ser>
          <c:idx val="2"/>
          <c:order val="1"/>
          <c:tx>
            <c:strRef>
              <c:f>'Amenities-Services'!$B$29</c:f>
              <c:strCache>
                <c:ptCount val="1"/>
                <c:pt idx="0">
                  <c:v>Grass / Firewood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'Amenities-Services'!$C$26:$U$27</c:f>
              <c:multiLvlStrCache>
                <c:ptCount val="19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Poorest Q.</c:v>
                  </c:pt>
                  <c:pt idx="15">
                    <c:v>Q2</c:v>
                  </c:pt>
                  <c:pt idx="16">
                    <c:v>Q3</c:v>
                  </c:pt>
                  <c:pt idx="17">
                    <c:v>Q4</c:v>
                  </c:pt>
                  <c:pt idx="18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IDP</c:v>
                  </c:pt>
                </c:lvl>
              </c:multiLvlStrCache>
            </c:multiLvlStrRef>
          </c:cat>
          <c:val>
            <c:numRef>
              <c:f>'Amenities-Services'!$C$29:$U$29</c:f>
              <c:numCache>
                <c:formatCode>General</c:formatCode>
                <c:ptCount val="19"/>
                <c:pt idx="0" formatCode="0%">
                  <c:v>0.4113</c:v>
                </c:pt>
                <c:pt idx="2" formatCode="0%">
                  <c:v>0.2651</c:v>
                </c:pt>
                <c:pt idx="3" formatCode="0%">
                  <c:v>8.2199999999999995E-2</c:v>
                </c:pt>
                <c:pt idx="4" formatCode="0%">
                  <c:v>0.17649999999999999</c:v>
                </c:pt>
                <c:pt idx="5" formatCode="0%">
                  <c:v>9.9500000000000005E-2</c:v>
                </c:pt>
                <c:pt idx="6" formatCode="0%">
                  <c:v>5.7099999999999998E-2</c:v>
                </c:pt>
                <c:pt idx="8" formatCode="0%">
                  <c:v>0.60960000000000003</c:v>
                </c:pt>
                <c:pt idx="9" formatCode="0%">
                  <c:v>0.58609999999999995</c:v>
                </c:pt>
                <c:pt idx="10" formatCode="0%">
                  <c:v>0.53969999999999996</c:v>
                </c:pt>
                <c:pt idx="11" formatCode="0%">
                  <c:v>0.66500000000000004</c:v>
                </c:pt>
                <c:pt idx="12" formatCode="0%">
                  <c:v>0.4511</c:v>
                </c:pt>
                <c:pt idx="14" formatCode="0%">
                  <c:v>0.12720000000000001</c:v>
                </c:pt>
                <c:pt idx="15" formatCode="0%">
                  <c:v>0.1169</c:v>
                </c:pt>
                <c:pt idx="16" formatCode="0%">
                  <c:v>0.1142</c:v>
                </c:pt>
                <c:pt idx="17" formatCode="0%">
                  <c:v>8.4500000000000006E-2</c:v>
                </c:pt>
                <c:pt idx="18" formatCode="0%">
                  <c:v>7.9899999999999999E-2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7D-4E0C-9DD4-9BDE8786C754}"/>
            </c:ext>
          </c:extLst>
        </c:ser>
        <c:ser>
          <c:idx val="3"/>
          <c:order val="2"/>
          <c:tx>
            <c:strRef>
              <c:f>'Amenities-Services'!$B$30</c:f>
              <c:strCache>
                <c:ptCount val="1"/>
                <c:pt idx="0">
                  <c:v>Lamp / Candle / Torch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'Amenities-Services'!$C$26:$U$27</c:f>
              <c:multiLvlStrCache>
                <c:ptCount val="19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Poorest Q.</c:v>
                  </c:pt>
                  <c:pt idx="15">
                    <c:v>Q2</c:v>
                  </c:pt>
                  <c:pt idx="16">
                    <c:v>Q3</c:v>
                  </c:pt>
                  <c:pt idx="17">
                    <c:v>Q4</c:v>
                  </c:pt>
                  <c:pt idx="18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IDP</c:v>
                  </c:pt>
                </c:lvl>
              </c:multiLvlStrCache>
            </c:multiLvlStrRef>
          </c:cat>
          <c:val>
            <c:numRef>
              <c:f>'Amenities-Services'!$C$30:$U$30</c:f>
              <c:numCache>
                <c:formatCode>General</c:formatCode>
                <c:ptCount val="19"/>
                <c:pt idx="0" formatCode="0%">
                  <c:v>2.2700000000000001E-2</c:v>
                </c:pt>
                <c:pt idx="2" formatCode="0%">
                  <c:v>0.3407</c:v>
                </c:pt>
                <c:pt idx="3" formatCode="0%">
                  <c:v>0.57950000000000002</c:v>
                </c:pt>
                <c:pt idx="4" formatCode="0%">
                  <c:v>0.64759999999999995</c:v>
                </c:pt>
                <c:pt idx="5" formatCode="0%">
                  <c:v>0.7208</c:v>
                </c:pt>
                <c:pt idx="6" formatCode="0%">
                  <c:v>0.65239999999999998</c:v>
                </c:pt>
                <c:pt idx="8" formatCode="0%">
                  <c:v>7.3700000000000002E-2</c:v>
                </c:pt>
                <c:pt idx="9" formatCode="0%">
                  <c:v>0.12559999999999999</c:v>
                </c:pt>
                <c:pt idx="10" formatCode="0%">
                  <c:v>0.25800000000000001</c:v>
                </c:pt>
                <c:pt idx="11" formatCode="0%">
                  <c:v>0.17319999999999999</c:v>
                </c:pt>
                <c:pt idx="12" formatCode="0%">
                  <c:v>0.48730000000000001</c:v>
                </c:pt>
                <c:pt idx="14" formatCode="0%">
                  <c:v>0.5474</c:v>
                </c:pt>
                <c:pt idx="15" formatCode="0%">
                  <c:v>0.55589999999999995</c:v>
                </c:pt>
                <c:pt idx="16" formatCode="0%">
                  <c:v>0.64659999999999995</c:v>
                </c:pt>
                <c:pt idx="17" formatCode="0%">
                  <c:v>0.71589999999999998</c:v>
                </c:pt>
                <c:pt idx="18" formatCode="0%">
                  <c:v>0.66859999999999997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7D-4E0C-9DD4-9BDE8786C754}"/>
            </c:ext>
          </c:extLst>
        </c:ser>
        <c:ser>
          <c:idx val="0"/>
          <c:order val="3"/>
          <c:tx>
            <c:strRef>
              <c:f>'Amenities-Services'!$B$31</c:f>
              <c:strCache>
                <c:ptCount val="1"/>
                <c:pt idx="0">
                  <c:v>Electricity/Solar</c:v>
                </c:pt>
              </c:strCache>
            </c:strRef>
          </c:tx>
          <c:spPr>
            <a:solidFill>
              <a:schemeClr val="bg2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'Amenities-Services'!$C$26:$U$27</c:f>
              <c:multiLvlStrCache>
                <c:ptCount val="19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Poorest Q.</c:v>
                  </c:pt>
                  <c:pt idx="15">
                    <c:v>Q2</c:v>
                  </c:pt>
                  <c:pt idx="16">
                    <c:v>Q3</c:v>
                  </c:pt>
                  <c:pt idx="17">
                    <c:v>Q4</c:v>
                  </c:pt>
                  <c:pt idx="18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IDP</c:v>
                  </c:pt>
                </c:lvl>
              </c:multiLvlStrCache>
            </c:multiLvlStrRef>
          </c:cat>
          <c:val>
            <c:numRef>
              <c:f>'Amenities-Services'!$C$31:$U$31</c:f>
              <c:numCache>
                <c:formatCode>0%</c:formatCode>
                <c:ptCount val="19"/>
                <c:pt idx="0">
                  <c:v>2.3199999999999998E-2</c:v>
                </c:pt>
                <c:pt idx="2">
                  <c:v>0</c:v>
                </c:pt>
                <c:pt idx="3">
                  <c:v>0</c:v>
                </c:pt>
                <c:pt idx="4">
                  <c:v>2.4400000000000002E-2</c:v>
                </c:pt>
                <c:pt idx="5">
                  <c:v>6.989999999999999E-2</c:v>
                </c:pt>
                <c:pt idx="6">
                  <c:v>0.2535</c:v>
                </c:pt>
                <c:pt idx="8">
                  <c:v>0</c:v>
                </c:pt>
                <c:pt idx="9">
                  <c:v>0</c:v>
                </c:pt>
                <c:pt idx="10">
                  <c:v>6.7999999999999996E-3</c:v>
                </c:pt>
                <c:pt idx="11">
                  <c:v>2.8499999999999998E-2</c:v>
                </c:pt>
                <c:pt idx="12">
                  <c:v>2.6200000000000001E-2</c:v>
                </c:pt>
                <c:pt idx="14">
                  <c:v>3.5999999999999999E-3</c:v>
                </c:pt>
                <c:pt idx="15">
                  <c:v>1.67E-2</c:v>
                </c:pt>
                <c:pt idx="16">
                  <c:v>2.2200000000000001E-2</c:v>
                </c:pt>
                <c:pt idx="17">
                  <c:v>3.8800000000000001E-2</c:v>
                </c:pt>
                <c:pt idx="18">
                  <c:v>1.54E-2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7D-4E0C-9DD4-9BDE8786C7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43715807"/>
        <c:axId val="586722031"/>
      </c:barChart>
      <c:catAx>
        <c:axId val="443715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722031"/>
        <c:crosses val="autoZero"/>
        <c:auto val="1"/>
        <c:lblAlgn val="ctr"/>
        <c:lblOffset val="100"/>
        <c:noMultiLvlLbl val="0"/>
      </c:catAx>
      <c:valAx>
        <c:axId val="586722031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715807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1677571411671565"/>
          <c:y val="0.83980179733339688"/>
          <c:w val="0.88322428588328439"/>
          <c:h val="0.1601982026666030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24992709244678"/>
          <c:y val="6.1111111111111109E-2"/>
          <c:w val="0.82314960629921263"/>
          <c:h val="0.45431603751261462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'Amenities-Services'!$AA$5</c:f>
              <c:strCache>
                <c:ptCount val="1"/>
                <c:pt idx="0">
                  <c:v>Tent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'Amenities-Services'!$AB$3:$AN$4</c:f>
              <c:multiLvlStrCache>
                <c:ptCount val="13"/>
                <c:lvl>
                  <c:pt idx="0">
                    <c:v>National</c:v>
                  </c:pt>
                  <c:pt idx="1">
                    <c:v> 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</c:lvl>
              </c:multiLvlStrCache>
            </c:multiLvlStrRef>
          </c:cat>
          <c:val>
            <c:numRef>
              <c:f>'Amenities-Services'!$AB$5:$AN$5</c:f>
              <c:numCache>
                <c:formatCode>General</c:formatCode>
                <c:ptCount val="13"/>
                <c:pt idx="0" formatCode="0%">
                  <c:v>2.5000000000000001E-3</c:v>
                </c:pt>
                <c:pt idx="2" formatCode="0%">
                  <c:v>0</c:v>
                </c:pt>
                <c:pt idx="3" formatCode="0%">
                  <c:v>0</c:v>
                </c:pt>
                <c:pt idx="4" formatCode="0%">
                  <c:v>0</c:v>
                </c:pt>
                <c:pt idx="5" formatCode="0%">
                  <c:v>2.5999999999999999E-3</c:v>
                </c:pt>
                <c:pt idx="6" formatCode="0%">
                  <c:v>0</c:v>
                </c:pt>
                <c:pt idx="8" formatCode="0%">
                  <c:v>0</c:v>
                </c:pt>
                <c:pt idx="9" formatCode="0%">
                  <c:v>5.7000000000000002E-3</c:v>
                </c:pt>
                <c:pt idx="10" formatCode="0%">
                  <c:v>5.5999999999999999E-3</c:v>
                </c:pt>
                <c:pt idx="11" formatCode="0%">
                  <c:v>1.6000000000000001E-3</c:v>
                </c:pt>
                <c:pt idx="12" formatCode="0%">
                  <c:v>1.6000000000000001E-3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E6-4D4C-BBC3-3B029E724EAA}"/>
            </c:ext>
          </c:extLst>
        </c:ser>
        <c:ser>
          <c:idx val="2"/>
          <c:order val="1"/>
          <c:tx>
            <c:strRef>
              <c:f>'Amenities-Services'!$AA$6</c:f>
              <c:strCache>
                <c:ptCount val="1"/>
                <c:pt idx="0">
                  <c:v>Tukul/gottiya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'Amenities-Services'!$AB$3:$AN$4</c:f>
              <c:multiLvlStrCache>
                <c:ptCount val="13"/>
                <c:lvl>
                  <c:pt idx="0">
                    <c:v>National</c:v>
                  </c:pt>
                  <c:pt idx="1">
                    <c:v> 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</c:lvl>
              </c:multiLvlStrCache>
            </c:multiLvlStrRef>
          </c:cat>
          <c:val>
            <c:numRef>
              <c:f>'Amenities-Services'!$AB$6:$AN$6</c:f>
              <c:numCache>
                <c:formatCode>General</c:formatCode>
                <c:ptCount val="13"/>
                <c:pt idx="0" formatCode="0%">
                  <c:v>0.88819999999999999</c:v>
                </c:pt>
                <c:pt idx="2" formatCode="0%">
                  <c:v>0.75329999999999997</c:v>
                </c:pt>
                <c:pt idx="3" formatCode="0%">
                  <c:v>0.79169999999999996</c:v>
                </c:pt>
                <c:pt idx="4" formatCode="0%">
                  <c:v>0.85419999999999996</c:v>
                </c:pt>
                <c:pt idx="5" formatCode="0%">
                  <c:v>0.81210000000000004</c:v>
                </c:pt>
                <c:pt idx="6" formatCode="0%">
                  <c:v>0.70909999999999995</c:v>
                </c:pt>
                <c:pt idx="8" formatCode="0%">
                  <c:v>0.88270000000000004</c:v>
                </c:pt>
                <c:pt idx="9" formatCode="0%">
                  <c:v>0.90600000000000003</c:v>
                </c:pt>
                <c:pt idx="10" formatCode="0%">
                  <c:v>0.91439999999999999</c:v>
                </c:pt>
                <c:pt idx="11" formatCode="0%">
                  <c:v>0.95450000000000002</c:v>
                </c:pt>
                <c:pt idx="12" formatCode="0%">
                  <c:v>0.91830000000000001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0E6-4D4C-BBC3-3B029E724EAA}"/>
            </c:ext>
          </c:extLst>
        </c:ser>
        <c:ser>
          <c:idx val="3"/>
          <c:order val="2"/>
          <c:tx>
            <c:strRef>
              <c:f>'Amenities-Services'!$AA$7</c:f>
              <c:strCache>
                <c:ptCount val="1"/>
                <c:pt idx="0">
                  <c:v>Mud/wood house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'Amenities-Services'!$AB$3:$AN$4</c:f>
              <c:multiLvlStrCache>
                <c:ptCount val="13"/>
                <c:lvl>
                  <c:pt idx="0">
                    <c:v>National</c:v>
                  </c:pt>
                  <c:pt idx="1">
                    <c:v> 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</c:lvl>
              </c:multiLvlStrCache>
            </c:multiLvlStrRef>
          </c:cat>
          <c:val>
            <c:numRef>
              <c:f>'Amenities-Services'!$AB$7:$AN$7</c:f>
              <c:numCache>
                <c:formatCode>General</c:formatCode>
                <c:ptCount val="13"/>
                <c:pt idx="0" formatCode="0%">
                  <c:v>6.7100000000000007E-2</c:v>
                </c:pt>
                <c:pt idx="2" formatCode="0%">
                  <c:v>0.1188</c:v>
                </c:pt>
                <c:pt idx="3" formatCode="0%">
                  <c:v>0.1201</c:v>
                </c:pt>
                <c:pt idx="4" formatCode="0%">
                  <c:v>4.9099999999999998E-2</c:v>
                </c:pt>
                <c:pt idx="5" formatCode="0%">
                  <c:v>4.53E-2</c:v>
                </c:pt>
                <c:pt idx="6" formatCode="0%">
                  <c:v>7.0599999999999996E-2</c:v>
                </c:pt>
                <c:pt idx="8" formatCode="0%">
                  <c:v>8.5000000000000006E-2</c:v>
                </c:pt>
                <c:pt idx="9" formatCode="0%">
                  <c:v>7.5999999999999998E-2</c:v>
                </c:pt>
                <c:pt idx="10" formatCode="0%">
                  <c:v>6.9099999999999995E-2</c:v>
                </c:pt>
                <c:pt idx="11" formatCode="0%">
                  <c:v>3.85E-2</c:v>
                </c:pt>
                <c:pt idx="12" formatCode="0%">
                  <c:v>6.5500000000000003E-2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0E6-4D4C-BBC3-3B029E724EAA}"/>
            </c:ext>
          </c:extLst>
        </c:ser>
        <c:ser>
          <c:idx val="0"/>
          <c:order val="3"/>
          <c:tx>
            <c:strRef>
              <c:f>'Amenities-Services'!$AA$8</c:f>
              <c:strCache>
                <c:ptCount val="1"/>
                <c:pt idx="0">
                  <c:v>Concrete/brick house</c:v>
                </c:pt>
              </c:strCache>
            </c:strRef>
          </c:tx>
          <c:spPr>
            <a:solidFill>
              <a:schemeClr val="bg2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'Amenities-Services'!$AB$3:$AN$4</c:f>
              <c:multiLvlStrCache>
                <c:ptCount val="13"/>
                <c:lvl>
                  <c:pt idx="0">
                    <c:v>National</c:v>
                  </c:pt>
                  <c:pt idx="1">
                    <c:v> 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</c:lvl>
              </c:multiLvlStrCache>
            </c:multiLvlStrRef>
          </c:cat>
          <c:val>
            <c:numRef>
              <c:f>'Amenities-Services'!$AB$8:$AN$8</c:f>
              <c:numCache>
                <c:formatCode>General</c:formatCode>
                <c:ptCount val="13"/>
                <c:pt idx="0" formatCode="0%">
                  <c:v>4.2200000000000001E-2</c:v>
                </c:pt>
                <c:pt idx="2" formatCode="0%">
                  <c:v>0.128</c:v>
                </c:pt>
                <c:pt idx="3" formatCode="0%">
                  <c:v>8.8200000000000001E-2</c:v>
                </c:pt>
                <c:pt idx="4" formatCode="0%">
                  <c:v>9.6699999999999994E-2</c:v>
                </c:pt>
                <c:pt idx="5" formatCode="0%">
                  <c:v>0.14000000000000001</c:v>
                </c:pt>
                <c:pt idx="6" formatCode="0%">
                  <c:v>0.22040000000000001</c:v>
                </c:pt>
                <c:pt idx="8" formatCode="0%">
                  <c:v>3.2300000000000002E-2</c:v>
                </c:pt>
                <c:pt idx="9" formatCode="0%">
                  <c:v>1.23E-2</c:v>
                </c:pt>
                <c:pt idx="10" formatCode="0%">
                  <c:v>1.09E-2</c:v>
                </c:pt>
                <c:pt idx="11" formatCode="0%">
                  <c:v>5.4000000000000003E-3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0E6-4D4C-BBC3-3B029E724E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43715807"/>
        <c:axId val="586722031"/>
      </c:barChart>
      <c:catAx>
        <c:axId val="443715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722031"/>
        <c:crosses val="autoZero"/>
        <c:auto val="1"/>
        <c:lblAlgn val="ctr"/>
        <c:lblOffset val="100"/>
        <c:noMultiLvlLbl val="0"/>
      </c:catAx>
      <c:valAx>
        <c:axId val="586722031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715807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"/>
          <c:y val="0.83980752405949255"/>
          <c:w val="0.97094875860004892"/>
          <c:h val="0.1601925560976171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24992709244678"/>
          <c:y val="6.1111111111111109E-2"/>
          <c:w val="0.82314960629921263"/>
          <c:h val="0.4773911932045765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'Amenities-Services'!$AA$26</c:f>
              <c:strCache>
                <c:ptCount val="1"/>
                <c:pt idx="0">
                  <c:v>Bush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'Amenities-Services'!$AB$24:$AN$25</c:f>
              <c:multiLvlStrCache>
                <c:ptCount val="13"/>
                <c:lvl>
                  <c:pt idx="0">
                    <c:v>National</c:v>
                  </c:pt>
                  <c:pt idx="1">
                    <c:v> 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8">
                    <c:v>Rural</c:v>
                  </c:pt>
                </c:lvl>
              </c:multiLvlStrCache>
            </c:multiLvlStrRef>
          </c:cat>
          <c:val>
            <c:numRef>
              <c:f>'Amenities-Services'!$AB$26:$AN$26</c:f>
              <c:numCache>
                <c:formatCode>General</c:formatCode>
                <c:ptCount val="13"/>
                <c:pt idx="0" formatCode="0%">
                  <c:v>0.72109999999999996</c:v>
                </c:pt>
                <c:pt idx="2" formatCode="0%">
                  <c:v>0.55969999999999998</c:v>
                </c:pt>
                <c:pt idx="3" formatCode="0%">
                  <c:v>0.50119999999999998</c:v>
                </c:pt>
                <c:pt idx="4" formatCode="0%">
                  <c:v>0.5655</c:v>
                </c:pt>
                <c:pt idx="5" formatCode="0%">
                  <c:v>0.46850000000000003</c:v>
                </c:pt>
                <c:pt idx="6" formatCode="0%">
                  <c:v>0.32719999999999999</c:v>
                </c:pt>
                <c:pt idx="8" formatCode="0%">
                  <c:v>0.92649999999999999</c:v>
                </c:pt>
                <c:pt idx="9" formatCode="0%">
                  <c:v>0.82899999999999996</c:v>
                </c:pt>
                <c:pt idx="10" formatCode="0%">
                  <c:v>0.7974</c:v>
                </c:pt>
                <c:pt idx="11" formatCode="0%">
                  <c:v>0.71260000000000001</c:v>
                </c:pt>
                <c:pt idx="12" formatCode="0%">
                  <c:v>0.66039999999999999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42-4DA7-97D7-65D664C8F52B}"/>
            </c:ext>
          </c:extLst>
        </c:ser>
        <c:ser>
          <c:idx val="2"/>
          <c:order val="1"/>
          <c:tx>
            <c:strRef>
              <c:f>'Amenities-Services'!#REF!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'Amenities-Services'!$AB$24:$AN$25</c:f>
              <c:multiLvlStrCache>
                <c:ptCount val="13"/>
                <c:lvl>
                  <c:pt idx="0">
                    <c:v>National</c:v>
                  </c:pt>
                  <c:pt idx="1">
                    <c:v> 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8">
                    <c:v>Rural</c:v>
                  </c:pt>
                </c:lvl>
              </c:multiLvlStrCache>
            </c:multiLvlStrRef>
          </c:cat>
          <c:val>
            <c:numRef>
              <c:f>'Amenities-Services'!#REF!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42-4DA7-97D7-65D664C8F52B}"/>
            </c:ext>
          </c:extLst>
        </c:ser>
        <c:ser>
          <c:idx val="3"/>
          <c:order val="2"/>
          <c:tx>
            <c:strRef>
              <c:f>'Amenities-Services'!$AA$27</c:f>
              <c:strCache>
                <c:ptCount val="1"/>
                <c:pt idx="0">
                  <c:v>Pit Latrine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'Amenities-Services'!$AB$24:$AN$25</c:f>
              <c:multiLvlStrCache>
                <c:ptCount val="13"/>
                <c:lvl>
                  <c:pt idx="0">
                    <c:v>National</c:v>
                  </c:pt>
                  <c:pt idx="1">
                    <c:v> 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8">
                    <c:v>Rural</c:v>
                  </c:pt>
                </c:lvl>
              </c:multiLvlStrCache>
            </c:multiLvlStrRef>
          </c:cat>
          <c:val>
            <c:numRef>
              <c:f>'Amenities-Services'!$AB$27:$AN$27</c:f>
              <c:numCache>
                <c:formatCode>General</c:formatCode>
                <c:ptCount val="13"/>
                <c:pt idx="0" formatCode="0%">
                  <c:v>0.27</c:v>
                </c:pt>
                <c:pt idx="2" formatCode="0%">
                  <c:v>0.44030000000000002</c:v>
                </c:pt>
                <c:pt idx="3" formatCode="0%">
                  <c:v>0.49209999999999998</c:v>
                </c:pt>
                <c:pt idx="4" formatCode="0%">
                  <c:v>0.41199999999999998</c:v>
                </c:pt>
                <c:pt idx="5" formatCode="0%">
                  <c:v>0.49270000000000003</c:v>
                </c:pt>
                <c:pt idx="6" formatCode="0%">
                  <c:v>0.62939999999999996</c:v>
                </c:pt>
                <c:pt idx="8" formatCode="0%">
                  <c:v>7.3499999999999996E-2</c:v>
                </c:pt>
                <c:pt idx="9" formatCode="0%">
                  <c:v>0.1673</c:v>
                </c:pt>
                <c:pt idx="10" formatCode="0%">
                  <c:v>0.20039999999999999</c:v>
                </c:pt>
                <c:pt idx="11" formatCode="0%">
                  <c:v>0.28739999999999999</c:v>
                </c:pt>
                <c:pt idx="12" formatCode="0%">
                  <c:v>0.32900000000000001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E42-4DA7-97D7-65D664C8F52B}"/>
            </c:ext>
          </c:extLst>
        </c:ser>
        <c:ser>
          <c:idx val="0"/>
          <c:order val="3"/>
          <c:tx>
            <c:strRef>
              <c:f>'Amenities-Services'!$AA$28</c:f>
              <c:strCache>
                <c:ptCount val="1"/>
                <c:pt idx="0">
                  <c:v>Flush</c:v>
                </c:pt>
              </c:strCache>
            </c:strRef>
          </c:tx>
          <c:spPr>
            <a:solidFill>
              <a:schemeClr val="bg2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'Amenities-Services'!$AB$24:$AN$25</c:f>
              <c:multiLvlStrCache>
                <c:ptCount val="13"/>
                <c:lvl>
                  <c:pt idx="0">
                    <c:v>National</c:v>
                  </c:pt>
                  <c:pt idx="1">
                    <c:v> 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8">
                    <c:v>Rural</c:v>
                  </c:pt>
                </c:lvl>
              </c:multiLvlStrCache>
            </c:multiLvlStrRef>
          </c:cat>
          <c:val>
            <c:numRef>
              <c:f>'Amenities-Services'!$AB$28:$AN$28</c:f>
              <c:numCache>
                <c:formatCode>General</c:formatCode>
                <c:ptCount val="13"/>
                <c:pt idx="0" formatCode="0%">
                  <c:v>8.8000000000000005E-3</c:v>
                </c:pt>
                <c:pt idx="2" formatCode="0%">
                  <c:v>0</c:v>
                </c:pt>
                <c:pt idx="3" formatCode="0%">
                  <c:v>6.7000000000000002E-3</c:v>
                </c:pt>
                <c:pt idx="4" formatCode="0%">
                  <c:v>2.2599999999999999E-2</c:v>
                </c:pt>
                <c:pt idx="5" formatCode="0%">
                  <c:v>3.8800000000000001E-2</c:v>
                </c:pt>
                <c:pt idx="6" formatCode="0%">
                  <c:v>4.3400000000000001E-2</c:v>
                </c:pt>
                <c:pt idx="8" formatCode="0%">
                  <c:v>0</c:v>
                </c:pt>
                <c:pt idx="9" formatCode="0%">
                  <c:v>3.7000000000000002E-3</c:v>
                </c:pt>
                <c:pt idx="10" formatCode="0%">
                  <c:v>2.2000000000000001E-3</c:v>
                </c:pt>
                <c:pt idx="11" formatCode="0%">
                  <c:v>0</c:v>
                </c:pt>
                <c:pt idx="12" formatCode="0%">
                  <c:v>1.06E-2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E42-4DA7-97D7-65D664C8F5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43715807"/>
        <c:axId val="586722031"/>
      </c:barChart>
      <c:catAx>
        <c:axId val="443715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722031"/>
        <c:crosses val="autoZero"/>
        <c:auto val="1"/>
        <c:lblAlgn val="ctr"/>
        <c:lblOffset val="100"/>
        <c:noMultiLvlLbl val="0"/>
      </c:catAx>
      <c:valAx>
        <c:axId val="586722031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715807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layout>
        <c:manualLayout>
          <c:xMode val="edge"/>
          <c:yMode val="edge"/>
          <c:x val="0.1398895450568679"/>
          <c:y val="0.83980752405949255"/>
          <c:w val="0.84522090988626419"/>
          <c:h val="0.12685914260717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24992709244678"/>
          <c:y val="6.1111111111111109E-2"/>
          <c:w val="0.82314960629921263"/>
          <c:h val="0.45502876958007893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'Amenities-Services'!$AA$35</c:f>
              <c:strCache>
                <c:ptCount val="1"/>
                <c:pt idx="0">
                  <c:v>Grass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'Amenities-Services'!$AB$33:$AN$34</c:f>
              <c:multiLvlStrCache>
                <c:ptCount val="13"/>
                <c:lvl>
                  <c:pt idx="0">
                    <c:v>National</c:v>
                  </c:pt>
                  <c:pt idx="1">
                    <c:v> 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8">
                    <c:v>Rural</c:v>
                  </c:pt>
                </c:lvl>
              </c:multiLvlStrCache>
            </c:multiLvlStrRef>
          </c:cat>
          <c:val>
            <c:numRef>
              <c:f>'Amenities-Services'!$AB$35:$AN$35</c:f>
              <c:numCache>
                <c:formatCode>General</c:formatCode>
                <c:ptCount val="13"/>
                <c:pt idx="0" formatCode="0%">
                  <c:v>7.4999999999999997E-3</c:v>
                </c:pt>
                <c:pt idx="2" formatCode="0%">
                  <c:v>1.2E-2</c:v>
                </c:pt>
                <c:pt idx="3" formatCode="0%">
                  <c:v>0</c:v>
                </c:pt>
                <c:pt idx="4" formatCode="0%">
                  <c:v>3.2000000000000002E-3</c:v>
                </c:pt>
                <c:pt idx="5" formatCode="0%">
                  <c:v>0</c:v>
                </c:pt>
                <c:pt idx="6" formatCode="0%">
                  <c:v>0</c:v>
                </c:pt>
                <c:pt idx="8" formatCode="0%">
                  <c:v>1.9699999999999999E-2</c:v>
                </c:pt>
                <c:pt idx="9" formatCode="0%">
                  <c:v>7.3000000000000001E-3</c:v>
                </c:pt>
                <c:pt idx="10" formatCode="0%">
                  <c:v>1.06E-2</c:v>
                </c:pt>
                <c:pt idx="11" formatCode="0%">
                  <c:v>5.1000000000000004E-3</c:v>
                </c:pt>
                <c:pt idx="12" formatCode="0%">
                  <c:v>1.6999999999999999E-3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69-4F7D-9C09-7A266DB3EEF4}"/>
            </c:ext>
          </c:extLst>
        </c:ser>
        <c:ser>
          <c:idx val="2"/>
          <c:order val="1"/>
          <c:tx>
            <c:strRef>
              <c:f>'Amenities-Services'!$AA$36</c:f>
              <c:strCache>
                <c:ptCount val="1"/>
                <c:pt idx="0">
                  <c:v>Firewood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'Amenities-Services'!$AB$33:$AN$34</c:f>
              <c:multiLvlStrCache>
                <c:ptCount val="13"/>
                <c:lvl>
                  <c:pt idx="0">
                    <c:v>National</c:v>
                  </c:pt>
                  <c:pt idx="1">
                    <c:v> 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8">
                    <c:v>Rural</c:v>
                  </c:pt>
                </c:lvl>
              </c:multiLvlStrCache>
            </c:multiLvlStrRef>
          </c:cat>
          <c:val>
            <c:numRef>
              <c:f>'Amenities-Services'!$AB$36:$AN$36</c:f>
              <c:numCache>
                <c:formatCode>General</c:formatCode>
                <c:ptCount val="13"/>
                <c:pt idx="0" formatCode="0%">
                  <c:v>0.87929999999999997</c:v>
                </c:pt>
                <c:pt idx="2" formatCode="0%">
                  <c:v>0.60640000000000005</c:v>
                </c:pt>
                <c:pt idx="3" formatCode="0%">
                  <c:v>0.58919999999999995</c:v>
                </c:pt>
                <c:pt idx="4" formatCode="0%">
                  <c:v>0.5444</c:v>
                </c:pt>
                <c:pt idx="5" formatCode="0%">
                  <c:v>0.49769999999999998</c:v>
                </c:pt>
                <c:pt idx="6" formatCode="0%">
                  <c:v>0.3165</c:v>
                </c:pt>
                <c:pt idx="8" formatCode="0%">
                  <c:v>0.97760000000000002</c:v>
                </c:pt>
                <c:pt idx="9" formatCode="0%">
                  <c:v>0.98609999999999998</c:v>
                </c:pt>
                <c:pt idx="10" formatCode="0%">
                  <c:v>0.97560000000000002</c:v>
                </c:pt>
                <c:pt idx="11" formatCode="0%">
                  <c:v>0.97760000000000002</c:v>
                </c:pt>
                <c:pt idx="12" formatCode="0%">
                  <c:v>0.96799999999999997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E69-4F7D-9C09-7A266DB3EEF4}"/>
            </c:ext>
          </c:extLst>
        </c:ser>
        <c:ser>
          <c:idx val="3"/>
          <c:order val="2"/>
          <c:tx>
            <c:strRef>
              <c:f>'Amenities-Services'!$AA$37</c:f>
              <c:strCache>
                <c:ptCount val="1"/>
                <c:pt idx="0">
                  <c:v>Charcoal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'Amenities-Services'!$AB$33:$AN$34</c:f>
              <c:multiLvlStrCache>
                <c:ptCount val="13"/>
                <c:lvl>
                  <c:pt idx="0">
                    <c:v>National</c:v>
                  </c:pt>
                  <c:pt idx="1">
                    <c:v> 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8">
                    <c:v>Rural</c:v>
                  </c:pt>
                </c:lvl>
              </c:multiLvlStrCache>
            </c:multiLvlStrRef>
          </c:cat>
          <c:val>
            <c:numRef>
              <c:f>'Amenities-Services'!$AB$37:$AN$37</c:f>
              <c:numCache>
                <c:formatCode>General</c:formatCode>
                <c:ptCount val="13"/>
                <c:pt idx="0" formatCode="0%">
                  <c:v>0.1036</c:v>
                </c:pt>
                <c:pt idx="2" formatCode="0%">
                  <c:v>0.37030000000000002</c:v>
                </c:pt>
                <c:pt idx="3" formatCode="0%">
                  <c:v>0.4108</c:v>
                </c:pt>
                <c:pt idx="4" formatCode="0%">
                  <c:v>0.43419999999999997</c:v>
                </c:pt>
                <c:pt idx="5" formatCode="0%">
                  <c:v>0.49769999999999998</c:v>
                </c:pt>
                <c:pt idx="6" formatCode="0%">
                  <c:v>0.64139999999999997</c:v>
                </c:pt>
                <c:pt idx="8" formatCode="0%">
                  <c:v>0</c:v>
                </c:pt>
                <c:pt idx="9" formatCode="0%">
                  <c:v>0</c:v>
                </c:pt>
                <c:pt idx="10" formatCode="0%">
                  <c:v>6.6E-3</c:v>
                </c:pt>
                <c:pt idx="11" formatCode="0%">
                  <c:v>0.01</c:v>
                </c:pt>
                <c:pt idx="12" formatCode="0%">
                  <c:v>2.23E-2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E69-4F7D-9C09-7A266DB3EEF4}"/>
            </c:ext>
          </c:extLst>
        </c:ser>
        <c:ser>
          <c:idx val="0"/>
          <c:order val="3"/>
          <c:tx>
            <c:strRef>
              <c:f>'Amenities-Services'!$AA$38</c:f>
              <c:strCache>
                <c:ptCount val="1"/>
                <c:pt idx="0">
                  <c:v>Elec./Gas/Biogas/Other</c:v>
                </c:pt>
              </c:strCache>
            </c:strRef>
          </c:tx>
          <c:spPr>
            <a:solidFill>
              <a:schemeClr val="bg2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'Amenities-Services'!$AB$33:$AN$34</c:f>
              <c:multiLvlStrCache>
                <c:ptCount val="13"/>
                <c:lvl>
                  <c:pt idx="0">
                    <c:v>National</c:v>
                  </c:pt>
                  <c:pt idx="1">
                    <c:v> 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8">
                    <c:v>Rural</c:v>
                  </c:pt>
                </c:lvl>
              </c:multiLvlStrCache>
            </c:multiLvlStrRef>
          </c:cat>
          <c:val>
            <c:numRef>
              <c:f>'Amenities-Services'!$AB$38:$AN$38</c:f>
              <c:numCache>
                <c:formatCode>General</c:formatCode>
                <c:ptCount val="13"/>
                <c:pt idx="0" formatCode="0%">
                  <c:v>9.5999999999999992E-3</c:v>
                </c:pt>
                <c:pt idx="2" formatCode="0%">
                  <c:v>1.1299999999999999E-2</c:v>
                </c:pt>
                <c:pt idx="3" formatCode="0%">
                  <c:v>0</c:v>
                </c:pt>
                <c:pt idx="4" formatCode="0%">
                  <c:v>1.8200000000000001E-2</c:v>
                </c:pt>
                <c:pt idx="5" formatCode="0%">
                  <c:v>4.5999999999999999E-3</c:v>
                </c:pt>
                <c:pt idx="6" formatCode="0%">
                  <c:v>4.2099999999999999E-2</c:v>
                </c:pt>
                <c:pt idx="8" formatCode="0%">
                  <c:v>2.7000000000000001E-3</c:v>
                </c:pt>
                <c:pt idx="9" formatCode="0%">
                  <c:v>6.7000000000000002E-3</c:v>
                </c:pt>
                <c:pt idx="10" formatCode="0%">
                  <c:v>7.1999999999999998E-3</c:v>
                </c:pt>
                <c:pt idx="11" formatCode="0%">
                  <c:v>7.4000000000000003E-3</c:v>
                </c:pt>
                <c:pt idx="12" formatCode="0%">
                  <c:v>8.0000000000000002E-3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E69-4F7D-9C09-7A266DB3EE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43715807"/>
        <c:axId val="586722031"/>
      </c:barChart>
      <c:catAx>
        <c:axId val="443715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722031"/>
        <c:crosses val="autoZero"/>
        <c:auto val="1"/>
        <c:lblAlgn val="ctr"/>
        <c:lblOffset val="100"/>
        <c:noMultiLvlLbl val="0"/>
      </c:catAx>
      <c:valAx>
        <c:axId val="586722031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715807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398895450568679"/>
          <c:y val="0.83980752405949255"/>
          <c:w val="0.84522090988626419"/>
          <c:h val="0.12685914260717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24992709244678"/>
          <c:y val="6.1111111111111109E-2"/>
          <c:w val="0.82314960629921263"/>
          <c:h val="0.42123946070272733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'Amenities-Services'!$AA$57</c:f>
              <c:strCache>
                <c:ptCount val="1"/>
                <c:pt idx="0">
                  <c:v>No Lighting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'Amenities-Services'!$AB$55:$AN$56</c:f>
              <c:multiLvlStrCache>
                <c:ptCount val="13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8">
                    <c:v>Rural</c:v>
                  </c:pt>
                </c:lvl>
              </c:multiLvlStrCache>
            </c:multiLvlStrRef>
          </c:cat>
          <c:val>
            <c:numRef>
              <c:f>'Amenities-Services'!$AB$57:$AN$57</c:f>
              <c:numCache>
                <c:formatCode>General</c:formatCode>
                <c:ptCount val="13"/>
                <c:pt idx="0" formatCode="0%">
                  <c:v>0.21609999999999999</c:v>
                </c:pt>
                <c:pt idx="2" formatCode="0%">
                  <c:v>0.24840000000000001</c:v>
                </c:pt>
                <c:pt idx="3" formatCode="0%">
                  <c:v>0.19409999999999999</c:v>
                </c:pt>
                <c:pt idx="4" formatCode="0%">
                  <c:v>0.15720000000000001</c:v>
                </c:pt>
                <c:pt idx="5" formatCode="0%">
                  <c:v>0.15329999999999999</c:v>
                </c:pt>
                <c:pt idx="6" formatCode="0%">
                  <c:v>0.1109</c:v>
                </c:pt>
                <c:pt idx="8" formatCode="0%">
                  <c:v>0.20660000000000001</c:v>
                </c:pt>
                <c:pt idx="9" formatCode="0%">
                  <c:v>0.2722</c:v>
                </c:pt>
                <c:pt idx="10" formatCode="0%">
                  <c:v>0.24510000000000001</c:v>
                </c:pt>
                <c:pt idx="11" formatCode="0%">
                  <c:v>0.25240000000000001</c:v>
                </c:pt>
                <c:pt idx="12" formatCode="0%">
                  <c:v>0.18260000000000001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94-46DB-ADA8-F1E1D4F86C3D}"/>
            </c:ext>
          </c:extLst>
        </c:ser>
        <c:ser>
          <c:idx val="2"/>
          <c:order val="1"/>
          <c:tx>
            <c:strRef>
              <c:f>'Amenities-Services'!$AA$58</c:f>
              <c:strCache>
                <c:ptCount val="1"/>
                <c:pt idx="0">
                  <c:v>Grass / Firewood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'Amenities-Services'!$AB$55:$AN$56</c:f>
              <c:multiLvlStrCache>
                <c:ptCount val="13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8">
                    <c:v>Rural</c:v>
                  </c:pt>
                </c:lvl>
              </c:multiLvlStrCache>
            </c:multiLvlStrRef>
          </c:cat>
          <c:val>
            <c:numRef>
              <c:f>'Amenities-Services'!$AB$58:$AN$58</c:f>
              <c:numCache>
                <c:formatCode>General</c:formatCode>
                <c:ptCount val="13"/>
                <c:pt idx="0" formatCode="0%">
                  <c:v>0.47920000000000001</c:v>
                </c:pt>
                <c:pt idx="2" formatCode="0%">
                  <c:v>0.26640000000000003</c:v>
                </c:pt>
                <c:pt idx="3" formatCode="0%">
                  <c:v>0.1032</c:v>
                </c:pt>
                <c:pt idx="4" formatCode="0%">
                  <c:v>0.1918</c:v>
                </c:pt>
                <c:pt idx="5" formatCode="0%">
                  <c:v>0.1104</c:v>
                </c:pt>
                <c:pt idx="6" formatCode="0%">
                  <c:v>7.8299999999999995E-2</c:v>
                </c:pt>
                <c:pt idx="8" formatCode="0%">
                  <c:v>0.69769999999999999</c:v>
                </c:pt>
                <c:pt idx="9" formatCode="0%">
                  <c:v>0.57520000000000004</c:v>
                </c:pt>
                <c:pt idx="10" formatCode="0%">
                  <c:v>0.52200000000000002</c:v>
                </c:pt>
                <c:pt idx="11" formatCode="0%">
                  <c:v>0.52829999999999999</c:v>
                </c:pt>
                <c:pt idx="12" formatCode="0%">
                  <c:v>0.4758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94-46DB-ADA8-F1E1D4F86C3D}"/>
            </c:ext>
          </c:extLst>
        </c:ser>
        <c:ser>
          <c:idx val="3"/>
          <c:order val="2"/>
          <c:tx>
            <c:strRef>
              <c:f>'Amenities-Services'!$AA$59</c:f>
              <c:strCache>
                <c:ptCount val="1"/>
                <c:pt idx="0">
                  <c:v>Lamp/Candle/Torch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'Amenities-Services'!$AB$55:$AN$56</c:f>
              <c:multiLvlStrCache>
                <c:ptCount val="13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8">
                    <c:v>Rural</c:v>
                  </c:pt>
                </c:lvl>
              </c:multiLvlStrCache>
            </c:multiLvlStrRef>
          </c:cat>
          <c:val>
            <c:numRef>
              <c:f>'Amenities-Services'!$AB$59:$AN$59</c:f>
              <c:numCache>
                <c:formatCode>General</c:formatCode>
                <c:ptCount val="13"/>
                <c:pt idx="0" formatCode="0%">
                  <c:v>0.27060000000000001</c:v>
                </c:pt>
                <c:pt idx="2" formatCode="0%">
                  <c:v>0.4718</c:v>
                </c:pt>
                <c:pt idx="3" formatCode="0%">
                  <c:v>0.64119999999999999</c:v>
                </c:pt>
                <c:pt idx="4" formatCode="0%">
                  <c:v>0.57389999999999997</c:v>
                </c:pt>
                <c:pt idx="5" formatCode="0%">
                  <c:v>0.65190000000000003</c:v>
                </c:pt>
                <c:pt idx="6" formatCode="0%">
                  <c:v>0.58660000000000001</c:v>
                </c:pt>
                <c:pt idx="8" formatCode="0%">
                  <c:v>9.3899999999999997E-2</c:v>
                </c:pt>
                <c:pt idx="9" formatCode="0%">
                  <c:v>0.14580000000000001</c:v>
                </c:pt>
                <c:pt idx="10" formatCode="0%">
                  <c:v>0.22270000000000001</c:v>
                </c:pt>
                <c:pt idx="11" formatCode="0%">
                  <c:v>0.20519999999999999</c:v>
                </c:pt>
                <c:pt idx="12" formatCode="0%">
                  <c:v>0.3226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C94-46DB-ADA8-F1E1D4F86C3D}"/>
            </c:ext>
          </c:extLst>
        </c:ser>
        <c:ser>
          <c:idx val="0"/>
          <c:order val="3"/>
          <c:tx>
            <c:strRef>
              <c:f>'Amenities-Services'!$AA$60</c:f>
              <c:strCache>
                <c:ptCount val="1"/>
                <c:pt idx="0">
                  <c:v>Electricity/Solar</c:v>
                </c:pt>
              </c:strCache>
            </c:strRef>
          </c:tx>
          <c:spPr>
            <a:solidFill>
              <a:schemeClr val="bg2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'Amenities-Services'!$AB$55:$AN$56</c:f>
              <c:multiLvlStrCache>
                <c:ptCount val="13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8">
                    <c:v>Rural</c:v>
                  </c:pt>
                </c:lvl>
              </c:multiLvlStrCache>
            </c:multiLvlStrRef>
          </c:cat>
          <c:val>
            <c:numRef>
              <c:f>'Amenities-Services'!$AB$60:$AN$60</c:f>
              <c:numCache>
                <c:formatCode>0%</c:formatCode>
                <c:ptCount val="13"/>
                <c:pt idx="0">
                  <c:v>3.4000000000000002E-2</c:v>
                </c:pt>
                <c:pt idx="2">
                  <c:v>1.34E-2</c:v>
                </c:pt>
                <c:pt idx="3">
                  <c:v>6.1600000000000002E-2</c:v>
                </c:pt>
                <c:pt idx="4">
                  <c:v>7.7100000000000002E-2</c:v>
                </c:pt>
                <c:pt idx="5">
                  <c:v>8.4400000000000003E-2</c:v>
                </c:pt>
                <c:pt idx="6">
                  <c:v>0.22420000000000001</c:v>
                </c:pt>
                <c:pt idx="8">
                  <c:v>1.8E-3</c:v>
                </c:pt>
                <c:pt idx="9">
                  <c:v>6.8999999999999999E-3</c:v>
                </c:pt>
                <c:pt idx="10">
                  <c:v>1.0199999999999999E-2</c:v>
                </c:pt>
                <c:pt idx="11">
                  <c:v>1.41E-2</c:v>
                </c:pt>
                <c:pt idx="12">
                  <c:v>1.9E-2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C94-46DB-ADA8-F1E1D4F86C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43715807"/>
        <c:axId val="586722031"/>
      </c:barChart>
      <c:catAx>
        <c:axId val="443715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722031"/>
        <c:crosses val="autoZero"/>
        <c:auto val="1"/>
        <c:lblAlgn val="ctr"/>
        <c:lblOffset val="100"/>
        <c:noMultiLvlLbl val="0"/>
      </c:catAx>
      <c:valAx>
        <c:axId val="586722031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715807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1677571411671565"/>
          <c:y val="0.81734526437829591"/>
          <c:w val="0.88322428588328439"/>
          <c:h val="0.182654735621703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71433478381063"/>
          <c:y val="6.6725195601135032E-2"/>
          <c:w val="0.82314960629921263"/>
          <c:h val="0.5008987414930936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'Amenities-Services'!$AA$60</c:f>
              <c:strCache>
                <c:ptCount val="1"/>
                <c:pt idx="0">
                  <c:v>Electricity/Solar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'Amenities-Services'!$AB$55:$AP$56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8">
                    <c:v>Rural</c:v>
                  </c:pt>
                </c:lvl>
              </c:multiLvlStrCache>
            </c:multiLvlStrRef>
          </c:cat>
          <c:val>
            <c:numRef>
              <c:f>'Amenities-Services'!$AB$60:$AP$60</c:f>
              <c:numCache>
                <c:formatCode>0%</c:formatCode>
                <c:ptCount val="15"/>
                <c:pt idx="0">
                  <c:v>3.4000000000000002E-2</c:v>
                </c:pt>
                <c:pt idx="2">
                  <c:v>1.34E-2</c:v>
                </c:pt>
                <c:pt idx="3">
                  <c:v>6.1600000000000002E-2</c:v>
                </c:pt>
                <c:pt idx="4">
                  <c:v>7.7100000000000002E-2</c:v>
                </c:pt>
                <c:pt idx="5">
                  <c:v>8.4400000000000003E-2</c:v>
                </c:pt>
                <c:pt idx="6">
                  <c:v>0.22420000000000001</c:v>
                </c:pt>
                <c:pt idx="8">
                  <c:v>1.8E-3</c:v>
                </c:pt>
                <c:pt idx="9">
                  <c:v>6.8999999999999999E-3</c:v>
                </c:pt>
                <c:pt idx="10">
                  <c:v>1.0199999999999999E-2</c:v>
                </c:pt>
                <c:pt idx="11">
                  <c:v>1.41E-2</c:v>
                </c:pt>
                <c:pt idx="12">
                  <c:v>1.9E-2</c:v>
                </c:pt>
                <c:pt idx="1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33-4672-8221-0E63C165F04C}"/>
            </c:ext>
          </c:extLst>
        </c:ser>
        <c:ser>
          <c:idx val="0"/>
          <c:order val="1"/>
          <c:tx>
            <c:strRef>
              <c:f>'Amenities-Services'!$AA$61</c:f>
              <c:strCache>
                <c:ptCount val="1"/>
                <c:pt idx="0">
                  <c:v>No Electricity</c:v>
                </c:pt>
              </c:strCache>
            </c:strRef>
          </c:tx>
          <c:spPr>
            <a:solidFill>
              <a:schemeClr val="bg2">
                <a:lumMod val="9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'Amenities-Services'!$AB$55:$AP$56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8">
                    <c:v>Rural</c:v>
                  </c:pt>
                </c:lvl>
              </c:multiLvlStrCache>
            </c:multiLvlStrRef>
          </c:cat>
          <c:val>
            <c:numRef>
              <c:f>'Amenities-Services'!$AB$61:$AP$61</c:f>
              <c:numCache>
                <c:formatCode>0%</c:formatCode>
                <c:ptCount val="15"/>
                <c:pt idx="0">
                  <c:v>0.96599999999999997</c:v>
                </c:pt>
                <c:pt idx="2">
                  <c:v>0.98660000000000003</c:v>
                </c:pt>
                <c:pt idx="3">
                  <c:v>0.93840000000000001</c:v>
                </c:pt>
                <c:pt idx="4">
                  <c:v>0.92290000000000005</c:v>
                </c:pt>
                <c:pt idx="5">
                  <c:v>0.91559999999999997</c:v>
                </c:pt>
                <c:pt idx="6">
                  <c:v>0.77580000000000005</c:v>
                </c:pt>
                <c:pt idx="8">
                  <c:v>0.99819999999999998</c:v>
                </c:pt>
                <c:pt idx="9">
                  <c:v>0.99309999999999998</c:v>
                </c:pt>
                <c:pt idx="10">
                  <c:v>0.98980000000000001</c:v>
                </c:pt>
                <c:pt idx="11">
                  <c:v>0.9859</c:v>
                </c:pt>
                <c:pt idx="12">
                  <c:v>0.98099999999999998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33-4672-8221-0E63C165F0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43715807"/>
        <c:axId val="586722031"/>
      </c:barChart>
      <c:catAx>
        <c:axId val="443715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722031"/>
        <c:crosses val="autoZero"/>
        <c:auto val="1"/>
        <c:lblAlgn val="ctr"/>
        <c:lblOffset val="100"/>
        <c:noMultiLvlLbl val="0"/>
      </c:catAx>
      <c:valAx>
        <c:axId val="586722031"/>
        <c:scaling>
          <c:orientation val="minMax"/>
          <c:max val="1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715807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1677554546624266"/>
          <c:y val="0.87424473904686806"/>
          <c:w val="0.62536238729288363"/>
          <c:h val="9.13147814067088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24992709244678"/>
          <c:y val="6.1111111111111109E-2"/>
          <c:w val="0.82314960629921263"/>
          <c:h val="0.438082113730761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'Amenities-Services'!$B$35</c:f>
              <c:strCache>
                <c:ptCount val="1"/>
                <c:pt idx="0">
                  <c:v>Electricity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'Amenities-Services'!$C$26:$V$27</c15:sqref>
                  </c15:fullRef>
                </c:ext>
              </c:extLst>
              <c:f>'Amenities-Services'!$C$26:$V$27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'Amenities-Services'!$C$35:$V$35</c15:sqref>
                  </c15:fullRef>
                </c:ext>
              </c:extLst>
              <c:f>('Amenities-Services'!$C$35:$P$35,'Amenities-Services'!$V$35)</c:f>
              <c:numCache>
                <c:formatCode>General</c:formatCode>
                <c:ptCount val="15"/>
                <c:pt idx="0" formatCode="0%">
                  <c:v>8.0600000000000005E-2</c:v>
                </c:pt>
                <c:pt idx="2" formatCode="0%">
                  <c:v>0</c:v>
                </c:pt>
                <c:pt idx="3" formatCode="0%">
                  <c:v>0</c:v>
                </c:pt>
                <c:pt idx="4" formatCode="0%">
                  <c:v>0</c:v>
                </c:pt>
                <c:pt idx="5" formatCode="0%">
                  <c:v>3.56E-2</c:v>
                </c:pt>
                <c:pt idx="6" formatCode="0%">
                  <c:v>0.15010000000000001</c:v>
                </c:pt>
                <c:pt idx="8" formatCode="0%">
                  <c:v>0</c:v>
                </c:pt>
                <c:pt idx="9" formatCode="0%">
                  <c:v>0</c:v>
                </c:pt>
                <c:pt idx="10" formatCode="0%">
                  <c:v>0</c:v>
                </c:pt>
                <c:pt idx="11" formatCode="0%">
                  <c:v>9.2999999999999992E-3</c:v>
                </c:pt>
                <c:pt idx="12" formatCode="0%">
                  <c:v>7.3000000000000001E-3</c:v>
                </c:pt>
                <c:pt idx="14" formatCode="0%">
                  <c:v>4.3E-3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5B-4C4B-9B4E-EA4F79F48E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43715807"/>
        <c:axId val="586722031"/>
      </c:barChart>
      <c:catAx>
        <c:axId val="443715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722031"/>
        <c:crosses val="autoZero"/>
        <c:auto val="1"/>
        <c:lblAlgn val="ctr"/>
        <c:lblOffset val="100"/>
        <c:noMultiLvlLbl val="0"/>
      </c:catAx>
      <c:valAx>
        <c:axId val="586722031"/>
        <c:scaling>
          <c:orientation val="minMax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7158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24992709244678"/>
          <c:y val="6.1111111111111109E-2"/>
          <c:w val="0.82314960629921263"/>
          <c:h val="0.45502876958007893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'Amenities-Services'!$B$21</c:f>
              <c:strCache>
                <c:ptCount val="1"/>
                <c:pt idx="0">
                  <c:v>Bush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'Amenities-Services'!$C$11:$V$12</c15:sqref>
                  </c15:fullRef>
                </c:ext>
              </c:extLst>
              <c:f>'Amenities-Services'!$C$11:$V$12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'Amenities-Services'!$C$21:$V$21</c15:sqref>
                  </c15:fullRef>
                </c:ext>
              </c:extLst>
              <c:f>('Amenities-Services'!$C$21:$P$21,'Amenities-Services'!$V$21)</c:f>
              <c:numCache>
                <c:formatCode>General</c:formatCode>
                <c:ptCount val="15"/>
                <c:pt idx="0" formatCode="0%">
                  <c:v>0.60719999999999996</c:v>
                </c:pt>
                <c:pt idx="2" formatCode="0%">
                  <c:v>0.44350000000000001</c:v>
                </c:pt>
                <c:pt idx="3" formatCode="0%">
                  <c:v>0.2379</c:v>
                </c:pt>
                <c:pt idx="4" formatCode="0%">
                  <c:v>8.5699999999999998E-2</c:v>
                </c:pt>
                <c:pt idx="5" formatCode="0%">
                  <c:v>6.6500000000000004E-2</c:v>
                </c:pt>
                <c:pt idx="6" formatCode="0%">
                  <c:v>2.86E-2</c:v>
                </c:pt>
                <c:pt idx="8" formatCode="0%">
                  <c:v>0.96950000000000003</c:v>
                </c:pt>
                <c:pt idx="9" formatCode="0%">
                  <c:v>0.91210000000000002</c:v>
                </c:pt>
                <c:pt idx="10" formatCode="0%">
                  <c:v>0.86109999999999998</c:v>
                </c:pt>
                <c:pt idx="11" formatCode="0%">
                  <c:v>0.748</c:v>
                </c:pt>
                <c:pt idx="12" formatCode="0%">
                  <c:v>0.45229999999999998</c:v>
                </c:pt>
                <c:pt idx="14" formatCode="0%">
                  <c:v>5.9999999999999995E-4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A4-42B8-AF68-8D1CED4282AE}"/>
            </c:ext>
          </c:extLst>
        </c:ser>
        <c:ser>
          <c:idx val="2"/>
          <c:order val="1"/>
          <c:tx>
            <c:strRef>
              <c:f>'Amenities-Services'!$B$22</c:f>
              <c:strCache>
                <c:ptCount val="1"/>
                <c:pt idx="0">
                  <c:v>Pit Latrine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'Amenities-Services'!$C$11:$V$12</c15:sqref>
                  </c15:fullRef>
                </c:ext>
              </c:extLst>
              <c:f>'Amenities-Services'!$C$11:$V$12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'Amenities-Services'!$C$22:$V$22</c15:sqref>
                  </c15:fullRef>
                </c:ext>
              </c:extLst>
              <c:f>('Amenities-Services'!$C$22:$P$22,'Amenities-Services'!$V$22)</c:f>
              <c:numCache>
                <c:formatCode>General</c:formatCode>
                <c:ptCount val="15"/>
                <c:pt idx="0" formatCode="0%">
                  <c:v>0.38</c:v>
                </c:pt>
                <c:pt idx="2" formatCode="0%">
                  <c:v>0.55649999999999999</c:v>
                </c:pt>
                <c:pt idx="3" formatCode="0%">
                  <c:v>0.7621</c:v>
                </c:pt>
                <c:pt idx="4" formatCode="0%">
                  <c:v>0.9143</c:v>
                </c:pt>
                <c:pt idx="5" formatCode="0%">
                  <c:v>0.92290000000000005</c:v>
                </c:pt>
                <c:pt idx="6" formatCode="0%">
                  <c:v>0.9446</c:v>
                </c:pt>
                <c:pt idx="8" formatCode="0%">
                  <c:v>3.0499999999999999E-2</c:v>
                </c:pt>
                <c:pt idx="9" formatCode="0%">
                  <c:v>8.7900000000000006E-2</c:v>
                </c:pt>
                <c:pt idx="10" formatCode="0%">
                  <c:v>0.1389</c:v>
                </c:pt>
                <c:pt idx="11" formatCode="0%">
                  <c:v>0.252</c:v>
                </c:pt>
                <c:pt idx="12" formatCode="0%">
                  <c:v>0.54769999999999996</c:v>
                </c:pt>
                <c:pt idx="14" formatCode="0%">
                  <c:v>0.84309999999999996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2A4-42B8-AF68-8D1CED4282AE}"/>
            </c:ext>
          </c:extLst>
        </c:ser>
        <c:ser>
          <c:idx val="3"/>
          <c:order val="2"/>
          <c:tx>
            <c:strRef>
              <c:f>'Amenities-Services'!$B$23</c:f>
              <c:strCache>
                <c:ptCount val="1"/>
                <c:pt idx="0">
                  <c:v>Flush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'Amenities-Services'!$C$11:$V$12</c15:sqref>
                  </c15:fullRef>
                </c:ext>
              </c:extLst>
              <c:f>'Amenities-Services'!$C$11:$V$12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'Amenities-Services'!$C$23:$V$23</c15:sqref>
                  </c15:fullRef>
                </c:ext>
              </c:extLst>
              <c:f>('Amenities-Services'!$C$23:$P$23,'Amenities-Services'!$V$23)</c:f>
              <c:numCache>
                <c:formatCode>General</c:formatCode>
                <c:ptCount val="15"/>
                <c:pt idx="0" formatCode="0%">
                  <c:v>1.2800000000000001E-2</c:v>
                </c:pt>
                <c:pt idx="2" formatCode="0%">
                  <c:v>0</c:v>
                </c:pt>
                <c:pt idx="3" formatCode="0%">
                  <c:v>0</c:v>
                </c:pt>
                <c:pt idx="4" formatCode="0%">
                  <c:v>0</c:v>
                </c:pt>
                <c:pt idx="5" formatCode="0%">
                  <c:v>1.06E-2</c:v>
                </c:pt>
                <c:pt idx="6" formatCode="0%">
                  <c:v>2.6800000000000001E-2</c:v>
                </c:pt>
                <c:pt idx="8" formatCode="0%">
                  <c:v>0</c:v>
                </c:pt>
                <c:pt idx="9" formatCode="0%">
                  <c:v>0</c:v>
                </c:pt>
                <c:pt idx="10" formatCode="0%">
                  <c:v>0</c:v>
                </c:pt>
                <c:pt idx="11" formatCode="0%">
                  <c:v>0</c:v>
                </c:pt>
                <c:pt idx="12" formatCode="0%">
                  <c:v>0</c:v>
                </c:pt>
                <c:pt idx="14" formatCode="0%">
                  <c:v>0.15629999999999999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2A4-42B8-AF68-8D1CED4282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43715807"/>
        <c:axId val="586722031"/>
      </c:barChart>
      <c:catAx>
        <c:axId val="443715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6722031"/>
        <c:crosses val="autoZero"/>
        <c:auto val="1"/>
        <c:lblAlgn val="ctr"/>
        <c:lblOffset val="100"/>
        <c:noMultiLvlLbl val="0"/>
      </c:catAx>
      <c:valAx>
        <c:axId val="586722031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715807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398895450568679"/>
          <c:y val="0.83980752405949255"/>
          <c:w val="0.84522090988626419"/>
          <c:h val="0.12685914260717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705532000807593"/>
          <c:y val="7.2222222222222215E-2"/>
          <c:w val="0.80875664580388995"/>
          <c:h val="0.6378696412948381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Education!$B$5</c:f>
              <c:strCache>
                <c:ptCount val="1"/>
                <c:pt idx="0">
                  <c:v>Literate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5CF-4271-8F71-2F4230B85B9A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5CF-4271-8F71-2F4230B85B9A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B5CF-4271-8F71-2F4230B85B9A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B5CF-4271-8F71-2F4230B85B9A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B5CF-4271-8F71-2F4230B85B9A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5CF-4271-8F71-2F4230B85B9A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B5CF-4271-8F71-2F4230B85B9A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B5CF-4271-8F71-2F4230B85B9A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5CF-4271-8F71-2F4230B85B9A}"/>
              </c:ext>
            </c:extLst>
          </c:dPt>
          <c:errBars>
            <c:errBarType val="both"/>
            <c:errValType val="cust"/>
            <c:noEndCap val="0"/>
            <c:plus>
              <c:numRef>
                <c:f>Education!$C$7:$N$7</c:f>
                <c:numCache>
                  <c:formatCode>General</c:formatCode>
                  <c:ptCount val="12"/>
                  <c:pt idx="0">
                    <c:v>4.4700000000000017E-2</c:v>
                  </c:pt>
                  <c:pt idx="1">
                    <c:v>4.5499999999999985E-2</c:v>
                  </c:pt>
                  <c:pt idx="3">
                    <c:v>5.6599999999999984E-2</c:v>
                  </c:pt>
                  <c:pt idx="4">
                    <c:v>4.9399999999999999E-2</c:v>
                  </c:pt>
                  <c:pt idx="6">
                    <c:v>3.1599999999999961E-2</c:v>
                  </c:pt>
                  <c:pt idx="7">
                    <c:v>4.489999999999994E-2</c:v>
                  </c:pt>
                  <c:pt idx="8">
                    <c:v>3.9900000000000047E-2</c:v>
                  </c:pt>
                  <c:pt idx="9">
                    <c:v>3.620000000000001E-2</c:v>
                  </c:pt>
                  <c:pt idx="11">
                    <c:v>2.3900000000000032E-2</c:v>
                  </c:pt>
                </c:numCache>
              </c:numRef>
            </c:plus>
            <c:minus>
              <c:numRef>
                <c:f>Education!$C$8:$N$8</c:f>
                <c:numCache>
                  <c:formatCode>General</c:formatCode>
                  <c:ptCount val="12"/>
                  <c:pt idx="0">
                    <c:v>4.3099999999999972E-2</c:v>
                  </c:pt>
                  <c:pt idx="1">
                    <c:v>4.4200000000000017E-2</c:v>
                  </c:pt>
                  <c:pt idx="3">
                    <c:v>5.2800000000000014E-2</c:v>
                  </c:pt>
                  <c:pt idx="4">
                    <c:v>4.6399999999999997E-2</c:v>
                  </c:pt>
                  <c:pt idx="6">
                    <c:v>3.2800000000000051E-2</c:v>
                  </c:pt>
                  <c:pt idx="7">
                    <c:v>4.720000000000002E-2</c:v>
                  </c:pt>
                  <c:pt idx="8">
                    <c:v>4.3899999999999939E-2</c:v>
                  </c:pt>
                  <c:pt idx="9">
                    <c:v>3.7699999999999956E-2</c:v>
                  </c:pt>
                  <c:pt idx="11">
                    <c:v>2.410000000000001E-2</c:v>
                  </c:pt>
                </c:numCache>
              </c:numRef>
            </c:minus>
            <c:spPr>
              <a:noFill/>
              <a:ln w="3175" cap="flat" cmpd="sng" algn="ctr">
                <a:solidFill>
                  <a:schemeClr val="bg2">
                    <a:lumMod val="50000"/>
                  </a:schemeClr>
                </a:solidFill>
                <a:round/>
              </a:ln>
              <a:effectLst/>
            </c:spPr>
          </c:errBars>
          <c:cat>
            <c:multiLvlStrRef>
              <c:f>Education!$C$3:$N$4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Wave1</c:v>
                  </c:pt>
                  <c:pt idx="4">
                    <c:v>Wave3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Education!$C$5:$N$5</c:f>
              <c:numCache>
                <c:formatCode>0%</c:formatCode>
                <c:ptCount val="12"/>
                <c:pt idx="0">
                  <c:v>0.39629999999999999</c:v>
                </c:pt>
                <c:pt idx="1">
                  <c:v>0.41460000000000002</c:v>
                </c:pt>
                <c:pt idx="3">
                  <c:v>0.35260000000000002</c:v>
                </c:pt>
                <c:pt idx="4">
                  <c:v>0.35139999999999999</c:v>
                </c:pt>
                <c:pt idx="6">
                  <c:v>0.6341</c:v>
                </c:pt>
                <c:pt idx="7">
                  <c:v>0.62280000000000002</c:v>
                </c:pt>
                <c:pt idx="8">
                  <c:v>0.72509999999999997</c:v>
                </c:pt>
                <c:pt idx="9">
                  <c:v>0.62909999999999999</c:v>
                </c:pt>
                <c:pt idx="11">
                  <c:v>0.53029999999999999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5CF-4271-8F71-2F4230B85B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456167952"/>
        <c:axId val="1557915584"/>
      </c:barChart>
      <c:catAx>
        <c:axId val="145616795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7915584"/>
        <c:crosses val="autoZero"/>
        <c:auto val="1"/>
        <c:lblAlgn val="ctr"/>
        <c:lblOffset val="100"/>
        <c:noMultiLvlLbl val="0"/>
      </c:catAx>
      <c:valAx>
        <c:axId val="1557915584"/>
        <c:scaling>
          <c:orientation val="minMax"/>
          <c:max val="1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6167952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82475267514637E-2"/>
          <c:y val="8.3333333333333329E-2"/>
          <c:w val="0.86858570563294968"/>
          <c:h val="0.543425196850393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Education!$B$28</c:f>
              <c:strCache>
                <c:ptCount val="1"/>
                <c:pt idx="0">
                  <c:v>No Education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223-46A2-97D6-74996693F560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223-46A2-97D6-74996693F560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C223-46A2-97D6-74996693F560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223-46A2-97D6-74996693F560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C223-46A2-97D6-74996693F560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223-46A2-97D6-74996693F560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C223-46A2-97D6-74996693F560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C223-46A2-97D6-74996693F560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223-46A2-97D6-74996693F560}"/>
              </c:ext>
            </c:extLst>
          </c:dPt>
          <c:cat>
            <c:multiLvlStrRef>
              <c:f>Education!$C$26:$N$27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Wave1</c:v>
                  </c:pt>
                  <c:pt idx="4">
                    <c:v>Wave3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Education!$C$28:$N$28</c:f>
              <c:numCache>
                <c:formatCode>0%</c:formatCode>
                <c:ptCount val="12"/>
                <c:pt idx="0">
                  <c:v>0.50129999999999997</c:v>
                </c:pt>
                <c:pt idx="1">
                  <c:v>0.53549999999999998</c:v>
                </c:pt>
                <c:pt idx="3">
                  <c:v>0.53810000000000002</c:v>
                </c:pt>
                <c:pt idx="4">
                  <c:v>0.58960000000000001</c:v>
                </c:pt>
                <c:pt idx="6">
                  <c:v>0.28610000000000002</c:v>
                </c:pt>
                <c:pt idx="7">
                  <c:v>0.26229999999999998</c:v>
                </c:pt>
                <c:pt idx="8">
                  <c:v>0.2288</c:v>
                </c:pt>
                <c:pt idx="9">
                  <c:v>0.27500000000000002</c:v>
                </c:pt>
                <c:pt idx="11">
                  <c:v>0.34849999999999998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223-46A2-97D6-74996693F560}"/>
            </c:ext>
          </c:extLst>
        </c:ser>
        <c:ser>
          <c:idx val="1"/>
          <c:order val="1"/>
          <c:tx>
            <c:strRef>
              <c:f>Education!$B$29</c:f>
              <c:strCache>
                <c:ptCount val="1"/>
                <c:pt idx="0">
                  <c:v>Primary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Education!$C$26:$N$27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Wave1</c:v>
                  </c:pt>
                  <c:pt idx="4">
                    <c:v>Wave3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Education!$C$29:$N$29</c:f>
              <c:numCache>
                <c:formatCode>0%</c:formatCode>
                <c:ptCount val="12"/>
                <c:pt idx="0">
                  <c:v>0.41070000000000001</c:v>
                </c:pt>
                <c:pt idx="1">
                  <c:v>0.36890000000000001</c:v>
                </c:pt>
                <c:pt idx="3">
                  <c:v>0.39389999999999997</c:v>
                </c:pt>
                <c:pt idx="4">
                  <c:v>0.35049999999999998</c:v>
                </c:pt>
                <c:pt idx="6">
                  <c:v>0.5091</c:v>
                </c:pt>
                <c:pt idx="7">
                  <c:v>0.53669999999999995</c:v>
                </c:pt>
                <c:pt idx="8">
                  <c:v>0.47289999999999999</c:v>
                </c:pt>
                <c:pt idx="9">
                  <c:v>0.48409999999999997</c:v>
                </c:pt>
                <c:pt idx="11">
                  <c:v>0.4985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223-46A2-97D6-74996693F560}"/>
            </c:ext>
          </c:extLst>
        </c:ser>
        <c:ser>
          <c:idx val="2"/>
          <c:order val="2"/>
          <c:tx>
            <c:strRef>
              <c:f>Education!$B$30</c:f>
              <c:strCache>
                <c:ptCount val="1"/>
                <c:pt idx="0">
                  <c:v>Secondary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Education!$C$26:$N$27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Wave1</c:v>
                  </c:pt>
                  <c:pt idx="4">
                    <c:v>Wave3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Education!$C$30:$N$30</c:f>
              <c:numCache>
                <c:formatCode>0%</c:formatCode>
                <c:ptCount val="12"/>
                <c:pt idx="0">
                  <c:v>7.5899999999999995E-2</c:v>
                </c:pt>
                <c:pt idx="1">
                  <c:v>7.9200000000000007E-2</c:v>
                </c:pt>
                <c:pt idx="3">
                  <c:v>6.0199999999999997E-2</c:v>
                </c:pt>
                <c:pt idx="4">
                  <c:v>5.3900000000000003E-2</c:v>
                </c:pt>
                <c:pt idx="6">
                  <c:v>0.1676</c:v>
                </c:pt>
                <c:pt idx="7">
                  <c:v>0.16969999999999999</c:v>
                </c:pt>
                <c:pt idx="8">
                  <c:v>0.22289999999999999</c:v>
                </c:pt>
                <c:pt idx="9">
                  <c:v>0.19869999999999999</c:v>
                </c:pt>
                <c:pt idx="11">
                  <c:v>0.1129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223-46A2-97D6-74996693F560}"/>
            </c:ext>
          </c:extLst>
        </c:ser>
        <c:ser>
          <c:idx val="3"/>
          <c:order val="3"/>
          <c:tx>
            <c:strRef>
              <c:f>Education!$B$31</c:f>
              <c:strCache>
                <c:ptCount val="1"/>
                <c:pt idx="0">
                  <c:v>Tertiary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Education!$C$26:$N$27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Wave1</c:v>
                  </c:pt>
                  <c:pt idx="4">
                    <c:v>Wave3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Education!$C$31:$N$31</c:f>
              <c:numCache>
                <c:formatCode>0%</c:formatCode>
                <c:ptCount val="12"/>
                <c:pt idx="0">
                  <c:v>1.21E-2</c:v>
                </c:pt>
                <c:pt idx="1">
                  <c:v>1.6400000000000001E-2</c:v>
                </c:pt>
                <c:pt idx="3">
                  <c:v>7.7999999999999996E-3</c:v>
                </c:pt>
                <c:pt idx="4">
                  <c:v>6.0000000000000001E-3</c:v>
                </c:pt>
                <c:pt idx="6">
                  <c:v>3.7199999999999997E-2</c:v>
                </c:pt>
                <c:pt idx="7">
                  <c:v>3.1300000000000001E-2</c:v>
                </c:pt>
                <c:pt idx="8">
                  <c:v>7.5399999999999995E-2</c:v>
                </c:pt>
                <c:pt idx="9">
                  <c:v>4.2200000000000001E-2</c:v>
                </c:pt>
                <c:pt idx="11">
                  <c:v>4.0099999999999997E-2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223-46A2-97D6-74996693F5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456167952"/>
        <c:axId val="1557915584"/>
      </c:barChart>
      <c:catAx>
        <c:axId val="1456167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7915584"/>
        <c:crosses val="autoZero"/>
        <c:auto val="1"/>
        <c:lblAlgn val="ctr"/>
        <c:lblOffset val="100"/>
        <c:noMultiLvlLbl val="0"/>
      </c:catAx>
      <c:valAx>
        <c:axId val="1557915584"/>
        <c:scaling>
          <c:orientation val="minMax"/>
          <c:max val="1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6167952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47001817080557"/>
          <c:y val="7.7777777777777779E-2"/>
          <c:w val="0.81279493909415157"/>
          <c:h val="0.623202537182852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Education!$B$39</c:f>
              <c:strCache>
                <c:ptCount val="1"/>
                <c:pt idx="0">
                  <c:v>Primary attendance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003-4766-AB00-E8C0F00FFC48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003-4766-AB00-E8C0F00FFC48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003-4766-AB00-E8C0F00FFC48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003-4766-AB00-E8C0F00FFC48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003-4766-AB00-E8C0F00FFC48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003-4766-AB00-E8C0F00FFC48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003-4766-AB00-E8C0F00FFC48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003-4766-AB00-E8C0F00FFC48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003-4766-AB00-E8C0F00FFC48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5003-4766-AB00-E8C0F00FFC48}"/>
              </c:ext>
            </c:extLst>
          </c:dPt>
          <c:errBars>
            <c:errBarType val="both"/>
            <c:errValType val="cust"/>
            <c:noEndCap val="0"/>
            <c:plus>
              <c:numRef>
                <c:extLst>
                  <c:ext xmlns:c15="http://schemas.microsoft.com/office/drawing/2012/chart" uri="{02D57815-91ED-43cb-92C2-25804820EDAC}">
                    <c15:fullRef>
                      <c15:sqref>Education!$C$41:$N$41</c15:sqref>
                    </c15:fullRef>
                  </c:ext>
                </c:extLst>
                <c:f>(Education!$C$41:$I$41,Education!$K$41,Education!$M$41:$N$41)</c:f>
                <c:numCache>
                  <c:formatCode>General</c:formatCode>
                  <c:ptCount val="10"/>
                  <c:pt idx="0">
                    <c:v>5.1100000000000034E-2</c:v>
                  </c:pt>
                  <c:pt idx="1">
                    <c:v>5.5100000000000038E-2</c:v>
                  </c:pt>
                  <c:pt idx="3">
                    <c:v>5.9899999999999953E-2</c:v>
                  </c:pt>
                  <c:pt idx="4">
                    <c:v>5.7400000000000007E-2</c:v>
                  </c:pt>
                  <c:pt idx="6">
                    <c:v>3.7699999999999956E-2</c:v>
                  </c:pt>
                  <c:pt idx="7">
                    <c:v>4.2399999999999993E-2</c:v>
                  </c:pt>
                  <c:pt idx="9">
                    <c:v>2.3199999999999998E-2</c:v>
                  </c:pt>
                </c:numCache>
              </c:numRef>
            </c:plus>
            <c:minus>
              <c:numRef>
                <c:extLst>
                  <c:ext xmlns:c15="http://schemas.microsoft.com/office/drawing/2012/chart" uri="{02D57815-91ED-43cb-92C2-25804820EDAC}">
                    <c15:fullRef>
                      <c15:sqref>Education!$C$42:$N$42</c15:sqref>
                    </c15:fullRef>
                  </c:ext>
                </c:extLst>
                <c:f>(Education!$C$42:$I$42,Education!$K$42,Education!$M$42:$N$42)</c:f>
                <c:numCache>
                  <c:formatCode>General</c:formatCode>
                  <c:ptCount val="10"/>
                  <c:pt idx="0">
                    <c:v>5.2199999999999969E-2</c:v>
                  </c:pt>
                  <c:pt idx="1">
                    <c:v>5.3099999999999981E-2</c:v>
                  </c:pt>
                  <c:pt idx="3">
                    <c:v>6.0400000000000065E-2</c:v>
                  </c:pt>
                  <c:pt idx="4">
                    <c:v>5.3900000000000003E-2</c:v>
                  </c:pt>
                  <c:pt idx="6">
                    <c:v>4.1699999999999959E-2</c:v>
                  </c:pt>
                  <c:pt idx="7">
                    <c:v>4.9599999999999977E-2</c:v>
                  </c:pt>
                  <c:pt idx="9">
                    <c:v>2.4499999999999966E-2</c:v>
                  </c:pt>
                </c:numCache>
              </c:numRef>
            </c:minus>
            <c:spPr>
              <a:noFill/>
              <a:ln w="3175" cap="flat" cmpd="sng" algn="ctr">
                <a:solidFill>
                  <a:schemeClr val="tx1">
                    <a:lumMod val="50000"/>
                    <a:lumOff val="50000"/>
                  </a:schemeClr>
                </a:solidFill>
                <a:round/>
              </a:ln>
              <a:effectLst/>
            </c:spPr>
          </c:errBars>
          <c:cat>
            <c:multiLvlStrRef>
              <c:extLst>
                <c:ext xmlns:c15="http://schemas.microsoft.com/office/drawing/2012/chart" uri="{02D57815-91ED-43cb-92C2-25804820EDAC}">
                  <c15:fullRef>
                    <c15:sqref>Education!$C$37:$N$38</c15:sqref>
                  </c15:fullRef>
                </c:ext>
              </c:extLst>
              <c:f>Education!$C$37:$N$38</c:f>
              <c:multiLvlStrCache>
                <c:ptCount val="10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Wave1</c:v>
                  </c:pt>
                  <c:pt idx="4">
                    <c:v>Wave3</c:v>
                  </c:pt>
                  <c:pt idx="6">
                    <c:v>Wave 1</c:v>
                  </c:pt>
                  <c:pt idx="7">
                    <c:v>Wave 3</c:v>
                  </c:pt>
                  <c:pt idx="9">
                    <c:v>Wave 4</c:v>
                  </c:pt>
                </c:lvl>
                <c:lvl>
                  <c:pt idx="0">
                    <c:v>National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8">
                    <c:v> </c:v>
                  </c:pt>
                  <c:pt idx="9">
                    <c:v>IDP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Education!$C$39:$N$39</c15:sqref>
                  </c15:fullRef>
                </c:ext>
              </c:extLst>
              <c:f>(Education!$C$39:$I$39,Education!$K$39,Education!$M$39:$N$39)</c:f>
              <c:numCache>
                <c:formatCode>0%</c:formatCode>
                <c:ptCount val="10"/>
                <c:pt idx="0">
                  <c:v>0.55089999999999995</c:v>
                </c:pt>
                <c:pt idx="1">
                  <c:v>0.42099999999999999</c:v>
                </c:pt>
                <c:pt idx="3">
                  <c:v>0.52170000000000005</c:v>
                </c:pt>
                <c:pt idx="4">
                  <c:v>0.37240000000000001</c:v>
                </c:pt>
                <c:pt idx="6">
                  <c:v>0.7429</c:v>
                </c:pt>
                <c:pt idx="7">
                  <c:v>0.78910000000000002</c:v>
                </c:pt>
                <c:pt idx="9">
                  <c:v>0.7228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5003-4766-AB00-E8C0F00FFC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456167952"/>
        <c:axId val="1557915584"/>
      </c:barChart>
      <c:catAx>
        <c:axId val="1456167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7915584"/>
        <c:crosses val="autoZero"/>
        <c:auto val="1"/>
        <c:lblAlgn val="ctr"/>
        <c:lblOffset val="100"/>
        <c:noMultiLvlLbl val="0"/>
      </c:catAx>
      <c:valAx>
        <c:axId val="1557915584"/>
        <c:scaling>
          <c:orientation val="minMax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6167952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47001817080557"/>
          <c:y val="7.7777777777777779E-2"/>
          <c:w val="0.81279493909415157"/>
          <c:h val="0.6175597757241223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Education!$B$57</c:f>
              <c:strCache>
                <c:ptCount val="1"/>
                <c:pt idx="0">
                  <c:v>Secondary attendance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07C-44A3-8556-1220EFD18C1B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07C-44A3-8556-1220EFD18C1B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07C-44A3-8556-1220EFD18C1B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07C-44A3-8556-1220EFD18C1B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07C-44A3-8556-1220EFD18C1B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07C-44A3-8556-1220EFD18C1B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07C-44A3-8556-1220EFD18C1B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07C-44A3-8556-1220EFD18C1B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B07C-44A3-8556-1220EFD18C1B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B07C-44A3-8556-1220EFD18C1B}"/>
              </c:ext>
            </c:extLst>
          </c:dPt>
          <c:errBars>
            <c:errBarType val="both"/>
            <c:errValType val="cust"/>
            <c:noEndCap val="0"/>
            <c:plus>
              <c:numRef>
                <c:extLst>
                  <c:ext xmlns:c15="http://schemas.microsoft.com/office/drawing/2012/chart" uri="{02D57815-91ED-43cb-92C2-25804820EDAC}">
                    <c15:fullRef>
                      <c15:sqref>Education!$C$59:$N$59</c15:sqref>
                    </c15:fullRef>
                  </c:ext>
                </c:extLst>
                <c:f>(Education!$C$59:$I$59,Education!$K$59,Education!$M$59:$N$59)</c:f>
                <c:numCache>
                  <c:formatCode>General</c:formatCode>
                  <c:ptCount val="10"/>
                  <c:pt idx="0">
                    <c:v>2.1700000000000011E-2</c:v>
                  </c:pt>
                  <c:pt idx="1">
                    <c:v>2.4999999999999994E-2</c:v>
                  </c:pt>
                  <c:pt idx="3">
                    <c:v>2.7200000000000002E-2</c:v>
                  </c:pt>
                  <c:pt idx="4">
                    <c:v>2.6199999999999994E-2</c:v>
                  </c:pt>
                  <c:pt idx="6">
                    <c:v>3.0700000000000005E-2</c:v>
                  </c:pt>
                  <c:pt idx="7">
                    <c:v>5.4100000000000009E-2</c:v>
                  </c:pt>
                  <c:pt idx="9">
                    <c:v>1.84E-2</c:v>
                  </c:pt>
                </c:numCache>
              </c:numRef>
            </c:plus>
            <c:minus>
              <c:numRef>
                <c:extLst>
                  <c:ext xmlns:c15="http://schemas.microsoft.com/office/drawing/2012/chart" uri="{02D57815-91ED-43cb-92C2-25804820EDAC}">
                    <c15:fullRef>
                      <c15:sqref>Education!$C$60:$N$60</c15:sqref>
                    </c15:fullRef>
                  </c:ext>
                </c:extLst>
                <c:f>(Education!$C$60:$I$60,Education!$K$60,Education!$M$60:$N$60)</c:f>
                <c:numCache>
                  <c:formatCode>General</c:formatCode>
                  <c:ptCount val="10"/>
                  <c:pt idx="0">
                    <c:v>1.7799999999999996E-2</c:v>
                  </c:pt>
                  <c:pt idx="1">
                    <c:v>1.9700000000000009E-2</c:v>
                  </c:pt>
                  <c:pt idx="3">
                    <c:v>1.9900000000000001E-2</c:v>
                  </c:pt>
                  <c:pt idx="4">
                    <c:v>1.8500000000000003E-2</c:v>
                  </c:pt>
                  <c:pt idx="6">
                    <c:v>2.739999999999998E-2</c:v>
                  </c:pt>
                  <c:pt idx="7">
                    <c:v>4.5800000000000007E-2</c:v>
                  </c:pt>
                  <c:pt idx="9">
                    <c:v>1.5300000000000008E-2</c:v>
                  </c:pt>
                </c:numCache>
              </c:numRef>
            </c:minus>
            <c:spPr>
              <a:noFill/>
              <a:ln w="3175" cap="flat" cmpd="sng" algn="ctr">
                <a:solidFill>
                  <a:schemeClr val="tx1">
                    <a:lumMod val="50000"/>
                    <a:lumOff val="50000"/>
                  </a:schemeClr>
                </a:solidFill>
                <a:round/>
              </a:ln>
              <a:effectLst/>
            </c:spPr>
          </c:errBars>
          <c:cat>
            <c:multiLvlStrRef>
              <c:extLst>
                <c:ext xmlns:c15="http://schemas.microsoft.com/office/drawing/2012/chart" uri="{02D57815-91ED-43cb-92C2-25804820EDAC}">
                  <c15:fullRef>
                    <c15:sqref>Education!$C$37:$N$38</c15:sqref>
                  </c15:fullRef>
                </c:ext>
              </c:extLst>
              <c:f>Education!$C$37:$N$38</c:f>
              <c:multiLvlStrCache>
                <c:ptCount val="10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Wave1</c:v>
                  </c:pt>
                  <c:pt idx="4">
                    <c:v>Wave3</c:v>
                  </c:pt>
                  <c:pt idx="6">
                    <c:v>Wave 1</c:v>
                  </c:pt>
                  <c:pt idx="7">
                    <c:v>Wave 3</c:v>
                  </c:pt>
                  <c:pt idx="9">
                    <c:v>Wave 4</c:v>
                  </c:pt>
                </c:lvl>
                <c:lvl>
                  <c:pt idx="0">
                    <c:v>National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8">
                    <c:v> </c:v>
                  </c:pt>
                  <c:pt idx="9">
                    <c:v>IDP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Education!$C$57:$N$57</c15:sqref>
                  </c15:fullRef>
                </c:ext>
              </c:extLst>
              <c:f>(Education!$C$57:$I$57,Education!$K$57,Education!$M$57:$N$57)</c:f>
              <c:numCache>
                <c:formatCode>0%</c:formatCode>
                <c:ptCount val="10"/>
                <c:pt idx="0">
                  <c:v>8.8999999999999996E-2</c:v>
                </c:pt>
                <c:pt idx="1">
                  <c:v>8.4400000000000003E-2</c:v>
                </c:pt>
                <c:pt idx="3">
                  <c:v>6.7900000000000002E-2</c:v>
                </c:pt>
                <c:pt idx="4">
                  <c:v>5.8900000000000001E-2</c:v>
                </c:pt>
                <c:pt idx="6">
                  <c:v>0.18709999999999999</c:v>
                </c:pt>
                <c:pt idx="7">
                  <c:v>0.21740000000000001</c:v>
                </c:pt>
                <c:pt idx="9">
                  <c:v>8.4000000000000005E-2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B07C-44A3-8556-1220EFD18C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456167952"/>
        <c:axId val="1557915584"/>
      </c:barChart>
      <c:catAx>
        <c:axId val="1456167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7915584"/>
        <c:crosses val="autoZero"/>
        <c:auto val="1"/>
        <c:lblAlgn val="ctr"/>
        <c:lblOffset val="100"/>
        <c:noMultiLvlLbl val="0"/>
      </c:catAx>
      <c:valAx>
        <c:axId val="1557915584"/>
        <c:scaling>
          <c:orientation val="minMax"/>
          <c:max val="1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6167952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39174094328739"/>
          <c:y val="6.2872249170329339E-2"/>
          <c:w val="0.80229385126070718"/>
          <c:h val="0.57436628855669614"/>
        </c:manualLayout>
      </c:layout>
      <c:lineChart>
        <c:grouping val="standard"/>
        <c:varyColors val="0"/>
        <c:ser>
          <c:idx val="0"/>
          <c:order val="0"/>
          <c:tx>
            <c:strRef>
              <c:f>Education!$Q$37</c:f>
              <c:strCache>
                <c:ptCount val="1"/>
                <c:pt idx="0">
                  <c:v>National</c:v>
                </c:pt>
              </c:strCache>
            </c:strRef>
          </c:tx>
          <c:spPr>
            <a:ln w="19050" cap="rnd">
              <a:solidFill>
                <a:schemeClr val="bg2">
                  <a:lumMod val="50000"/>
                </a:schemeClr>
              </a:solidFill>
              <a:prstDash val="sysDot"/>
              <a:round/>
            </a:ln>
            <a:effectLst/>
          </c:spPr>
          <c:marker>
            <c:symbol val="triangle"/>
            <c:size val="6"/>
            <c:spPr>
              <a:solidFill>
                <a:schemeClr val="bg2">
                  <a:lumMod val="50000"/>
                </a:schemeClr>
              </a:solidFill>
              <a:ln w="9525">
                <a:solidFill>
                  <a:schemeClr val="bg2">
                    <a:lumMod val="50000"/>
                  </a:schemeClr>
                </a:solidFill>
                <a:prstDash val="sysDot"/>
              </a:ln>
              <a:effectLst/>
            </c:spPr>
          </c:marker>
          <c:cat>
            <c:numRef>
              <c:f>Education!$P$38:$P$49</c:f>
              <c:numCache>
                <c:formatCode>General</c:formatCode>
                <c:ptCount val="12"/>
                <c:pt idx="0" formatCode="mmm\-yy">
                  <c:v>39934</c:v>
                </c:pt>
                <c:pt idx="2" formatCode="mmm\-yy">
                  <c:v>40695</c:v>
                </c:pt>
                <c:pt idx="6" formatCode="mmm\-yy">
                  <c:v>42186</c:v>
                </c:pt>
                <c:pt idx="8" formatCode="mmm\-yy">
                  <c:v>42491</c:v>
                </c:pt>
                <c:pt idx="9" formatCode="mmm\-yy">
                  <c:v>42644</c:v>
                </c:pt>
                <c:pt idx="11" formatCode="mmm\-yy">
                  <c:v>42856</c:v>
                </c:pt>
              </c:numCache>
            </c:numRef>
          </c:cat>
          <c:val>
            <c:numRef>
              <c:f>Education!$Q$38:$Q$49</c:f>
              <c:numCache>
                <c:formatCode>0%</c:formatCode>
                <c:ptCount val="12"/>
                <c:pt idx="0">
                  <c:v>0.437</c:v>
                </c:pt>
                <c:pt idx="6">
                  <c:v>0.55089999999999995</c:v>
                </c:pt>
                <c:pt idx="9">
                  <c:v>0.42099999999999999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439-41D5-BE40-2CB180B02B52}"/>
            </c:ext>
          </c:extLst>
        </c:ser>
        <c:ser>
          <c:idx val="1"/>
          <c:order val="1"/>
          <c:tx>
            <c:strRef>
              <c:f>Education!$R$37</c:f>
              <c:strCache>
                <c:ptCount val="1"/>
                <c:pt idx="0">
                  <c:v>Rural</c:v>
                </c:pt>
              </c:strCache>
            </c:strRef>
          </c:tx>
          <c:spPr>
            <a:ln w="12700" cap="rnd">
              <a:solidFill>
                <a:schemeClr val="accent5">
                  <a:lumMod val="60000"/>
                  <a:lumOff val="40000"/>
                </a:schemeClr>
              </a:solidFill>
              <a:prstDash val="sysDot"/>
              <a:round/>
            </a:ln>
            <a:effectLst/>
          </c:spPr>
          <c:marker>
            <c:symbol val="diamond"/>
            <c:size val="6"/>
            <c:spPr>
              <a:solidFill>
                <a:schemeClr val="accent5">
                  <a:lumMod val="60000"/>
                  <a:lumOff val="40000"/>
                </a:schemeClr>
              </a:solidFill>
              <a:ln w="9525">
                <a:solidFill>
                  <a:schemeClr val="accent5">
                    <a:lumMod val="60000"/>
                    <a:lumOff val="40000"/>
                  </a:schemeClr>
                </a:solidFill>
                <a:prstDash val="sysDot"/>
              </a:ln>
              <a:effectLst/>
            </c:spPr>
          </c:marker>
          <c:dPt>
            <c:idx val="2"/>
            <c:marker>
              <c:symbol val="diamond"/>
              <c:size val="6"/>
              <c:spPr>
                <a:solidFill>
                  <a:schemeClr val="accent5">
                    <a:lumMod val="60000"/>
                    <a:lumOff val="40000"/>
                  </a:schemeClr>
                </a:solidFill>
                <a:ln w="9525">
                  <a:solidFill>
                    <a:schemeClr val="accent5">
                      <a:lumMod val="60000"/>
                      <a:lumOff val="40000"/>
                    </a:schemeClr>
                  </a:solidFill>
                  <a:prstDash val="sysDot"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0439-41D5-BE40-2CB180B02B52}"/>
              </c:ext>
            </c:extLst>
          </c:dPt>
          <c:cat>
            <c:numRef>
              <c:f>Education!$P$38:$P$49</c:f>
              <c:numCache>
                <c:formatCode>General</c:formatCode>
                <c:ptCount val="12"/>
                <c:pt idx="0" formatCode="mmm\-yy">
                  <c:v>39934</c:v>
                </c:pt>
                <c:pt idx="2" formatCode="mmm\-yy">
                  <c:v>40695</c:v>
                </c:pt>
                <c:pt idx="6" formatCode="mmm\-yy">
                  <c:v>42186</c:v>
                </c:pt>
                <c:pt idx="8" formatCode="mmm\-yy">
                  <c:v>42491</c:v>
                </c:pt>
                <c:pt idx="9" formatCode="mmm\-yy">
                  <c:v>42644</c:v>
                </c:pt>
                <c:pt idx="11" formatCode="mmm\-yy">
                  <c:v>42856</c:v>
                </c:pt>
              </c:numCache>
            </c:numRef>
          </c:cat>
          <c:val>
            <c:numRef>
              <c:f>Education!$R$38:$R$49</c:f>
              <c:numCache>
                <c:formatCode>0%</c:formatCode>
                <c:ptCount val="12"/>
                <c:pt idx="0">
                  <c:v>0.38890000000000002</c:v>
                </c:pt>
                <c:pt idx="6">
                  <c:v>0.52170000000000005</c:v>
                </c:pt>
                <c:pt idx="9">
                  <c:v>0.37240000000000001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439-41D5-BE40-2CB180B02B52}"/>
            </c:ext>
          </c:extLst>
        </c:ser>
        <c:ser>
          <c:idx val="2"/>
          <c:order val="2"/>
          <c:tx>
            <c:strRef>
              <c:f>Education!$S$37</c:f>
              <c:strCache>
                <c:ptCount val="1"/>
                <c:pt idx="0">
                  <c:v>Urban</c:v>
                </c:pt>
              </c:strCache>
            </c:strRef>
          </c:tx>
          <c:spPr>
            <a:ln w="12700" cap="rnd">
              <a:solidFill>
                <a:schemeClr val="accent5">
                  <a:lumMod val="75000"/>
                </a:schemeClr>
              </a:solidFill>
              <a:prstDash val="sysDot"/>
              <a:round/>
            </a:ln>
            <a:effectLst/>
          </c:spPr>
          <c:marker>
            <c:symbol val="diamond"/>
            <c:size val="6"/>
            <c:spPr>
              <a:solidFill>
                <a:schemeClr val="accent5">
                  <a:lumMod val="75000"/>
                </a:schemeClr>
              </a:solidFill>
              <a:ln w="9525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cat>
            <c:numRef>
              <c:f>Education!$P$38:$P$49</c:f>
              <c:numCache>
                <c:formatCode>General</c:formatCode>
                <c:ptCount val="12"/>
                <c:pt idx="0" formatCode="mmm\-yy">
                  <c:v>39934</c:v>
                </c:pt>
                <c:pt idx="2" formatCode="mmm\-yy">
                  <c:v>40695</c:v>
                </c:pt>
                <c:pt idx="6" formatCode="mmm\-yy">
                  <c:v>42186</c:v>
                </c:pt>
                <c:pt idx="8" formatCode="mmm\-yy">
                  <c:v>42491</c:v>
                </c:pt>
                <c:pt idx="9" formatCode="mmm\-yy">
                  <c:v>42644</c:v>
                </c:pt>
                <c:pt idx="11" formatCode="mmm\-yy">
                  <c:v>42856</c:v>
                </c:pt>
              </c:numCache>
            </c:numRef>
          </c:cat>
          <c:val>
            <c:numRef>
              <c:f>Education!$S$38:$S$49</c:f>
              <c:numCache>
                <c:formatCode>0%</c:formatCode>
                <c:ptCount val="12"/>
                <c:pt idx="0">
                  <c:v>0.67659999999999998</c:v>
                </c:pt>
                <c:pt idx="6">
                  <c:v>0.7429</c:v>
                </c:pt>
                <c:pt idx="8">
                  <c:v>0.66849999999999998</c:v>
                </c:pt>
                <c:pt idx="9">
                  <c:v>0.78910000000000002</c:v>
                </c:pt>
                <c:pt idx="11">
                  <c:v>0.80640000000000001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439-41D5-BE40-2CB180B02B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9878416"/>
        <c:axId val="1992200016"/>
      </c:lineChart>
      <c:scatterChart>
        <c:scatterStyle val="lineMarker"/>
        <c:varyColors val="0"/>
        <c:ser>
          <c:idx val="3"/>
          <c:order val="3"/>
          <c:tx>
            <c:strRef>
              <c:f>Education!$T$37</c:f>
              <c:strCache>
                <c:ptCount val="1"/>
                <c:pt idx="0">
                  <c:v>IDP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tar"/>
            <c:size val="7"/>
            <c:spPr>
              <a:solidFill>
                <a:schemeClr val="accent6">
                  <a:lumMod val="40000"/>
                  <a:lumOff val="60000"/>
                </a:schemeClr>
              </a:solidFill>
              <a:ln w="9525">
                <a:solidFill>
                  <a:schemeClr val="accent6">
                    <a:lumMod val="40000"/>
                    <a:lumOff val="60000"/>
                  </a:schemeClr>
                </a:solidFill>
              </a:ln>
              <a:effectLst/>
            </c:spPr>
          </c:marker>
          <c:xVal>
            <c:numRef>
              <c:f>Education!$P$38:$P$49</c:f>
              <c:numCache>
                <c:formatCode>General</c:formatCode>
                <c:ptCount val="12"/>
                <c:pt idx="0" formatCode="mmm\-yy">
                  <c:v>39934</c:v>
                </c:pt>
                <c:pt idx="2" formatCode="mmm\-yy">
                  <c:v>40695</c:v>
                </c:pt>
                <c:pt idx="6" formatCode="mmm\-yy">
                  <c:v>42186</c:v>
                </c:pt>
                <c:pt idx="8" formatCode="mmm\-yy">
                  <c:v>42491</c:v>
                </c:pt>
                <c:pt idx="9" formatCode="mmm\-yy">
                  <c:v>42644</c:v>
                </c:pt>
                <c:pt idx="11" formatCode="mmm\-yy">
                  <c:v>42856</c:v>
                </c:pt>
              </c:numCache>
            </c:numRef>
          </c:xVal>
          <c:yVal>
            <c:numRef>
              <c:f>Education!$T$39:$T$49</c:f>
              <c:numCache>
                <c:formatCode>0%</c:formatCode>
                <c:ptCount val="11"/>
                <c:pt idx="10">
                  <c:v>0.7228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439-41D5-BE40-2CB180B02B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2384447"/>
        <c:axId val="2002388767"/>
      </c:scatterChart>
      <c:dateAx>
        <c:axId val="1999878416"/>
        <c:scaling>
          <c:orientation val="minMax"/>
        </c:scaling>
        <c:delete val="0"/>
        <c:axPos val="b"/>
        <c:numFmt formatCode="yyyy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2200016"/>
        <c:crosses val="autoZero"/>
        <c:auto val="1"/>
        <c:lblOffset val="100"/>
        <c:baseTimeUnit val="months"/>
        <c:majorUnit val="1"/>
        <c:majorTimeUnit val="years"/>
      </c:dateAx>
      <c:valAx>
        <c:axId val="1992200016"/>
        <c:scaling>
          <c:orientation val="minMax"/>
          <c:max val="1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9878416"/>
        <c:crosses val="autoZero"/>
        <c:crossBetween val="between"/>
      </c:valAx>
      <c:valAx>
        <c:axId val="2002388767"/>
        <c:scaling>
          <c:orientation val="minMax"/>
        </c:scaling>
        <c:delete val="1"/>
        <c:axPos val="r"/>
        <c:numFmt formatCode="0%" sourceLinked="1"/>
        <c:majorTickMark val="out"/>
        <c:minorTickMark val="none"/>
        <c:tickLblPos val="nextTo"/>
        <c:crossAx val="2002384447"/>
        <c:crosses val="max"/>
        <c:crossBetween val="between"/>
      </c:valAx>
      <c:catAx>
        <c:axId val="2002384447"/>
        <c:scaling>
          <c:orientation val="minMax"/>
        </c:scaling>
        <c:delete val="1"/>
        <c:axPos val="t"/>
        <c:numFmt formatCode="mmm\-yy" sourceLinked="1"/>
        <c:majorTickMark val="out"/>
        <c:minorTickMark val="none"/>
        <c:tickLblPos val="nextTo"/>
        <c:crossAx val="2002388767"/>
        <c:crosses val="max"/>
        <c:auto val="1"/>
        <c:lblAlgn val="ctr"/>
        <c:lblOffset val="100"/>
        <c:noMultiLvlLbl val="1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39174094328739"/>
          <c:y val="6.2872249170329339E-2"/>
          <c:w val="0.80229385126070718"/>
          <c:h val="0.57436628855669614"/>
        </c:manualLayout>
      </c:layout>
      <c:lineChart>
        <c:grouping val="standard"/>
        <c:varyColors val="0"/>
        <c:ser>
          <c:idx val="0"/>
          <c:order val="0"/>
          <c:tx>
            <c:strRef>
              <c:f>Education!$Q$55</c:f>
              <c:strCache>
                <c:ptCount val="1"/>
                <c:pt idx="0">
                  <c:v>National</c:v>
                </c:pt>
              </c:strCache>
            </c:strRef>
          </c:tx>
          <c:spPr>
            <a:ln w="19050" cap="rnd">
              <a:solidFill>
                <a:schemeClr val="bg2">
                  <a:lumMod val="50000"/>
                </a:schemeClr>
              </a:solidFill>
              <a:prstDash val="sysDot"/>
              <a:round/>
            </a:ln>
            <a:effectLst/>
          </c:spPr>
          <c:marker>
            <c:symbol val="triangle"/>
            <c:size val="6"/>
            <c:spPr>
              <a:solidFill>
                <a:schemeClr val="bg2">
                  <a:lumMod val="50000"/>
                </a:schemeClr>
              </a:solidFill>
              <a:ln w="9525">
                <a:solidFill>
                  <a:schemeClr val="bg2">
                    <a:lumMod val="50000"/>
                  </a:schemeClr>
                </a:solidFill>
                <a:prstDash val="sysDot"/>
              </a:ln>
              <a:effectLst/>
            </c:spPr>
          </c:marker>
          <c:cat>
            <c:numRef>
              <c:f>Education!$P$56:$P$67</c:f>
              <c:numCache>
                <c:formatCode>General</c:formatCode>
                <c:ptCount val="12"/>
                <c:pt idx="0" formatCode="mmm\-yy">
                  <c:v>39934</c:v>
                </c:pt>
                <c:pt idx="2" formatCode="mmm\-yy">
                  <c:v>40695</c:v>
                </c:pt>
                <c:pt idx="6" formatCode="mmm\-yy">
                  <c:v>42186</c:v>
                </c:pt>
                <c:pt idx="8" formatCode="mmm\-yy">
                  <c:v>42491</c:v>
                </c:pt>
                <c:pt idx="9" formatCode="mmm\-yy">
                  <c:v>42644</c:v>
                </c:pt>
                <c:pt idx="11" formatCode="mmm\-yy">
                  <c:v>42856</c:v>
                </c:pt>
              </c:numCache>
            </c:numRef>
          </c:cat>
          <c:val>
            <c:numRef>
              <c:f>Education!$Q$56:$Q$67</c:f>
              <c:numCache>
                <c:formatCode>0%</c:formatCode>
                <c:ptCount val="12"/>
                <c:pt idx="0">
                  <c:v>9.5399999999999999E-2</c:v>
                </c:pt>
                <c:pt idx="6">
                  <c:v>8.8999999999999996E-2</c:v>
                </c:pt>
                <c:pt idx="9">
                  <c:v>8.4400000000000003E-2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88-4924-8B34-4850E5CC95E4}"/>
            </c:ext>
          </c:extLst>
        </c:ser>
        <c:ser>
          <c:idx val="1"/>
          <c:order val="1"/>
          <c:tx>
            <c:strRef>
              <c:f>Education!$R$55</c:f>
              <c:strCache>
                <c:ptCount val="1"/>
                <c:pt idx="0">
                  <c:v>Rural</c:v>
                </c:pt>
              </c:strCache>
            </c:strRef>
          </c:tx>
          <c:spPr>
            <a:ln w="12700" cap="rnd">
              <a:solidFill>
                <a:schemeClr val="accent5">
                  <a:lumMod val="60000"/>
                  <a:lumOff val="40000"/>
                </a:schemeClr>
              </a:solidFill>
              <a:prstDash val="sysDot"/>
              <a:round/>
            </a:ln>
            <a:effectLst/>
          </c:spPr>
          <c:marker>
            <c:symbol val="diamond"/>
            <c:size val="6"/>
            <c:spPr>
              <a:solidFill>
                <a:schemeClr val="accent5">
                  <a:lumMod val="60000"/>
                  <a:lumOff val="40000"/>
                </a:schemeClr>
              </a:solidFill>
              <a:ln w="9525">
                <a:solidFill>
                  <a:schemeClr val="accent5">
                    <a:lumMod val="60000"/>
                    <a:lumOff val="40000"/>
                  </a:schemeClr>
                </a:solidFill>
                <a:prstDash val="sysDot"/>
              </a:ln>
              <a:effectLst/>
            </c:spPr>
          </c:marker>
          <c:dPt>
            <c:idx val="2"/>
            <c:marker>
              <c:symbol val="diamond"/>
              <c:size val="6"/>
              <c:spPr>
                <a:solidFill>
                  <a:schemeClr val="accent5">
                    <a:lumMod val="60000"/>
                    <a:lumOff val="40000"/>
                  </a:schemeClr>
                </a:solidFill>
                <a:ln w="9525">
                  <a:solidFill>
                    <a:schemeClr val="accent5">
                      <a:lumMod val="60000"/>
                      <a:lumOff val="40000"/>
                    </a:schemeClr>
                  </a:solidFill>
                  <a:prstDash val="sysDot"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1988-4924-8B34-4850E5CC95E4}"/>
              </c:ext>
            </c:extLst>
          </c:dPt>
          <c:cat>
            <c:numRef>
              <c:f>Education!$P$56:$P$67</c:f>
              <c:numCache>
                <c:formatCode>General</c:formatCode>
                <c:ptCount val="12"/>
                <c:pt idx="0" formatCode="mmm\-yy">
                  <c:v>39934</c:v>
                </c:pt>
                <c:pt idx="2" formatCode="mmm\-yy">
                  <c:v>40695</c:v>
                </c:pt>
                <c:pt idx="6" formatCode="mmm\-yy">
                  <c:v>42186</c:v>
                </c:pt>
                <c:pt idx="8" formatCode="mmm\-yy">
                  <c:v>42491</c:v>
                </c:pt>
                <c:pt idx="9" formatCode="mmm\-yy">
                  <c:v>42644</c:v>
                </c:pt>
                <c:pt idx="11" formatCode="mmm\-yy">
                  <c:v>42856</c:v>
                </c:pt>
              </c:numCache>
            </c:numRef>
          </c:cat>
          <c:val>
            <c:numRef>
              <c:f>Education!$R$56:$R$67</c:f>
              <c:numCache>
                <c:formatCode>0%</c:formatCode>
                <c:ptCount val="12"/>
                <c:pt idx="0">
                  <c:v>4.9299999999999997E-2</c:v>
                </c:pt>
                <c:pt idx="6">
                  <c:v>6.7900000000000002E-2</c:v>
                </c:pt>
                <c:pt idx="9">
                  <c:v>5.8900000000000001E-2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988-4924-8B34-4850E5CC95E4}"/>
            </c:ext>
          </c:extLst>
        </c:ser>
        <c:ser>
          <c:idx val="2"/>
          <c:order val="2"/>
          <c:tx>
            <c:strRef>
              <c:f>Education!$S$55</c:f>
              <c:strCache>
                <c:ptCount val="1"/>
                <c:pt idx="0">
                  <c:v>Urban</c:v>
                </c:pt>
              </c:strCache>
            </c:strRef>
          </c:tx>
          <c:spPr>
            <a:ln w="12700" cap="rnd">
              <a:solidFill>
                <a:schemeClr val="accent5">
                  <a:lumMod val="75000"/>
                </a:schemeClr>
              </a:solidFill>
              <a:prstDash val="sysDot"/>
              <a:round/>
            </a:ln>
            <a:effectLst/>
          </c:spPr>
          <c:marker>
            <c:symbol val="diamond"/>
            <c:size val="6"/>
            <c:spPr>
              <a:solidFill>
                <a:schemeClr val="accent5">
                  <a:lumMod val="75000"/>
                </a:schemeClr>
              </a:solidFill>
              <a:ln w="9525">
                <a:solidFill>
                  <a:schemeClr val="accent5">
                    <a:lumMod val="75000"/>
                  </a:schemeClr>
                </a:solidFill>
              </a:ln>
              <a:effectLst/>
            </c:spPr>
          </c:marker>
          <c:cat>
            <c:numRef>
              <c:f>Education!$P$56:$P$67</c:f>
              <c:numCache>
                <c:formatCode>General</c:formatCode>
                <c:ptCount val="12"/>
                <c:pt idx="0" formatCode="mmm\-yy">
                  <c:v>39934</c:v>
                </c:pt>
                <c:pt idx="2" formatCode="mmm\-yy">
                  <c:v>40695</c:v>
                </c:pt>
                <c:pt idx="6" formatCode="mmm\-yy">
                  <c:v>42186</c:v>
                </c:pt>
                <c:pt idx="8" formatCode="mmm\-yy">
                  <c:v>42491</c:v>
                </c:pt>
                <c:pt idx="9" formatCode="mmm\-yy">
                  <c:v>42644</c:v>
                </c:pt>
                <c:pt idx="11" formatCode="mmm\-yy">
                  <c:v>42856</c:v>
                </c:pt>
              </c:numCache>
            </c:numRef>
          </c:cat>
          <c:val>
            <c:numRef>
              <c:f>Education!$S$56:$S$67</c:f>
              <c:numCache>
                <c:formatCode>0%</c:formatCode>
                <c:ptCount val="12"/>
                <c:pt idx="0">
                  <c:v>0.30980000000000002</c:v>
                </c:pt>
                <c:pt idx="6">
                  <c:v>0.18709999999999999</c:v>
                </c:pt>
                <c:pt idx="8">
                  <c:v>0.18049999999999999</c:v>
                </c:pt>
                <c:pt idx="9">
                  <c:v>0.21740000000000001</c:v>
                </c:pt>
                <c:pt idx="11">
                  <c:v>0.23380000000000001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988-4924-8B34-4850E5CC95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9878416"/>
        <c:axId val="1992200016"/>
      </c:lineChart>
      <c:scatterChart>
        <c:scatterStyle val="lineMarker"/>
        <c:varyColors val="0"/>
        <c:ser>
          <c:idx val="3"/>
          <c:order val="3"/>
          <c:tx>
            <c:strRef>
              <c:f>Education!$T$55</c:f>
              <c:strCache>
                <c:ptCount val="1"/>
                <c:pt idx="0">
                  <c:v>IDP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tar"/>
            <c:size val="7"/>
            <c:spPr>
              <a:solidFill>
                <a:schemeClr val="accent6">
                  <a:lumMod val="40000"/>
                  <a:lumOff val="60000"/>
                </a:schemeClr>
              </a:solidFill>
              <a:ln w="9525">
                <a:solidFill>
                  <a:schemeClr val="accent6">
                    <a:lumMod val="40000"/>
                    <a:lumOff val="60000"/>
                  </a:schemeClr>
                </a:solidFill>
              </a:ln>
              <a:effectLst/>
            </c:spPr>
          </c:marker>
          <c:xVal>
            <c:numRef>
              <c:f>Education!$P$56:$P$67</c:f>
              <c:numCache>
                <c:formatCode>General</c:formatCode>
                <c:ptCount val="12"/>
                <c:pt idx="0" formatCode="mmm\-yy">
                  <c:v>39934</c:v>
                </c:pt>
                <c:pt idx="2" formatCode="mmm\-yy">
                  <c:v>40695</c:v>
                </c:pt>
                <c:pt idx="6" formatCode="mmm\-yy">
                  <c:v>42186</c:v>
                </c:pt>
                <c:pt idx="8" formatCode="mmm\-yy">
                  <c:v>42491</c:v>
                </c:pt>
                <c:pt idx="9" formatCode="mmm\-yy">
                  <c:v>42644</c:v>
                </c:pt>
                <c:pt idx="11" formatCode="mmm\-yy">
                  <c:v>42856</c:v>
                </c:pt>
              </c:numCache>
            </c:numRef>
          </c:xVal>
          <c:yVal>
            <c:numRef>
              <c:f>Education!$T$57:$T$67</c:f>
              <c:numCache>
                <c:formatCode>0%</c:formatCode>
                <c:ptCount val="11"/>
                <c:pt idx="10">
                  <c:v>8.4000000000000005E-2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988-4924-8B34-4850E5CC95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2384447"/>
        <c:axId val="2002388767"/>
      </c:scatterChart>
      <c:dateAx>
        <c:axId val="1999878416"/>
        <c:scaling>
          <c:orientation val="minMax"/>
        </c:scaling>
        <c:delete val="0"/>
        <c:axPos val="b"/>
        <c:numFmt formatCode="yyyy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2200016"/>
        <c:crosses val="autoZero"/>
        <c:auto val="1"/>
        <c:lblOffset val="100"/>
        <c:baseTimeUnit val="months"/>
        <c:majorUnit val="1"/>
        <c:majorTimeUnit val="years"/>
      </c:dateAx>
      <c:valAx>
        <c:axId val="1992200016"/>
        <c:scaling>
          <c:orientation val="minMax"/>
          <c:max val="0.4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9878416"/>
        <c:crosses val="autoZero"/>
        <c:crossBetween val="between"/>
      </c:valAx>
      <c:valAx>
        <c:axId val="2002388767"/>
        <c:scaling>
          <c:orientation val="minMax"/>
        </c:scaling>
        <c:delete val="1"/>
        <c:axPos val="r"/>
        <c:numFmt formatCode="0%" sourceLinked="1"/>
        <c:majorTickMark val="out"/>
        <c:minorTickMark val="none"/>
        <c:tickLblPos val="nextTo"/>
        <c:crossAx val="2002384447"/>
        <c:crosses val="max"/>
        <c:crossBetween val="between"/>
      </c:valAx>
      <c:catAx>
        <c:axId val="2002384447"/>
        <c:scaling>
          <c:orientation val="minMax"/>
        </c:scaling>
        <c:delete val="1"/>
        <c:axPos val="t"/>
        <c:numFmt formatCode="mmm\-yy" sourceLinked="1"/>
        <c:majorTickMark val="out"/>
        <c:minorTickMark val="none"/>
        <c:tickLblPos val="nextTo"/>
        <c:crossAx val="2002388767"/>
        <c:crosses val="max"/>
        <c:auto val="1"/>
        <c:lblAlgn val="ctr"/>
        <c:lblOffset val="100"/>
        <c:noMultiLvlLbl val="1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"/>
          <c:y val="0.83465065860444976"/>
          <c:w val="1"/>
          <c:h val="0.1653493413955501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areaChart>
        <c:grouping val="standard"/>
        <c:varyColors val="0"/>
        <c:ser>
          <c:idx val="3"/>
          <c:order val="0"/>
          <c:tx>
            <c:strRef>
              <c:f>Education!$I$78</c:f>
              <c:strCache>
                <c:ptCount val="1"/>
                <c:pt idx="0">
                  <c:v>[95% CI]</c:v>
                </c:pt>
              </c:strCache>
            </c:strRef>
          </c:tx>
          <c:spPr>
            <a:solidFill>
              <a:schemeClr val="bg2"/>
            </a:solidFill>
          </c:spPr>
          <c:cat>
            <c:strRef>
              <c:f>Education!$B$79:$B$91</c:f>
              <c:strCache>
                <c:ptCount val="13"/>
                <c:pt idx="0">
                  <c:v>5 - 9 Years</c:v>
                </c:pt>
                <c:pt idx="1">
                  <c:v>10 - 14 Years</c:v>
                </c:pt>
                <c:pt idx="2">
                  <c:v>15 - 19 Years</c:v>
                </c:pt>
                <c:pt idx="3">
                  <c:v>20 - 24 Years</c:v>
                </c:pt>
                <c:pt idx="4">
                  <c:v>25 - 29 Years</c:v>
                </c:pt>
                <c:pt idx="5">
                  <c:v>30 - 34 Years</c:v>
                </c:pt>
                <c:pt idx="6">
                  <c:v>35 - 39 Years</c:v>
                </c:pt>
                <c:pt idx="7">
                  <c:v>40 - 44 Years</c:v>
                </c:pt>
                <c:pt idx="8">
                  <c:v>45 - 49 Years</c:v>
                </c:pt>
                <c:pt idx="9">
                  <c:v>50 - 54 Years</c:v>
                </c:pt>
                <c:pt idx="10">
                  <c:v>55 - 59 Years</c:v>
                </c:pt>
                <c:pt idx="11">
                  <c:v>60 - 64 Years</c:v>
                </c:pt>
                <c:pt idx="12">
                  <c:v>65 and above</c:v>
                </c:pt>
              </c:strCache>
            </c:strRef>
          </c:cat>
          <c:val>
            <c:numRef>
              <c:f>Education!$I$79:$I$91</c:f>
              <c:numCache>
                <c:formatCode>0%</c:formatCode>
                <c:ptCount val="13"/>
                <c:pt idx="0">
                  <c:v>0.21099999999999999</c:v>
                </c:pt>
                <c:pt idx="1">
                  <c:v>0.54969999999999997</c:v>
                </c:pt>
                <c:pt idx="2">
                  <c:v>0.74970000000000003</c:v>
                </c:pt>
                <c:pt idx="3">
                  <c:v>0.75209999999999999</c:v>
                </c:pt>
                <c:pt idx="4">
                  <c:v>0.71950000000000003</c:v>
                </c:pt>
                <c:pt idx="5">
                  <c:v>0.69589999999999996</c:v>
                </c:pt>
                <c:pt idx="6">
                  <c:v>0.61439999999999995</c:v>
                </c:pt>
                <c:pt idx="7">
                  <c:v>0.51690000000000003</c:v>
                </c:pt>
                <c:pt idx="8">
                  <c:v>0.48020000000000002</c:v>
                </c:pt>
                <c:pt idx="9">
                  <c:v>0.63370000000000004</c:v>
                </c:pt>
                <c:pt idx="10">
                  <c:v>0.70140000000000002</c:v>
                </c:pt>
                <c:pt idx="11">
                  <c:v>0.34960000000000002</c:v>
                </c:pt>
                <c:pt idx="12">
                  <c:v>0.40589999999999998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43-4DC7-897C-D4EEB24C9FA8}"/>
            </c:ext>
          </c:extLst>
        </c:ser>
        <c:ser>
          <c:idx val="4"/>
          <c:order val="2"/>
          <c:tx>
            <c:strRef>
              <c:f>Education!$H$78</c:f>
              <c:strCache>
                <c:ptCount val="1"/>
                <c:pt idx="0">
                  <c:v>LBMen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Education!$B$79:$B$91</c:f>
              <c:strCache>
                <c:ptCount val="13"/>
                <c:pt idx="0">
                  <c:v>5 - 9 Years</c:v>
                </c:pt>
                <c:pt idx="1">
                  <c:v>10 - 14 Years</c:v>
                </c:pt>
                <c:pt idx="2">
                  <c:v>15 - 19 Years</c:v>
                </c:pt>
                <c:pt idx="3">
                  <c:v>20 - 24 Years</c:v>
                </c:pt>
                <c:pt idx="4">
                  <c:v>25 - 29 Years</c:v>
                </c:pt>
                <c:pt idx="5">
                  <c:v>30 - 34 Years</c:v>
                </c:pt>
                <c:pt idx="6">
                  <c:v>35 - 39 Years</c:v>
                </c:pt>
                <c:pt idx="7">
                  <c:v>40 - 44 Years</c:v>
                </c:pt>
                <c:pt idx="8">
                  <c:v>45 - 49 Years</c:v>
                </c:pt>
                <c:pt idx="9">
                  <c:v>50 - 54 Years</c:v>
                </c:pt>
                <c:pt idx="10">
                  <c:v>55 - 59 Years</c:v>
                </c:pt>
                <c:pt idx="11">
                  <c:v>60 - 64 Years</c:v>
                </c:pt>
                <c:pt idx="12">
                  <c:v>65 and above</c:v>
                </c:pt>
              </c:strCache>
            </c:strRef>
          </c:cat>
          <c:val>
            <c:numRef>
              <c:f>Education!$H$79:$H$91</c:f>
              <c:numCache>
                <c:formatCode>0%</c:formatCode>
                <c:ptCount val="13"/>
                <c:pt idx="0">
                  <c:v>0.13450000000000001</c:v>
                </c:pt>
                <c:pt idx="1">
                  <c:v>0.40899999999999997</c:v>
                </c:pt>
                <c:pt idx="2">
                  <c:v>0.57850000000000001</c:v>
                </c:pt>
                <c:pt idx="3">
                  <c:v>0.58909999999999996</c:v>
                </c:pt>
                <c:pt idx="4">
                  <c:v>0.55569999999999997</c:v>
                </c:pt>
                <c:pt idx="5">
                  <c:v>0.4899</c:v>
                </c:pt>
                <c:pt idx="6">
                  <c:v>0.4163</c:v>
                </c:pt>
                <c:pt idx="7">
                  <c:v>0.31230000000000002</c:v>
                </c:pt>
                <c:pt idx="8">
                  <c:v>0.26800000000000002</c:v>
                </c:pt>
                <c:pt idx="9">
                  <c:v>0.38469999999999999</c:v>
                </c:pt>
                <c:pt idx="10">
                  <c:v>0.38</c:v>
                </c:pt>
                <c:pt idx="11">
                  <c:v>0.16739999999999999</c:v>
                </c:pt>
                <c:pt idx="12">
                  <c:v>0.17649999999999999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443-4DC7-897C-D4EEB24C9FA8}"/>
            </c:ext>
          </c:extLst>
        </c:ser>
        <c:ser>
          <c:idx val="2"/>
          <c:order val="3"/>
          <c:tx>
            <c:strRef>
              <c:f>Education!$L$78</c:f>
              <c:strCache>
                <c:ptCount val="1"/>
                <c:pt idx="0">
                  <c:v>UBWoman</c:v>
                </c:pt>
              </c:strCache>
            </c:strRef>
          </c:tx>
          <c:spPr>
            <a:solidFill>
              <a:schemeClr val="bg2"/>
            </a:solidFill>
            <a:ln>
              <a:noFill/>
            </a:ln>
            <a:effectLst/>
          </c:spPr>
          <c:cat>
            <c:strRef>
              <c:f>Education!$B$79:$B$91</c:f>
              <c:strCache>
                <c:ptCount val="13"/>
                <c:pt idx="0">
                  <c:v>5 - 9 Years</c:v>
                </c:pt>
                <c:pt idx="1">
                  <c:v>10 - 14 Years</c:v>
                </c:pt>
                <c:pt idx="2">
                  <c:v>15 - 19 Years</c:v>
                </c:pt>
                <c:pt idx="3">
                  <c:v>20 - 24 Years</c:v>
                </c:pt>
                <c:pt idx="4">
                  <c:v>25 - 29 Years</c:v>
                </c:pt>
                <c:pt idx="5">
                  <c:v>30 - 34 Years</c:v>
                </c:pt>
                <c:pt idx="6">
                  <c:v>35 - 39 Years</c:v>
                </c:pt>
                <c:pt idx="7">
                  <c:v>40 - 44 Years</c:v>
                </c:pt>
                <c:pt idx="8">
                  <c:v>45 - 49 Years</c:v>
                </c:pt>
                <c:pt idx="9">
                  <c:v>50 - 54 Years</c:v>
                </c:pt>
                <c:pt idx="10">
                  <c:v>55 - 59 Years</c:v>
                </c:pt>
                <c:pt idx="11">
                  <c:v>60 - 64 Years</c:v>
                </c:pt>
                <c:pt idx="12">
                  <c:v>65 and above</c:v>
                </c:pt>
              </c:strCache>
            </c:strRef>
          </c:cat>
          <c:val>
            <c:numRef>
              <c:f>Education!$L$79:$L$91</c:f>
              <c:numCache>
                <c:formatCode>0%</c:formatCode>
                <c:ptCount val="13"/>
                <c:pt idx="0">
                  <c:v>0.18490000000000001</c:v>
                </c:pt>
                <c:pt idx="1">
                  <c:v>0.46079999999999999</c:v>
                </c:pt>
                <c:pt idx="2">
                  <c:v>0.65849999999999997</c:v>
                </c:pt>
                <c:pt idx="3">
                  <c:v>0.57989999999999997</c:v>
                </c:pt>
                <c:pt idx="4">
                  <c:v>0.3201</c:v>
                </c:pt>
                <c:pt idx="5">
                  <c:v>0.22559999999999999</c:v>
                </c:pt>
                <c:pt idx="6">
                  <c:v>0.19800000000000001</c:v>
                </c:pt>
                <c:pt idx="7">
                  <c:v>0.2135</c:v>
                </c:pt>
                <c:pt idx="8">
                  <c:v>0.13850000000000001</c:v>
                </c:pt>
                <c:pt idx="9">
                  <c:v>7.0400000000000004E-2</c:v>
                </c:pt>
                <c:pt idx="10">
                  <c:v>0.13150000000000001</c:v>
                </c:pt>
                <c:pt idx="11">
                  <c:v>0.12429999999999999</c:v>
                </c:pt>
                <c:pt idx="12">
                  <c:v>0.1074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443-4DC7-897C-D4EEB24C9FA8}"/>
            </c:ext>
          </c:extLst>
        </c:ser>
        <c:ser>
          <c:idx val="1"/>
          <c:order val="5"/>
          <c:tx>
            <c:strRef>
              <c:f>Education!$K$78</c:f>
              <c:strCache>
                <c:ptCount val="1"/>
                <c:pt idx="0">
                  <c:v>LBWoman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/>
          </c:spPr>
          <c:cat>
            <c:strRef>
              <c:f>Education!$B$79:$B$91</c:f>
              <c:strCache>
                <c:ptCount val="13"/>
                <c:pt idx="0">
                  <c:v>5 - 9 Years</c:v>
                </c:pt>
                <c:pt idx="1">
                  <c:v>10 - 14 Years</c:v>
                </c:pt>
                <c:pt idx="2">
                  <c:v>15 - 19 Years</c:v>
                </c:pt>
                <c:pt idx="3">
                  <c:v>20 - 24 Years</c:v>
                </c:pt>
                <c:pt idx="4">
                  <c:v>25 - 29 Years</c:v>
                </c:pt>
                <c:pt idx="5">
                  <c:v>30 - 34 Years</c:v>
                </c:pt>
                <c:pt idx="6">
                  <c:v>35 - 39 Years</c:v>
                </c:pt>
                <c:pt idx="7">
                  <c:v>40 - 44 Years</c:v>
                </c:pt>
                <c:pt idx="8">
                  <c:v>45 - 49 Years</c:v>
                </c:pt>
                <c:pt idx="9">
                  <c:v>50 - 54 Years</c:v>
                </c:pt>
                <c:pt idx="10">
                  <c:v>55 - 59 Years</c:v>
                </c:pt>
                <c:pt idx="11">
                  <c:v>60 - 64 Years</c:v>
                </c:pt>
                <c:pt idx="12">
                  <c:v>65 and above</c:v>
                </c:pt>
              </c:strCache>
            </c:strRef>
          </c:cat>
          <c:val>
            <c:numRef>
              <c:f>Education!$K$79:$K$91</c:f>
              <c:numCache>
                <c:formatCode>0%</c:formatCode>
                <c:ptCount val="13"/>
                <c:pt idx="0">
                  <c:v>0.12180000000000001</c:v>
                </c:pt>
                <c:pt idx="1">
                  <c:v>0.33210000000000001</c:v>
                </c:pt>
                <c:pt idx="2">
                  <c:v>0.502</c:v>
                </c:pt>
                <c:pt idx="3">
                  <c:v>0.42070000000000002</c:v>
                </c:pt>
                <c:pt idx="4">
                  <c:v>0.1953</c:v>
                </c:pt>
                <c:pt idx="5">
                  <c:v>0.1234</c:v>
                </c:pt>
                <c:pt idx="6">
                  <c:v>9.0200000000000002E-2</c:v>
                </c:pt>
                <c:pt idx="7">
                  <c:v>8.2900000000000001E-2</c:v>
                </c:pt>
                <c:pt idx="8">
                  <c:v>4.7100000000000003E-2</c:v>
                </c:pt>
                <c:pt idx="9">
                  <c:v>1.3899999999999999E-2</c:v>
                </c:pt>
                <c:pt idx="10">
                  <c:v>1.41E-2</c:v>
                </c:pt>
                <c:pt idx="11">
                  <c:v>2.4299999999999999E-2</c:v>
                </c:pt>
                <c:pt idx="12">
                  <c:v>1.47E-2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443-4DC7-897C-D4EEB24C9F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1013983"/>
        <c:axId val="1154598959"/>
      </c:areaChart>
      <c:lineChart>
        <c:grouping val="standard"/>
        <c:varyColors val="0"/>
        <c:ser>
          <c:idx val="5"/>
          <c:order val="1"/>
          <c:tx>
            <c:strRef>
              <c:f>Education!$G$77</c:f>
              <c:strCache>
                <c:ptCount val="1"/>
                <c:pt idx="0">
                  <c:v>Men</c:v>
                </c:pt>
              </c:strCache>
            </c:strRef>
          </c:tx>
          <c:spPr>
            <a:ln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Education!$B$79:$B$91</c:f>
              <c:strCache>
                <c:ptCount val="13"/>
                <c:pt idx="0">
                  <c:v>5 - 9 Years</c:v>
                </c:pt>
                <c:pt idx="1">
                  <c:v>10 - 14 Years</c:v>
                </c:pt>
                <c:pt idx="2">
                  <c:v>15 - 19 Years</c:v>
                </c:pt>
                <c:pt idx="3">
                  <c:v>20 - 24 Years</c:v>
                </c:pt>
                <c:pt idx="4">
                  <c:v>25 - 29 Years</c:v>
                </c:pt>
                <c:pt idx="5">
                  <c:v>30 - 34 Years</c:v>
                </c:pt>
                <c:pt idx="6">
                  <c:v>35 - 39 Years</c:v>
                </c:pt>
                <c:pt idx="7">
                  <c:v>40 - 44 Years</c:v>
                </c:pt>
                <c:pt idx="8">
                  <c:v>45 - 49 Years</c:v>
                </c:pt>
                <c:pt idx="9">
                  <c:v>50 - 54 Years</c:v>
                </c:pt>
                <c:pt idx="10">
                  <c:v>55 - 59 Years</c:v>
                </c:pt>
                <c:pt idx="11">
                  <c:v>60 - 64 Years</c:v>
                </c:pt>
                <c:pt idx="12">
                  <c:v>65 and above</c:v>
                </c:pt>
              </c:strCache>
            </c:strRef>
          </c:cat>
          <c:val>
            <c:numRef>
              <c:f>Education!$G$79:$G$91</c:f>
              <c:numCache>
                <c:formatCode>0%</c:formatCode>
                <c:ptCount val="13"/>
                <c:pt idx="0">
                  <c:v>0.16930000000000001</c:v>
                </c:pt>
                <c:pt idx="1">
                  <c:v>0.47889999999999999</c:v>
                </c:pt>
                <c:pt idx="2">
                  <c:v>0.66969999999999996</c:v>
                </c:pt>
                <c:pt idx="3">
                  <c:v>0.67589999999999995</c:v>
                </c:pt>
                <c:pt idx="4">
                  <c:v>0.64170000000000005</c:v>
                </c:pt>
                <c:pt idx="5">
                  <c:v>0.59709999999999996</c:v>
                </c:pt>
                <c:pt idx="6">
                  <c:v>0.51600000000000001</c:v>
                </c:pt>
                <c:pt idx="7">
                  <c:v>0.4108</c:v>
                </c:pt>
                <c:pt idx="8">
                  <c:v>0.36770000000000003</c:v>
                </c:pt>
                <c:pt idx="9">
                  <c:v>0.50980000000000003</c:v>
                </c:pt>
                <c:pt idx="10">
                  <c:v>0.5454</c:v>
                </c:pt>
                <c:pt idx="11">
                  <c:v>0.24740000000000001</c:v>
                </c:pt>
                <c:pt idx="12">
                  <c:v>0.2767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443-4DC7-897C-D4EEB24C9FA8}"/>
            </c:ext>
          </c:extLst>
        </c:ser>
        <c:ser>
          <c:idx val="0"/>
          <c:order val="4"/>
          <c:tx>
            <c:strRef>
              <c:f>Education!$J$77</c:f>
              <c:strCache>
                <c:ptCount val="1"/>
                <c:pt idx="0">
                  <c:v>Women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Education!$B$79:$B$91</c:f>
              <c:strCache>
                <c:ptCount val="13"/>
                <c:pt idx="0">
                  <c:v>5 - 9 Years</c:v>
                </c:pt>
                <c:pt idx="1">
                  <c:v>10 - 14 Years</c:v>
                </c:pt>
                <c:pt idx="2">
                  <c:v>15 - 19 Years</c:v>
                </c:pt>
                <c:pt idx="3">
                  <c:v>20 - 24 Years</c:v>
                </c:pt>
                <c:pt idx="4">
                  <c:v>25 - 29 Years</c:v>
                </c:pt>
                <c:pt idx="5">
                  <c:v>30 - 34 Years</c:v>
                </c:pt>
                <c:pt idx="6">
                  <c:v>35 - 39 Years</c:v>
                </c:pt>
                <c:pt idx="7">
                  <c:v>40 - 44 Years</c:v>
                </c:pt>
                <c:pt idx="8">
                  <c:v>45 - 49 Years</c:v>
                </c:pt>
                <c:pt idx="9">
                  <c:v>50 - 54 Years</c:v>
                </c:pt>
                <c:pt idx="10">
                  <c:v>55 - 59 Years</c:v>
                </c:pt>
                <c:pt idx="11">
                  <c:v>60 - 64 Years</c:v>
                </c:pt>
                <c:pt idx="12">
                  <c:v>65 and above</c:v>
                </c:pt>
              </c:strCache>
            </c:strRef>
          </c:cat>
          <c:val>
            <c:numRef>
              <c:f>Education!$J$79:$J$91</c:f>
              <c:numCache>
                <c:formatCode>0%</c:formatCode>
                <c:ptCount val="13"/>
                <c:pt idx="0">
                  <c:v>0.15060000000000001</c:v>
                </c:pt>
                <c:pt idx="1">
                  <c:v>0.39460000000000001</c:v>
                </c:pt>
                <c:pt idx="2">
                  <c:v>0.58230000000000004</c:v>
                </c:pt>
                <c:pt idx="3">
                  <c:v>0.50029999999999997</c:v>
                </c:pt>
                <c:pt idx="4">
                  <c:v>0.25259999999999999</c:v>
                </c:pt>
                <c:pt idx="5">
                  <c:v>0.16839999999999999</c:v>
                </c:pt>
                <c:pt idx="6">
                  <c:v>0.1353</c:v>
                </c:pt>
                <c:pt idx="7">
                  <c:v>0.13539999999999999</c:v>
                </c:pt>
                <c:pt idx="8">
                  <c:v>8.1799999999999998E-2</c:v>
                </c:pt>
                <c:pt idx="9">
                  <c:v>3.1600000000000003E-2</c:v>
                </c:pt>
                <c:pt idx="10">
                  <c:v>4.4400000000000002E-2</c:v>
                </c:pt>
                <c:pt idx="11">
                  <c:v>5.6099999999999997E-2</c:v>
                </c:pt>
                <c:pt idx="12">
                  <c:v>4.07E-2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443-4DC7-897C-D4EEB24C9F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1013983"/>
        <c:axId val="1154598959"/>
      </c:lineChart>
      <c:catAx>
        <c:axId val="11710139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4598959"/>
        <c:crosses val="autoZero"/>
        <c:auto val="1"/>
        <c:lblAlgn val="ctr"/>
        <c:lblOffset val="100"/>
        <c:noMultiLvlLbl val="0"/>
      </c:catAx>
      <c:valAx>
        <c:axId val="1154598959"/>
        <c:scaling>
          <c:orientation val="minMax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1013983"/>
        <c:crosses val="autoZero"/>
        <c:crossBetween val="between"/>
      </c:valAx>
      <c:spPr>
        <a:solidFill>
          <a:schemeClr val="bg1"/>
        </a:solidFill>
      </c:spPr>
    </c:plotArea>
    <c:legend>
      <c:legendPos val="b"/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overlay val="0"/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areaChart>
        <c:grouping val="standard"/>
        <c:varyColors val="0"/>
        <c:ser>
          <c:idx val="3"/>
          <c:order val="0"/>
          <c:tx>
            <c:strRef>
              <c:f>Education!$I$78</c:f>
              <c:strCache>
                <c:ptCount val="1"/>
                <c:pt idx="0">
                  <c:v>[95% CI]</c:v>
                </c:pt>
              </c:strCache>
            </c:strRef>
          </c:tx>
          <c:spPr>
            <a:solidFill>
              <a:schemeClr val="bg2"/>
            </a:solidFill>
          </c:spPr>
          <c:cat>
            <c:strRef>
              <c:f>Education!$B$97:$B$109</c:f>
              <c:strCache>
                <c:ptCount val="13"/>
                <c:pt idx="0">
                  <c:v>5 - 9 Years</c:v>
                </c:pt>
                <c:pt idx="1">
                  <c:v>10 - 14 Years</c:v>
                </c:pt>
                <c:pt idx="2">
                  <c:v>15 - 19 Years</c:v>
                </c:pt>
                <c:pt idx="3">
                  <c:v>20 - 24 Years</c:v>
                </c:pt>
                <c:pt idx="4">
                  <c:v>25 - 29 Years</c:v>
                </c:pt>
                <c:pt idx="5">
                  <c:v>30 - 34 Years</c:v>
                </c:pt>
                <c:pt idx="6">
                  <c:v>35 - 39 Years</c:v>
                </c:pt>
                <c:pt idx="7">
                  <c:v>40 - 44 Years</c:v>
                </c:pt>
                <c:pt idx="8">
                  <c:v>45 - 49 Years</c:v>
                </c:pt>
                <c:pt idx="9">
                  <c:v>50 - 54 Years</c:v>
                </c:pt>
                <c:pt idx="10">
                  <c:v>55 - 59 Years</c:v>
                </c:pt>
                <c:pt idx="11">
                  <c:v>60 - 64 Years</c:v>
                </c:pt>
                <c:pt idx="12">
                  <c:v>65 and above</c:v>
                </c:pt>
              </c:strCache>
            </c:strRef>
          </c:cat>
          <c:val>
            <c:numRef>
              <c:f>Education!$I$97:$I$109</c:f>
              <c:numCache>
                <c:formatCode>0%</c:formatCode>
                <c:ptCount val="13"/>
                <c:pt idx="0">
                  <c:v>0.44259999999999999</c:v>
                </c:pt>
                <c:pt idx="1">
                  <c:v>0.70979999999999999</c:v>
                </c:pt>
                <c:pt idx="2">
                  <c:v>0.80049999999999999</c:v>
                </c:pt>
                <c:pt idx="3">
                  <c:v>0.79700000000000004</c:v>
                </c:pt>
                <c:pt idx="4">
                  <c:v>0.73719999999999997</c:v>
                </c:pt>
                <c:pt idx="5">
                  <c:v>0.69130000000000003</c:v>
                </c:pt>
                <c:pt idx="6">
                  <c:v>0.6593</c:v>
                </c:pt>
                <c:pt idx="7">
                  <c:v>0.54339999999999999</c:v>
                </c:pt>
                <c:pt idx="8">
                  <c:v>0.45369999999999999</c:v>
                </c:pt>
                <c:pt idx="9">
                  <c:v>0.61719999999999997</c:v>
                </c:pt>
                <c:pt idx="10">
                  <c:v>0.63229999999999997</c:v>
                </c:pt>
                <c:pt idx="11">
                  <c:v>0.3891</c:v>
                </c:pt>
                <c:pt idx="12">
                  <c:v>0.39019999999999999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6B-43C7-88A3-13256E8CDC38}"/>
            </c:ext>
          </c:extLst>
        </c:ser>
        <c:ser>
          <c:idx val="4"/>
          <c:order val="2"/>
          <c:tx>
            <c:strRef>
              <c:f>Education!$H$78</c:f>
              <c:strCache>
                <c:ptCount val="1"/>
                <c:pt idx="0">
                  <c:v>LBMen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Education!$B$97:$B$109</c:f>
              <c:strCache>
                <c:ptCount val="13"/>
                <c:pt idx="0">
                  <c:v>5 - 9 Years</c:v>
                </c:pt>
                <c:pt idx="1">
                  <c:v>10 - 14 Years</c:v>
                </c:pt>
                <c:pt idx="2">
                  <c:v>15 - 19 Years</c:v>
                </c:pt>
                <c:pt idx="3">
                  <c:v>20 - 24 Years</c:v>
                </c:pt>
                <c:pt idx="4">
                  <c:v>25 - 29 Years</c:v>
                </c:pt>
                <c:pt idx="5">
                  <c:v>30 - 34 Years</c:v>
                </c:pt>
                <c:pt idx="6">
                  <c:v>35 - 39 Years</c:v>
                </c:pt>
                <c:pt idx="7">
                  <c:v>40 - 44 Years</c:v>
                </c:pt>
                <c:pt idx="8">
                  <c:v>45 - 49 Years</c:v>
                </c:pt>
                <c:pt idx="9">
                  <c:v>50 - 54 Years</c:v>
                </c:pt>
                <c:pt idx="10">
                  <c:v>55 - 59 Years</c:v>
                </c:pt>
                <c:pt idx="11">
                  <c:v>60 - 64 Years</c:v>
                </c:pt>
                <c:pt idx="12">
                  <c:v>65 and above</c:v>
                </c:pt>
              </c:strCache>
            </c:strRef>
          </c:cat>
          <c:val>
            <c:numRef>
              <c:f>Education!$H$97:$H$109</c:f>
              <c:numCache>
                <c:formatCode>0%</c:formatCode>
                <c:ptCount val="13"/>
                <c:pt idx="0">
                  <c:v>0.31480000000000002</c:v>
                </c:pt>
                <c:pt idx="1">
                  <c:v>0.55869999999999997</c:v>
                </c:pt>
                <c:pt idx="2">
                  <c:v>0.61809999999999998</c:v>
                </c:pt>
                <c:pt idx="3">
                  <c:v>0.64190000000000003</c:v>
                </c:pt>
                <c:pt idx="4">
                  <c:v>0.58379999999999999</c:v>
                </c:pt>
                <c:pt idx="5">
                  <c:v>0.48249999999999998</c:v>
                </c:pt>
                <c:pt idx="6">
                  <c:v>0.43780000000000002</c:v>
                </c:pt>
                <c:pt idx="7">
                  <c:v>0.31879999999999997</c:v>
                </c:pt>
                <c:pt idx="8">
                  <c:v>0.2452</c:v>
                </c:pt>
                <c:pt idx="9">
                  <c:v>0.36359999999999998</c:v>
                </c:pt>
                <c:pt idx="10">
                  <c:v>0.3196</c:v>
                </c:pt>
                <c:pt idx="11">
                  <c:v>0.18140000000000001</c:v>
                </c:pt>
                <c:pt idx="12">
                  <c:v>0.15709999999999999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6B-43C7-88A3-13256E8CDC38}"/>
            </c:ext>
          </c:extLst>
        </c:ser>
        <c:ser>
          <c:idx val="2"/>
          <c:order val="3"/>
          <c:tx>
            <c:strRef>
              <c:f>Education!$L$78</c:f>
              <c:strCache>
                <c:ptCount val="1"/>
                <c:pt idx="0">
                  <c:v>UBWoman</c:v>
                </c:pt>
              </c:strCache>
            </c:strRef>
          </c:tx>
          <c:spPr>
            <a:solidFill>
              <a:schemeClr val="bg2"/>
            </a:solidFill>
            <a:ln>
              <a:noFill/>
            </a:ln>
            <a:effectLst/>
          </c:spPr>
          <c:cat>
            <c:strRef>
              <c:f>Education!$B$97:$B$109</c:f>
              <c:strCache>
                <c:ptCount val="13"/>
                <c:pt idx="0">
                  <c:v>5 - 9 Years</c:v>
                </c:pt>
                <c:pt idx="1">
                  <c:v>10 - 14 Years</c:v>
                </c:pt>
                <c:pt idx="2">
                  <c:v>15 - 19 Years</c:v>
                </c:pt>
                <c:pt idx="3">
                  <c:v>20 - 24 Years</c:v>
                </c:pt>
                <c:pt idx="4">
                  <c:v>25 - 29 Years</c:v>
                </c:pt>
                <c:pt idx="5">
                  <c:v>30 - 34 Years</c:v>
                </c:pt>
                <c:pt idx="6">
                  <c:v>35 - 39 Years</c:v>
                </c:pt>
                <c:pt idx="7">
                  <c:v>40 - 44 Years</c:v>
                </c:pt>
                <c:pt idx="8">
                  <c:v>45 - 49 Years</c:v>
                </c:pt>
                <c:pt idx="9">
                  <c:v>50 - 54 Years</c:v>
                </c:pt>
                <c:pt idx="10">
                  <c:v>55 - 59 Years</c:v>
                </c:pt>
                <c:pt idx="11">
                  <c:v>60 - 64 Years</c:v>
                </c:pt>
                <c:pt idx="12">
                  <c:v>65 and above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06B-43C7-88A3-13256E8CDC38}"/>
            </c:ext>
          </c:extLst>
        </c:ser>
        <c:ser>
          <c:idx val="1"/>
          <c:order val="5"/>
          <c:tx>
            <c:strRef>
              <c:f>Education!$K$96</c:f>
              <c:strCache>
                <c:ptCount val="1"/>
                <c:pt idx="0">
                  <c:v>LBWoman</c:v>
                </c:pt>
              </c:strCache>
            </c:strRef>
          </c:tx>
          <c:spPr>
            <a:solidFill>
              <a:schemeClr val="bg1"/>
            </a:solidFill>
            <a:ln>
              <a:noFill/>
            </a:ln>
            <a:effectLst/>
          </c:spPr>
          <c:cat>
            <c:strRef>
              <c:f>Education!$B$97:$B$109</c:f>
              <c:strCache>
                <c:ptCount val="13"/>
                <c:pt idx="0">
                  <c:v>5 - 9 Years</c:v>
                </c:pt>
                <c:pt idx="1">
                  <c:v>10 - 14 Years</c:v>
                </c:pt>
                <c:pt idx="2">
                  <c:v>15 - 19 Years</c:v>
                </c:pt>
                <c:pt idx="3">
                  <c:v>20 - 24 Years</c:v>
                </c:pt>
                <c:pt idx="4">
                  <c:v>25 - 29 Years</c:v>
                </c:pt>
                <c:pt idx="5">
                  <c:v>30 - 34 Years</c:v>
                </c:pt>
                <c:pt idx="6">
                  <c:v>35 - 39 Years</c:v>
                </c:pt>
                <c:pt idx="7">
                  <c:v>40 - 44 Years</c:v>
                </c:pt>
                <c:pt idx="8">
                  <c:v>45 - 49 Years</c:v>
                </c:pt>
                <c:pt idx="9">
                  <c:v>50 - 54 Years</c:v>
                </c:pt>
                <c:pt idx="10">
                  <c:v>55 - 59 Years</c:v>
                </c:pt>
                <c:pt idx="11">
                  <c:v>60 - 64 Years</c:v>
                </c:pt>
                <c:pt idx="12">
                  <c:v>65 and above</c:v>
                </c:pt>
              </c:strCache>
            </c:strRef>
          </c:cat>
          <c:val>
            <c:numRef>
              <c:f>Education!$K$97:$K$109</c:f>
              <c:numCache>
                <c:formatCode>0%</c:formatCode>
                <c:ptCount val="13"/>
                <c:pt idx="0">
                  <c:v>0.3095</c:v>
                </c:pt>
                <c:pt idx="1">
                  <c:v>0.48060000000000003</c:v>
                </c:pt>
                <c:pt idx="2">
                  <c:v>0.57599999999999996</c:v>
                </c:pt>
                <c:pt idx="3">
                  <c:v>0.50490000000000002</c:v>
                </c:pt>
                <c:pt idx="4">
                  <c:v>0.26250000000000001</c:v>
                </c:pt>
                <c:pt idx="5">
                  <c:v>0.14560000000000001</c:v>
                </c:pt>
                <c:pt idx="6">
                  <c:v>0.1134</c:v>
                </c:pt>
                <c:pt idx="7">
                  <c:v>0.14419999999999999</c:v>
                </c:pt>
                <c:pt idx="8">
                  <c:v>6.6199999999999995E-2</c:v>
                </c:pt>
                <c:pt idx="9">
                  <c:v>3.09E-2</c:v>
                </c:pt>
                <c:pt idx="10">
                  <c:v>1.41E-2</c:v>
                </c:pt>
                <c:pt idx="11">
                  <c:v>4.3299999999999998E-2</c:v>
                </c:pt>
                <c:pt idx="12">
                  <c:v>3.5499999999999997E-2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06B-43C7-88A3-13256E8CDC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1013983"/>
        <c:axId val="1154598959"/>
      </c:areaChart>
      <c:lineChart>
        <c:grouping val="standard"/>
        <c:varyColors val="0"/>
        <c:ser>
          <c:idx val="5"/>
          <c:order val="1"/>
          <c:tx>
            <c:strRef>
              <c:f>Education!$G$77</c:f>
              <c:strCache>
                <c:ptCount val="1"/>
                <c:pt idx="0">
                  <c:v>Men</c:v>
                </c:pt>
              </c:strCache>
            </c:strRef>
          </c:tx>
          <c:spPr>
            <a:ln>
              <a:solidFill>
                <a:schemeClr val="accent5">
                  <a:lumMod val="50000"/>
                </a:schemeClr>
              </a:solidFill>
            </a:ln>
          </c:spPr>
          <c:marker>
            <c:symbol val="none"/>
          </c:marker>
          <c:cat>
            <c:strRef>
              <c:f>Education!$B$97:$B$109</c:f>
              <c:strCache>
                <c:ptCount val="13"/>
                <c:pt idx="0">
                  <c:v>5 - 9 Years</c:v>
                </c:pt>
                <c:pt idx="1">
                  <c:v>10 - 14 Years</c:v>
                </c:pt>
                <c:pt idx="2">
                  <c:v>15 - 19 Years</c:v>
                </c:pt>
                <c:pt idx="3">
                  <c:v>20 - 24 Years</c:v>
                </c:pt>
                <c:pt idx="4">
                  <c:v>25 - 29 Years</c:v>
                </c:pt>
                <c:pt idx="5">
                  <c:v>30 - 34 Years</c:v>
                </c:pt>
                <c:pt idx="6">
                  <c:v>35 - 39 Years</c:v>
                </c:pt>
                <c:pt idx="7">
                  <c:v>40 - 44 Years</c:v>
                </c:pt>
                <c:pt idx="8">
                  <c:v>45 - 49 Years</c:v>
                </c:pt>
                <c:pt idx="9">
                  <c:v>50 - 54 Years</c:v>
                </c:pt>
                <c:pt idx="10">
                  <c:v>55 - 59 Years</c:v>
                </c:pt>
                <c:pt idx="11">
                  <c:v>60 - 64 Years</c:v>
                </c:pt>
                <c:pt idx="12">
                  <c:v>65 and above</c:v>
                </c:pt>
              </c:strCache>
            </c:strRef>
          </c:cat>
          <c:val>
            <c:numRef>
              <c:f>Education!$G$97:$G$109</c:f>
              <c:numCache>
                <c:formatCode>0%</c:formatCode>
                <c:ptCount val="13"/>
                <c:pt idx="0">
                  <c:v>0.37659999999999999</c:v>
                </c:pt>
                <c:pt idx="1">
                  <c:v>0.63759999999999994</c:v>
                </c:pt>
                <c:pt idx="2">
                  <c:v>0.71819999999999995</c:v>
                </c:pt>
                <c:pt idx="3">
                  <c:v>0.72619999999999996</c:v>
                </c:pt>
                <c:pt idx="4">
                  <c:v>0.66479999999999995</c:v>
                </c:pt>
                <c:pt idx="5">
                  <c:v>0.59099999999999997</c:v>
                </c:pt>
                <c:pt idx="6">
                  <c:v>0.55100000000000005</c:v>
                </c:pt>
                <c:pt idx="7">
                  <c:v>0.42730000000000001</c:v>
                </c:pt>
                <c:pt idx="8">
                  <c:v>0.34189999999999998</c:v>
                </c:pt>
                <c:pt idx="9">
                  <c:v>0.48970000000000002</c:v>
                </c:pt>
                <c:pt idx="10">
                  <c:v>0.4733</c:v>
                </c:pt>
                <c:pt idx="11">
                  <c:v>0.27310000000000001</c:v>
                </c:pt>
                <c:pt idx="12">
                  <c:v>0.25669999999999998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06B-43C7-88A3-13256E8CDC38}"/>
            </c:ext>
          </c:extLst>
        </c:ser>
        <c:ser>
          <c:idx val="0"/>
          <c:order val="4"/>
          <c:tx>
            <c:strRef>
              <c:f>Education!$J$95</c:f>
              <c:strCache>
                <c:ptCount val="1"/>
                <c:pt idx="0">
                  <c:v>Women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Education!$B$97:$B$109</c:f>
              <c:strCache>
                <c:ptCount val="13"/>
                <c:pt idx="0">
                  <c:v>5 - 9 Years</c:v>
                </c:pt>
                <c:pt idx="1">
                  <c:v>10 - 14 Years</c:v>
                </c:pt>
                <c:pt idx="2">
                  <c:v>15 - 19 Years</c:v>
                </c:pt>
                <c:pt idx="3">
                  <c:v>20 - 24 Years</c:v>
                </c:pt>
                <c:pt idx="4">
                  <c:v>25 - 29 Years</c:v>
                </c:pt>
                <c:pt idx="5">
                  <c:v>30 - 34 Years</c:v>
                </c:pt>
                <c:pt idx="6">
                  <c:v>35 - 39 Years</c:v>
                </c:pt>
                <c:pt idx="7">
                  <c:v>40 - 44 Years</c:v>
                </c:pt>
                <c:pt idx="8">
                  <c:v>45 - 49 Years</c:v>
                </c:pt>
                <c:pt idx="9">
                  <c:v>50 - 54 Years</c:v>
                </c:pt>
                <c:pt idx="10">
                  <c:v>55 - 59 Years</c:v>
                </c:pt>
                <c:pt idx="11">
                  <c:v>60 - 64 Years</c:v>
                </c:pt>
                <c:pt idx="12">
                  <c:v>65 and above</c:v>
                </c:pt>
              </c:strCache>
            </c:strRef>
          </c:cat>
          <c:val>
            <c:numRef>
              <c:f>Education!$J$97:$J$109</c:f>
              <c:numCache>
                <c:formatCode>0%</c:formatCode>
                <c:ptCount val="13"/>
                <c:pt idx="0">
                  <c:v>0.3644</c:v>
                </c:pt>
                <c:pt idx="1">
                  <c:v>0.55579999999999996</c:v>
                </c:pt>
                <c:pt idx="2">
                  <c:v>0.66110000000000002</c:v>
                </c:pt>
                <c:pt idx="3">
                  <c:v>0.5827</c:v>
                </c:pt>
                <c:pt idx="4">
                  <c:v>0.33789999999999998</c:v>
                </c:pt>
                <c:pt idx="5">
                  <c:v>0.19589999999999999</c:v>
                </c:pt>
                <c:pt idx="6">
                  <c:v>0.16370000000000001</c:v>
                </c:pt>
                <c:pt idx="7">
                  <c:v>0.21379999999999999</c:v>
                </c:pt>
                <c:pt idx="8">
                  <c:v>0.109</c:v>
                </c:pt>
                <c:pt idx="9">
                  <c:v>6.4799999999999996E-2</c:v>
                </c:pt>
                <c:pt idx="10">
                  <c:v>4.4400000000000002E-2</c:v>
                </c:pt>
                <c:pt idx="11">
                  <c:v>9.5299999999999996E-2</c:v>
                </c:pt>
                <c:pt idx="12">
                  <c:v>7.4800000000000005E-2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06B-43C7-88A3-13256E8CDC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1013983"/>
        <c:axId val="1154598959"/>
      </c:lineChart>
      <c:catAx>
        <c:axId val="11710139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4598959"/>
        <c:crosses val="autoZero"/>
        <c:auto val="1"/>
        <c:lblAlgn val="ctr"/>
        <c:lblOffset val="100"/>
        <c:noMultiLvlLbl val="0"/>
      </c:catAx>
      <c:valAx>
        <c:axId val="1154598959"/>
        <c:scaling>
          <c:orientation val="minMax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1013983"/>
        <c:crosses val="autoZero"/>
        <c:crossBetween val="between"/>
      </c:valAx>
      <c:spPr>
        <a:solidFill>
          <a:schemeClr val="bg1"/>
        </a:solidFill>
      </c:spPr>
    </c:plotArea>
    <c:legend>
      <c:legendPos val="b"/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overlay val="0"/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705532000807593"/>
          <c:y val="7.2222222222222215E-2"/>
          <c:w val="0.80875664580388995"/>
          <c:h val="0.5323138811521790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Education!$S$80</c:f>
              <c:strCache>
                <c:ptCount val="1"/>
                <c:pt idx="0">
                  <c:v>Youth (ages 6-25)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56E-43DF-A5FC-84B4601048F5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56E-43DF-A5FC-84B4601048F5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56E-43DF-A5FC-84B4601048F5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56E-43DF-A5FC-84B4601048F5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56E-43DF-A5FC-84B4601048F5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56E-43DF-A5FC-84B4601048F5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56E-43DF-A5FC-84B4601048F5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256E-43DF-A5FC-84B4601048F5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56E-43DF-A5FC-84B4601048F5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256E-43DF-A5FC-84B4601048F5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56E-43DF-A5FC-84B4601048F5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256E-43DF-A5FC-84B4601048F5}"/>
              </c:ext>
            </c:extLst>
          </c:dPt>
          <c:errBars>
            <c:errBarType val="both"/>
            <c:errValType val="cust"/>
            <c:noEndCap val="0"/>
            <c:plus>
              <c:numRef>
                <c:f>Education!$T$83:$AE$83</c:f>
                <c:numCache>
                  <c:formatCode>General</c:formatCode>
                  <c:ptCount val="12"/>
                  <c:pt idx="0">
                    <c:v>3.4799999999999998E-2</c:v>
                  </c:pt>
                  <c:pt idx="1">
                    <c:v>4.720000000000002E-2</c:v>
                  </c:pt>
                  <c:pt idx="3">
                    <c:v>4.2399999999999993E-2</c:v>
                  </c:pt>
                  <c:pt idx="4">
                    <c:v>4.930000000000001E-2</c:v>
                  </c:pt>
                  <c:pt idx="6">
                    <c:v>2.959999999999996E-2</c:v>
                  </c:pt>
                  <c:pt idx="7">
                    <c:v>2.1299999999999986E-2</c:v>
                  </c:pt>
                  <c:pt idx="8">
                    <c:v>4.7100000000000031E-2</c:v>
                  </c:pt>
                  <c:pt idx="9">
                    <c:v>5.710000000000004E-2</c:v>
                  </c:pt>
                  <c:pt idx="11">
                    <c:v>2.4499999999999966E-2</c:v>
                  </c:pt>
                </c:numCache>
              </c:numRef>
            </c:plus>
            <c:minus>
              <c:numRef>
                <c:f>Education!$T$83:$AE$83</c:f>
                <c:numCache>
                  <c:formatCode>General</c:formatCode>
                  <c:ptCount val="12"/>
                  <c:pt idx="0">
                    <c:v>3.4799999999999998E-2</c:v>
                  </c:pt>
                  <c:pt idx="1">
                    <c:v>4.720000000000002E-2</c:v>
                  </c:pt>
                  <c:pt idx="3">
                    <c:v>4.2399999999999993E-2</c:v>
                  </c:pt>
                  <c:pt idx="4">
                    <c:v>4.930000000000001E-2</c:v>
                  </c:pt>
                  <c:pt idx="6">
                    <c:v>2.959999999999996E-2</c:v>
                  </c:pt>
                  <c:pt idx="7">
                    <c:v>2.1299999999999986E-2</c:v>
                  </c:pt>
                  <c:pt idx="8">
                    <c:v>4.7100000000000031E-2</c:v>
                  </c:pt>
                  <c:pt idx="9">
                    <c:v>5.710000000000004E-2</c:v>
                  </c:pt>
                  <c:pt idx="11">
                    <c:v>2.4499999999999966E-2</c:v>
                  </c:pt>
                </c:numCache>
              </c:numRef>
            </c:minus>
            <c:spPr>
              <a:noFill/>
              <a:ln w="3175" cap="flat" cmpd="sng" algn="ctr">
                <a:solidFill>
                  <a:schemeClr val="bg2">
                    <a:lumMod val="50000"/>
                  </a:schemeClr>
                </a:solidFill>
                <a:round/>
              </a:ln>
              <a:effectLst/>
            </c:spPr>
          </c:errBars>
          <c:cat>
            <c:multiLvlStrRef>
              <c:f>Education!$T$78:$AE$79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Wave1</c:v>
                  </c:pt>
                  <c:pt idx="4">
                    <c:v>Wave3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Education!$T$80:$AE$80</c:f>
              <c:numCache>
                <c:formatCode>0%</c:formatCode>
                <c:ptCount val="12"/>
                <c:pt idx="0">
                  <c:v>0.44750000000000001</c:v>
                </c:pt>
                <c:pt idx="1">
                  <c:v>0.42449999999999999</c:v>
                </c:pt>
                <c:pt idx="3">
                  <c:v>0.41289999999999999</c:v>
                </c:pt>
                <c:pt idx="4">
                  <c:v>0.36709999999999998</c:v>
                </c:pt>
                <c:pt idx="6">
                  <c:v>0.63580000000000003</c:v>
                </c:pt>
                <c:pt idx="7">
                  <c:v>0.66539999999999999</c:v>
                </c:pt>
                <c:pt idx="8">
                  <c:v>0.74929999999999997</c:v>
                </c:pt>
                <c:pt idx="9">
                  <c:v>0.67159999999999997</c:v>
                </c:pt>
                <c:pt idx="11">
                  <c:v>0.65129999999999999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256E-43DF-A5FC-84B4601048F5}"/>
            </c:ext>
          </c:extLst>
        </c:ser>
        <c:ser>
          <c:idx val="1"/>
          <c:order val="1"/>
          <c:tx>
            <c:strRef>
              <c:f>Education!$S$81</c:f>
              <c:strCache>
                <c:ptCount val="1"/>
                <c:pt idx="0">
                  <c:v>Adults (ages 26+)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Education!$T$84:$AE$84</c:f>
                <c:numCache>
                  <c:formatCode>General</c:formatCode>
                  <c:ptCount val="12"/>
                  <c:pt idx="0">
                    <c:v>3.4399999999999986E-2</c:v>
                  </c:pt>
                  <c:pt idx="1">
                    <c:v>4.5800000000000007E-2</c:v>
                  </c:pt>
                  <c:pt idx="3">
                    <c:v>4.109999999999997E-2</c:v>
                  </c:pt>
                  <c:pt idx="4">
                    <c:v>4.6699999999999964E-2</c:v>
                  </c:pt>
                  <c:pt idx="6">
                    <c:v>3.080000000000005E-2</c:v>
                  </c:pt>
                  <c:pt idx="7">
                    <c:v>2.200000000000002E-2</c:v>
                  </c:pt>
                  <c:pt idx="8">
                    <c:v>5.3799999999999959E-2</c:v>
                  </c:pt>
                  <c:pt idx="9">
                    <c:v>6.2599999999999989E-2</c:v>
                  </c:pt>
                  <c:pt idx="11">
                    <c:v>2.5399999999999978E-2</c:v>
                  </c:pt>
                </c:numCache>
              </c:numRef>
            </c:plus>
            <c:minus>
              <c:numRef>
                <c:f>Education!$T$84:$AE$84</c:f>
                <c:numCache>
                  <c:formatCode>General</c:formatCode>
                  <c:ptCount val="12"/>
                  <c:pt idx="0">
                    <c:v>3.4399999999999986E-2</c:v>
                  </c:pt>
                  <c:pt idx="1">
                    <c:v>4.5800000000000007E-2</c:v>
                  </c:pt>
                  <c:pt idx="3">
                    <c:v>4.109999999999997E-2</c:v>
                  </c:pt>
                  <c:pt idx="4">
                    <c:v>4.6699999999999964E-2</c:v>
                  </c:pt>
                  <c:pt idx="6">
                    <c:v>3.080000000000005E-2</c:v>
                  </c:pt>
                  <c:pt idx="7">
                    <c:v>2.200000000000002E-2</c:v>
                  </c:pt>
                  <c:pt idx="8">
                    <c:v>5.3799999999999959E-2</c:v>
                  </c:pt>
                  <c:pt idx="9">
                    <c:v>6.2599999999999989E-2</c:v>
                  </c:pt>
                  <c:pt idx="11">
                    <c:v>2.5399999999999978E-2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bg2">
                    <a:lumMod val="50000"/>
                  </a:schemeClr>
                </a:solidFill>
                <a:round/>
              </a:ln>
              <a:effectLst/>
            </c:spPr>
          </c:errBars>
          <c:cat>
            <c:multiLvlStrRef>
              <c:f>Education!$T$78:$AE$79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Wave1</c:v>
                  </c:pt>
                  <c:pt idx="4">
                    <c:v>Wave3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Education!$T$81:$AE$81</c:f>
              <c:numCache>
                <c:formatCode>0%</c:formatCode>
                <c:ptCount val="12"/>
                <c:pt idx="0">
                  <c:v>0.26790000000000003</c:v>
                </c:pt>
                <c:pt idx="1">
                  <c:v>0.28899999999999998</c:v>
                </c:pt>
                <c:pt idx="3">
                  <c:v>0.23069999999999999</c:v>
                </c:pt>
                <c:pt idx="4">
                  <c:v>0.23219999999999999</c:v>
                </c:pt>
                <c:pt idx="6">
                  <c:v>0.50429999999999997</c:v>
                </c:pt>
                <c:pt idx="7">
                  <c:v>0.46079999999999999</c:v>
                </c:pt>
                <c:pt idx="8">
                  <c:v>0.60529999999999995</c:v>
                </c:pt>
                <c:pt idx="9">
                  <c:v>0.53469999999999995</c:v>
                </c:pt>
                <c:pt idx="11">
                  <c:v>0.41620000000000001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256E-43DF-A5FC-84B4601048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456167952"/>
        <c:axId val="1557915584"/>
      </c:barChart>
      <c:catAx>
        <c:axId val="145616795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7915584"/>
        <c:crosses val="autoZero"/>
        <c:auto val="1"/>
        <c:lblAlgn val="ctr"/>
        <c:lblOffset val="100"/>
        <c:noMultiLvlLbl val="0"/>
      </c:catAx>
      <c:valAx>
        <c:axId val="1557915584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6167952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82475267514637E-2"/>
          <c:y val="8.3333333333333329E-2"/>
          <c:w val="0.86858570563294968"/>
          <c:h val="0.4434251968503937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Education!$S$104</c:f>
              <c:strCache>
                <c:ptCount val="1"/>
                <c:pt idx="0">
                  <c:v>No Education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9D9-4188-92AB-3984CD9BEBC9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9D9-4188-92AB-3984CD9BEBC9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9D9-4188-92AB-3984CD9BEBC9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9D9-4188-92AB-3984CD9BEBC9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9D9-4188-92AB-3984CD9BEBC9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9D9-4188-92AB-3984CD9BEBC9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9D9-4188-92AB-3984CD9BEBC9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49D9-4188-92AB-3984CD9BEBC9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49D9-4188-92AB-3984CD9BEBC9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49D9-4188-92AB-3984CD9BEBC9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49D9-4188-92AB-3984CD9BEBC9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49D9-4188-92AB-3984CD9BEBC9}"/>
              </c:ext>
            </c:extLst>
          </c:dPt>
          <c:cat>
            <c:multiLvlStrRef>
              <c:extLst>
                <c:ext xmlns:c15="http://schemas.microsoft.com/office/drawing/2012/chart" uri="{02D57815-91ED-43cb-92C2-25804820EDAC}">
                  <c15:fullRef>
                    <c15:sqref>Education!$T$101:$AN$103</c15:sqref>
                  </c15:fullRef>
                </c:ext>
              </c:extLst>
              <c:f>Education!$T$101:$AN$103</c:f>
              <c:multiLvlStrCache>
                <c:ptCount val="17"/>
                <c:lvl>
                  <c:pt idx="0">
                    <c:v>Youth</c:v>
                  </c:pt>
                  <c:pt idx="1">
                    <c:v>Adult</c:v>
                  </c:pt>
                  <c:pt idx="2">
                    <c:v>Youth</c:v>
                  </c:pt>
                  <c:pt idx="3">
                    <c:v>Adult</c:v>
                  </c:pt>
                  <c:pt idx="5">
                    <c:v>Youth</c:v>
                  </c:pt>
                  <c:pt idx="6">
                    <c:v>Adult</c:v>
                  </c:pt>
                  <c:pt idx="7">
                    <c:v>Youth</c:v>
                  </c:pt>
                  <c:pt idx="8">
                    <c:v>Adult</c:v>
                  </c:pt>
                  <c:pt idx="10">
                    <c:v>Youth</c:v>
                  </c:pt>
                  <c:pt idx="11">
                    <c:v>Adult</c:v>
                  </c:pt>
                  <c:pt idx="12">
                    <c:v>Youth</c:v>
                  </c:pt>
                  <c:pt idx="13">
                    <c:v>Adult</c:v>
                  </c:pt>
                  <c:pt idx="15">
                    <c:v>Youth</c:v>
                  </c:pt>
                  <c:pt idx="16">
                    <c:v>Adult</c:v>
                  </c:pt>
                </c:lvl>
                <c:lvl>
                  <c:pt idx="0">
                    <c:v>Wave 1</c:v>
                  </c:pt>
                  <c:pt idx="2">
                    <c:v>Wave 3</c:v>
                  </c:pt>
                  <c:pt idx="4">
                    <c:v> </c:v>
                  </c:pt>
                  <c:pt idx="5">
                    <c:v>Wave 1</c:v>
                  </c:pt>
                  <c:pt idx="7">
                    <c:v>Wave 3</c:v>
                  </c:pt>
                  <c:pt idx="10">
                    <c:v>Wave 1</c:v>
                  </c:pt>
                  <c:pt idx="12">
                    <c:v>Wave 3</c:v>
                  </c:pt>
                  <c:pt idx="14">
                    <c:v> </c:v>
                  </c:pt>
                  <c:pt idx="15">
                    <c:v>Wave 4</c:v>
                  </c:pt>
                </c:lvl>
                <c:lvl>
                  <c:pt idx="0">
                    <c:v>National</c:v>
                  </c:pt>
                  <c:pt idx="4">
                    <c:v> </c:v>
                  </c:pt>
                  <c:pt idx="5">
                    <c:v>Rural</c:v>
                  </c:pt>
                  <c:pt idx="9">
                    <c:v> </c:v>
                  </c:pt>
                  <c:pt idx="10">
                    <c:v>Urban</c:v>
                  </c:pt>
                  <c:pt idx="14">
                    <c:v> </c:v>
                  </c:pt>
                  <c:pt idx="15">
                    <c:v>IDP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Education!$T$104:$AN$104</c15:sqref>
                  </c15:fullRef>
                </c:ext>
              </c:extLst>
              <c:f>(Education!$T$104:$AE$104,Education!$AH$104:$AI$104,Education!$AL$104:$AN$104)</c:f>
              <c:numCache>
                <c:formatCode>0%</c:formatCode>
                <c:ptCount val="17"/>
                <c:pt idx="0">
                  <c:v>0.38619999999999999</c:v>
                </c:pt>
                <c:pt idx="1">
                  <c:v>0.69810000000000005</c:v>
                </c:pt>
                <c:pt idx="2">
                  <c:v>0.44540000000000002</c:v>
                </c:pt>
                <c:pt idx="3">
                  <c:v>0.69230000000000003</c:v>
                </c:pt>
                <c:pt idx="5">
                  <c:v>0.42099999999999999</c:v>
                </c:pt>
                <c:pt idx="6">
                  <c:v>0.73399999999999999</c:v>
                </c:pt>
                <c:pt idx="7">
                  <c:v>0.49969999999999998</c:v>
                </c:pt>
                <c:pt idx="8">
                  <c:v>0.74650000000000005</c:v>
                </c:pt>
                <c:pt idx="10">
                  <c:v>0.19420000000000001</c:v>
                </c:pt>
                <c:pt idx="11">
                  <c:v>0.46589999999999998</c:v>
                </c:pt>
                <c:pt idx="12">
                  <c:v>0.13600000000000001</c:v>
                </c:pt>
                <c:pt idx="13">
                  <c:v>0.3881</c:v>
                </c:pt>
                <c:pt idx="15">
                  <c:v>0.2261</c:v>
                </c:pt>
                <c:pt idx="16">
                  <c:v>0.54100000000000004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49D9-4188-92AB-3984CD9BEBC9}"/>
            </c:ext>
          </c:extLst>
        </c:ser>
        <c:ser>
          <c:idx val="1"/>
          <c:order val="1"/>
          <c:tx>
            <c:strRef>
              <c:f>Education!$S$105</c:f>
              <c:strCache>
                <c:ptCount val="1"/>
                <c:pt idx="0">
                  <c:v>Primary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Education!$T$101:$AN$103</c15:sqref>
                  </c15:fullRef>
                </c:ext>
              </c:extLst>
              <c:f>Education!$T$101:$AN$103</c:f>
              <c:multiLvlStrCache>
                <c:ptCount val="17"/>
                <c:lvl>
                  <c:pt idx="0">
                    <c:v>Youth</c:v>
                  </c:pt>
                  <c:pt idx="1">
                    <c:v>Adult</c:v>
                  </c:pt>
                  <c:pt idx="2">
                    <c:v>Youth</c:v>
                  </c:pt>
                  <c:pt idx="3">
                    <c:v>Adult</c:v>
                  </c:pt>
                  <c:pt idx="5">
                    <c:v>Youth</c:v>
                  </c:pt>
                  <c:pt idx="6">
                    <c:v>Adult</c:v>
                  </c:pt>
                  <c:pt idx="7">
                    <c:v>Youth</c:v>
                  </c:pt>
                  <c:pt idx="8">
                    <c:v>Adult</c:v>
                  </c:pt>
                  <c:pt idx="10">
                    <c:v>Youth</c:v>
                  </c:pt>
                  <c:pt idx="11">
                    <c:v>Adult</c:v>
                  </c:pt>
                  <c:pt idx="12">
                    <c:v>Youth</c:v>
                  </c:pt>
                  <c:pt idx="13">
                    <c:v>Adult</c:v>
                  </c:pt>
                  <c:pt idx="15">
                    <c:v>Youth</c:v>
                  </c:pt>
                  <c:pt idx="16">
                    <c:v>Adult</c:v>
                  </c:pt>
                </c:lvl>
                <c:lvl>
                  <c:pt idx="0">
                    <c:v>Wave 1</c:v>
                  </c:pt>
                  <c:pt idx="2">
                    <c:v>Wave 3</c:v>
                  </c:pt>
                  <c:pt idx="4">
                    <c:v> </c:v>
                  </c:pt>
                  <c:pt idx="5">
                    <c:v>Wave 1</c:v>
                  </c:pt>
                  <c:pt idx="7">
                    <c:v>Wave 3</c:v>
                  </c:pt>
                  <c:pt idx="10">
                    <c:v>Wave 1</c:v>
                  </c:pt>
                  <c:pt idx="12">
                    <c:v>Wave 3</c:v>
                  </c:pt>
                  <c:pt idx="14">
                    <c:v> </c:v>
                  </c:pt>
                  <c:pt idx="15">
                    <c:v>Wave 4</c:v>
                  </c:pt>
                </c:lvl>
                <c:lvl>
                  <c:pt idx="0">
                    <c:v>National</c:v>
                  </c:pt>
                  <c:pt idx="4">
                    <c:v> </c:v>
                  </c:pt>
                  <c:pt idx="5">
                    <c:v>Rural</c:v>
                  </c:pt>
                  <c:pt idx="9">
                    <c:v> </c:v>
                  </c:pt>
                  <c:pt idx="10">
                    <c:v>Urban</c:v>
                  </c:pt>
                  <c:pt idx="14">
                    <c:v> </c:v>
                  </c:pt>
                  <c:pt idx="15">
                    <c:v>IDP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Education!$T$105:$AN$105</c15:sqref>
                  </c15:fullRef>
                </c:ext>
              </c:extLst>
              <c:f>(Education!$T$105:$AE$105,Education!$AH$105:$AI$105,Education!$AL$105:$AN$105)</c:f>
              <c:numCache>
                <c:formatCode>0%</c:formatCode>
                <c:ptCount val="17"/>
                <c:pt idx="0">
                  <c:v>0.53710000000000002</c:v>
                </c:pt>
                <c:pt idx="1">
                  <c:v>0.19450000000000001</c:v>
                </c:pt>
                <c:pt idx="2">
                  <c:v>0.47960000000000003</c:v>
                </c:pt>
                <c:pt idx="3">
                  <c:v>0.17630000000000001</c:v>
                </c:pt>
                <c:pt idx="5">
                  <c:v>0.51890000000000003</c:v>
                </c:pt>
                <c:pt idx="6">
                  <c:v>0.18479999999999999</c:v>
                </c:pt>
                <c:pt idx="7">
                  <c:v>0.45369999999999999</c:v>
                </c:pt>
                <c:pt idx="8">
                  <c:v>0.1706</c:v>
                </c:pt>
                <c:pt idx="10">
                  <c:v>0.63790000000000002</c:v>
                </c:pt>
                <c:pt idx="11">
                  <c:v>0.25719999999999998</c:v>
                </c:pt>
                <c:pt idx="12">
                  <c:v>0.62709999999999999</c:v>
                </c:pt>
                <c:pt idx="13">
                  <c:v>0.2082</c:v>
                </c:pt>
                <c:pt idx="15">
                  <c:v>0.67900000000000005</c:v>
                </c:pt>
                <c:pt idx="16">
                  <c:v>0.21490000000000001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49D9-4188-92AB-3984CD9BEBC9}"/>
            </c:ext>
          </c:extLst>
        </c:ser>
        <c:ser>
          <c:idx val="2"/>
          <c:order val="2"/>
          <c:tx>
            <c:strRef>
              <c:f>Education!$S$106</c:f>
              <c:strCache>
                <c:ptCount val="1"/>
                <c:pt idx="0">
                  <c:v>Secondary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Education!$T$101:$AN$103</c15:sqref>
                  </c15:fullRef>
                </c:ext>
              </c:extLst>
              <c:f>Education!$T$101:$AN$103</c:f>
              <c:multiLvlStrCache>
                <c:ptCount val="17"/>
                <c:lvl>
                  <c:pt idx="0">
                    <c:v>Youth</c:v>
                  </c:pt>
                  <c:pt idx="1">
                    <c:v>Adult</c:v>
                  </c:pt>
                  <c:pt idx="2">
                    <c:v>Youth</c:v>
                  </c:pt>
                  <c:pt idx="3">
                    <c:v>Adult</c:v>
                  </c:pt>
                  <c:pt idx="5">
                    <c:v>Youth</c:v>
                  </c:pt>
                  <c:pt idx="6">
                    <c:v>Adult</c:v>
                  </c:pt>
                  <c:pt idx="7">
                    <c:v>Youth</c:v>
                  </c:pt>
                  <c:pt idx="8">
                    <c:v>Adult</c:v>
                  </c:pt>
                  <c:pt idx="10">
                    <c:v>Youth</c:v>
                  </c:pt>
                  <c:pt idx="11">
                    <c:v>Adult</c:v>
                  </c:pt>
                  <c:pt idx="12">
                    <c:v>Youth</c:v>
                  </c:pt>
                  <c:pt idx="13">
                    <c:v>Adult</c:v>
                  </c:pt>
                  <c:pt idx="15">
                    <c:v>Youth</c:v>
                  </c:pt>
                  <c:pt idx="16">
                    <c:v>Adult</c:v>
                  </c:pt>
                </c:lvl>
                <c:lvl>
                  <c:pt idx="0">
                    <c:v>Wave 1</c:v>
                  </c:pt>
                  <c:pt idx="2">
                    <c:v>Wave 3</c:v>
                  </c:pt>
                  <c:pt idx="4">
                    <c:v> </c:v>
                  </c:pt>
                  <c:pt idx="5">
                    <c:v>Wave 1</c:v>
                  </c:pt>
                  <c:pt idx="7">
                    <c:v>Wave 3</c:v>
                  </c:pt>
                  <c:pt idx="10">
                    <c:v>Wave 1</c:v>
                  </c:pt>
                  <c:pt idx="12">
                    <c:v>Wave 3</c:v>
                  </c:pt>
                  <c:pt idx="14">
                    <c:v> </c:v>
                  </c:pt>
                  <c:pt idx="15">
                    <c:v>Wave 4</c:v>
                  </c:pt>
                </c:lvl>
                <c:lvl>
                  <c:pt idx="0">
                    <c:v>National</c:v>
                  </c:pt>
                  <c:pt idx="4">
                    <c:v> </c:v>
                  </c:pt>
                  <c:pt idx="5">
                    <c:v>Rural</c:v>
                  </c:pt>
                  <c:pt idx="9">
                    <c:v> </c:v>
                  </c:pt>
                  <c:pt idx="10">
                    <c:v>Urban</c:v>
                  </c:pt>
                  <c:pt idx="14">
                    <c:v> </c:v>
                  </c:pt>
                  <c:pt idx="15">
                    <c:v>IDP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Education!$T$106:$AN$106</c15:sqref>
                  </c15:fullRef>
                </c:ext>
              </c:extLst>
              <c:f>(Education!$T$106:$AE$106,Education!$AH$106:$AI$106,Education!$AL$106:$AN$106)</c:f>
              <c:numCache>
                <c:formatCode>0%</c:formatCode>
                <c:ptCount val="17"/>
                <c:pt idx="0">
                  <c:v>7.2700000000000001E-2</c:v>
                </c:pt>
                <c:pt idx="1">
                  <c:v>8.14E-2</c:v>
                </c:pt>
                <c:pt idx="2">
                  <c:v>7.0000000000000007E-2</c:v>
                </c:pt>
                <c:pt idx="3">
                  <c:v>9.5200000000000007E-2</c:v>
                </c:pt>
                <c:pt idx="5">
                  <c:v>5.7099999999999998E-2</c:v>
                </c:pt>
                <c:pt idx="6">
                  <c:v>6.54E-2</c:v>
                </c:pt>
                <c:pt idx="7">
                  <c:v>4.53E-2</c:v>
                </c:pt>
                <c:pt idx="8">
                  <c:v>6.8699999999999997E-2</c:v>
                </c:pt>
                <c:pt idx="10">
                  <c:v>0.159</c:v>
                </c:pt>
                <c:pt idx="11">
                  <c:v>0.18440000000000001</c:v>
                </c:pt>
                <c:pt idx="12">
                  <c:v>0.21079999999999999</c:v>
                </c:pt>
                <c:pt idx="13">
                  <c:v>0.24379999999999999</c:v>
                </c:pt>
                <c:pt idx="15">
                  <c:v>8.7499999999999994E-2</c:v>
                </c:pt>
                <c:pt idx="16">
                  <c:v>0.1527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49D9-4188-92AB-3984CD9BEBC9}"/>
            </c:ext>
          </c:extLst>
        </c:ser>
        <c:ser>
          <c:idx val="3"/>
          <c:order val="3"/>
          <c:tx>
            <c:strRef>
              <c:f>Education!$S$107</c:f>
              <c:strCache>
                <c:ptCount val="1"/>
                <c:pt idx="0">
                  <c:v>Tertiary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Education!$T$101:$AN$103</c15:sqref>
                  </c15:fullRef>
                </c:ext>
              </c:extLst>
              <c:f>Education!$T$101:$AN$103</c:f>
              <c:multiLvlStrCache>
                <c:ptCount val="17"/>
                <c:lvl>
                  <c:pt idx="0">
                    <c:v>Youth</c:v>
                  </c:pt>
                  <c:pt idx="1">
                    <c:v>Adult</c:v>
                  </c:pt>
                  <c:pt idx="2">
                    <c:v>Youth</c:v>
                  </c:pt>
                  <c:pt idx="3">
                    <c:v>Adult</c:v>
                  </c:pt>
                  <c:pt idx="5">
                    <c:v>Youth</c:v>
                  </c:pt>
                  <c:pt idx="6">
                    <c:v>Adult</c:v>
                  </c:pt>
                  <c:pt idx="7">
                    <c:v>Youth</c:v>
                  </c:pt>
                  <c:pt idx="8">
                    <c:v>Adult</c:v>
                  </c:pt>
                  <c:pt idx="10">
                    <c:v>Youth</c:v>
                  </c:pt>
                  <c:pt idx="11">
                    <c:v>Adult</c:v>
                  </c:pt>
                  <c:pt idx="12">
                    <c:v>Youth</c:v>
                  </c:pt>
                  <c:pt idx="13">
                    <c:v>Adult</c:v>
                  </c:pt>
                  <c:pt idx="15">
                    <c:v>Youth</c:v>
                  </c:pt>
                  <c:pt idx="16">
                    <c:v>Adult</c:v>
                  </c:pt>
                </c:lvl>
                <c:lvl>
                  <c:pt idx="0">
                    <c:v>Wave 1</c:v>
                  </c:pt>
                  <c:pt idx="2">
                    <c:v>Wave 3</c:v>
                  </c:pt>
                  <c:pt idx="4">
                    <c:v> </c:v>
                  </c:pt>
                  <c:pt idx="5">
                    <c:v>Wave 1</c:v>
                  </c:pt>
                  <c:pt idx="7">
                    <c:v>Wave 3</c:v>
                  </c:pt>
                  <c:pt idx="10">
                    <c:v>Wave 1</c:v>
                  </c:pt>
                  <c:pt idx="12">
                    <c:v>Wave 3</c:v>
                  </c:pt>
                  <c:pt idx="14">
                    <c:v> </c:v>
                  </c:pt>
                  <c:pt idx="15">
                    <c:v>Wave 4</c:v>
                  </c:pt>
                </c:lvl>
                <c:lvl>
                  <c:pt idx="0">
                    <c:v>National</c:v>
                  </c:pt>
                  <c:pt idx="4">
                    <c:v> </c:v>
                  </c:pt>
                  <c:pt idx="5">
                    <c:v>Rural</c:v>
                  </c:pt>
                  <c:pt idx="9">
                    <c:v> </c:v>
                  </c:pt>
                  <c:pt idx="10">
                    <c:v>Urban</c:v>
                  </c:pt>
                  <c:pt idx="14">
                    <c:v> </c:v>
                  </c:pt>
                  <c:pt idx="15">
                    <c:v>IDP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Education!$T$107:$AN$107</c15:sqref>
                  </c15:fullRef>
                </c:ext>
              </c:extLst>
              <c:f>(Education!$T$107:$AE$107,Education!$AH$107:$AI$107,Education!$AL$107:$AN$107)</c:f>
              <c:numCache>
                <c:formatCode>0%</c:formatCode>
                <c:ptCount val="17"/>
                <c:pt idx="0">
                  <c:v>3.8999999999999998E-3</c:v>
                </c:pt>
                <c:pt idx="1">
                  <c:v>2.5999999999999999E-2</c:v>
                </c:pt>
                <c:pt idx="2">
                  <c:v>5.0000000000000001E-3</c:v>
                </c:pt>
                <c:pt idx="3">
                  <c:v>3.6200000000000003E-2</c:v>
                </c:pt>
                <c:pt idx="5">
                  <c:v>3.0000000000000001E-3</c:v>
                </c:pt>
                <c:pt idx="6">
                  <c:v>1.5800000000000002E-2</c:v>
                </c:pt>
                <c:pt idx="7">
                  <c:v>1.2999999999999999E-3</c:v>
                </c:pt>
                <c:pt idx="8">
                  <c:v>1.4200000000000001E-2</c:v>
                </c:pt>
                <c:pt idx="10">
                  <c:v>8.8999999999999999E-3</c:v>
                </c:pt>
                <c:pt idx="11">
                  <c:v>9.2499999999999999E-2</c:v>
                </c:pt>
                <c:pt idx="12">
                  <c:v>2.6200000000000001E-2</c:v>
                </c:pt>
                <c:pt idx="13">
                  <c:v>0.15989999999999999</c:v>
                </c:pt>
                <c:pt idx="15">
                  <c:v>7.4000000000000003E-3</c:v>
                </c:pt>
                <c:pt idx="16">
                  <c:v>9.1399999999999995E-2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B-49D9-4188-92AB-3984CD9BEB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456167952"/>
        <c:axId val="1557915584"/>
      </c:barChart>
      <c:catAx>
        <c:axId val="1456167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7915584"/>
        <c:crosses val="autoZero"/>
        <c:auto val="1"/>
        <c:lblAlgn val="ctr"/>
        <c:lblOffset val="100"/>
        <c:noMultiLvlLbl val="0"/>
      </c:catAx>
      <c:valAx>
        <c:axId val="1557915584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6167952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Education!$S$5</c:f>
              <c:strCache>
                <c:ptCount val="1"/>
                <c:pt idx="0">
                  <c:v>No Education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Education!$T$11:$AH$11</c:f>
              <c:strCache>
                <c:ptCount val="15"/>
                <c:pt idx="0">
                  <c:v>National</c:v>
                </c:pt>
                <c:pt idx="2">
                  <c:v>Urban</c:v>
                </c:pt>
                <c:pt idx="3">
                  <c:v>Rural</c:v>
                </c:pt>
                <c:pt idx="5">
                  <c:v>Poorest Q.</c:v>
                </c:pt>
                <c:pt idx="6">
                  <c:v>Q2</c:v>
                </c:pt>
                <c:pt idx="7">
                  <c:v>Q3</c:v>
                </c:pt>
                <c:pt idx="8">
                  <c:v>Q4 </c:v>
                </c:pt>
                <c:pt idx="9">
                  <c:v>Richest Q.</c:v>
                </c:pt>
                <c:pt idx="11">
                  <c:v>Men </c:v>
                </c:pt>
                <c:pt idx="12">
                  <c:v>Women</c:v>
                </c:pt>
                <c:pt idx="14">
                  <c:v>IDP</c:v>
                </c:pt>
              </c:strCache>
            </c:strRef>
          </c:cat>
          <c:val>
            <c:numRef>
              <c:f>Education!$T$5:$AH$5</c:f>
              <c:numCache>
                <c:formatCode>General</c:formatCode>
                <c:ptCount val="15"/>
                <c:pt idx="0" formatCode="0%">
                  <c:v>0.53549999999999998</c:v>
                </c:pt>
                <c:pt idx="2" formatCode="0%">
                  <c:v>0.2288</c:v>
                </c:pt>
                <c:pt idx="3" formatCode="0%">
                  <c:v>0.58960000000000001</c:v>
                </c:pt>
                <c:pt idx="5" formatCode="0%">
                  <c:v>0.72589999999999999</c:v>
                </c:pt>
                <c:pt idx="6" formatCode="0%">
                  <c:v>0.69010000000000005</c:v>
                </c:pt>
                <c:pt idx="7" formatCode="0%">
                  <c:v>0.65900000000000003</c:v>
                </c:pt>
                <c:pt idx="8" formatCode="0%">
                  <c:v>0.64029999999999998</c:v>
                </c:pt>
                <c:pt idx="9" formatCode="0%">
                  <c:v>0.45450000000000002</c:v>
                </c:pt>
                <c:pt idx="11" formatCode="0%">
                  <c:v>0.43990000000000001</c:v>
                </c:pt>
                <c:pt idx="12" formatCode="0%">
                  <c:v>0.70709999999999995</c:v>
                </c:pt>
                <c:pt idx="14" formatCode="0%">
                  <c:v>0.34849999999999998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07-4C2C-AAC7-A49AD2F47DEA}"/>
            </c:ext>
          </c:extLst>
        </c:ser>
        <c:ser>
          <c:idx val="1"/>
          <c:order val="1"/>
          <c:tx>
            <c:strRef>
              <c:f>Education!$S$6</c:f>
              <c:strCache>
                <c:ptCount val="1"/>
                <c:pt idx="0">
                  <c:v>Primary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Education!$T$11:$AH$11</c:f>
              <c:strCache>
                <c:ptCount val="15"/>
                <c:pt idx="0">
                  <c:v>National</c:v>
                </c:pt>
                <c:pt idx="2">
                  <c:v>Urban</c:v>
                </c:pt>
                <c:pt idx="3">
                  <c:v>Rural</c:v>
                </c:pt>
                <c:pt idx="5">
                  <c:v>Poorest Q.</c:v>
                </c:pt>
                <c:pt idx="6">
                  <c:v>Q2</c:v>
                </c:pt>
                <c:pt idx="7">
                  <c:v>Q3</c:v>
                </c:pt>
                <c:pt idx="8">
                  <c:v>Q4 </c:v>
                </c:pt>
                <c:pt idx="9">
                  <c:v>Richest Q.</c:v>
                </c:pt>
                <c:pt idx="11">
                  <c:v>Men </c:v>
                </c:pt>
                <c:pt idx="12">
                  <c:v>Women</c:v>
                </c:pt>
                <c:pt idx="14">
                  <c:v>IDP</c:v>
                </c:pt>
              </c:strCache>
            </c:strRef>
          </c:cat>
          <c:val>
            <c:numRef>
              <c:f>Education!$T$6:$AH$6</c:f>
              <c:numCache>
                <c:formatCode>General</c:formatCode>
                <c:ptCount val="15"/>
                <c:pt idx="0" formatCode="0%">
                  <c:v>0.36890000000000001</c:v>
                </c:pt>
                <c:pt idx="2" formatCode="0%">
                  <c:v>0.47289999999999999</c:v>
                </c:pt>
                <c:pt idx="3" formatCode="0%">
                  <c:v>0.35049999999999998</c:v>
                </c:pt>
                <c:pt idx="5" formatCode="0%">
                  <c:v>0.20269999999999999</c:v>
                </c:pt>
                <c:pt idx="6" formatCode="0%">
                  <c:v>0.19800000000000001</c:v>
                </c:pt>
                <c:pt idx="7" formatCode="0%">
                  <c:v>0.1691</c:v>
                </c:pt>
                <c:pt idx="8" formatCode="0%">
                  <c:v>0.2293</c:v>
                </c:pt>
                <c:pt idx="9" formatCode="0%">
                  <c:v>0.29349999999999998</c:v>
                </c:pt>
                <c:pt idx="11" formatCode="0%">
                  <c:v>0.30120000000000002</c:v>
                </c:pt>
                <c:pt idx="12" formatCode="0%">
                  <c:v>0.21249999999999999</c:v>
                </c:pt>
                <c:pt idx="14" formatCode="0%">
                  <c:v>0.4985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207-4C2C-AAC7-A49AD2F47DEA}"/>
            </c:ext>
          </c:extLst>
        </c:ser>
        <c:ser>
          <c:idx val="2"/>
          <c:order val="2"/>
          <c:tx>
            <c:strRef>
              <c:f>Education!$S$7</c:f>
              <c:strCache>
                <c:ptCount val="1"/>
                <c:pt idx="0">
                  <c:v>Secondary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Education!$T$11:$AH$11</c:f>
              <c:strCache>
                <c:ptCount val="15"/>
                <c:pt idx="0">
                  <c:v>National</c:v>
                </c:pt>
                <c:pt idx="2">
                  <c:v>Urban</c:v>
                </c:pt>
                <c:pt idx="3">
                  <c:v>Rural</c:v>
                </c:pt>
                <c:pt idx="5">
                  <c:v>Poorest Q.</c:v>
                </c:pt>
                <c:pt idx="6">
                  <c:v>Q2</c:v>
                </c:pt>
                <c:pt idx="7">
                  <c:v>Q3</c:v>
                </c:pt>
                <c:pt idx="8">
                  <c:v>Q4 </c:v>
                </c:pt>
                <c:pt idx="9">
                  <c:v>Richest Q.</c:v>
                </c:pt>
                <c:pt idx="11">
                  <c:v>Men </c:v>
                </c:pt>
                <c:pt idx="12">
                  <c:v>Women</c:v>
                </c:pt>
                <c:pt idx="14">
                  <c:v>IDP</c:v>
                </c:pt>
              </c:strCache>
            </c:strRef>
          </c:cat>
          <c:val>
            <c:numRef>
              <c:f>Education!$T$7:$AH$7</c:f>
              <c:numCache>
                <c:formatCode>General</c:formatCode>
                <c:ptCount val="15"/>
                <c:pt idx="0" formatCode="0%">
                  <c:v>7.9200000000000007E-2</c:v>
                </c:pt>
                <c:pt idx="2" formatCode="0%">
                  <c:v>0.22289999999999999</c:v>
                </c:pt>
                <c:pt idx="3" formatCode="0%">
                  <c:v>5.3900000000000003E-2</c:v>
                </c:pt>
                <c:pt idx="5" formatCode="0%">
                  <c:v>6.8000000000000005E-2</c:v>
                </c:pt>
                <c:pt idx="6" formatCode="0%">
                  <c:v>9.06E-2</c:v>
                </c:pt>
                <c:pt idx="7" formatCode="0%">
                  <c:v>0.1439</c:v>
                </c:pt>
                <c:pt idx="8" formatCode="0%">
                  <c:v>0.105</c:v>
                </c:pt>
                <c:pt idx="9" formatCode="0%">
                  <c:v>0.18360000000000001</c:v>
                </c:pt>
                <c:pt idx="11" formatCode="0%">
                  <c:v>0.21</c:v>
                </c:pt>
                <c:pt idx="12" formatCode="0%">
                  <c:v>6.5299999999999997E-2</c:v>
                </c:pt>
                <c:pt idx="14" formatCode="0%">
                  <c:v>0.1129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207-4C2C-AAC7-A49AD2F47DEA}"/>
            </c:ext>
          </c:extLst>
        </c:ser>
        <c:ser>
          <c:idx val="3"/>
          <c:order val="3"/>
          <c:tx>
            <c:strRef>
              <c:f>Education!$S$8</c:f>
              <c:strCache>
                <c:ptCount val="1"/>
                <c:pt idx="0">
                  <c:v>Tertiary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Education!$T$11:$AH$11</c:f>
              <c:strCache>
                <c:ptCount val="15"/>
                <c:pt idx="0">
                  <c:v>National</c:v>
                </c:pt>
                <c:pt idx="2">
                  <c:v>Urban</c:v>
                </c:pt>
                <c:pt idx="3">
                  <c:v>Rural</c:v>
                </c:pt>
                <c:pt idx="5">
                  <c:v>Poorest Q.</c:v>
                </c:pt>
                <c:pt idx="6">
                  <c:v>Q2</c:v>
                </c:pt>
                <c:pt idx="7">
                  <c:v>Q3</c:v>
                </c:pt>
                <c:pt idx="8">
                  <c:v>Q4 </c:v>
                </c:pt>
                <c:pt idx="9">
                  <c:v>Richest Q.</c:v>
                </c:pt>
                <c:pt idx="11">
                  <c:v>Men </c:v>
                </c:pt>
                <c:pt idx="12">
                  <c:v>Women</c:v>
                </c:pt>
                <c:pt idx="14">
                  <c:v>IDP</c:v>
                </c:pt>
              </c:strCache>
            </c:strRef>
          </c:cat>
          <c:val>
            <c:numRef>
              <c:f>Education!$T$8:$AH$8</c:f>
              <c:numCache>
                <c:formatCode>General</c:formatCode>
                <c:ptCount val="15"/>
                <c:pt idx="0" formatCode="0%">
                  <c:v>1.6400000000000001E-2</c:v>
                </c:pt>
                <c:pt idx="2" formatCode="0%">
                  <c:v>7.5399999999999995E-2</c:v>
                </c:pt>
                <c:pt idx="3" formatCode="0%">
                  <c:v>6.0000000000000001E-3</c:v>
                </c:pt>
                <c:pt idx="5" formatCode="0%">
                  <c:v>3.3999999999999998E-3</c:v>
                </c:pt>
                <c:pt idx="6" formatCode="0%">
                  <c:v>2.1299999999999999E-2</c:v>
                </c:pt>
                <c:pt idx="7" formatCode="0%">
                  <c:v>2.8000000000000001E-2</c:v>
                </c:pt>
                <c:pt idx="8" formatCode="0%">
                  <c:v>2.5499999999999998E-2</c:v>
                </c:pt>
                <c:pt idx="9" formatCode="0%">
                  <c:v>6.8400000000000002E-2</c:v>
                </c:pt>
                <c:pt idx="11" formatCode="0%">
                  <c:v>4.9000000000000002E-2</c:v>
                </c:pt>
                <c:pt idx="12" formatCode="0%">
                  <c:v>1.5100000000000001E-2</c:v>
                </c:pt>
                <c:pt idx="14" formatCode="0%">
                  <c:v>4.0099999999999997E-2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207-4C2C-AAC7-A49AD2F47D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24284399"/>
        <c:axId val="220914271"/>
      </c:barChart>
      <c:catAx>
        <c:axId val="2242843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914271"/>
        <c:crosses val="autoZero"/>
        <c:auto val="1"/>
        <c:lblAlgn val="ctr"/>
        <c:lblOffset val="100"/>
        <c:noMultiLvlLbl val="0"/>
      </c:catAx>
      <c:valAx>
        <c:axId val="220914271"/>
        <c:scaling>
          <c:orientation val="minMax"/>
          <c:max val="1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4284399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47001817080557"/>
          <c:y val="7.7777777777777779E-2"/>
          <c:w val="0.81279493909415157"/>
          <c:h val="0.62320253718285212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Education!$S$13</c:f>
              <c:strCache>
                <c:ptCount val="1"/>
                <c:pt idx="0">
                  <c:v>Literate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Education!$T$16:$AH$16</c:f>
                <c:numCache>
                  <c:formatCode>General</c:formatCode>
                  <c:ptCount val="15"/>
                  <c:pt idx="0">
                    <c:v>4.2000000000000037E-2</c:v>
                  </c:pt>
                  <c:pt idx="2">
                    <c:v>4.4599999999999973E-2</c:v>
                  </c:pt>
                  <c:pt idx="3">
                    <c:v>4.2399999999999993E-2</c:v>
                  </c:pt>
                  <c:pt idx="5">
                    <c:v>5.4999999999999993E-2</c:v>
                  </c:pt>
                  <c:pt idx="6">
                    <c:v>5.729999999999999E-2</c:v>
                  </c:pt>
                  <c:pt idx="7">
                    <c:v>7.0899999999999963E-2</c:v>
                  </c:pt>
                  <c:pt idx="8">
                    <c:v>5.8900000000000008E-2</c:v>
                  </c:pt>
                  <c:pt idx="9">
                    <c:v>5.9300000000000019E-2</c:v>
                  </c:pt>
                  <c:pt idx="11">
                    <c:v>5.4499999999999993E-2</c:v>
                  </c:pt>
                  <c:pt idx="12">
                    <c:v>3.6299999999999999E-2</c:v>
                  </c:pt>
                  <c:pt idx="14">
                    <c:v>2.4499999999999966E-2</c:v>
                  </c:pt>
                </c:numCache>
              </c:numRef>
            </c:plus>
            <c:minus>
              <c:numRef>
                <c:f>Education!$T$16:$AH$16</c:f>
                <c:numCache>
                  <c:formatCode>General</c:formatCode>
                  <c:ptCount val="15"/>
                  <c:pt idx="0">
                    <c:v>4.2000000000000037E-2</c:v>
                  </c:pt>
                  <c:pt idx="2">
                    <c:v>4.4599999999999973E-2</c:v>
                  </c:pt>
                  <c:pt idx="3">
                    <c:v>4.2399999999999993E-2</c:v>
                  </c:pt>
                  <c:pt idx="5">
                    <c:v>5.4999999999999993E-2</c:v>
                  </c:pt>
                  <c:pt idx="6">
                    <c:v>5.729999999999999E-2</c:v>
                  </c:pt>
                  <c:pt idx="7">
                    <c:v>7.0899999999999963E-2</c:v>
                  </c:pt>
                  <c:pt idx="8">
                    <c:v>5.8900000000000008E-2</c:v>
                  </c:pt>
                  <c:pt idx="9">
                    <c:v>5.9300000000000019E-2</c:v>
                  </c:pt>
                  <c:pt idx="11">
                    <c:v>5.4499999999999993E-2</c:v>
                  </c:pt>
                  <c:pt idx="12">
                    <c:v>3.6299999999999999E-2</c:v>
                  </c:pt>
                  <c:pt idx="14">
                    <c:v>2.4499999999999966E-2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Education!$T$11:$AH$11</c:f>
              <c:strCache>
                <c:ptCount val="15"/>
                <c:pt idx="0">
                  <c:v>National</c:v>
                </c:pt>
                <c:pt idx="2">
                  <c:v>Urban</c:v>
                </c:pt>
                <c:pt idx="3">
                  <c:v>Rural</c:v>
                </c:pt>
                <c:pt idx="5">
                  <c:v>Poorest Q.</c:v>
                </c:pt>
                <c:pt idx="6">
                  <c:v>Q2</c:v>
                </c:pt>
                <c:pt idx="7">
                  <c:v>Q3</c:v>
                </c:pt>
                <c:pt idx="8">
                  <c:v>Q4 </c:v>
                </c:pt>
                <c:pt idx="9">
                  <c:v>Richest Q.</c:v>
                </c:pt>
                <c:pt idx="11">
                  <c:v>Men </c:v>
                </c:pt>
                <c:pt idx="12">
                  <c:v>Women</c:v>
                </c:pt>
                <c:pt idx="14">
                  <c:v>IDP</c:v>
                </c:pt>
              </c:strCache>
            </c:strRef>
          </c:cat>
          <c:val>
            <c:numRef>
              <c:f>Education!$T$13:$AH$13</c:f>
              <c:numCache>
                <c:formatCode>General</c:formatCode>
                <c:ptCount val="15"/>
                <c:pt idx="0">
                  <c:v>0.37630000000000002</c:v>
                </c:pt>
                <c:pt idx="2">
                  <c:v>0.70540000000000003</c:v>
                </c:pt>
                <c:pt idx="3">
                  <c:v>0.30840000000000001</c:v>
                </c:pt>
                <c:pt idx="5">
                  <c:v>0.27929999999999999</c:v>
                </c:pt>
                <c:pt idx="6">
                  <c:v>0.29299999999999998</c:v>
                </c:pt>
                <c:pt idx="7">
                  <c:v>0.33529999999999999</c:v>
                </c:pt>
                <c:pt idx="8">
                  <c:v>0.36699999999999999</c:v>
                </c:pt>
                <c:pt idx="9">
                  <c:v>0.53029999999999999</c:v>
                </c:pt>
                <c:pt idx="11">
                  <c:v>0.54330000000000001</c:v>
                </c:pt>
                <c:pt idx="12">
                  <c:v>0.23619999999999999</c:v>
                </c:pt>
                <c:pt idx="14">
                  <c:v>0.49059999999999998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4F-48F2-A6CF-4090ED00FF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456167952"/>
        <c:axId val="15579155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Education!$S$12</c15:sqref>
                        </c15:formulaRef>
                      </c:ext>
                    </c:extLst>
                    <c:strCache>
                      <c:ptCount val="1"/>
                      <c:pt idx="0">
                        <c:v>Illiterate</c:v>
                      </c:pt>
                    </c:strCache>
                  </c:strRef>
                </c:tx>
                <c:spPr>
                  <a:solidFill>
                    <a:schemeClr val="accent6">
                      <a:lumMod val="60000"/>
                      <a:lumOff val="40000"/>
                    </a:schemeClr>
                  </a:solidFill>
                  <a:ln>
                    <a:solidFill>
                      <a:schemeClr val="bg2">
                        <a:lumMod val="50000"/>
                      </a:schemeClr>
                    </a:solidFill>
                  </a:ln>
                  <a:effectLst/>
                </c:spPr>
                <c:invertIfNegative val="0"/>
                <c:dPt>
                  <c:idx val="0"/>
                  <c:invertIfNegative val="0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>
                      <a:solidFill>
                        <a:schemeClr val="bg2">
                          <a:lumMod val="50000"/>
                        </a:schemeClr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2-064F-48F2-A6CF-4090ED00FF6C}"/>
                    </c:ext>
                  </c:extLst>
                </c:dPt>
                <c:dPt>
                  <c:idx val="1"/>
                  <c:invertIfNegative val="0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>
                      <a:solidFill>
                        <a:schemeClr val="bg2">
                          <a:lumMod val="50000"/>
                        </a:schemeClr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4-064F-48F2-A6CF-4090ED00FF6C}"/>
                    </c:ext>
                  </c:extLst>
                </c:dPt>
                <c:dPt>
                  <c:idx val="2"/>
                  <c:invertIfNegative val="0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>
                      <a:solidFill>
                        <a:schemeClr val="bg2">
                          <a:lumMod val="50000"/>
                        </a:schemeClr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6-064F-48F2-A6CF-4090ED00FF6C}"/>
                    </c:ext>
                  </c:extLst>
                </c:dPt>
                <c:dPt>
                  <c:idx val="3"/>
                  <c:invertIfNegative val="0"/>
                  <c:bubble3D val="0"/>
                  <c:spPr>
                    <a:solidFill>
                      <a:schemeClr val="accent6">
                        <a:lumMod val="40000"/>
                        <a:lumOff val="60000"/>
                      </a:schemeClr>
                    </a:solidFill>
                    <a:ln>
                      <a:solidFill>
                        <a:schemeClr val="bg2">
                          <a:lumMod val="50000"/>
                        </a:schemeClr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8-064F-48F2-A6CF-4090ED00FF6C}"/>
                    </c:ext>
                  </c:extLst>
                </c:dPt>
                <c:dPt>
                  <c:idx val="4"/>
                  <c:invertIfNegative val="0"/>
                  <c:bubble3D val="0"/>
                  <c:spPr>
                    <a:solidFill>
                      <a:schemeClr val="accent6">
                        <a:lumMod val="40000"/>
                        <a:lumOff val="60000"/>
                      </a:schemeClr>
                    </a:solidFill>
                    <a:ln>
                      <a:solidFill>
                        <a:schemeClr val="bg2">
                          <a:lumMod val="50000"/>
                        </a:schemeClr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A-064F-48F2-A6CF-4090ED00FF6C}"/>
                    </c:ext>
                  </c:extLst>
                </c:dPt>
                <c:dPt>
                  <c:idx val="5"/>
                  <c:invertIfNegative val="0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>
                      <a:solidFill>
                        <a:schemeClr val="bg2">
                          <a:lumMod val="50000"/>
                        </a:schemeClr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C-064F-48F2-A6CF-4090ED00FF6C}"/>
                    </c:ext>
                  </c:extLst>
                </c:dPt>
                <c:dPt>
                  <c:idx val="6"/>
                  <c:invertIfNegative val="0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>
                      <a:solidFill>
                        <a:schemeClr val="bg2">
                          <a:lumMod val="50000"/>
                        </a:schemeClr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E-064F-48F2-A6CF-4090ED00FF6C}"/>
                    </c:ext>
                  </c:extLst>
                </c:dPt>
                <c:dPt>
                  <c:idx val="7"/>
                  <c:invertIfNegative val="0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>
                      <a:solidFill>
                        <a:schemeClr val="bg2">
                          <a:lumMod val="50000"/>
                        </a:schemeClr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0-064F-48F2-A6CF-4090ED00FF6C}"/>
                    </c:ext>
                  </c:extLst>
                </c:dPt>
                <c:dPt>
                  <c:idx val="8"/>
                  <c:invertIfNegative val="0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>
                      <a:solidFill>
                        <a:schemeClr val="bg2">
                          <a:lumMod val="50000"/>
                        </a:schemeClr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2-064F-48F2-A6CF-4090ED00FF6C}"/>
                    </c:ext>
                  </c:extLst>
                </c:dPt>
                <c:dPt>
                  <c:idx val="9"/>
                  <c:invertIfNegative val="0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>
                      <a:solidFill>
                        <a:schemeClr val="bg2">
                          <a:lumMod val="50000"/>
                        </a:schemeClr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4-064F-48F2-A6CF-4090ED00FF6C}"/>
                    </c:ext>
                  </c:extLst>
                </c:dPt>
                <c:dPt>
                  <c:idx val="10"/>
                  <c:invertIfNegative val="0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>
                      <a:solidFill>
                        <a:schemeClr val="bg2">
                          <a:lumMod val="50000"/>
                        </a:schemeClr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6-064F-48F2-A6CF-4090ED00FF6C}"/>
                    </c:ext>
                  </c:extLst>
                </c:dPt>
                <c:dPt>
                  <c:idx val="11"/>
                  <c:invertIfNegative val="0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>
                      <a:solidFill>
                        <a:schemeClr val="bg2">
                          <a:lumMod val="50000"/>
                        </a:schemeClr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8-064F-48F2-A6CF-4090ED00FF6C}"/>
                    </c:ext>
                  </c:extLst>
                </c:dPt>
                <c:errBars>
                  <c:errBarType val="both"/>
                  <c:errValType val="cust"/>
                  <c:noEndCap val="0"/>
                  <c:plus>
                    <c:numRef>
                      <c:extLst>
                        <c:ext uri="{02D57815-91ED-43cb-92C2-25804820EDAC}">
                          <c15:formulaRef>
                            <c15:sqref>#REF!</c15:sqref>
                          </c15:formulaRef>
                        </c:ext>
                      </c:extLst>
                      <c:numCache>
                        <c:formatCode>General</c:formatCode>
                        <c:ptCount val="1"/>
                        <c:pt idx="0">
                          <c:v>1</c:v>
                        </c:pt>
                      </c:numCache>
                    </c:numRef>
                  </c:plus>
                  <c:minus>
                    <c:numRef>
                      <c:extLst>
                        <c:ext uri="{02D57815-91ED-43cb-92C2-25804820EDAC}">
                          <c15:formulaRef>
                            <c15:sqref>#REF!</c15:sqref>
                          </c15:formulaRef>
                        </c:ext>
                      </c:extLst>
                      <c:numCache>
                        <c:formatCode>General</c:formatCode>
                        <c:ptCount val="1"/>
                        <c:pt idx="0">
                          <c:v>1</c:v>
                        </c:pt>
                      </c:numCache>
                    </c:numRef>
                  </c:minus>
                  <c:spPr>
                    <a:noFill/>
                    <a:ln w="3175" cap="flat" cmpd="sng" algn="ctr">
                      <a:solidFill>
                        <a:schemeClr val="tx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errBars>
                <c:cat>
                  <c:strRef>
                    <c:extLst>
                      <c:ext uri="{02D57815-91ED-43cb-92C2-25804820EDAC}">
                        <c15:formulaRef>
                          <c15:sqref>Education!$T$11:$AH$11</c15:sqref>
                        </c15:formulaRef>
                      </c:ext>
                    </c:extLst>
                    <c:strCache>
                      <c:ptCount val="15"/>
                      <c:pt idx="0">
                        <c:v>National</c:v>
                      </c:pt>
                      <c:pt idx="2">
                        <c:v>Urban</c:v>
                      </c:pt>
                      <c:pt idx="3">
                        <c:v>Rural</c:v>
                      </c:pt>
                      <c:pt idx="5">
                        <c:v>Poorest Q.</c:v>
                      </c:pt>
                      <c:pt idx="6">
                        <c:v>Q2</c:v>
                      </c:pt>
                      <c:pt idx="7">
                        <c:v>Q3</c:v>
                      </c:pt>
                      <c:pt idx="8">
                        <c:v>Q4 </c:v>
                      </c:pt>
                      <c:pt idx="9">
                        <c:v>Richest Q.</c:v>
                      </c:pt>
                      <c:pt idx="11">
                        <c:v>Men </c:v>
                      </c:pt>
                      <c:pt idx="12">
                        <c:v>Women</c:v>
                      </c:pt>
                      <c:pt idx="14">
                        <c:v>IDP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Education!$T$12:$AH$12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0.62370000000000003</c:v>
                      </c:pt>
                      <c:pt idx="2">
                        <c:v>0.29459999999999997</c:v>
                      </c:pt>
                      <c:pt idx="3">
                        <c:v>0.69159999999999999</c:v>
                      </c:pt>
                      <c:pt idx="5">
                        <c:v>0.72070000000000001</c:v>
                      </c:pt>
                      <c:pt idx="6">
                        <c:v>0.70699999999999996</c:v>
                      </c:pt>
                      <c:pt idx="7">
                        <c:v>0.66469999999999996</c:v>
                      </c:pt>
                      <c:pt idx="8">
                        <c:v>0.63300000000000001</c:v>
                      </c:pt>
                      <c:pt idx="9">
                        <c:v>0.46970000000000001</c:v>
                      </c:pt>
                      <c:pt idx="11">
                        <c:v>0.45669999999999999</c:v>
                      </c:pt>
                      <c:pt idx="12">
                        <c:v>0.76380000000000003</c:v>
                      </c:pt>
                      <c:pt idx="14">
                        <c:v>0.50939999999999996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9-064F-48F2-A6CF-4090ED00FF6C}"/>
                  </c:ext>
                </c:extLst>
              </c15:ser>
            </c15:filteredBarSeries>
          </c:ext>
        </c:extLst>
      </c:barChart>
      <c:catAx>
        <c:axId val="1456167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7915584"/>
        <c:crosses val="autoZero"/>
        <c:auto val="1"/>
        <c:lblAlgn val="ctr"/>
        <c:lblOffset val="100"/>
        <c:noMultiLvlLbl val="0"/>
      </c:catAx>
      <c:valAx>
        <c:axId val="1557915584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6167952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6703426047441181"/>
          <c:y val="5.9540603964202334E-2"/>
          <c:w val="0.7818683714240986"/>
          <c:h val="0.4410323709536307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AD47">
                <a:lumMod val="40000"/>
                <a:lumOff val="60000"/>
              </a:srgb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70AD47">
                  <a:lumMod val="50000"/>
                </a:srgb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9D0-4F91-8434-717A64280A4D}"/>
              </c:ext>
            </c:extLst>
          </c:dPt>
          <c:dPt>
            <c:idx val="6"/>
            <c:invertIfNegative val="0"/>
            <c:bubble3D val="0"/>
            <c:spPr>
              <a:solidFill>
                <a:srgbClr val="70AD47">
                  <a:lumMod val="40000"/>
                  <a:lumOff val="60000"/>
                </a:srgbClr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9D0-4F91-8434-717A64280A4D}"/>
              </c:ext>
            </c:extLst>
          </c:dPt>
          <c:errBars>
            <c:errBarType val="both"/>
            <c:errValType val="cust"/>
            <c:noEndCap val="0"/>
            <c:plus>
              <c:numRef>
                <c:f>Education!$AF$39:$AF$46</c:f>
                <c:numCache>
                  <c:formatCode>General</c:formatCode>
                  <c:ptCount val="8"/>
                  <c:pt idx="0">
                    <c:v>6.9099999999999995E-2</c:v>
                  </c:pt>
                  <c:pt idx="1">
                    <c:v>2.0999999999999998E-2</c:v>
                  </c:pt>
                  <c:pt idx="2">
                    <c:v>5.3500000000000006E-2</c:v>
                  </c:pt>
                  <c:pt idx="3">
                    <c:v>2.1500000000000002E-2</c:v>
                  </c:pt>
                  <c:pt idx="4">
                    <c:v>2.3200000000000002E-2</c:v>
                  </c:pt>
                  <c:pt idx="5">
                    <c:v>9.6299999999999997E-2</c:v>
                  </c:pt>
                  <c:pt idx="6">
                    <c:v>1.9900000000000001E-2</c:v>
                  </c:pt>
                  <c:pt idx="7">
                    <c:v>2.5499999999999998E-2</c:v>
                  </c:pt>
                </c:numCache>
              </c:numRef>
            </c:plus>
            <c:minus>
              <c:numRef>
                <c:f>Education!$AF$39:$AF$46</c:f>
                <c:numCache>
                  <c:formatCode>General</c:formatCode>
                  <c:ptCount val="8"/>
                  <c:pt idx="0">
                    <c:v>6.9099999999999995E-2</c:v>
                  </c:pt>
                  <c:pt idx="1">
                    <c:v>2.0999999999999998E-2</c:v>
                  </c:pt>
                  <c:pt idx="2">
                    <c:v>5.3500000000000006E-2</c:v>
                  </c:pt>
                  <c:pt idx="3">
                    <c:v>2.1500000000000002E-2</c:v>
                  </c:pt>
                  <c:pt idx="4">
                    <c:v>2.3200000000000002E-2</c:v>
                  </c:pt>
                  <c:pt idx="5">
                    <c:v>9.6299999999999997E-2</c:v>
                  </c:pt>
                  <c:pt idx="6">
                    <c:v>1.9900000000000001E-2</c:v>
                  </c:pt>
                  <c:pt idx="7">
                    <c:v>2.5499999999999998E-2</c:v>
                  </c:pt>
                </c:numCache>
              </c:numRef>
            </c:minus>
            <c:spPr>
              <a:noFill/>
              <a:ln w="9525" cap="flat" cmpd="sng" algn="ctr">
                <a:solidFill>
                  <a:srgbClr val="E7E6E6">
                    <a:lumMod val="50000"/>
                  </a:srgbClr>
                </a:solidFill>
                <a:round/>
              </a:ln>
              <a:effectLst/>
            </c:spPr>
          </c:errBars>
          <c:cat>
            <c:strRef>
              <c:f>Education!$AC$39:$AC$46</c:f>
              <c:strCache>
                <c:ptCount val="8"/>
                <c:pt idx="0">
                  <c:v>Too young/old</c:v>
                </c:pt>
                <c:pt idx="1">
                  <c:v>Illness/disability</c:v>
                </c:pt>
                <c:pt idx="2">
                  <c:v>Pregnant</c:v>
                </c:pt>
                <c:pt idx="3">
                  <c:v>Working</c:v>
                </c:pt>
                <c:pt idx="4">
                  <c:v>Taking care of household</c:v>
                </c:pt>
                <c:pt idx="5">
                  <c:v>Lack of financial resources</c:v>
                </c:pt>
                <c:pt idx="6">
                  <c:v>Don't understand enrollment</c:v>
                </c:pt>
                <c:pt idx="7">
                  <c:v>Other</c:v>
                </c:pt>
              </c:strCache>
            </c:strRef>
          </c:cat>
          <c:val>
            <c:numRef>
              <c:f>Education!$AD$39:$AD$46</c:f>
              <c:numCache>
                <c:formatCode>General</c:formatCode>
                <c:ptCount val="8"/>
                <c:pt idx="0">
                  <c:v>0.26919999999999999</c:v>
                </c:pt>
                <c:pt idx="1">
                  <c:v>3.7999999999999999E-2</c:v>
                </c:pt>
                <c:pt idx="2">
                  <c:v>9.4700000000000006E-2</c:v>
                </c:pt>
                <c:pt idx="3">
                  <c:v>3.8800000000000001E-2</c:v>
                </c:pt>
                <c:pt idx="4">
                  <c:v>5.4100000000000002E-2</c:v>
                </c:pt>
                <c:pt idx="5">
                  <c:v>0.4355</c:v>
                </c:pt>
                <c:pt idx="6">
                  <c:v>2.7E-2</c:v>
                </c:pt>
                <c:pt idx="7">
                  <c:v>4.2599999999999999E-2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9D0-4F91-8434-717A64280A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354204688"/>
        <c:axId val="242235440"/>
      </c:barChart>
      <c:catAx>
        <c:axId val="354204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2235440"/>
        <c:crosses val="autoZero"/>
        <c:auto val="1"/>
        <c:lblAlgn val="ctr"/>
        <c:lblOffset val="100"/>
        <c:noMultiLvlLbl val="0"/>
      </c:catAx>
      <c:valAx>
        <c:axId val="242235440"/>
        <c:scaling>
          <c:orientation val="minMax"/>
        </c:scaling>
        <c:delete val="0"/>
        <c:axPos val="l"/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4204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Education!$AK$42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bg2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Education!$AL$47:$AZ$47</c:f>
                <c:numCache>
                  <c:formatCode>General</c:formatCode>
                  <c:ptCount val="15"/>
                  <c:pt idx="0">
                    <c:v>3.9399999999999991E-2</c:v>
                  </c:pt>
                  <c:pt idx="2">
                    <c:v>6.8400000000000016E-2</c:v>
                  </c:pt>
                  <c:pt idx="3">
                    <c:v>4.5899999999999996E-2</c:v>
                  </c:pt>
                  <c:pt idx="5">
                    <c:v>6.4800000000000024E-2</c:v>
                  </c:pt>
                  <c:pt idx="6">
                    <c:v>4.9200000000000021E-2</c:v>
                  </c:pt>
                  <c:pt idx="7">
                    <c:v>5.870000000000003E-2</c:v>
                  </c:pt>
                  <c:pt idx="8">
                    <c:v>4.9500000000000099E-2</c:v>
                  </c:pt>
                  <c:pt idx="9">
                    <c:v>6.6800000000000082E-2</c:v>
                  </c:pt>
                  <c:pt idx="11">
                    <c:v>4.4200000000000017E-2</c:v>
                  </c:pt>
                  <c:pt idx="12">
                    <c:v>4.0100000000000025E-2</c:v>
                  </c:pt>
                </c:numCache>
              </c:numRef>
            </c:plus>
            <c:minus>
              <c:numRef>
                <c:f>Education!$AL$47:$AZ$47</c:f>
                <c:numCache>
                  <c:formatCode>General</c:formatCode>
                  <c:ptCount val="15"/>
                  <c:pt idx="0">
                    <c:v>3.9399999999999991E-2</c:v>
                  </c:pt>
                  <c:pt idx="2">
                    <c:v>6.8400000000000016E-2</c:v>
                  </c:pt>
                  <c:pt idx="3">
                    <c:v>4.5899999999999996E-2</c:v>
                  </c:pt>
                  <c:pt idx="5">
                    <c:v>6.4800000000000024E-2</c:v>
                  </c:pt>
                  <c:pt idx="6">
                    <c:v>4.9200000000000021E-2</c:v>
                  </c:pt>
                  <c:pt idx="7">
                    <c:v>5.870000000000003E-2</c:v>
                  </c:pt>
                  <c:pt idx="8">
                    <c:v>4.9500000000000099E-2</c:v>
                  </c:pt>
                  <c:pt idx="9">
                    <c:v>6.6800000000000082E-2</c:v>
                  </c:pt>
                  <c:pt idx="11">
                    <c:v>4.4200000000000017E-2</c:v>
                  </c:pt>
                  <c:pt idx="12">
                    <c:v>4.0100000000000025E-2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val>
            <c:numRef>
              <c:f>Education!$AL$42:$AZ$42</c:f>
              <c:numCache>
                <c:formatCode>0%</c:formatCode>
                <c:ptCount val="15"/>
                <c:pt idx="0">
                  <c:v>0.4577</c:v>
                </c:pt>
                <c:pt idx="2">
                  <c:v>0.6825</c:v>
                </c:pt>
                <c:pt idx="3">
                  <c:v>0.40720000000000001</c:v>
                </c:pt>
                <c:pt idx="5">
                  <c:v>0.31180000000000002</c:v>
                </c:pt>
                <c:pt idx="6">
                  <c:v>0.3967</c:v>
                </c:pt>
                <c:pt idx="7">
                  <c:v>0.47470000000000001</c:v>
                </c:pt>
                <c:pt idx="8">
                  <c:v>0.55400000000000005</c:v>
                </c:pt>
                <c:pt idx="9">
                  <c:v>0.57220000000000004</c:v>
                </c:pt>
                <c:pt idx="11" formatCode="General">
                  <c:v>0.51480000000000004</c:v>
                </c:pt>
                <c:pt idx="12" formatCode="General">
                  <c:v>0.39910000000000001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73-4C52-A82B-33ACCC92CFB0}"/>
            </c:ext>
          </c:extLst>
        </c:ser>
        <c:ser>
          <c:idx val="1"/>
          <c:order val="1"/>
          <c:tx>
            <c:strRef>
              <c:f>Education!$AK$41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Education!$AL$46:$AZ$46</c:f>
                <c:numCache>
                  <c:formatCode>General</c:formatCode>
                  <c:ptCount val="15"/>
                  <c:pt idx="0">
                    <c:v>5.4300000000000015E-2</c:v>
                  </c:pt>
                  <c:pt idx="2">
                    <c:v>3.4299999999999997E-2</c:v>
                  </c:pt>
                  <c:pt idx="3">
                    <c:v>6.4199999999999979E-2</c:v>
                  </c:pt>
                  <c:pt idx="5">
                    <c:v>4.4599999999999973E-2</c:v>
                  </c:pt>
                  <c:pt idx="6">
                    <c:v>8.2500000000000018E-2</c:v>
                  </c:pt>
                  <c:pt idx="7">
                    <c:v>6.8400000000000016E-2</c:v>
                  </c:pt>
                  <c:pt idx="8">
                    <c:v>8.6699999999999999E-2</c:v>
                  </c:pt>
                  <c:pt idx="9">
                    <c:v>8.2099999999999951E-2</c:v>
                  </c:pt>
                  <c:pt idx="11">
                    <c:v>6.4299999999999913E-2</c:v>
                  </c:pt>
                  <c:pt idx="12">
                    <c:v>6.6599999999999993E-2</c:v>
                  </c:pt>
                </c:numCache>
              </c:numRef>
            </c:plus>
            <c:minus>
              <c:numRef>
                <c:f>Education!$AL$46:$AZ$46</c:f>
                <c:numCache>
                  <c:formatCode>General</c:formatCode>
                  <c:ptCount val="15"/>
                  <c:pt idx="0">
                    <c:v>5.4300000000000015E-2</c:v>
                  </c:pt>
                  <c:pt idx="2">
                    <c:v>3.4299999999999997E-2</c:v>
                  </c:pt>
                  <c:pt idx="3">
                    <c:v>6.4199999999999979E-2</c:v>
                  </c:pt>
                  <c:pt idx="5">
                    <c:v>4.4599999999999973E-2</c:v>
                  </c:pt>
                  <c:pt idx="6">
                    <c:v>8.2500000000000018E-2</c:v>
                  </c:pt>
                  <c:pt idx="7">
                    <c:v>6.8400000000000016E-2</c:v>
                  </c:pt>
                  <c:pt idx="8">
                    <c:v>8.6699999999999999E-2</c:v>
                  </c:pt>
                  <c:pt idx="9">
                    <c:v>8.2099999999999951E-2</c:v>
                  </c:pt>
                  <c:pt idx="11">
                    <c:v>6.4299999999999913E-2</c:v>
                  </c:pt>
                  <c:pt idx="12">
                    <c:v>6.6599999999999993E-2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Education!$AL$39:$AZ$39</c:f>
              <c:strCache>
                <c:ptCount val="15"/>
                <c:pt idx="0">
                  <c:v>National</c:v>
                </c:pt>
                <c:pt idx="1">
                  <c:v> </c:v>
                </c:pt>
                <c:pt idx="2">
                  <c:v>Urban</c:v>
                </c:pt>
                <c:pt idx="3">
                  <c:v>Rural</c:v>
                </c:pt>
                <c:pt idx="5">
                  <c:v>Poorest Q.</c:v>
                </c:pt>
                <c:pt idx="6">
                  <c:v>Q2</c:v>
                </c:pt>
                <c:pt idx="7">
                  <c:v>Q3</c:v>
                </c:pt>
                <c:pt idx="8">
                  <c:v>Q4</c:v>
                </c:pt>
                <c:pt idx="9">
                  <c:v>Richest Q.</c:v>
                </c:pt>
                <c:pt idx="11">
                  <c:v>Boys</c:v>
                </c:pt>
                <c:pt idx="12">
                  <c:v>Girls</c:v>
                </c:pt>
                <c:pt idx="14">
                  <c:v>IDP (2017)</c:v>
                </c:pt>
              </c:strCache>
            </c:strRef>
          </c:cat>
          <c:val>
            <c:numRef>
              <c:f>Education!$AL$41:$AZ$41</c:f>
              <c:numCache>
                <c:formatCode>0%</c:formatCode>
                <c:ptCount val="15"/>
                <c:pt idx="0">
                  <c:v>0.57030000000000003</c:v>
                </c:pt>
                <c:pt idx="2">
                  <c:v>0.747</c:v>
                </c:pt>
                <c:pt idx="3">
                  <c:v>0.53959999999999997</c:v>
                </c:pt>
                <c:pt idx="5">
                  <c:v>0.46389999999999998</c:v>
                </c:pt>
                <c:pt idx="6">
                  <c:v>0.48170000000000002</c:v>
                </c:pt>
                <c:pt idx="7">
                  <c:v>0.57069999999999999</c:v>
                </c:pt>
                <c:pt idx="8">
                  <c:v>0.62329999999999997</c:v>
                </c:pt>
                <c:pt idx="9">
                  <c:v>0.75929999999999997</c:v>
                </c:pt>
                <c:pt idx="11">
                  <c:v>0.60619999999999996</c:v>
                </c:pt>
                <c:pt idx="12">
                  <c:v>0.52649999999999997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73-4C52-A82B-33ACCC92CFB0}"/>
            </c:ext>
          </c:extLst>
        </c:ser>
        <c:ser>
          <c:idx val="0"/>
          <c:order val="2"/>
          <c:tx>
            <c:strRef>
              <c:f>Education!$AK$40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Education!$AL$45:$AZ$45</c:f>
                <c:numCache>
                  <c:formatCode>General</c:formatCode>
                  <c:ptCount val="15"/>
                  <c:pt idx="0">
                    <c:v>5.3299999999999959E-2</c:v>
                  </c:pt>
                  <c:pt idx="2">
                    <c:v>4.7300000000000009E-2</c:v>
                  </c:pt>
                  <c:pt idx="3">
                    <c:v>5.5600000000000038E-2</c:v>
                  </c:pt>
                  <c:pt idx="5">
                    <c:v>7.0899999999999963E-2</c:v>
                  </c:pt>
                  <c:pt idx="6">
                    <c:v>7.46E-2</c:v>
                  </c:pt>
                  <c:pt idx="7">
                    <c:v>8.280000000000004E-2</c:v>
                  </c:pt>
                  <c:pt idx="8">
                    <c:v>8.0200000000000049E-2</c:v>
                  </c:pt>
                  <c:pt idx="9">
                    <c:v>7.3899999999999966E-2</c:v>
                  </c:pt>
                  <c:pt idx="11">
                    <c:v>5.9099999999999986E-2</c:v>
                  </c:pt>
                  <c:pt idx="12">
                    <c:v>5.8000000000000052E-2</c:v>
                  </c:pt>
                  <c:pt idx="14">
                    <c:v>2.1800000000000042E-2</c:v>
                  </c:pt>
                </c:numCache>
              </c:numRef>
            </c:plus>
            <c:minus>
              <c:numRef>
                <c:f>Education!$AL$45:$AZ$45</c:f>
                <c:numCache>
                  <c:formatCode>General</c:formatCode>
                  <c:ptCount val="15"/>
                  <c:pt idx="0">
                    <c:v>5.3299999999999959E-2</c:v>
                  </c:pt>
                  <c:pt idx="2">
                    <c:v>4.7300000000000009E-2</c:v>
                  </c:pt>
                  <c:pt idx="3">
                    <c:v>5.5600000000000038E-2</c:v>
                  </c:pt>
                  <c:pt idx="5">
                    <c:v>7.0899999999999963E-2</c:v>
                  </c:pt>
                  <c:pt idx="6">
                    <c:v>7.46E-2</c:v>
                  </c:pt>
                  <c:pt idx="7">
                    <c:v>8.280000000000004E-2</c:v>
                  </c:pt>
                  <c:pt idx="8">
                    <c:v>8.0200000000000049E-2</c:v>
                  </c:pt>
                  <c:pt idx="9">
                    <c:v>7.3899999999999966E-2</c:v>
                  </c:pt>
                  <c:pt idx="11">
                    <c:v>5.9099999999999986E-2</c:v>
                  </c:pt>
                  <c:pt idx="12">
                    <c:v>5.8000000000000052E-2</c:v>
                  </c:pt>
                  <c:pt idx="14">
                    <c:v>2.1800000000000042E-2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Education!$AL$39:$AZ$39</c:f>
              <c:strCache>
                <c:ptCount val="15"/>
                <c:pt idx="0">
                  <c:v>National</c:v>
                </c:pt>
                <c:pt idx="1">
                  <c:v> </c:v>
                </c:pt>
                <c:pt idx="2">
                  <c:v>Urban</c:v>
                </c:pt>
                <c:pt idx="3">
                  <c:v>Rural</c:v>
                </c:pt>
                <c:pt idx="5">
                  <c:v>Poorest Q.</c:v>
                </c:pt>
                <c:pt idx="6">
                  <c:v>Q2</c:v>
                </c:pt>
                <c:pt idx="7">
                  <c:v>Q3</c:v>
                </c:pt>
                <c:pt idx="8">
                  <c:v>Q4</c:v>
                </c:pt>
                <c:pt idx="9">
                  <c:v>Richest Q.</c:v>
                </c:pt>
                <c:pt idx="11">
                  <c:v>Boys</c:v>
                </c:pt>
                <c:pt idx="12">
                  <c:v>Girls</c:v>
                </c:pt>
                <c:pt idx="14">
                  <c:v>IDP (2017)</c:v>
                </c:pt>
              </c:strCache>
            </c:strRef>
          </c:cat>
          <c:val>
            <c:numRef>
              <c:f>Education!$AL$40:$AZ$40</c:f>
              <c:numCache>
                <c:formatCode>0%</c:formatCode>
                <c:ptCount val="15"/>
                <c:pt idx="0">
                  <c:v>0.47349999999999998</c:v>
                </c:pt>
                <c:pt idx="2">
                  <c:v>0.80840000000000001</c:v>
                </c:pt>
                <c:pt idx="3">
                  <c:v>0.42320000000000002</c:v>
                </c:pt>
                <c:pt idx="5">
                  <c:v>0.39739999999999998</c:v>
                </c:pt>
                <c:pt idx="6">
                  <c:v>0.40570000000000001</c:v>
                </c:pt>
                <c:pt idx="7">
                  <c:v>0.45540000000000003</c:v>
                </c:pt>
                <c:pt idx="8">
                  <c:v>0.47510000000000002</c:v>
                </c:pt>
                <c:pt idx="9">
                  <c:v>0.66649999999999998</c:v>
                </c:pt>
                <c:pt idx="11">
                  <c:v>0.51329999999999998</c:v>
                </c:pt>
                <c:pt idx="12">
                  <c:v>0.43469999999999998</c:v>
                </c:pt>
                <c:pt idx="14">
                  <c:v>0.77390000000000003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73-4C52-A82B-33ACCC92CF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24284399"/>
        <c:axId val="220914271"/>
      </c:barChart>
      <c:catAx>
        <c:axId val="2242843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914271"/>
        <c:crosses val="autoZero"/>
        <c:auto val="1"/>
        <c:lblAlgn val="ctr"/>
        <c:lblOffset val="100"/>
        <c:noMultiLvlLbl val="0"/>
      </c:catAx>
      <c:valAx>
        <c:axId val="220914271"/>
        <c:scaling>
          <c:orientation val="minMax"/>
          <c:max val="1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4284399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Education!$AK$61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bg2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Education!$AL$66:$AZ$66</c:f>
                <c:numCache>
                  <c:formatCode>General</c:formatCode>
                  <c:ptCount val="15"/>
                  <c:pt idx="0">
                    <c:v>5.3299999999999959E-2</c:v>
                  </c:pt>
                  <c:pt idx="2">
                    <c:v>8.3000000000000074E-2</c:v>
                  </c:pt>
                  <c:pt idx="3">
                    <c:v>0.10309999999999997</c:v>
                  </c:pt>
                  <c:pt idx="4">
                    <c:v>9.4700000000000006E-2</c:v>
                  </c:pt>
                  <c:pt idx="5">
                    <c:v>8.7300000000000044E-2</c:v>
                  </c:pt>
                  <c:pt idx="6">
                    <c:v>7.4899999999999967E-2</c:v>
                  </c:pt>
                  <c:pt idx="8">
                    <c:v>7.2500000000000009E-2</c:v>
                  </c:pt>
                  <c:pt idx="9">
                    <c:v>7.8300000000000036E-2</c:v>
                  </c:pt>
                  <c:pt idx="10">
                    <c:v>8.2100000000000006E-2</c:v>
                  </c:pt>
                  <c:pt idx="11">
                    <c:v>8.7799999999999989E-2</c:v>
                  </c:pt>
                  <c:pt idx="12">
                    <c:v>9.3400000000000039E-2</c:v>
                  </c:pt>
                  <c:pt idx="14">
                    <c:v>2.1800000000000042E-2</c:v>
                  </c:pt>
                </c:numCache>
              </c:numRef>
            </c:plus>
            <c:minus>
              <c:numRef>
                <c:f>Education!$AL$66:$AZ$66</c:f>
                <c:numCache>
                  <c:formatCode>General</c:formatCode>
                  <c:ptCount val="15"/>
                  <c:pt idx="0">
                    <c:v>5.3299999999999959E-2</c:v>
                  </c:pt>
                  <c:pt idx="2">
                    <c:v>8.3000000000000074E-2</c:v>
                  </c:pt>
                  <c:pt idx="3">
                    <c:v>0.10309999999999997</c:v>
                  </c:pt>
                  <c:pt idx="4">
                    <c:v>9.4700000000000006E-2</c:v>
                  </c:pt>
                  <c:pt idx="5">
                    <c:v>8.7300000000000044E-2</c:v>
                  </c:pt>
                  <c:pt idx="6">
                    <c:v>7.4899999999999967E-2</c:v>
                  </c:pt>
                  <c:pt idx="8">
                    <c:v>7.2500000000000009E-2</c:v>
                  </c:pt>
                  <c:pt idx="9">
                    <c:v>7.8300000000000036E-2</c:v>
                  </c:pt>
                  <c:pt idx="10">
                    <c:v>8.2100000000000006E-2</c:v>
                  </c:pt>
                  <c:pt idx="11">
                    <c:v>8.7799999999999989E-2</c:v>
                  </c:pt>
                  <c:pt idx="12">
                    <c:v>9.3400000000000039E-2</c:v>
                  </c:pt>
                  <c:pt idx="14">
                    <c:v>2.1800000000000042E-2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f>Education!$AL$59:$AZ$60</c:f>
              <c:multiLvlStrCache>
                <c:ptCount val="15"/>
                <c:lvl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0">
                    <c:v>National</c:v>
                  </c:pt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IDP</c:v>
                  </c:pt>
                </c:lvl>
              </c:multiLvlStrCache>
            </c:multiLvlStrRef>
          </c:cat>
          <c:val>
            <c:numRef>
              <c:f>Education!$AL$61:$AZ$61</c:f>
              <c:numCache>
                <c:formatCode>General</c:formatCode>
                <c:ptCount val="15"/>
                <c:pt idx="0" formatCode="0%">
                  <c:v>0.47349999999999998</c:v>
                </c:pt>
                <c:pt idx="2" formatCode="0%">
                  <c:v>0.70840000000000003</c:v>
                </c:pt>
                <c:pt idx="3" formatCode="0%">
                  <c:v>0.7853</c:v>
                </c:pt>
                <c:pt idx="4" formatCode="0%">
                  <c:v>0.81</c:v>
                </c:pt>
                <c:pt idx="5" formatCode="0%">
                  <c:v>0.80449999999999999</c:v>
                </c:pt>
                <c:pt idx="6" formatCode="0%">
                  <c:v>0.84360000000000002</c:v>
                </c:pt>
                <c:pt idx="8" formatCode="0%">
                  <c:v>0.37759999999999999</c:v>
                </c:pt>
                <c:pt idx="9" formatCode="0%">
                  <c:v>0.36880000000000002</c:v>
                </c:pt>
                <c:pt idx="10" formatCode="0%">
                  <c:v>0.40920000000000001</c:v>
                </c:pt>
                <c:pt idx="11" formatCode="0%">
                  <c:v>0.42699999999999999</c:v>
                </c:pt>
                <c:pt idx="12" formatCode="0%">
                  <c:v>0.59440000000000004</c:v>
                </c:pt>
                <c:pt idx="14" formatCode="0%">
                  <c:v>0.77390000000000003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C0-45BB-A43C-C1BEC2C142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24284399"/>
        <c:axId val="220914271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Education!$AK$63</c15:sqref>
                        </c15:formulaRef>
                      </c:ext>
                    </c:extLst>
                    <c:strCache>
                      <c:ptCount val="1"/>
                      <c:pt idx="0">
                        <c:v>2009</c:v>
                      </c:pt>
                    </c:strCache>
                  </c:strRef>
                </c:tx>
                <c:spPr>
                  <a:solidFill>
                    <a:schemeClr val="accent5">
                      <a:lumMod val="50000"/>
                    </a:schemeClr>
                  </a:solidFill>
                  <a:ln>
                    <a:solidFill>
                      <a:schemeClr val="bg2">
                        <a:lumMod val="50000"/>
                      </a:schemeClr>
                    </a:solidFill>
                  </a:ln>
                  <a:effectLst/>
                </c:spPr>
                <c:invertIfNegative val="0"/>
                <c:errBars>
                  <c:errBarType val="both"/>
                  <c:errValType val="cust"/>
                  <c:noEndCap val="0"/>
                  <c:plus>
                    <c:numRef>
                      <c:extLst>
                        <c:ext uri="{02D57815-91ED-43cb-92C2-25804820EDAC}">
                          <c15:formulaRef>
                            <c15:sqref>Education!$AN$68:$AX$68</c15:sqref>
                          </c15:formulaRef>
                        </c:ext>
                      </c:extLst>
                      <c:numCache>
                        <c:formatCode>General</c:formatCode>
                        <c:ptCount val="11"/>
                        <c:pt idx="0">
                          <c:v>0.1706</c:v>
                        </c:pt>
                        <c:pt idx="1">
                          <c:v>8.280000000000004E-2</c:v>
                        </c:pt>
                        <c:pt idx="2">
                          <c:v>0.13049999999999995</c:v>
                        </c:pt>
                        <c:pt idx="3">
                          <c:v>6.5300000000000025E-2</c:v>
                        </c:pt>
                        <c:pt idx="4">
                          <c:v>5.0300000000000011E-2</c:v>
                        </c:pt>
                        <c:pt idx="6">
                          <c:v>6.7299999999999999E-2</c:v>
                        </c:pt>
                        <c:pt idx="7">
                          <c:v>5.3400000000000003E-2</c:v>
                        </c:pt>
                        <c:pt idx="8">
                          <c:v>6.6799999999999971E-2</c:v>
                        </c:pt>
                        <c:pt idx="9">
                          <c:v>6.4000000000000057E-2</c:v>
                        </c:pt>
                        <c:pt idx="10">
                          <c:v>9.8799999999999999E-2</c:v>
                        </c:pt>
                      </c:numCache>
                    </c:numRef>
                  </c:plus>
                  <c:minus>
                    <c:numRef>
                      <c:extLst>
                        <c:ext uri="{02D57815-91ED-43cb-92C2-25804820EDAC}">
                          <c15:formulaRef>
                            <c15:sqref>Education!$AN$68:$AX$68</c15:sqref>
                          </c15:formulaRef>
                        </c:ext>
                      </c:extLst>
                      <c:numCache>
                        <c:formatCode>General</c:formatCode>
                        <c:ptCount val="11"/>
                        <c:pt idx="0">
                          <c:v>0.1706</c:v>
                        </c:pt>
                        <c:pt idx="1">
                          <c:v>8.280000000000004E-2</c:v>
                        </c:pt>
                        <c:pt idx="2">
                          <c:v>0.13049999999999995</c:v>
                        </c:pt>
                        <c:pt idx="3">
                          <c:v>6.5300000000000025E-2</c:v>
                        </c:pt>
                        <c:pt idx="4">
                          <c:v>5.0300000000000011E-2</c:v>
                        </c:pt>
                        <c:pt idx="6">
                          <c:v>6.7299999999999999E-2</c:v>
                        </c:pt>
                        <c:pt idx="7">
                          <c:v>5.3400000000000003E-2</c:v>
                        </c:pt>
                        <c:pt idx="8">
                          <c:v>6.6799999999999971E-2</c:v>
                        </c:pt>
                        <c:pt idx="9">
                          <c:v>6.4000000000000057E-2</c:v>
                        </c:pt>
                        <c:pt idx="10">
                          <c:v>9.8799999999999999E-2</c:v>
                        </c:pt>
                      </c:numCache>
                    </c:numRef>
                  </c:minus>
                  <c:spPr>
                    <a:noFill/>
                    <a:ln w="9525" cap="flat" cmpd="sng" algn="ctr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round/>
                    </a:ln>
                    <a:effectLst/>
                  </c:spPr>
                </c:errBars>
                <c:cat>
                  <c:multiLvlStrRef>
                    <c:extLst>
                      <c:ext uri="{02D57815-91ED-43cb-92C2-25804820EDAC}">
                        <c15:formulaRef>
                          <c15:sqref>Education!$AL$59:$AZ$60</c15:sqref>
                        </c15:formulaRef>
                      </c:ext>
                    </c:extLst>
                    <c:multiLvlStrCache>
                      <c:ptCount val="15"/>
                      <c:lvl>
                        <c:pt idx="2">
                          <c:v>Poorest Q.</c:v>
                        </c:pt>
                        <c:pt idx="3">
                          <c:v>Q2</c:v>
                        </c:pt>
                        <c:pt idx="4">
                          <c:v>Q3</c:v>
                        </c:pt>
                        <c:pt idx="5">
                          <c:v>Q4</c:v>
                        </c:pt>
                        <c:pt idx="6">
                          <c:v>Richest Q.</c:v>
                        </c:pt>
                        <c:pt idx="8">
                          <c:v>Poorest Q.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Richest Q.</c:v>
                        </c:pt>
                      </c:lvl>
                      <c:lvl>
                        <c:pt idx="0">
                          <c:v>National</c:v>
                        </c:pt>
                        <c:pt idx="1">
                          <c:v> </c:v>
                        </c:pt>
                        <c:pt idx="2">
                          <c:v>Urban</c:v>
                        </c:pt>
                        <c:pt idx="7">
                          <c:v> </c:v>
                        </c:pt>
                        <c:pt idx="8">
                          <c:v>Rural</c:v>
                        </c:pt>
                        <c:pt idx="13">
                          <c:v> </c:v>
                        </c:pt>
                        <c:pt idx="14">
                          <c:v>IDP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Education!$AN$63:$AX$63</c15:sqref>
                        </c15:formulaRef>
                      </c:ext>
                    </c:extLst>
                    <c:numCache>
                      <c:formatCode>0%</c:formatCode>
                      <c:ptCount val="11"/>
                      <c:pt idx="0">
                        <c:v>0.37909999999999999</c:v>
                      </c:pt>
                      <c:pt idx="1">
                        <c:v>0.58130000000000004</c:v>
                      </c:pt>
                      <c:pt idx="2">
                        <c:v>0.65949999999999998</c:v>
                      </c:pt>
                      <c:pt idx="3">
                        <c:v>0.68340000000000001</c:v>
                      </c:pt>
                      <c:pt idx="4">
                        <c:v>0.7722</c:v>
                      </c:pt>
                      <c:pt idx="6">
                        <c:v>0.308</c:v>
                      </c:pt>
                      <c:pt idx="7">
                        <c:v>0.37880000000000003</c:v>
                      </c:pt>
                      <c:pt idx="8">
                        <c:v>0.43759999999999999</c:v>
                      </c:pt>
                      <c:pt idx="9">
                        <c:v>0.50880000000000003</c:v>
                      </c:pt>
                      <c:pt idx="10">
                        <c:v>0.44629999999999997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0FC0-45BB-A43C-C1BEC2C142E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Education!$AK$62</c15:sqref>
                        </c15:formulaRef>
                      </c:ext>
                    </c:extLst>
                    <c:strCache>
                      <c:ptCount val="1"/>
                      <c:pt idx="0">
                        <c:v>2015</c:v>
                      </c:pt>
                    </c:strCache>
                  </c:strRef>
                </c:tx>
                <c:spPr>
                  <a:solidFill>
                    <a:schemeClr val="accent5">
                      <a:lumMod val="20000"/>
                      <a:lumOff val="80000"/>
                    </a:schemeClr>
                  </a:solidFill>
                  <a:ln>
                    <a:solidFill>
                      <a:schemeClr val="bg2">
                        <a:lumMod val="50000"/>
                      </a:schemeClr>
                    </a:solidFill>
                  </a:ln>
                  <a:effectLst/>
                </c:spPr>
                <c:invertIfNegative val="0"/>
                <c:errBars>
                  <c:errBarType val="both"/>
                  <c:errValType val="cust"/>
                  <c:noEndCap val="0"/>
                  <c:plus>
                    <c:numRef>
                      <c:extLst xmlns:c15="http://schemas.microsoft.com/office/drawing/2012/chart">
                        <c:ext xmlns:c15="http://schemas.microsoft.com/office/drawing/2012/chart" uri="{02D57815-91ED-43cb-92C2-25804820EDAC}">
                          <c15:formulaRef>
                            <c15:sqref>Education!$AN$67:$AX$67</c15:sqref>
                          </c15:formulaRef>
                        </c:ext>
                      </c:extLst>
                      <c:numCache>
                        <c:formatCode>General</c:formatCode>
                        <c:ptCount val="11"/>
                        <c:pt idx="0">
                          <c:v>0.10950000000000004</c:v>
                        </c:pt>
                        <c:pt idx="1">
                          <c:v>0.11180000000000001</c:v>
                        </c:pt>
                        <c:pt idx="2">
                          <c:v>7.5500000000000012E-2</c:v>
                        </c:pt>
                        <c:pt idx="3">
                          <c:v>5.3300000000000014E-2</c:v>
                        </c:pt>
                        <c:pt idx="4">
                          <c:v>4.3000000000000038E-2</c:v>
                        </c:pt>
                        <c:pt idx="6">
                          <c:v>4.7699999999999965E-2</c:v>
                        </c:pt>
                        <c:pt idx="7">
                          <c:v>8.8899999999999979E-2</c:v>
                        </c:pt>
                        <c:pt idx="8">
                          <c:v>8.1799999999999928E-2</c:v>
                        </c:pt>
                        <c:pt idx="9">
                          <c:v>0.10599999999999998</c:v>
                        </c:pt>
                        <c:pt idx="10">
                          <c:v>0.11759999999999993</c:v>
                        </c:pt>
                      </c:numCache>
                    </c:numRef>
                  </c:plus>
                  <c:minus>
                    <c:numRef>
                      <c:extLst xmlns:c15="http://schemas.microsoft.com/office/drawing/2012/chart">
                        <c:ext xmlns:c15="http://schemas.microsoft.com/office/drawing/2012/chart" uri="{02D57815-91ED-43cb-92C2-25804820EDAC}">
                          <c15:formulaRef>
                            <c15:sqref>Education!$AN$67:$AX$67</c15:sqref>
                          </c15:formulaRef>
                        </c:ext>
                      </c:extLst>
                      <c:numCache>
                        <c:formatCode>General</c:formatCode>
                        <c:ptCount val="11"/>
                        <c:pt idx="0">
                          <c:v>0.10950000000000004</c:v>
                        </c:pt>
                        <c:pt idx="1">
                          <c:v>0.11180000000000001</c:v>
                        </c:pt>
                        <c:pt idx="2">
                          <c:v>7.5500000000000012E-2</c:v>
                        </c:pt>
                        <c:pt idx="3">
                          <c:v>5.3300000000000014E-2</c:v>
                        </c:pt>
                        <c:pt idx="4">
                          <c:v>4.3000000000000038E-2</c:v>
                        </c:pt>
                        <c:pt idx="6">
                          <c:v>4.7699999999999965E-2</c:v>
                        </c:pt>
                        <c:pt idx="7">
                          <c:v>8.8899999999999979E-2</c:v>
                        </c:pt>
                        <c:pt idx="8">
                          <c:v>8.1799999999999928E-2</c:v>
                        </c:pt>
                        <c:pt idx="9">
                          <c:v>0.10599999999999998</c:v>
                        </c:pt>
                        <c:pt idx="10">
                          <c:v>0.11759999999999993</c:v>
                        </c:pt>
                      </c:numCache>
                    </c:numRef>
                  </c:minus>
                  <c:spPr>
                    <a:noFill/>
                    <a:ln w="9525" cap="flat" cmpd="sng" algn="ctr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round/>
                    </a:ln>
                    <a:effectLst/>
                  </c:spPr>
                </c:errBar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Education!$AL$59:$AZ$60</c15:sqref>
                        </c15:formulaRef>
                      </c:ext>
                    </c:extLst>
                    <c:multiLvlStrCache>
                      <c:ptCount val="15"/>
                      <c:lvl>
                        <c:pt idx="2">
                          <c:v>Poorest Q.</c:v>
                        </c:pt>
                        <c:pt idx="3">
                          <c:v>Q2</c:v>
                        </c:pt>
                        <c:pt idx="4">
                          <c:v>Q3</c:v>
                        </c:pt>
                        <c:pt idx="5">
                          <c:v>Q4</c:v>
                        </c:pt>
                        <c:pt idx="6">
                          <c:v>Richest Q.</c:v>
                        </c:pt>
                        <c:pt idx="8">
                          <c:v>Poorest Q.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Richest Q.</c:v>
                        </c:pt>
                      </c:lvl>
                      <c:lvl>
                        <c:pt idx="0">
                          <c:v>National</c:v>
                        </c:pt>
                        <c:pt idx="1">
                          <c:v> </c:v>
                        </c:pt>
                        <c:pt idx="2">
                          <c:v>Urban</c:v>
                        </c:pt>
                        <c:pt idx="7">
                          <c:v> </c:v>
                        </c:pt>
                        <c:pt idx="8">
                          <c:v>Rural</c:v>
                        </c:pt>
                        <c:pt idx="13">
                          <c:v> </c:v>
                        </c:pt>
                        <c:pt idx="14">
                          <c:v>IDP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Education!$AN$62:$AX$62</c15:sqref>
                        </c15:formulaRef>
                      </c:ext>
                    </c:extLst>
                    <c:numCache>
                      <c:formatCode>0%</c:formatCode>
                      <c:ptCount val="11"/>
                      <c:pt idx="0">
                        <c:v>0.63080000000000003</c:v>
                      </c:pt>
                      <c:pt idx="1">
                        <c:v>0.60980000000000001</c:v>
                      </c:pt>
                      <c:pt idx="2">
                        <c:v>0.73609999999999998</c:v>
                      </c:pt>
                      <c:pt idx="3">
                        <c:v>0.79449999999999998</c:v>
                      </c:pt>
                      <c:pt idx="4">
                        <c:v>0.81940000000000002</c:v>
                      </c:pt>
                      <c:pt idx="6">
                        <c:v>0.45119999999999999</c:v>
                      </c:pt>
                      <c:pt idx="7">
                        <c:v>0.46879999999999999</c:v>
                      </c:pt>
                      <c:pt idx="8">
                        <c:v>0.53979999999999995</c:v>
                      </c:pt>
                      <c:pt idx="9">
                        <c:v>0.5796</c:v>
                      </c:pt>
                      <c:pt idx="10">
                        <c:v>0.74009999999999998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FC0-45BB-A43C-C1BEC2C142EE}"/>
                  </c:ext>
                </c:extLst>
              </c15:ser>
            </c15:filteredBarSeries>
          </c:ext>
        </c:extLst>
      </c:barChart>
      <c:catAx>
        <c:axId val="2242843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914271"/>
        <c:crosses val="autoZero"/>
        <c:auto val="1"/>
        <c:lblAlgn val="ctr"/>
        <c:lblOffset val="100"/>
        <c:noMultiLvlLbl val="0"/>
      </c:catAx>
      <c:valAx>
        <c:axId val="220914271"/>
        <c:scaling>
          <c:orientation val="minMax"/>
          <c:max val="1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4284399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Education!$AL$13</c:f>
              <c:strCache>
                <c:ptCount val="1"/>
                <c:pt idx="0">
                  <c:v>No Education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Education!$AM$11:$BM$12</c15:sqref>
                  </c15:fullRef>
                </c:ext>
              </c:extLst>
              <c:f>(Education!$AM$11:$AM$12,Education!$AT$11:$BM$12)</c:f>
              <c:multiLvlStrCache>
                <c:ptCount val="15"/>
                <c:lvl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0">
                    <c:v>National</c:v>
                  </c:pt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IDP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Education!$AM$13:$BM$13</c15:sqref>
                  </c15:fullRef>
                </c:ext>
              </c:extLst>
              <c:f>(Education!$AM$13,Education!$AT$13:$BE$13,Education!$BL$13:$BM$13)</c:f>
              <c:numCache>
                <c:formatCode>0%</c:formatCode>
                <c:ptCount val="15"/>
                <c:pt idx="0">
                  <c:v>0.6169</c:v>
                </c:pt>
                <c:pt idx="2">
                  <c:v>0.49009999999999998</c:v>
                </c:pt>
                <c:pt idx="3">
                  <c:v>0.37440000000000001</c:v>
                </c:pt>
                <c:pt idx="4">
                  <c:v>0.29780000000000001</c:v>
                </c:pt>
                <c:pt idx="5">
                  <c:v>0.30940000000000001</c:v>
                </c:pt>
                <c:pt idx="6">
                  <c:v>0.25779999999999997</c:v>
                </c:pt>
                <c:pt idx="8">
                  <c:v>0.74739999999999995</c:v>
                </c:pt>
                <c:pt idx="9">
                  <c:v>0.73080000000000001</c:v>
                </c:pt>
                <c:pt idx="10">
                  <c:v>0.7077</c:v>
                </c:pt>
                <c:pt idx="11">
                  <c:v>0.70250000000000001</c:v>
                </c:pt>
                <c:pt idx="12">
                  <c:v>0.53900000000000003</c:v>
                </c:pt>
                <c:pt idx="14">
                  <c:v>0.48809999999999998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4-4E4C-BBB2-07E3458C6B94}"/>
            </c:ext>
          </c:extLst>
        </c:ser>
        <c:ser>
          <c:idx val="1"/>
          <c:order val="1"/>
          <c:tx>
            <c:strRef>
              <c:f>Education!$AL$14</c:f>
              <c:strCache>
                <c:ptCount val="1"/>
                <c:pt idx="0">
                  <c:v>Primary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Education!$AM$11:$BM$12</c15:sqref>
                  </c15:fullRef>
                </c:ext>
              </c:extLst>
              <c:f>(Education!$AM$11:$AM$12,Education!$AT$11:$BM$12)</c:f>
              <c:multiLvlStrCache>
                <c:ptCount val="15"/>
                <c:lvl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0">
                    <c:v>National</c:v>
                  </c:pt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IDP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Education!$AM$14:$BM$14</c15:sqref>
                  </c15:fullRef>
                </c:ext>
              </c:extLst>
              <c:f>(Education!$AM$14,Education!$AT$14:$BE$14,Education!$BL$14:$BM$14)</c:f>
              <c:numCache>
                <c:formatCode>0%</c:formatCode>
                <c:ptCount val="15"/>
                <c:pt idx="0">
                  <c:v>0.22489999999999999</c:v>
                </c:pt>
                <c:pt idx="2">
                  <c:v>0.27939999999999998</c:v>
                </c:pt>
                <c:pt idx="3">
                  <c:v>0.24970000000000001</c:v>
                </c:pt>
                <c:pt idx="4">
                  <c:v>0.23649999999999999</c:v>
                </c:pt>
                <c:pt idx="5">
                  <c:v>0.27500000000000002</c:v>
                </c:pt>
                <c:pt idx="6">
                  <c:v>0.22550000000000001</c:v>
                </c:pt>
                <c:pt idx="8">
                  <c:v>0.19570000000000001</c:v>
                </c:pt>
                <c:pt idx="9">
                  <c:v>0.19139999999999999</c:v>
                </c:pt>
                <c:pt idx="10">
                  <c:v>0.16</c:v>
                </c:pt>
                <c:pt idx="11">
                  <c:v>0.22070000000000001</c:v>
                </c:pt>
                <c:pt idx="12">
                  <c:v>0.32269999999999999</c:v>
                </c:pt>
                <c:pt idx="14">
                  <c:v>0.25990000000000002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4-4E4C-BBB2-07E3458C6B94}"/>
            </c:ext>
          </c:extLst>
        </c:ser>
        <c:ser>
          <c:idx val="2"/>
          <c:order val="2"/>
          <c:tx>
            <c:strRef>
              <c:f>Education!$AL$15</c:f>
              <c:strCache>
                <c:ptCount val="1"/>
                <c:pt idx="0">
                  <c:v>Secondary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Education!$AM$11:$BM$12</c15:sqref>
                  </c15:fullRef>
                </c:ext>
              </c:extLst>
              <c:f>(Education!$AM$11:$AM$12,Education!$AT$11:$BM$12)</c:f>
              <c:multiLvlStrCache>
                <c:ptCount val="15"/>
                <c:lvl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0">
                    <c:v>National</c:v>
                  </c:pt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IDP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Education!$AM$15:$BM$15</c15:sqref>
                  </c15:fullRef>
                </c:ext>
              </c:extLst>
              <c:f>(Education!$AM$15,Education!$AT$15:$BE$15,Education!$BL$15:$BM$15)</c:f>
              <c:numCache>
                <c:formatCode>0%</c:formatCode>
                <c:ptCount val="15"/>
                <c:pt idx="0">
                  <c:v>0.125</c:v>
                </c:pt>
                <c:pt idx="2">
                  <c:v>0.19009999999999999</c:v>
                </c:pt>
                <c:pt idx="3">
                  <c:v>0.30709999999999998</c:v>
                </c:pt>
                <c:pt idx="4">
                  <c:v>0.3236</c:v>
                </c:pt>
                <c:pt idx="5">
                  <c:v>0.29430000000000001</c:v>
                </c:pt>
                <c:pt idx="6">
                  <c:v>0.34839999999999999</c:v>
                </c:pt>
                <c:pt idx="8">
                  <c:v>5.6899999999999999E-2</c:v>
                </c:pt>
                <c:pt idx="9">
                  <c:v>6.2700000000000006E-2</c:v>
                </c:pt>
                <c:pt idx="10">
                  <c:v>0.1197</c:v>
                </c:pt>
                <c:pt idx="11">
                  <c:v>6.93E-2</c:v>
                </c:pt>
                <c:pt idx="12">
                  <c:v>0.1129</c:v>
                </c:pt>
                <c:pt idx="14">
                  <c:v>0.17649999999999999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4-4E4C-BBB2-07E3458C6B94}"/>
            </c:ext>
          </c:extLst>
        </c:ser>
        <c:ser>
          <c:idx val="3"/>
          <c:order val="3"/>
          <c:tx>
            <c:strRef>
              <c:f>Education!$AL$16</c:f>
              <c:strCache>
                <c:ptCount val="1"/>
                <c:pt idx="0">
                  <c:v>Tertiary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Education!$AM$11:$BM$12</c15:sqref>
                  </c15:fullRef>
                </c:ext>
              </c:extLst>
              <c:f>(Education!$AM$11:$AM$12,Education!$AT$11:$BM$12)</c:f>
              <c:multiLvlStrCache>
                <c:ptCount val="15"/>
                <c:lvl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</c:lvl>
                <c:lvl>
                  <c:pt idx="0">
                    <c:v>National</c:v>
                  </c:pt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IDP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Education!$AM$16:$BM$16</c15:sqref>
                  </c15:fullRef>
                </c:ext>
              </c:extLst>
              <c:f>(Education!$AM$16,Education!$AT$16:$BE$16,Education!$BL$16:$BM$16)</c:f>
              <c:numCache>
                <c:formatCode>0%</c:formatCode>
                <c:ptCount val="15"/>
                <c:pt idx="0">
                  <c:v>3.3099999999999997E-2</c:v>
                </c:pt>
                <c:pt idx="2">
                  <c:v>4.0500000000000001E-2</c:v>
                </c:pt>
                <c:pt idx="3">
                  <c:v>6.8900000000000003E-2</c:v>
                </c:pt>
                <c:pt idx="4">
                  <c:v>0.1421</c:v>
                </c:pt>
                <c:pt idx="5">
                  <c:v>0.12130000000000001</c:v>
                </c:pt>
                <c:pt idx="6">
                  <c:v>0.16819999999999999</c:v>
                </c:pt>
                <c:pt idx="8">
                  <c:v>0</c:v>
                </c:pt>
                <c:pt idx="9">
                  <c:v>1.52E-2</c:v>
                </c:pt>
                <c:pt idx="10">
                  <c:v>1.26E-2</c:v>
                </c:pt>
                <c:pt idx="11">
                  <c:v>7.4999999999999997E-3</c:v>
                </c:pt>
                <c:pt idx="12">
                  <c:v>2.5499999999999998E-2</c:v>
                </c:pt>
                <c:pt idx="14">
                  <c:v>7.5399999999999995E-2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4-4E4C-BBB2-07E3458C6B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24284399"/>
        <c:axId val="220914271"/>
      </c:barChart>
      <c:catAx>
        <c:axId val="2242843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914271"/>
        <c:crosses val="autoZero"/>
        <c:auto val="1"/>
        <c:lblAlgn val="ctr"/>
        <c:lblOffset val="100"/>
        <c:noMultiLvlLbl val="0"/>
      </c:catAx>
      <c:valAx>
        <c:axId val="220914271"/>
        <c:scaling>
          <c:orientation val="minMax"/>
          <c:max val="1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4284399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Education!$BE$65</c:f>
              <c:strCache>
                <c:ptCount val="1"/>
                <c:pt idx="0">
                  <c:v>Male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extLst>
                  <c:ext xmlns:c15="http://schemas.microsoft.com/office/drawing/2012/chart" uri="{02D57815-91ED-43cb-92C2-25804820EDAC}">
                    <c15:fullRef>
                      <c15:sqref>Education!$BF$69:$CB$69</c15:sqref>
                    </c15:fullRef>
                  </c:ext>
                </c:extLst>
                <c:f>Education!$BL$69:$BV$69</c:f>
                <c:numCache>
                  <c:formatCode>General</c:formatCode>
                  <c:ptCount val="11"/>
                  <c:pt idx="0">
                    <c:v>8.4100000000000008E-2</c:v>
                  </c:pt>
                  <c:pt idx="1">
                    <c:v>8.6099999999999982E-2</c:v>
                  </c:pt>
                  <c:pt idx="2">
                    <c:v>0.10570000000000002</c:v>
                  </c:pt>
                  <c:pt idx="3">
                    <c:v>8.8399999999999979E-2</c:v>
                  </c:pt>
                  <c:pt idx="4">
                    <c:v>0.10990000000000005</c:v>
                  </c:pt>
                  <c:pt idx="6">
                    <c:v>7.8699999999999992E-2</c:v>
                  </c:pt>
                  <c:pt idx="7">
                    <c:v>9.6799999999999997E-2</c:v>
                  </c:pt>
                  <c:pt idx="8">
                    <c:v>0.11599999999999999</c:v>
                  </c:pt>
                  <c:pt idx="9">
                    <c:v>0.11719999999999997</c:v>
                  </c:pt>
                  <c:pt idx="10">
                    <c:v>7.3999999999999955E-2</c:v>
                  </c:pt>
                </c:numCache>
              </c:numRef>
            </c:plus>
            <c:minus>
              <c:numRef>
                <c:extLst>
                  <c:ext xmlns:c15="http://schemas.microsoft.com/office/drawing/2012/chart" uri="{02D57815-91ED-43cb-92C2-25804820EDAC}">
                    <c15:fullRef>
                      <c15:sqref>Education!$BF$69:$CB$69</c15:sqref>
                    </c15:fullRef>
                  </c:ext>
                </c:extLst>
                <c:f>Education!$BL$69:$BV$69</c:f>
                <c:numCache>
                  <c:formatCode>General</c:formatCode>
                  <c:ptCount val="11"/>
                  <c:pt idx="0">
                    <c:v>8.4100000000000008E-2</c:v>
                  </c:pt>
                  <c:pt idx="1">
                    <c:v>8.6099999999999982E-2</c:v>
                  </c:pt>
                  <c:pt idx="2">
                    <c:v>0.10570000000000002</c:v>
                  </c:pt>
                  <c:pt idx="3">
                    <c:v>8.8399999999999979E-2</c:v>
                  </c:pt>
                  <c:pt idx="4">
                    <c:v>0.10990000000000005</c:v>
                  </c:pt>
                  <c:pt idx="6">
                    <c:v>7.8699999999999992E-2</c:v>
                  </c:pt>
                  <c:pt idx="7">
                    <c:v>9.6799999999999997E-2</c:v>
                  </c:pt>
                  <c:pt idx="8">
                    <c:v>0.11599999999999999</c:v>
                  </c:pt>
                  <c:pt idx="9">
                    <c:v>0.11719999999999997</c:v>
                  </c:pt>
                  <c:pt idx="10">
                    <c:v>7.3999999999999955E-2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extLst>
                <c:ext xmlns:c15="http://schemas.microsoft.com/office/drawing/2012/chart" uri="{02D57815-91ED-43cb-92C2-25804820EDAC}">
                  <c15:fullRef>
                    <c15:sqref>Education!$BF$63:$CB$64</c15:sqref>
                  </c15:fullRef>
                </c:ext>
              </c:extLst>
              <c:f>Education!$BL$63:$CB$64</c:f>
              <c:multiLvlStrCache>
                <c:ptCount val="11"/>
                <c:lvl>
                  <c:pt idx="0">
                    <c:v>Poorest Q.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Richest Q.</c:v>
                  </c:pt>
                  <c:pt idx="6">
                    <c:v>Poorest Q.</c:v>
                  </c:pt>
                  <c:pt idx="7">
                    <c:v>Q2</c:v>
                  </c:pt>
                  <c:pt idx="8">
                    <c:v>Q3</c:v>
                  </c:pt>
                  <c:pt idx="9">
                    <c:v>Q4</c:v>
                  </c:pt>
                  <c:pt idx="10">
                    <c:v>Richest Q.</c:v>
                  </c:pt>
                </c:lvl>
                <c:lvl>
                  <c:pt idx="0">
                    <c:v>Rural</c:v>
                  </c:pt>
                  <c:pt idx="5">
                    <c:v> </c:v>
                  </c:pt>
                  <c:pt idx="6">
                    <c:v>Urban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Education!$BF$65:$CB$65</c15:sqref>
                  </c15:fullRef>
                </c:ext>
              </c:extLst>
              <c:f>Education!$BL$65:$BV$65</c:f>
              <c:numCache>
                <c:formatCode>0%</c:formatCode>
                <c:ptCount val="11"/>
                <c:pt idx="0">
                  <c:v>0.42249999999999999</c:v>
                </c:pt>
                <c:pt idx="1">
                  <c:v>0.41370000000000001</c:v>
                </c:pt>
                <c:pt idx="2">
                  <c:v>0.47170000000000001</c:v>
                </c:pt>
                <c:pt idx="3">
                  <c:v>0.44180000000000003</c:v>
                </c:pt>
                <c:pt idx="4">
                  <c:v>0.6573</c:v>
                </c:pt>
                <c:pt idx="6">
                  <c:v>0.76619999999999999</c:v>
                </c:pt>
                <c:pt idx="7">
                  <c:v>0.72760000000000002</c:v>
                </c:pt>
                <c:pt idx="8">
                  <c:v>0.84319999999999995</c:v>
                </c:pt>
                <c:pt idx="9">
                  <c:v>0.8054</c:v>
                </c:pt>
                <c:pt idx="10">
                  <c:v>0.87509999999999999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BF-4E89-80CB-5DC4331B352C}"/>
            </c:ext>
          </c:extLst>
        </c:ser>
        <c:ser>
          <c:idx val="1"/>
          <c:order val="1"/>
          <c:tx>
            <c:strRef>
              <c:f>Education!$BE$66</c:f>
              <c:strCache>
                <c:ptCount val="1"/>
                <c:pt idx="0">
                  <c:v>Female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extLst>
                  <c:ext xmlns:c15="http://schemas.microsoft.com/office/drawing/2012/chart" uri="{02D57815-91ED-43cb-92C2-25804820EDAC}">
                    <c15:fullRef>
                      <c15:sqref>Education!$BF$69:$CB$69</c15:sqref>
                    </c15:fullRef>
                  </c:ext>
                </c:extLst>
                <c:f>Education!$BL$69:$BV$69</c:f>
                <c:numCache>
                  <c:formatCode>General</c:formatCode>
                  <c:ptCount val="11"/>
                  <c:pt idx="0">
                    <c:v>8.4100000000000008E-2</c:v>
                  </c:pt>
                  <c:pt idx="1">
                    <c:v>8.6099999999999982E-2</c:v>
                  </c:pt>
                  <c:pt idx="2">
                    <c:v>0.10570000000000002</c:v>
                  </c:pt>
                  <c:pt idx="3">
                    <c:v>8.8399999999999979E-2</c:v>
                  </c:pt>
                  <c:pt idx="4">
                    <c:v>0.10990000000000005</c:v>
                  </c:pt>
                  <c:pt idx="6">
                    <c:v>7.8699999999999992E-2</c:v>
                  </c:pt>
                  <c:pt idx="7">
                    <c:v>9.6799999999999997E-2</c:v>
                  </c:pt>
                  <c:pt idx="8">
                    <c:v>0.11599999999999999</c:v>
                  </c:pt>
                  <c:pt idx="9">
                    <c:v>0.11719999999999997</c:v>
                  </c:pt>
                  <c:pt idx="10">
                    <c:v>7.3999999999999955E-2</c:v>
                  </c:pt>
                </c:numCache>
              </c:numRef>
            </c:plus>
            <c:minus>
              <c:numRef>
                <c:extLst>
                  <c:ext xmlns:c15="http://schemas.microsoft.com/office/drawing/2012/chart" uri="{02D57815-91ED-43cb-92C2-25804820EDAC}">
                    <c15:fullRef>
                      <c15:sqref>Education!$BF$69:$CB$69</c15:sqref>
                    </c15:fullRef>
                  </c:ext>
                </c:extLst>
                <c:f>Education!$BL$69:$BV$69</c:f>
                <c:numCache>
                  <c:formatCode>General</c:formatCode>
                  <c:ptCount val="11"/>
                  <c:pt idx="0">
                    <c:v>8.4100000000000008E-2</c:v>
                  </c:pt>
                  <c:pt idx="1">
                    <c:v>8.6099999999999982E-2</c:v>
                  </c:pt>
                  <c:pt idx="2">
                    <c:v>0.10570000000000002</c:v>
                  </c:pt>
                  <c:pt idx="3">
                    <c:v>8.8399999999999979E-2</c:v>
                  </c:pt>
                  <c:pt idx="4">
                    <c:v>0.10990000000000005</c:v>
                  </c:pt>
                  <c:pt idx="6">
                    <c:v>7.8699999999999992E-2</c:v>
                  </c:pt>
                  <c:pt idx="7">
                    <c:v>9.6799999999999997E-2</c:v>
                  </c:pt>
                  <c:pt idx="8">
                    <c:v>0.11599999999999999</c:v>
                  </c:pt>
                  <c:pt idx="9">
                    <c:v>0.11719999999999997</c:v>
                  </c:pt>
                  <c:pt idx="10">
                    <c:v>7.3999999999999955E-2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extLst>
                <c:ext xmlns:c15="http://schemas.microsoft.com/office/drawing/2012/chart" uri="{02D57815-91ED-43cb-92C2-25804820EDAC}">
                  <c15:fullRef>
                    <c15:sqref>Education!$BF$63:$CB$64</c15:sqref>
                  </c15:fullRef>
                </c:ext>
              </c:extLst>
              <c:f>Education!$BL$63:$CB$64</c:f>
              <c:multiLvlStrCache>
                <c:ptCount val="11"/>
                <c:lvl>
                  <c:pt idx="0">
                    <c:v>Poorest Q.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Richest Q.</c:v>
                  </c:pt>
                  <c:pt idx="6">
                    <c:v>Poorest Q.</c:v>
                  </c:pt>
                  <c:pt idx="7">
                    <c:v>Q2</c:v>
                  </c:pt>
                  <c:pt idx="8">
                    <c:v>Q3</c:v>
                  </c:pt>
                  <c:pt idx="9">
                    <c:v>Q4</c:v>
                  </c:pt>
                  <c:pt idx="10">
                    <c:v>Richest Q.</c:v>
                  </c:pt>
                </c:lvl>
                <c:lvl>
                  <c:pt idx="0">
                    <c:v>Rural</c:v>
                  </c:pt>
                  <c:pt idx="5">
                    <c:v> </c:v>
                  </c:pt>
                  <c:pt idx="6">
                    <c:v>Urban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Education!$BF$66:$CB$66</c15:sqref>
                  </c15:fullRef>
                </c:ext>
              </c:extLst>
              <c:f>Education!$BL$66:$BV$66</c:f>
              <c:numCache>
                <c:formatCode>0%</c:formatCode>
                <c:ptCount val="11"/>
                <c:pt idx="0">
                  <c:v>0.33260000000000001</c:v>
                </c:pt>
                <c:pt idx="1">
                  <c:v>0.31979999999999997</c:v>
                </c:pt>
                <c:pt idx="2">
                  <c:v>0.35770000000000002</c:v>
                </c:pt>
                <c:pt idx="3">
                  <c:v>0.41249999999999998</c:v>
                </c:pt>
                <c:pt idx="4">
                  <c:v>0.53</c:v>
                </c:pt>
                <c:pt idx="6">
                  <c:v>0.64959999999999996</c:v>
                </c:pt>
                <c:pt idx="7">
                  <c:v>0.83699999999999997</c:v>
                </c:pt>
                <c:pt idx="8">
                  <c:v>0.77729999999999999</c:v>
                </c:pt>
                <c:pt idx="9">
                  <c:v>0.8034</c:v>
                </c:pt>
                <c:pt idx="10">
                  <c:v>0.8165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FBF-4E89-80CB-5DC4331B35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24284399"/>
        <c:axId val="220914271"/>
      </c:barChart>
      <c:catAx>
        <c:axId val="2242843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914271"/>
        <c:crosses val="autoZero"/>
        <c:auto val="1"/>
        <c:lblAlgn val="ctr"/>
        <c:lblOffset val="100"/>
        <c:noMultiLvlLbl val="0"/>
      </c:catAx>
      <c:valAx>
        <c:axId val="220914271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4284399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Education!$BE$42</c:f>
              <c:strCache>
                <c:ptCount val="1"/>
                <c:pt idx="0">
                  <c:v>No Education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Education!$BF$40:$BS$41</c:f>
              <c:multiLvlStrCache>
                <c:ptCount val="14"/>
                <c:lvl>
                  <c:pt idx="0">
                    <c:v>Male</c:v>
                  </c:pt>
                  <c:pt idx="1">
                    <c:v>Female</c:v>
                  </c:pt>
                  <c:pt idx="3">
                    <c:v>Poorest Q.</c:v>
                  </c:pt>
                  <c:pt idx="4">
                    <c:v>Q2</c:v>
                  </c:pt>
                  <c:pt idx="5">
                    <c:v>Q3</c:v>
                  </c:pt>
                  <c:pt idx="6">
                    <c:v>Q4</c:v>
                  </c:pt>
                  <c:pt idx="7">
                    <c:v>Richest Q.</c:v>
                  </c:pt>
                  <c:pt idx="9">
                    <c:v>Poorest Q.</c:v>
                  </c:pt>
                  <c:pt idx="10">
                    <c:v>Q2</c:v>
                  </c:pt>
                  <c:pt idx="11">
                    <c:v>Q3</c:v>
                  </c:pt>
                  <c:pt idx="12">
                    <c:v>Q4</c:v>
                  </c:pt>
                  <c:pt idx="13">
                    <c:v>Richest Q.</c:v>
                  </c:pt>
                </c:lvl>
                <c:lvl>
                  <c:pt idx="0">
                    <c:v>Overall</c:v>
                  </c:pt>
                  <c:pt idx="2">
                    <c:v> </c:v>
                  </c:pt>
                  <c:pt idx="3">
                    <c:v>Men</c:v>
                  </c:pt>
                  <c:pt idx="8">
                    <c:v> </c:v>
                  </c:pt>
                  <c:pt idx="9">
                    <c:v>Women</c:v>
                  </c:pt>
                </c:lvl>
              </c:multiLvlStrCache>
            </c:multiLvlStrRef>
          </c:cat>
          <c:val>
            <c:numRef>
              <c:f>Education!$BF$42:$BS$42</c:f>
              <c:numCache>
                <c:formatCode>0%</c:formatCode>
                <c:ptCount val="14"/>
                <c:pt idx="0">
                  <c:v>0.43990000000000001</c:v>
                </c:pt>
                <c:pt idx="1">
                  <c:v>0.70709999999999995</c:v>
                </c:pt>
                <c:pt idx="3">
                  <c:v>0.52590000000000003</c:v>
                </c:pt>
                <c:pt idx="4">
                  <c:v>0.53049999999999997</c:v>
                </c:pt>
                <c:pt idx="5">
                  <c:v>0.45419999999999999</c:v>
                </c:pt>
                <c:pt idx="6">
                  <c:v>0.47289999999999999</c:v>
                </c:pt>
                <c:pt idx="7">
                  <c:v>0.30199999999999999</c:v>
                </c:pt>
                <c:pt idx="9">
                  <c:v>0.8115</c:v>
                </c:pt>
                <c:pt idx="10">
                  <c:v>0.75890000000000002</c:v>
                </c:pt>
                <c:pt idx="11">
                  <c:v>0.754</c:v>
                </c:pt>
                <c:pt idx="12">
                  <c:v>0.71160000000000001</c:v>
                </c:pt>
                <c:pt idx="13">
                  <c:v>0.55689999999999995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9D-4D48-B716-54249B54508A}"/>
            </c:ext>
          </c:extLst>
        </c:ser>
        <c:ser>
          <c:idx val="1"/>
          <c:order val="1"/>
          <c:tx>
            <c:strRef>
              <c:f>Education!$BE$43</c:f>
              <c:strCache>
                <c:ptCount val="1"/>
                <c:pt idx="0">
                  <c:v>Primary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Education!$BF$40:$BS$41</c:f>
              <c:multiLvlStrCache>
                <c:ptCount val="14"/>
                <c:lvl>
                  <c:pt idx="0">
                    <c:v>Male</c:v>
                  </c:pt>
                  <c:pt idx="1">
                    <c:v>Female</c:v>
                  </c:pt>
                  <c:pt idx="3">
                    <c:v>Poorest Q.</c:v>
                  </c:pt>
                  <c:pt idx="4">
                    <c:v>Q2</c:v>
                  </c:pt>
                  <c:pt idx="5">
                    <c:v>Q3</c:v>
                  </c:pt>
                  <c:pt idx="6">
                    <c:v>Q4</c:v>
                  </c:pt>
                  <c:pt idx="7">
                    <c:v>Richest Q.</c:v>
                  </c:pt>
                  <c:pt idx="9">
                    <c:v>Poorest Q.</c:v>
                  </c:pt>
                  <c:pt idx="10">
                    <c:v>Q2</c:v>
                  </c:pt>
                  <c:pt idx="11">
                    <c:v>Q3</c:v>
                  </c:pt>
                  <c:pt idx="12">
                    <c:v>Q4</c:v>
                  </c:pt>
                  <c:pt idx="13">
                    <c:v>Richest Q.</c:v>
                  </c:pt>
                </c:lvl>
                <c:lvl>
                  <c:pt idx="0">
                    <c:v>Overall</c:v>
                  </c:pt>
                  <c:pt idx="2">
                    <c:v> </c:v>
                  </c:pt>
                  <c:pt idx="3">
                    <c:v>Men</c:v>
                  </c:pt>
                  <c:pt idx="8">
                    <c:v> </c:v>
                  </c:pt>
                  <c:pt idx="9">
                    <c:v>Women</c:v>
                  </c:pt>
                </c:lvl>
              </c:multiLvlStrCache>
            </c:multiLvlStrRef>
          </c:cat>
          <c:val>
            <c:numRef>
              <c:f>Education!$BF$43:$BS$43</c:f>
              <c:numCache>
                <c:formatCode>0%</c:formatCode>
                <c:ptCount val="14"/>
                <c:pt idx="0">
                  <c:v>0.30120000000000002</c:v>
                </c:pt>
                <c:pt idx="1">
                  <c:v>0.21249999999999999</c:v>
                </c:pt>
                <c:pt idx="3">
                  <c:v>0.34660000000000002</c:v>
                </c:pt>
                <c:pt idx="4">
                  <c:v>0.2707</c:v>
                </c:pt>
                <c:pt idx="5">
                  <c:v>0.24879999999999999</c:v>
                </c:pt>
                <c:pt idx="6">
                  <c:v>0.3019</c:v>
                </c:pt>
                <c:pt idx="7">
                  <c:v>0.33160000000000001</c:v>
                </c:pt>
                <c:pt idx="9">
                  <c:v>0.14369999999999999</c:v>
                </c:pt>
                <c:pt idx="10">
                  <c:v>0.20569999999999999</c:v>
                </c:pt>
                <c:pt idx="11">
                  <c:v>0.17100000000000001</c:v>
                </c:pt>
                <c:pt idx="12">
                  <c:v>0.21959999999999999</c:v>
                </c:pt>
                <c:pt idx="13">
                  <c:v>0.29070000000000001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9D-4D48-B716-54249B54508A}"/>
            </c:ext>
          </c:extLst>
        </c:ser>
        <c:ser>
          <c:idx val="2"/>
          <c:order val="2"/>
          <c:tx>
            <c:strRef>
              <c:f>Education!$BE$44</c:f>
              <c:strCache>
                <c:ptCount val="1"/>
                <c:pt idx="0">
                  <c:v>Secondary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Education!$BF$40:$BS$41</c:f>
              <c:multiLvlStrCache>
                <c:ptCount val="14"/>
                <c:lvl>
                  <c:pt idx="0">
                    <c:v>Male</c:v>
                  </c:pt>
                  <c:pt idx="1">
                    <c:v>Female</c:v>
                  </c:pt>
                  <c:pt idx="3">
                    <c:v>Poorest Q.</c:v>
                  </c:pt>
                  <c:pt idx="4">
                    <c:v>Q2</c:v>
                  </c:pt>
                  <c:pt idx="5">
                    <c:v>Q3</c:v>
                  </c:pt>
                  <c:pt idx="6">
                    <c:v>Q4</c:v>
                  </c:pt>
                  <c:pt idx="7">
                    <c:v>Richest Q.</c:v>
                  </c:pt>
                  <c:pt idx="9">
                    <c:v>Poorest Q.</c:v>
                  </c:pt>
                  <c:pt idx="10">
                    <c:v>Q2</c:v>
                  </c:pt>
                  <c:pt idx="11">
                    <c:v>Q3</c:v>
                  </c:pt>
                  <c:pt idx="12">
                    <c:v>Q4</c:v>
                  </c:pt>
                  <c:pt idx="13">
                    <c:v>Richest Q.</c:v>
                  </c:pt>
                </c:lvl>
                <c:lvl>
                  <c:pt idx="0">
                    <c:v>Overall</c:v>
                  </c:pt>
                  <c:pt idx="2">
                    <c:v> </c:v>
                  </c:pt>
                  <c:pt idx="3">
                    <c:v>Men</c:v>
                  </c:pt>
                  <c:pt idx="8">
                    <c:v> </c:v>
                  </c:pt>
                  <c:pt idx="9">
                    <c:v>Women</c:v>
                  </c:pt>
                </c:lvl>
              </c:multiLvlStrCache>
            </c:multiLvlStrRef>
          </c:cat>
          <c:val>
            <c:numRef>
              <c:f>Education!$BF$44:$BS$44</c:f>
              <c:numCache>
                <c:formatCode>0%</c:formatCode>
                <c:ptCount val="14"/>
                <c:pt idx="0">
                  <c:v>0.21</c:v>
                </c:pt>
                <c:pt idx="1">
                  <c:v>6.5299999999999997E-2</c:v>
                </c:pt>
                <c:pt idx="3">
                  <c:v>0.1198</c:v>
                </c:pt>
                <c:pt idx="4">
                  <c:v>0.16350000000000001</c:v>
                </c:pt>
                <c:pt idx="5">
                  <c:v>0.254</c:v>
                </c:pt>
                <c:pt idx="6">
                  <c:v>0.18729999999999999</c:v>
                </c:pt>
                <c:pt idx="7">
                  <c:v>0.27439999999999998</c:v>
                </c:pt>
                <c:pt idx="9">
                  <c:v>4.48E-2</c:v>
                </c:pt>
                <c:pt idx="10">
                  <c:v>2.9100000000000001E-2</c:v>
                </c:pt>
                <c:pt idx="11">
                  <c:v>6.4100000000000004E-2</c:v>
                </c:pt>
                <c:pt idx="12">
                  <c:v>5.5E-2</c:v>
                </c:pt>
                <c:pt idx="13">
                  <c:v>0.11609999999999999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9D-4D48-B716-54249B54508A}"/>
            </c:ext>
          </c:extLst>
        </c:ser>
        <c:ser>
          <c:idx val="3"/>
          <c:order val="3"/>
          <c:tx>
            <c:strRef>
              <c:f>Education!$BE$45</c:f>
              <c:strCache>
                <c:ptCount val="1"/>
                <c:pt idx="0">
                  <c:v>Tertiary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Education!$BF$40:$BS$41</c:f>
              <c:multiLvlStrCache>
                <c:ptCount val="14"/>
                <c:lvl>
                  <c:pt idx="0">
                    <c:v>Male</c:v>
                  </c:pt>
                  <c:pt idx="1">
                    <c:v>Female</c:v>
                  </c:pt>
                  <c:pt idx="3">
                    <c:v>Poorest Q.</c:v>
                  </c:pt>
                  <c:pt idx="4">
                    <c:v>Q2</c:v>
                  </c:pt>
                  <c:pt idx="5">
                    <c:v>Q3</c:v>
                  </c:pt>
                  <c:pt idx="6">
                    <c:v>Q4</c:v>
                  </c:pt>
                  <c:pt idx="7">
                    <c:v>Richest Q.</c:v>
                  </c:pt>
                  <c:pt idx="9">
                    <c:v>Poorest Q.</c:v>
                  </c:pt>
                  <c:pt idx="10">
                    <c:v>Q2</c:v>
                  </c:pt>
                  <c:pt idx="11">
                    <c:v>Q3</c:v>
                  </c:pt>
                  <c:pt idx="12">
                    <c:v>Q4</c:v>
                  </c:pt>
                  <c:pt idx="13">
                    <c:v>Richest Q.</c:v>
                  </c:pt>
                </c:lvl>
                <c:lvl>
                  <c:pt idx="0">
                    <c:v>Overall</c:v>
                  </c:pt>
                  <c:pt idx="2">
                    <c:v> </c:v>
                  </c:pt>
                  <c:pt idx="3">
                    <c:v>Men</c:v>
                  </c:pt>
                  <c:pt idx="8">
                    <c:v> </c:v>
                  </c:pt>
                  <c:pt idx="9">
                    <c:v>Women</c:v>
                  </c:pt>
                </c:lvl>
              </c:multiLvlStrCache>
            </c:multiLvlStrRef>
          </c:cat>
          <c:val>
            <c:numRef>
              <c:f>Education!$BF$45:$BS$45</c:f>
              <c:numCache>
                <c:formatCode>0%</c:formatCode>
                <c:ptCount val="14"/>
                <c:pt idx="0">
                  <c:v>4.9000000000000002E-2</c:v>
                </c:pt>
                <c:pt idx="1">
                  <c:v>1.5100000000000001E-2</c:v>
                </c:pt>
                <c:pt idx="3">
                  <c:v>7.6E-3</c:v>
                </c:pt>
                <c:pt idx="4">
                  <c:v>3.5400000000000001E-2</c:v>
                </c:pt>
                <c:pt idx="5">
                  <c:v>4.2999999999999997E-2</c:v>
                </c:pt>
                <c:pt idx="6">
                  <c:v>3.7900000000000003E-2</c:v>
                </c:pt>
                <c:pt idx="7">
                  <c:v>9.1899999999999996E-2</c:v>
                </c:pt>
                <c:pt idx="9">
                  <c:v>0</c:v>
                </c:pt>
                <c:pt idx="10">
                  <c:v>6.4000000000000003E-3</c:v>
                </c:pt>
                <c:pt idx="11">
                  <c:v>1.09E-2</c:v>
                </c:pt>
                <c:pt idx="12">
                  <c:v>1.38E-2</c:v>
                </c:pt>
                <c:pt idx="13">
                  <c:v>3.6299999999999999E-2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19D-4D48-B716-54249B5450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24284399"/>
        <c:axId val="220914271"/>
      </c:barChart>
      <c:catAx>
        <c:axId val="2242843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914271"/>
        <c:crosses val="autoZero"/>
        <c:auto val="1"/>
        <c:lblAlgn val="ctr"/>
        <c:lblOffset val="100"/>
        <c:noMultiLvlLbl val="0"/>
      </c:catAx>
      <c:valAx>
        <c:axId val="220914271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4284399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>
                <a:lumMod val="20000"/>
                <a:lumOff val="8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Labor!$C$7:$N$7</c:f>
                <c:numCache>
                  <c:formatCode>General</c:formatCode>
                  <c:ptCount val="12"/>
                  <c:pt idx="0">
                    <c:v>7.7600000000000113E-2</c:v>
                  </c:pt>
                  <c:pt idx="1">
                    <c:v>0.1028</c:v>
                  </c:pt>
                  <c:pt idx="3">
                    <c:v>8.979999999999988E-2</c:v>
                  </c:pt>
                  <c:pt idx="4">
                    <c:v>0.11419999999999986</c:v>
                  </c:pt>
                  <c:pt idx="6">
                    <c:v>7.4699999999999989E-2</c:v>
                  </c:pt>
                  <c:pt idx="7">
                    <c:v>0.1431</c:v>
                  </c:pt>
                  <c:pt idx="8">
                    <c:v>0.10510000000000008</c:v>
                  </c:pt>
                  <c:pt idx="9">
                    <c:v>8.2000000000000073E-2</c:v>
                  </c:pt>
                  <c:pt idx="11">
                    <c:v>7.4500000000000011E-2</c:v>
                  </c:pt>
                </c:numCache>
              </c:numRef>
            </c:plus>
            <c:minus>
              <c:numRef>
                <c:f>Labor!$C$7:$N$7</c:f>
                <c:numCache>
                  <c:formatCode>General</c:formatCode>
                  <c:ptCount val="12"/>
                  <c:pt idx="0">
                    <c:v>7.7600000000000113E-2</c:v>
                  </c:pt>
                  <c:pt idx="1">
                    <c:v>0.1028</c:v>
                  </c:pt>
                  <c:pt idx="3">
                    <c:v>8.979999999999988E-2</c:v>
                  </c:pt>
                  <c:pt idx="4">
                    <c:v>0.11419999999999986</c:v>
                  </c:pt>
                  <c:pt idx="6">
                    <c:v>7.4699999999999989E-2</c:v>
                  </c:pt>
                  <c:pt idx="7">
                    <c:v>0.1431</c:v>
                  </c:pt>
                  <c:pt idx="8">
                    <c:v>0.10510000000000008</c:v>
                  </c:pt>
                  <c:pt idx="9">
                    <c:v>8.2000000000000073E-2</c:v>
                  </c:pt>
                  <c:pt idx="11">
                    <c:v>7.4500000000000011E-2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bg2">
                    <a:lumMod val="50000"/>
                  </a:schemeClr>
                </a:solidFill>
                <a:round/>
              </a:ln>
              <a:effectLst/>
            </c:spPr>
          </c:errBars>
          <c:cat>
            <c:multiLvlStrRef>
              <c:f>Labor!$C$3:$N$4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Labor!$C$5:$N$5</c:f>
              <c:numCache>
                <c:formatCode>General</c:formatCode>
                <c:ptCount val="12"/>
                <c:pt idx="0">
                  <c:v>1.5417000000000001</c:v>
                </c:pt>
                <c:pt idx="1">
                  <c:v>1.5457000000000001</c:v>
                </c:pt>
                <c:pt idx="3">
                  <c:v>1.5814999999999999</c:v>
                </c:pt>
                <c:pt idx="4">
                  <c:v>1.6176999999999999</c:v>
                </c:pt>
                <c:pt idx="6">
                  <c:v>1.2774000000000001</c:v>
                </c:pt>
                <c:pt idx="7">
                  <c:v>1.3084</c:v>
                </c:pt>
                <c:pt idx="8">
                  <c:v>1.0717000000000001</c:v>
                </c:pt>
                <c:pt idx="9">
                  <c:v>0.63080000000000003</c:v>
                </c:pt>
                <c:pt idx="11">
                  <c:v>1.1623000000000001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2B-4A0B-8317-ABD15886AF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573753663"/>
        <c:axId val="1567487887"/>
      </c:barChart>
      <c:catAx>
        <c:axId val="1573753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7487887"/>
        <c:crosses val="autoZero"/>
        <c:auto val="1"/>
        <c:lblAlgn val="ctr"/>
        <c:lblOffset val="100"/>
        <c:noMultiLvlLbl val="0"/>
      </c:catAx>
      <c:valAx>
        <c:axId val="1567487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37536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Labor!$C$27:$N$27</c:f>
                <c:numCache>
                  <c:formatCode>General</c:formatCode>
                  <c:ptCount val="12"/>
                  <c:pt idx="0">
                    <c:v>2.2299999999999986E-2</c:v>
                  </c:pt>
                  <c:pt idx="1">
                    <c:v>2.679999999999999E-2</c:v>
                  </c:pt>
                  <c:pt idx="3">
                    <c:v>2.6100000000000012E-2</c:v>
                  </c:pt>
                  <c:pt idx="4">
                    <c:v>3.0200000000000005E-2</c:v>
                  </c:pt>
                  <c:pt idx="6">
                    <c:v>1.8699999999999994E-2</c:v>
                  </c:pt>
                  <c:pt idx="7">
                    <c:v>4.7399999999999998E-2</c:v>
                  </c:pt>
                  <c:pt idx="8">
                    <c:v>4.9800000000000011E-2</c:v>
                  </c:pt>
                  <c:pt idx="9">
                    <c:v>2.9299999999999993E-2</c:v>
                  </c:pt>
                  <c:pt idx="11">
                    <c:v>1.6000000000000014E-2</c:v>
                  </c:pt>
                </c:numCache>
              </c:numRef>
            </c:plus>
            <c:minus>
              <c:numRef>
                <c:f>Labor!$C$27:$N$27</c:f>
                <c:numCache>
                  <c:formatCode>General</c:formatCode>
                  <c:ptCount val="12"/>
                  <c:pt idx="0">
                    <c:v>2.2299999999999986E-2</c:v>
                  </c:pt>
                  <c:pt idx="1">
                    <c:v>2.679999999999999E-2</c:v>
                  </c:pt>
                  <c:pt idx="3">
                    <c:v>2.6100000000000012E-2</c:v>
                  </c:pt>
                  <c:pt idx="4">
                    <c:v>3.0200000000000005E-2</c:v>
                  </c:pt>
                  <c:pt idx="6">
                    <c:v>1.8699999999999994E-2</c:v>
                  </c:pt>
                  <c:pt idx="7">
                    <c:v>4.7399999999999998E-2</c:v>
                  </c:pt>
                  <c:pt idx="8">
                    <c:v>4.9800000000000011E-2</c:v>
                  </c:pt>
                  <c:pt idx="9">
                    <c:v>2.9299999999999993E-2</c:v>
                  </c:pt>
                  <c:pt idx="11">
                    <c:v>1.6000000000000014E-2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bg2">
                    <a:lumMod val="50000"/>
                  </a:schemeClr>
                </a:solidFill>
                <a:round/>
              </a:ln>
              <a:effectLst/>
            </c:spPr>
          </c:errBars>
          <c:cat>
            <c:multiLvlStrRef>
              <c:f>Labor!$C$3:$N$4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Labor!$C$24:$N$24</c:f>
              <c:numCache>
                <c:formatCode>General</c:formatCode>
                <c:ptCount val="12"/>
                <c:pt idx="0">
                  <c:v>0.36499999999999999</c:v>
                </c:pt>
                <c:pt idx="1">
                  <c:v>0.35339999999999999</c:v>
                </c:pt>
                <c:pt idx="3">
                  <c:v>0.37090000000000001</c:v>
                </c:pt>
                <c:pt idx="4">
                  <c:v>0.35389999999999999</c:v>
                </c:pt>
                <c:pt idx="6">
                  <c:v>0.32650000000000001</c:v>
                </c:pt>
                <c:pt idx="7">
                  <c:v>0.3206</c:v>
                </c:pt>
                <c:pt idx="8">
                  <c:v>0.35060000000000002</c:v>
                </c:pt>
                <c:pt idx="9">
                  <c:v>0.63600000000000001</c:v>
                </c:pt>
                <c:pt idx="11">
                  <c:v>0.39040000000000002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EA-44FF-9F59-094240751F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573753663"/>
        <c:axId val="1567487887"/>
      </c:barChart>
      <c:catAx>
        <c:axId val="1573753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7487887"/>
        <c:crosses val="autoZero"/>
        <c:auto val="1"/>
        <c:lblAlgn val="ctr"/>
        <c:lblOffset val="100"/>
        <c:noMultiLvlLbl val="0"/>
      </c:catAx>
      <c:valAx>
        <c:axId val="1567487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37536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Labor!$AQ$5</c:f>
              <c:strCache>
                <c:ptCount val="1"/>
                <c:pt idx="0">
                  <c:v>Active / in the labor force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Labor!$AR$3:$BC$4</c15:sqref>
                  </c15:fullRef>
                </c:ext>
              </c:extLst>
              <c:f>Labor!$AS$3:$BC$4</c:f>
              <c:multiLvlStrCache>
                <c:ptCount val="6"/>
                <c:lvl>
                  <c:pt idx="0">
                    <c:v>Wave 3</c:v>
                  </c:pt>
                  <c:pt idx="2">
                    <c:v>Wave 3</c:v>
                  </c:pt>
                  <c:pt idx="3">
                    <c:v>Wave 3 </c:v>
                  </c:pt>
                  <c:pt idx="5">
                    <c:v>Wave 4</c:v>
                  </c:pt>
                </c:lvl>
                <c:lvl>
                  <c:pt idx="1">
                    <c:v> </c:v>
                  </c:pt>
                  <c:pt idx="4">
                    <c:v> </c:v>
                  </c:pt>
                  <c:pt idx="5">
                    <c:v>IDP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Labor!$AR$5:$BC$5</c15:sqref>
                  </c15:fullRef>
                </c:ext>
              </c:extLst>
              <c:f>(Labor!$AS$5:$AT$5,Labor!$AV$5,Labor!$AZ$5,Labor!$BB$5:$BC$5)</c:f>
              <c:numCache>
                <c:formatCode>0%</c:formatCode>
                <c:ptCount val="6"/>
                <c:pt idx="0">
                  <c:v>0.58860000000000001</c:v>
                </c:pt>
                <c:pt idx="2">
                  <c:v>0.62329999999999997</c:v>
                </c:pt>
                <c:pt idx="3">
                  <c:v>0.45750000000000002</c:v>
                </c:pt>
                <c:pt idx="5">
                  <c:v>0.46589999999999998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2B-452A-B13C-AC2F1FC1C91D}"/>
            </c:ext>
          </c:extLst>
        </c:ser>
        <c:ser>
          <c:idx val="1"/>
          <c:order val="1"/>
          <c:tx>
            <c:strRef>
              <c:f>Labor!$AQ$6</c:f>
              <c:strCache>
                <c:ptCount val="1"/>
                <c:pt idx="0">
                  <c:v>Inactive / outside of the labor force</c:v>
                </c:pt>
              </c:strCache>
            </c:strRef>
          </c:tx>
          <c:spPr>
            <a:solidFill>
              <a:schemeClr val="bg2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Labor!$AR$3:$BC$4</c15:sqref>
                  </c15:fullRef>
                </c:ext>
              </c:extLst>
              <c:f>Labor!$AS$3:$BC$4</c:f>
              <c:multiLvlStrCache>
                <c:ptCount val="6"/>
                <c:lvl>
                  <c:pt idx="0">
                    <c:v>Wave 3</c:v>
                  </c:pt>
                  <c:pt idx="2">
                    <c:v>Wave 3</c:v>
                  </c:pt>
                  <c:pt idx="3">
                    <c:v>Wave 3 </c:v>
                  </c:pt>
                  <c:pt idx="5">
                    <c:v>Wave 4</c:v>
                  </c:pt>
                </c:lvl>
                <c:lvl>
                  <c:pt idx="1">
                    <c:v> </c:v>
                  </c:pt>
                  <c:pt idx="4">
                    <c:v> </c:v>
                  </c:pt>
                  <c:pt idx="5">
                    <c:v>IDP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Labor!$AR$6:$BC$6</c15:sqref>
                  </c15:fullRef>
                </c:ext>
              </c:extLst>
              <c:f>(Labor!$AS$6:$AT$6,Labor!$AV$6,Labor!$AZ$6,Labor!$BB$6:$BC$6)</c:f>
              <c:numCache>
                <c:formatCode>0%</c:formatCode>
                <c:ptCount val="6"/>
                <c:pt idx="0">
                  <c:v>0.41139999999999999</c:v>
                </c:pt>
                <c:pt idx="2">
                  <c:v>0.37670000000000003</c:v>
                </c:pt>
                <c:pt idx="3">
                  <c:v>0.54249999999999998</c:v>
                </c:pt>
                <c:pt idx="5">
                  <c:v>0.53410000000000002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02B-452A-B13C-AC2F1FC1C9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8689023"/>
        <c:axId val="368005007"/>
      </c:barChart>
      <c:catAx>
        <c:axId val="508689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Labor!$AQ$24</c:f>
              <c:strCache>
                <c:ptCount val="1"/>
                <c:pt idx="0">
                  <c:v>Active / in the labor force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Labor!$AR$3:$BC$4</c15:sqref>
                  </c15:fullRef>
                </c:ext>
              </c:extLst>
              <c:f>Labor!$AS$3:$BC$4</c:f>
              <c:multiLvlStrCache>
                <c:ptCount val="6"/>
                <c:lvl>
                  <c:pt idx="0">
                    <c:v>Wave 3</c:v>
                  </c:pt>
                  <c:pt idx="2">
                    <c:v>Wave 3</c:v>
                  </c:pt>
                  <c:pt idx="3">
                    <c:v>Wave 3 </c:v>
                  </c:pt>
                  <c:pt idx="5">
                    <c:v>Wave 4</c:v>
                  </c:pt>
                </c:lvl>
                <c:lvl>
                  <c:pt idx="1">
                    <c:v> </c:v>
                  </c:pt>
                  <c:pt idx="4">
                    <c:v> </c:v>
                  </c:pt>
                  <c:pt idx="5">
                    <c:v>IDP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Labor!$AR$24:$BC$24</c15:sqref>
                  </c15:fullRef>
                </c:ext>
              </c:extLst>
              <c:f>(Labor!$AS$24:$AT$24,Labor!$AV$24,Labor!$AZ$24,Labor!$BB$24:$BC$24)</c:f>
              <c:numCache>
                <c:formatCode>0%</c:formatCode>
                <c:ptCount val="6"/>
                <c:pt idx="0">
                  <c:v>0.86629999999999996</c:v>
                </c:pt>
                <c:pt idx="2">
                  <c:v>0.90290000000000004</c:v>
                </c:pt>
                <c:pt idx="3">
                  <c:v>0.68100000000000005</c:v>
                </c:pt>
                <c:pt idx="5">
                  <c:v>0.46970000000000001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1A-4BD1-A78B-BA7328341085}"/>
            </c:ext>
          </c:extLst>
        </c:ser>
        <c:ser>
          <c:idx val="1"/>
          <c:order val="1"/>
          <c:tx>
            <c:strRef>
              <c:f>Labor!$AQ$25</c:f>
              <c:strCache>
                <c:ptCount val="1"/>
                <c:pt idx="0">
                  <c:v>Inactive / outside of the labor force</c:v>
                </c:pt>
              </c:strCache>
            </c:strRef>
          </c:tx>
          <c:spPr>
            <a:solidFill>
              <a:schemeClr val="bg2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Labor!$AR$3:$BC$4</c15:sqref>
                  </c15:fullRef>
                </c:ext>
              </c:extLst>
              <c:f>Labor!$AS$3:$BC$4</c:f>
              <c:multiLvlStrCache>
                <c:ptCount val="6"/>
                <c:lvl>
                  <c:pt idx="0">
                    <c:v>Wave 3</c:v>
                  </c:pt>
                  <c:pt idx="2">
                    <c:v>Wave 3</c:v>
                  </c:pt>
                  <c:pt idx="3">
                    <c:v>Wave 3 </c:v>
                  </c:pt>
                  <c:pt idx="5">
                    <c:v>Wave 4</c:v>
                  </c:pt>
                </c:lvl>
                <c:lvl>
                  <c:pt idx="1">
                    <c:v> </c:v>
                  </c:pt>
                  <c:pt idx="4">
                    <c:v> </c:v>
                  </c:pt>
                  <c:pt idx="5">
                    <c:v>IDP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Labor!$AR$25:$BC$25</c15:sqref>
                  </c15:fullRef>
                </c:ext>
              </c:extLst>
              <c:f>(Labor!$AS$25:$AT$25,Labor!$AV$25,Labor!$AZ$25,Labor!$BB$25:$BC$25)</c:f>
              <c:numCache>
                <c:formatCode>0%</c:formatCode>
                <c:ptCount val="6"/>
                <c:pt idx="0">
                  <c:v>0.13370000000000004</c:v>
                </c:pt>
                <c:pt idx="2">
                  <c:v>9.7099999999999964E-2</c:v>
                </c:pt>
                <c:pt idx="3">
                  <c:v>0.31899999999999995</c:v>
                </c:pt>
                <c:pt idx="5">
                  <c:v>0.53029999999999999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1A-4BD1-A78B-BA73283410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8689023"/>
        <c:axId val="368005007"/>
      </c:barChart>
      <c:catAx>
        <c:axId val="508689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2"/>
          <c:order val="0"/>
          <c:tx>
            <c:strRef>
              <c:f>Labor!$B$35</c:f>
              <c:strCache>
                <c:ptCount val="1"/>
                <c:pt idx="0">
                  <c:v>Unemployed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Labor!$C$31:$N$32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Labor!$C$35:$N$35</c:f>
              <c:numCache>
                <c:formatCode>0%</c:formatCode>
                <c:ptCount val="12"/>
                <c:pt idx="0">
                  <c:v>4.8000000000000001E-2</c:v>
                </c:pt>
                <c:pt idx="1">
                  <c:v>5.2999999999999999E-2</c:v>
                </c:pt>
                <c:pt idx="3">
                  <c:v>4.0500000000000001E-2</c:v>
                </c:pt>
                <c:pt idx="4">
                  <c:v>4.0300000000000002E-2</c:v>
                </c:pt>
                <c:pt idx="6">
                  <c:v>9.6799999999999997E-2</c:v>
                </c:pt>
                <c:pt idx="7">
                  <c:v>8.5999999999999993E-2</c:v>
                </c:pt>
                <c:pt idx="8">
                  <c:v>0.11840000000000001</c:v>
                </c:pt>
                <c:pt idx="9">
                  <c:v>2.1000000000000001E-2</c:v>
                </c:pt>
                <c:pt idx="11">
                  <c:v>9.8199999999999996E-2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9A4-410B-AA58-9BF19A16BCB4}"/>
            </c:ext>
          </c:extLst>
        </c:ser>
        <c:ser>
          <c:idx val="0"/>
          <c:order val="1"/>
          <c:tx>
            <c:strRef>
              <c:f>Labor!$B$33</c:f>
              <c:strCache>
                <c:ptCount val="1"/>
                <c:pt idx="0">
                  <c:v>Employed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Labor!$C$31:$N$32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Labor!$C$33:$N$33</c:f>
              <c:numCache>
                <c:formatCode>0%</c:formatCode>
                <c:ptCount val="12"/>
                <c:pt idx="0">
                  <c:v>0.84330000000000005</c:v>
                </c:pt>
                <c:pt idx="1">
                  <c:v>0.82379999999999998</c:v>
                </c:pt>
                <c:pt idx="3">
                  <c:v>0.8548</c:v>
                </c:pt>
                <c:pt idx="4">
                  <c:v>0.84309999999999996</c:v>
                </c:pt>
                <c:pt idx="6">
                  <c:v>0.76900000000000002</c:v>
                </c:pt>
                <c:pt idx="7">
                  <c:v>0.75339999999999996</c:v>
                </c:pt>
                <c:pt idx="8">
                  <c:v>0.72430000000000005</c:v>
                </c:pt>
                <c:pt idx="9">
                  <c:v>0.78939999999999999</c:v>
                </c:pt>
                <c:pt idx="11">
                  <c:v>0.56259999999999999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A4-410B-AA58-9BF19A16BCB4}"/>
            </c:ext>
          </c:extLst>
        </c:ser>
        <c:ser>
          <c:idx val="1"/>
          <c:order val="2"/>
          <c:tx>
            <c:strRef>
              <c:f>Labor!$B$34</c:f>
              <c:strCache>
                <c:ptCount val="1"/>
                <c:pt idx="0">
                  <c:v>Employed and Enrolled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Labor!$C$31:$N$32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Labor!$C$34:$N$34</c:f>
              <c:numCache>
                <c:formatCode>0%</c:formatCode>
                <c:ptCount val="12"/>
                <c:pt idx="0">
                  <c:v>0.1087</c:v>
                </c:pt>
                <c:pt idx="1">
                  <c:v>0.1232</c:v>
                </c:pt>
                <c:pt idx="3">
                  <c:v>0.1047</c:v>
                </c:pt>
                <c:pt idx="4">
                  <c:v>0.11650000000000001</c:v>
                </c:pt>
                <c:pt idx="6">
                  <c:v>0.13420000000000001</c:v>
                </c:pt>
                <c:pt idx="7">
                  <c:v>0.16059999999999999</c:v>
                </c:pt>
                <c:pt idx="8">
                  <c:v>0.1573</c:v>
                </c:pt>
                <c:pt idx="9">
                  <c:v>0.18959999999999999</c:v>
                </c:pt>
                <c:pt idx="11">
                  <c:v>0.3392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9A4-410B-AA58-9BF19A16BC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8689023"/>
        <c:axId val="368005007"/>
      </c:barChart>
      <c:catAx>
        <c:axId val="508689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2"/>
          <c:order val="0"/>
          <c:tx>
            <c:strRef>
              <c:f>Labor!$B$35</c:f>
              <c:strCache>
                <c:ptCount val="1"/>
                <c:pt idx="0">
                  <c:v>Unemployed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Labor!$C$31:$N$32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Labor!$C$35:$N$35</c:f>
              <c:numCache>
                <c:formatCode>0%</c:formatCode>
                <c:ptCount val="12"/>
                <c:pt idx="0">
                  <c:v>4.8000000000000001E-2</c:v>
                </c:pt>
                <c:pt idx="1">
                  <c:v>5.2999999999999999E-2</c:v>
                </c:pt>
                <c:pt idx="3">
                  <c:v>4.0500000000000001E-2</c:v>
                </c:pt>
                <c:pt idx="4">
                  <c:v>4.0300000000000002E-2</c:v>
                </c:pt>
                <c:pt idx="6">
                  <c:v>9.6799999999999997E-2</c:v>
                </c:pt>
                <c:pt idx="7">
                  <c:v>8.5999999999999993E-2</c:v>
                </c:pt>
                <c:pt idx="8">
                  <c:v>0.11840000000000001</c:v>
                </c:pt>
                <c:pt idx="9">
                  <c:v>2.1000000000000001E-2</c:v>
                </c:pt>
                <c:pt idx="11">
                  <c:v>9.8199999999999996E-2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3E-486D-AC8A-AC0EA92547D3}"/>
            </c:ext>
          </c:extLst>
        </c:ser>
        <c:ser>
          <c:idx val="0"/>
          <c:order val="1"/>
          <c:tx>
            <c:strRef>
              <c:f>Labor!$B$33</c:f>
              <c:strCache>
                <c:ptCount val="1"/>
                <c:pt idx="0">
                  <c:v>Employed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Labor!$C$31:$N$32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Labor!$C$33:$N$33</c:f>
              <c:numCache>
                <c:formatCode>0%</c:formatCode>
                <c:ptCount val="12"/>
                <c:pt idx="0">
                  <c:v>0.84330000000000005</c:v>
                </c:pt>
                <c:pt idx="1">
                  <c:v>0.82379999999999998</c:v>
                </c:pt>
                <c:pt idx="3">
                  <c:v>0.8548</c:v>
                </c:pt>
                <c:pt idx="4">
                  <c:v>0.84309999999999996</c:v>
                </c:pt>
                <c:pt idx="6">
                  <c:v>0.76900000000000002</c:v>
                </c:pt>
                <c:pt idx="7">
                  <c:v>0.75339999999999996</c:v>
                </c:pt>
                <c:pt idx="8">
                  <c:v>0.72430000000000005</c:v>
                </c:pt>
                <c:pt idx="9">
                  <c:v>0.78939999999999999</c:v>
                </c:pt>
                <c:pt idx="11">
                  <c:v>0.56259999999999999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D3E-486D-AC8A-AC0EA92547D3}"/>
            </c:ext>
          </c:extLst>
        </c:ser>
        <c:ser>
          <c:idx val="1"/>
          <c:order val="2"/>
          <c:tx>
            <c:strRef>
              <c:f>Labor!$B$34</c:f>
              <c:strCache>
                <c:ptCount val="1"/>
                <c:pt idx="0">
                  <c:v>Employed and Enrolled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Labor!$C$31:$N$32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Labor!$C$34:$N$34</c:f>
              <c:numCache>
                <c:formatCode>0%</c:formatCode>
                <c:ptCount val="12"/>
                <c:pt idx="0">
                  <c:v>0.1087</c:v>
                </c:pt>
                <c:pt idx="1">
                  <c:v>0.1232</c:v>
                </c:pt>
                <c:pt idx="3">
                  <c:v>0.1047</c:v>
                </c:pt>
                <c:pt idx="4">
                  <c:v>0.11650000000000001</c:v>
                </c:pt>
                <c:pt idx="6">
                  <c:v>0.13420000000000001</c:v>
                </c:pt>
                <c:pt idx="7">
                  <c:v>0.16059999999999999</c:v>
                </c:pt>
                <c:pt idx="8">
                  <c:v>0.1573</c:v>
                </c:pt>
                <c:pt idx="9">
                  <c:v>0.18959999999999999</c:v>
                </c:pt>
                <c:pt idx="11">
                  <c:v>0.3392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D3E-486D-AC8A-AC0EA92547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8689023"/>
        <c:axId val="368005007"/>
      </c:barChart>
      <c:catAx>
        <c:axId val="508689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45095941613955"/>
          <c:y val="6.1886890079668848E-2"/>
          <c:w val="0.4678395810131975"/>
          <c:h val="0.6419925363613167"/>
        </c:manualLayout>
      </c:layout>
      <c:barChart>
        <c:barDir val="col"/>
        <c:grouping val="stacked"/>
        <c:varyColors val="0"/>
        <c:ser>
          <c:idx val="4"/>
          <c:order val="0"/>
          <c:tx>
            <c:strRef>
              <c:f>Labor!$B$67</c:f>
              <c:strCache>
                <c:ptCount val="1"/>
                <c:pt idx="0">
                  <c:v>Own account agriculture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Labor!$C$61:$N$62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Labor!$C$67:$N$67</c:f>
              <c:numCache>
                <c:formatCode>0%</c:formatCode>
                <c:ptCount val="12"/>
                <c:pt idx="0">
                  <c:v>0.69750000000000001</c:v>
                </c:pt>
                <c:pt idx="1">
                  <c:v>0.67359999999999998</c:v>
                </c:pt>
                <c:pt idx="3">
                  <c:v>0.75119999999999998</c:v>
                </c:pt>
                <c:pt idx="4">
                  <c:v>0.74060000000000004</c:v>
                </c:pt>
                <c:pt idx="6">
                  <c:v>0.34029999999999999</c:v>
                </c:pt>
                <c:pt idx="7">
                  <c:v>0.40889999999999999</c:v>
                </c:pt>
                <c:pt idx="8">
                  <c:v>0.29859999999999998</c:v>
                </c:pt>
                <c:pt idx="9">
                  <c:v>0.28720000000000001</c:v>
                </c:pt>
                <c:pt idx="11">
                  <c:v>3.8399999999999997E-2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EAC-4F6D-BB97-0303356FF2B4}"/>
            </c:ext>
          </c:extLst>
        </c:ser>
        <c:ser>
          <c:idx val="0"/>
          <c:order val="1"/>
          <c:tx>
            <c:strRef>
              <c:f>Labor!$B$64</c:f>
              <c:strCache>
                <c:ptCount val="1"/>
                <c:pt idx="0">
                  <c:v>Run a non-farm business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Labor!$C$61:$N$62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Labor!$C$64:$N$64</c:f>
              <c:numCache>
                <c:formatCode>0%</c:formatCode>
                <c:ptCount val="12"/>
                <c:pt idx="0">
                  <c:v>0.1211</c:v>
                </c:pt>
                <c:pt idx="1">
                  <c:v>0.1305</c:v>
                </c:pt>
                <c:pt idx="3">
                  <c:v>9.0899999999999995E-2</c:v>
                </c:pt>
                <c:pt idx="4">
                  <c:v>0.1081</c:v>
                </c:pt>
                <c:pt idx="6">
                  <c:v>0.32190000000000002</c:v>
                </c:pt>
                <c:pt idx="7">
                  <c:v>0.2233</c:v>
                </c:pt>
                <c:pt idx="8">
                  <c:v>0.25580000000000003</c:v>
                </c:pt>
                <c:pt idx="9">
                  <c:v>0.1673</c:v>
                </c:pt>
                <c:pt idx="11">
                  <c:v>0.25109999999999999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AC-4F6D-BB97-0303356FF2B4}"/>
            </c:ext>
          </c:extLst>
        </c:ser>
        <c:ser>
          <c:idx val="1"/>
          <c:order val="2"/>
          <c:tx>
            <c:strRef>
              <c:f>Labor!$B$65</c:f>
              <c:strCache>
                <c:ptCount val="1"/>
                <c:pt idx="0">
                  <c:v>Help in non-farm business</c:v>
                </c:pt>
              </c:strCache>
            </c:strRef>
          </c:tx>
          <c:spPr>
            <a:solidFill>
              <a:schemeClr val="bg2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Labor!$C$61:$N$62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Labor!$C$65:$N$65</c:f>
              <c:numCache>
                <c:formatCode>0%</c:formatCode>
                <c:ptCount val="12"/>
                <c:pt idx="0">
                  <c:v>6.4100000000000004E-2</c:v>
                </c:pt>
                <c:pt idx="1">
                  <c:v>4.5699999999999998E-2</c:v>
                </c:pt>
                <c:pt idx="3">
                  <c:v>5.6599999999999998E-2</c:v>
                </c:pt>
                <c:pt idx="4">
                  <c:v>4.3299999999999998E-2</c:v>
                </c:pt>
                <c:pt idx="6">
                  <c:v>0.1143</c:v>
                </c:pt>
                <c:pt idx="7">
                  <c:v>0.1414</c:v>
                </c:pt>
                <c:pt idx="8">
                  <c:v>5.9299999999999999E-2</c:v>
                </c:pt>
                <c:pt idx="9">
                  <c:v>0.27029999999999998</c:v>
                </c:pt>
                <c:pt idx="11">
                  <c:v>0.41149999999999998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AC-4F6D-BB97-0303356FF2B4}"/>
            </c:ext>
          </c:extLst>
        </c:ser>
        <c:ser>
          <c:idx val="2"/>
          <c:order val="3"/>
          <c:tx>
            <c:strRef>
              <c:f>Labor!$B$63</c:f>
              <c:strCache>
                <c:ptCount val="1"/>
                <c:pt idx="0">
                  <c:v>Salaried labour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Labor!$C$61:$N$62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Labor!$C$63:$N$63</c:f>
              <c:numCache>
                <c:formatCode>0%</c:formatCode>
                <c:ptCount val="12"/>
                <c:pt idx="0">
                  <c:v>8.4599999999999995E-2</c:v>
                </c:pt>
                <c:pt idx="1">
                  <c:v>0.1278</c:v>
                </c:pt>
                <c:pt idx="3">
                  <c:v>7.2099999999999997E-2</c:v>
                </c:pt>
                <c:pt idx="4">
                  <c:v>9.6199999999999994E-2</c:v>
                </c:pt>
                <c:pt idx="6">
                  <c:v>0.1678</c:v>
                </c:pt>
                <c:pt idx="7">
                  <c:v>0.1951</c:v>
                </c:pt>
                <c:pt idx="8">
                  <c:v>0.30480000000000002</c:v>
                </c:pt>
                <c:pt idx="9">
                  <c:v>0.2581</c:v>
                </c:pt>
                <c:pt idx="11">
                  <c:v>0.2346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AC-4F6D-BB97-0303356FF2B4}"/>
            </c:ext>
          </c:extLst>
        </c:ser>
        <c:ser>
          <c:idx val="3"/>
          <c:order val="4"/>
          <c:tx>
            <c:strRef>
              <c:f>Labor!$B$66</c:f>
              <c:strCache>
                <c:ptCount val="1"/>
                <c:pt idx="0">
                  <c:v>Apprenticeship/training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Labor!$C$61:$N$62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Labor!$C$66:$N$66</c:f>
              <c:numCache>
                <c:formatCode>0%</c:formatCode>
                <c:ptCount val="12"/>
                <c:pt idx="0">
                  <c:v>3.27E-2</c:v>
                </c:pt>
                <c:pt idx="1">
                  <c:v>2.2499999999999999E-2</c:v>
                </c:pt>
                <c:pt idx="3">
                  <c:v>2.93E-2</c:v>
                </c:pt>
                <c:pt idx="4">
                  <c:v>1.1900000000000001E-2</c:v>
                </c:pt>
                <c:pt idx="6">
                  <c:v>5.57E-2</c:v>
                </c:pt>
                <c:pt idx="7">
                  <c:v>3.1300000000000001E-2</c:v>
                </c:pt>
                <c:pt idx="8">
                  <c:v>8.1500000000000003E-2</c:v>
                </c:pt>
                <c:pt idx="9">
                  <c:v>1.72E-2</c:v>
                </c:pt>
                <c:pt idx="11">
                  <c:v>6.4399999999999999E-2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AC-4F6D-BB97-0303356FF2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8689023"/>
        <c:axId val="368005007"/>
      </c:barChart>
      <c:catAx>
        <c:axId val="508689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480764202262806"/>
          <c:y val="1.7960228896494772E-2"/>
          <c:w val="0.34728626016540037"/>
          <c:h val="0.95264776897925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45095941613955"/>
          <c:y val="6.1886890079668848E-2"/>
          <c:w val="0.4678395810131975"/>
          <c:h val="0.6419925363613167"/>
        </c:manualLayout>
      </c:layout>
      <c:barChart>
        <c:barDir val="col"/>
        <c:grouping val="stacked"/>
        <c:varyColors val="0"/>
        <c:ser>
          <c:idx val="3"/>
          <c:order val="0"/>
          <c:tx>
            <c:strRef>
              <c:f>Labor!$B$91</c:f>
              <c:strCache>
                <c:ptCount val="1"/>
                <c:pt idx="0">
                  <c:v>Own account agriculture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Labor!$C$85:$N$86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Labor!$C$91:$N$91</c:f>
              <c:numCache>
                <c:formatCode>0%</c:formatCode>
                <c:ptCount val="12"/>
                <c:pt idx="0">
                  <c:v>0.56889999999999996</c:v>
                </c:pt>
                <c:pt idx="1">
                  <c:v>0.56269999999999998</c:v>
                </c:pt>
                <c:pt idx="3">
                  <c:v>0.62819999999999998</c:v>
                </c:pt>
                <c:pt idx="4">
                  <c:v>0.62490000000000001</c:v>
                </c:pt>
                <c:pt idx="6">
                  <c:v>0.2487</c:v>
                </c:pt>
                <c:pt idx="7">
                  <c:v>0.37759999999999999</c:v>
                </c:pt>
                <c:pt idx="8">
                  <c:v>0.17680000000000001</c:v>
                </c:pt>
                <c:pt idx="9">
                  <c:v>0.28449999999999998</c:v>
                </c:pt>
                <c:pt idx="11">
                  <c:v>3.8199999999999998E-2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ECC-46DE-A08E-FFD1B0D5624B}"/>
            </c:ext>
          </c:extLst>
        </c:ser>
        <c:ser>
          <c:idx val="0"/>
          <c:order val="1"/>
          <c:tx>
            <c:strRef>
              <c:f>Labor!$B$88</c:f>
              <c:strCache>
                <c:ptCount val="1"/>
                <c:pt idx="0">
                  <c:v>Run a non-farm business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Labor!$C$85:$N$86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Labor!$C$88:$N$88</c:f>
              <c:numCache>
                <c:formatCode>0%</c:formatCode>
                <c:ptCount val="12"/>
                <c:pt idx="0">
                  <c:v>0.18959999999999999</c:v>
                </c:pt>
                <c:pt idx="1">
                  <c:v>0.151</c:v>
                </c:pt>
                <c:pt idx="3">
                  <c:v>0.15079999999999999</c:v>
                </c:pt>
                <c:pt idx="4">
                  <c:v>0.11890000000000001</c:v>
                </c:pt>
                <c:pt idx="6">
                  <c:v>0.39910000000000001</c:v>
                </c:pt>
                <c:pt idx="7">
                  <c:v>0.32990000000000003</c:v>
                </c:pt>
                <c:pt idx="8">
                  <c:v>0.35060000000000002</c:v>
                </c:pt>
                <c:pt idx="9">
                  <c:v>0.17249999999999999</c:v>
                </c:pt>
                <c:pt idx="11">
                  <c:v>0.24859999999999999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CC-46DE-A08E-FFD1B0D5624B}"/>
            </c:ext>
          </c:extLst>
        </c:ser>
        <c:ser>
          <c:idx val="1"/>
          <c:order val="2"/>
          <c:tx>
            <c:strRef>
              <c:f>Labor!$B$89</c:f>
              <c:strCache>
                <c:ptCount val="1"/>
                <c:pt idx="0">
                  <c:v>Help in non-farm business</c:v>
                </c:pt>
              </c:strCache>
            </c:strRef>
          </c:tx>
          <c:spPr>
            <a:solidFill>
              <a:schemeClr val="bg2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Labor!$C$85:$N$86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Labor!$C$89:$N$89</c:f>
              <c:numCache>
                <c:formatCode>0%</c:formatCode>
                <c:ptCount val="12"/>
                <c:pt idx="0">
                  <c:v>0.1041</c:v>
                </c:pt>
                <c:pt idx="1">
                  <c:v>7.5399999999999995E-2</c:v>
                </c:pt>
                <c:pt idx="3">
                  <c:v>9.8799999999999999E-2</c:v>
                </c:pt>
                <c:pt idx="4">
                  <c:v>7.6799999999999993E-2</c:v>
                </c:pt>
                <c:pt idx="6">
                  <c:v>0.13270000000000001</c:v>
                </c:pt>
                <c:pt idx="7">
                  <c:v>0.15770000000000001</c:v>
                </c:pt>
                <c:pt idx="8">
                  <c:v>6.6199999999999995E-2</c:v>
                </c:pt>
                <c:pt idx="9">
                  <c:v>0.2681</c:v>
                </c:pt>
                <c:pt idx="11">
                  <c:v>0.4108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ECC-46DE-A08E-FFD1B0D5624B}"/>
            </c:ext>
          </c:extLst>
        </c:ser>
        <c:ser>
          <c:idx val="4"/>
          <c:order val="3"/>
          <c:tx>
            <c:strRef>
              <c:f>Labor!$B$87</c:f>
              <c:strCache>
                <c:ptCount val="1"/>
                <c:pt idx="0">
                  <c:v>Salaried labour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Labor!$C$85:$N$86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Labor!$C$87:$N$87</c:f>
              <c:numCache>
                <c:formatCode>0%</c:formatCode>
                <c:ptCount val="12"/>
                <c:pt idx="0">
                  <c:v>9.3600000000000003E-2</c:v>
                </c:pt>
                <c:pt idx="1">
                  <c:v>0.1007</c:v>
                </c:pt>
                <c:pt idx="3">
                  <c:v>8.1299999999999997E-2</c:v>
                </c:pt>
                <c:pt idx="4">
                  <c:v>8.1900000000000001E-2</c:v>
                </c:pt>
                <c:pt idx="6">
                  <c:v>0.1598</c:v>
                </c:pt>
                <c:pt idx="7">
                  <c:v>0.1116</c:v>
                </c:pt>
                <c:pt idx="8">
                  <c:v>0.21779999999999999</c:v>
                </c:pt>
                <c:pt idx="9">
                  <c:v>0.25700000000000001</c:v>
                </c:pt>
                <c:pt idx="11">
                  <c:v>0.23730000000000001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CC-46DE-A08E-FFD1B0D5624B}"/>
            </c:ext>
          </c:extLst>
        </c:ser>
        <c:ser>
          <c:idx val="2"/>
          <c:order val="4"/>
          <c:tx>
            <c:strRef>
              <c:f>Labor!$B$90</c:f>
              <c:strCache>
                <c:ptCount val="1"/>
                <c:pt idx="0">
                  <c:v>Apprenticeship/training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Labor!$C$85:$N$86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Labor!$C$90:$N$90</c:f>
              <c:numCache>
                <c:formatCode>0%</c:formatCode>
                <c:ptCount val="12"/>
                <c:pt idx="0">
                  <c:v>4.3799999999999999E-2</c:v>
                </c:pt>
                <c:pt idx="1">
                  <c:v>0.11020000000000001</c:v>
                </c:pt>
                <c:pt idx="3">
                  <c:v>4.0899999999999999E-2</c:v>
                </c:pt>
                <c:pt idx="4">
                  <c:v>9.7500000000000003E-2</c:v>
                </c:pt>
                <c:pt idx="6">
                  <c:v>5.96E-2</c:v>
                </c:pt>
                <c:pt idx="7">
                  <c:v>2.3199999999999998E-2</c:v>
                </c:pt>
                <c:pt idx="8">
                  <c:v>0.18859999999999999</c:v>
                </c:pt>
                <c:pt idx="9">
                  <c:v>1.7899999999999999E-2</c:v>
                </c:pt>
                <c:pt idx="11">
                  <c:v>6.5199999999999994E-2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ECC-46DE-A08E-FFD1B0D562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8689023"/>
        <c:axId val="368005007"/>
      </c:barChart>
      <c:catAx>
        <c:axId val="508689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480764202262806"/>
          <c:y val="1.7960228896494772E-2"/>
          <c:w val="0.34721842089822358"/>
          <c:h val="0.9820397279315333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Labor!$AQ$34</c:f>
              <c:strCache>
                <c:ptCount val="1"/>
                <c:pt idx="0">
                  <c:v>Unemployed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Labor!$AR$37:$BC$37</c:f>
                <c:numCache>
                  <c:formatCode>General</c:formatCode>
                  <c:ptCount val="12"/>
                  <c:pt idx="0">
                    <c:v>3.8900000000000004E-2</c:v>
                  </c:pt>
                  <c:pt idx="1">
                    <c:v>1.43E-2</c:v>
                  </c:pt>
                  <c:pt idx="3">
                    <c:v>4.53E-2</c:v>
                  </c:pt>
                  <c:pt idx="4">
                    <c:v>1.5100000000000002E-2</c:v>
                  </c:pt>
                  <c:pt idx="6">
                    <c:v>2.3599999999999996E-2</c:v>
                  </c:pt>
                  <c:pt idx="7">
                    <c:v>3.8499999999999993E-2</c:v>
                  </c:pt>
                  <c:pt idx="8">
                    <c:v>3.4500000000000003E-2</c:v>
                  </c:pt>
                  <c:pt idx="9">
                    <c:v>8.3000000000000018E-3</c:v>
                  </c:pt>
                  <c:pt idx="11">
                    <c:v>1.4899999999999997E-2</c:v>
                  </c:pt>
                </c:numCache>
              </c:numRef>
            </c:plus>
            <c:minus>
              <c:numRef>
                <c:f>Labor!$AR$37:$BC$37</c:f>
                <c:numCache>
                  <c:formatCode>General</c:formatCode>
                  <c:ptCount val="12"/>
                  <c:pt idx="0">
                    <c:v>3.8900000000000004E-2</c:v>
                  </c:pt>
                  <c:pt idx="1">
                    <c:v>1.43E-2</c:v>
                  </c:pt>
                  <c:pt idx="3">
                    <c:v>4.53E-2</c:v>
                  </c:pt>
                  <c:pt idx="4">
                    <c:v>1.5100000000000002E-2</c:v>
                  </c:pt>
                  <c:pt idx="6">
                    <c:v>2.3599999999999996E-2</c:v>
                  </c:pt>
                  <c:pt idx="7">
                    <c:v>3.8499999999999993E-2</c:v>
                  </c:pt>
                  <c:pt idx="8">
                    <c:v>3.4500000000000003E-2</c:v>
                  </c:pt>
                  <c:pt idx="9">
                    <c:v>8.3000000000000018E-3</c:v>
                  </c:pt>
                  <c:pt idx="11">
                    <c:v>1.4899999999999997E-2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f>Labor!$AR$32:$BC$33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Labor!$AR$34:$BC$34</c:f>
              <c:numCache>
                <c:formatCode>0%</c:formatCode>
                <c:ptCount val="12"/>
                <c:pt idx="0">
                  <c:v>4.8000000000000001E-2</c:v>
                </c:pt>
                <c:pt idx="1">
                  <c:v>5.2999999999999999E-2</c:v>
                </c:pt>
                <c:pt idx="3">
                  <c:v>4.0500000000000001E-2</c:v>
                </c:pt>
                <c:pt idx="4">
                  <c:v>4.0300000000000002E-2</c:v>
                </c:pt>
                <c:pt idx="6">
                  <c:v>9.6799999999999997E-2</c:v>
                </c:pt>
                <c:pt idx="7">
                  <c:v>8.5999999999999993E-2</c:v>
                </c:pt>
                <c:pt idx="8">
                  <c:v>0.11840000000000001</c:v>
                </c:pt>
                <c:pt idx="9">
                  <c:v>2.1000000000000001E-2</c:v>
                </c:pt>
                <c:pt idx="11">
                  <c:v>9.8199999999999996E-2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D9-4406-B5E6-692845B12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8689023"/>
        <c:axId val="368005007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Labor!$AQ$35</c15:sqref>
                        </c15:formulaRef>
                      </c:ext>
                    </c:extLst>
                    <c:strCache>
                      <c:ptCount val="1"/>
                      <c:pt idx="0">
                        <c:v>Employed</c:v>
                      </c:pt>
                    </c:strCache>
                  </c:strRef>
                </c:tx>
                <c:spPr>
                  <a:solidFill>
                    <a:schemeClr val="bg2"/>
                  </a:solidFill>
                  <a:ln>
                    <a:solidFill>
                      <a:schemeClr val="bg2">
                        <a:lumMod val="50000"/>
                      </a:schemeClr>
                    </a:solidFill>
                  </a:ln>
                  <a:effectLst/>
                </c:spPr>
                <c:invertIfNegative val="0"/>
                <c:cat>
                  <c:multiLvlStrRef>
                    <c:extLst>
                      <c:ext uri="{02D57815-91ED-43cb-92C2-25804820EDAC}">
                        <c15:formulaRef>
                          <c15:sqref>Labor!$AR$32:$BC$33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Wave 1</c:v>
                        </c:pt>
                        <c:pt idx="1">
                          <c:v>Wave 3</c:v>
                        </c:pt>
                        <c:pt idx="3">
                          <c:v>Wave 1</c:v>
                        </c:pt>
                        <c:pt idx="4">
                          <c:v>Wave 3</c:v>
                        </c:pt>
                        <c:pt idx="6">
                          <c:v>Wave 1</c:v>
                        </c:pt>
                        <c:pt idx="7">
                          <c:v>Wave 2</c:v>
                        </c:pt>
                        <c:pt idx="8">
                          <c:v>Wave 3 </c:v>
                        </c:pt>
                        <c:pt idx="9">
                          <c:v>Wave 4</c:v>
                        </c:pt>
                        <c:pt idx="11">
                          <c:v>Wave 4</c:v>
                        </c:pt>
                      </c:lvl>
                      <c:lvl>
                        <c:pt idx="0">
                          <c:v>National </c:v>
                        </c:pt>
                        <c:pt idx="2">
                          <c:v> </c:v>
                        </c:pt>
                        <c:pt idx="3">
                          <c:v>Rural</c:v>
                        </c:pt>
                        <c:pt idx="5">
                          <c:v> </c:v>
                        </c:pt>
                        <c:pt idx="6">
                          <c:v>Urban</c:v>
                        </c:pt>
                        <c:pt idx="10">
                          <c:v> </c:v>
                        </c:pt>
                        <c:pt idx="11">
                          <c:v>IDP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Labor!$AR$35:$BC$35</c15:sqref>
                        </c15:formulaRef>
                      </c:ext>
                    </c:extLst>
                    <c:numCache>
                      <c:formatCode>0%</c:formatCode>
                      <c:ptCount val="12"/>
                      <c:pt idx="0">
                        <c:v>0.95199999999999996</c:v>
                      </c:pt>
                      <c:pt idx="1">
                        <c:v>0.94699999999999995</c:v>
                      </c:pt>
                      <c:pt idx="3">
                        <c:v>0.95950000000000002</c:v>
                      </c:pt>
                      <c:pt idx="4">
                        <c:v>0.9597</c:v>
                      </c:pt>
                      <c:pt idx="6">
                        <c:v>0.9032</c:v>
                      </c:pt>
                      <c:pt idx="7">
                        <c:v>0.91400000000000003</c:v>
                      </c:pt>
                      <c:pt idx="8">
                        <c:v>0.88159999999999994</c:v>
                      </c:pt>
                      <c:pt idx="9">
                        <c:v>0.97899999999999998</c:v>
                      </c:pt>
                      <c:pt idx="11">
                        <c:v>0.90180000000000005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B3D9-4406-B5E6-692845B12346}"/>
                  </c:ext>
                </c:extLst>
              </c15:ser>
            </c15:filteredBarSeries>
          </c:ext>
        </c:extLst>
      </c:barChart>
      <c:catAx>
        <c:axId val="508689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Labor!$AQ$54</c:f>
              <c:strCache>
                <c:ptCount val="1"/>
                <c:pt idx="0">
                  <c:v>Unemployed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Labor!$AR$57:$BC$57</c:f>
                <c:numCache>
                  <c:formatCode>General</c:formatCode>
                  <c:ptCount val="12"/>
                  <c:pt idx="0">
                    <c:v>3.8900000000000004E-2</c:v>
                  </c:pt>
                  <c:pt idx="1">
                    <c:v>1.43E-2</c:v>
                  </c:pt>
                  <c:pt idx="3">
                    <c:v>4.53E-2</c:v>
                  </c:pt>
                  <c:pt idx="4">
                    <c:v>1.5100000000000002E-2</c:v>
                  </c:pt>
                  <c:pt idx="6">
                    <c:v>2.3599999999999996E-2</c:v>
                  </c:pt>
                  <c:pt idx="7">
                    <c:v>3.8499999999999993E-2</c:v>
                  </c:pt>
                  <c:pt idx="8">
                    <c:v>3.4500000000000003E-2</c:v>
                  </c:pt>
                  <c:pt idx="9">
                    <c:v>6.7999999999999988E-3</c:v>
                  </c:pt>
                  <c:pt idx="11">
                    <c:v>1.4200000000000004E-2</c:v>
                  </c:pt>
                </c:numCache>
              </c:numRef>
            </c:plus>
            <c:minus>
              <c:numRef>
                <c:f>Labor!$AR$57:$BC$57</c:f>
                <c:numCache>
                  <c:formatCode>General</c:formatCode>
                  <c:ptCount val="12"/>
                  <c:pt idx="0">
                    <c:v>3.8900000000000004E-2</c:v>
                  </c:pt>
                  <c:pt idx="1">
                    <c:v>1.43E-2</c:v>
                  </c:pt>
                  <c:pt idx="3">
                    <c:v>4.53E-2</c:v>
                  </c:pt>
                  <c:pt idx="4">
                    <c:v>1.5100000000000002E-2</c:v>
                  </c:pt>
                  <c:pt idx="6">
                    <c:v>2.3599999999999996E-2</c:v>
                  </c:pt>
                  <c:pt idx="7">
                    <c:v>3.8499999999999993E-2</c:v>
                  </c:pt>
                  <c:pt idx="8">
                    <c:v>3.4500000000000003E-2</c:v>
                  </c:pt>
                  <c:pt idx="9">
                    <c:v>6.7999999999999988E-3</c:v>
                  </c:pt>
                  <c:pt idx="11">
                    <c:v>1.4200000000000004E-2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f>Labor!$AR$32:$BC$33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Labor!$AR$54:$BC$54</c:f>
              <c:numCache>
                <c:formatCode>0%</c:formatCode>
                <c:ptCount val="12"/>
                <c:pt idx="0">
                  <c:v>4.8000000000000001E-2</c:v>
                </c:pt>
                <c:pt idx="1">
                  <c:v>5.2999999999999999E-2</c:v>
                </c:pt>
                <c:pt idx="3">
                  <c:v>4.0500000000000001E-2</c:v>
                </c:pt>
                <c:pt idx="4">
                  <c:v>4.0300000000000002E-2</c:v>
                </c:pt>
                <c:pt idx="6">
                  <c:v>9.6799999999999997E-2</c:v>
                </c:pt>
                <c:pt idx="7">
                  <c:v>8.5999999999999993E-2</c:v>
                </c:pt>
                <c:pt idx="8">
                  <c:v>0.11840000000000001</c:v>
                </c:pt>
                <c:pt idx="9">
                  <c:v>1.6799999999999999E-2</c:v>
                </c:pt>
                <c:pt idx="11">
                  <c:v>8.5400000000000004E-2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EC-4C2E-8ECA-BAB489AC12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8689023"/>
        <c:axId val="368005007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Labor!$AQ$55</c15:sqref>
                        </c15:formulaRef>
                      </c:ext>
                    </c:extLst>
                    <c:strCache>
                      <c:ptCount val="1"/>
                      <c:pt idx="0">
                        <c:v>Employed</c:v>
                      </c:pt>
                    </c:strCache>
                  </c:strRef>
                </c:tx>
                <c:spPr>
                  <a:solidFill>
                    <a:schemeClr val="bg2"/>
                  </a:solidFill>
                  <a:ln>
                    <a:solidFill>
                      <a:schemeClr val="bg2">
                        <a:lumMod val="50000"/>
                      </a:schemeClr>
                    </a:solidFill>
                  </a:ln>
                  <a:effectLst/>
                </c:spPr>
                <c:invertIfNegative val="0"/>
                <c:cat>
                  <c:multiLvlStrRef>
                    <c:extLst>
                      <c:ext uri="{02D57815-91ED-43cb-92C2-25804820EDAC}">
                        <c15:formulaRef>
                          <c15:sqref>Labor!$AR$32:$BC$33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Wave 1</c:v>
                        </c:pt>
                        <c:pt idx="1">
                          <c:v>Wave 3</c:v>
                        </c:pt>
                        <c:pt idx="3">
                          <c:v>Wave 1</c:v>
                        </c:pt>
                        <c:pt idx="4">
                          <c:v>Wave 3</c:v>
                        </c:pt>
                        <c:pt idx="6">
                          <c:v>Wave 1</c:v>
                        </c:pt>
                        <c:pt idx="7">
                          <c:v>Wave 2</c:v>
                        </c:pt>
                        <c:pt idx="8">
                          <c:v>Wave 3 </c:v>
                        </c:pt>
                        <c:pt idx="9">
                          <c:v>Wave 4</c:v>
                        </c:pt>
                        <c:pt idx="11">
                          <c:v>Wave 4</c:v>
                        </c:pt>
                      </c:lvl>
                      <c:lvl>
                        <c:pt idx="0">
                          <c:v>National </c:v>
                        </c:pt>
                        <c:pt idx="2">
                          <c:v> </c:v>
                        </c:pt>
                        <c:pt idx="3">
                          <c:v>Rural</c:v>
                        </c:pt>
                        <c:pt idx="5">
                          <c:v> </c:v>
                        </c:pt>
                        <c:pt idx="6">
                          <c:v>Urban</c:v>
                        </c:pt>
                        <c:pt idx="10">
                          <c:v> </c:v>
                        </c:pt>
                        <c:pt idx="11">
                          <c:v>IDP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Labor!$AR$55:$BC$55</c15:sqref>
                        </c15:formulaRef>
                      </c:ext>
                    </c:extLst>
                    <c:numCache>
                      <c:formatCode>0%</c:formatCode>
                      <c:ptCount val="12"/>
                      <c:pt idx="0">
                        <c:v>0.95199999999999996</c:v>
                      </c:pt>
                      <c:pt idx="1">
                        <c:v>0.94699999999999995</c:v>
                      </c:pt>
                      <c:pt idx="3">
                        <c:v>0.95950000000000002</c:v>
                      </c:pt>
                      <c:pt idx="4">
                        <c:v>0.9597</c:v>
                      </c:pt>
                      <c:pt idx="6">
                        <c:v>0.9032</c:v>
                      </c:pt>
                      <c:pt idx="7">
                        <c:v>0.91400000000000003</c:v>
                      </c:pt>
                      <c:pt idx="8">
                        <c:v>0.88159999999999994</c:v>
                      </c:pt>
                      <c:pt idx="9">
                        <c:v>0.98319999999999996</c:v>
                      </c:pt>
                      <c:pt idx="11">
                        <c:v>0.91459999999999997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31EC-4C2E-8ECA-BAB489AC1206}"/>
                  </c:ext>
                </c:extLst>
              </c15:ser>
            </c15:filteredBarSeries>
          </c:ext>
        </c:extLst>
      </c:barChart>
      <c:catAx>
        <c:axId val="508689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45095941613955"/>
          <c:y val="6.1886890079668848E-2"/>
          <c:w val="0.57105617622004945"/>
          <c:h val="0.6419925363613167"/>
        </c:manualLayout>
      </c:layout>
      <c:barChart>
        <c:barDir val="col"/>
        <c:grouping val="stacked"/>
        <c:varyColors val="0"/>
        <c:ser>
          <c:idx val="4"/>
          <c:order val="0"/>
          <c:tx>
            <c:strRef>
              <c:f>Labor!$AQ$63</c:f>
              <c:strCache>
                <c:ptCount val="1"/>
                <c:pt idx="0">
                  <c:v>Agriculture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Labor!$AR$61:$BC$62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Labor!$AR$63:$BC$63</c:f>
              <c:numCache>
                <c:formatCode>0%</c:formatCode>
                <c:ptCount val="12"/>
                <c:pt idx="0">
                  <c:v>0.76900000000000002</c:v>
                </c:pt>
                <c:pt idx="1">
                  <c:v>0.82640000000000002</c:v>
                </c:pt>
                <c:pt idx="3">
                  <c:v>0.83050000000000002</c:v>
                </c:pt>
                <c:pt idx="4">
                  <c:v>0.90280000000000005</c:v>
                </c:pt>
                <c:pt idx="6">
                  <c:v>0.3498</c:v>
                </c:pt>
                <c:pt idx="7">
                  <c:v>0.37080000000000002</c:v>
                </c:pt>
                <c:pt idx="8">
                  <c:v>0.30840000000000001</c:v>
                </c:pt>
                <c:pt idx="9">
                  <c:v>0.35780000000000001</c:v>
                </c:pt>
                <c:pt idx="11">
                  <c:v>3.44E-2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36-4689-B24B-9D8970E05C01}"/>
            </c:ext>
          </c:extLst>
        </c:ser>
        <c:ser>
          <c:idx val="0"/>
          <c:order val="1"/>
          <c:tx>
            <c:strRef>
              <c:f>Labor!$AQ$64</c:f>
              <c:strCache>
                <c:ptCount val="1"/>
                <c:pt idx="0">
                  <c:v>Wages and salaries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Labor!$AR$61:$BC$62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Labor!$AR$64:$BC$64</c:f>
              <c:numCache>
                <c:formatCode>0%</c:formatCode>
                <c:ptCount val="12"/>
                <c:pt idx="0">
                  <c:v>9.6299999999999997E-2</c:v>
                </c:pt>
                <c:pt idx="1">
                  <c:v>8.8200000000000001E-2</c:v>
                </c:pt>
                <c:pt idx="3">
                  <c:v>5.8599999999999999E-2</c:v>
                </c:pt>
                <c:pt idx="4">
                  <c:v>4.0599999999999997E-2</c:v>
                </c:pt>
                <c:pt idx="6">
                  <c:v>0.35349999999999998</c:v>
                </c:pt>
                <c:pt idx="7">
                  <c:v>0.34720000000000001</c:v>
                </c:pt>
                <c:pt idx="8">
                  <c:v>0.41070000000000001</c:v>
                </c:pt>
                <c:pt idx="9">
                  <c:v>0.2969</c:v>
                </c:pt>
                <c:pt idx="11">
                  <c:v>4.6899999999999997E-2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36-4689-B24B-9D8970E05C01}"/>
            </c:ext>
          </c:extLst>
        </c:ser>
        <c:ser>
          <c:idx val="1"/>
          <c:order val="2"/>
          <c:tx>
            <c:strRef>
              <c:f>Labor!$AQ$65</c:f>
              <c:strCache>
                <c:ptCount val="1"/>
                <c:pt idx="0">
                  <c:v>Own business</c:v>
                </c:pt>
              </c:strCache>
            </c:strRef>
          </c:tx>
          <c:spPr>
            <a:solidFill>
              <a:schemeClr val="bg2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Labor!$AR$61:$BC$62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Labor!$AR$65:$BC$65</c:f>
              <c:numCache>
                <c:formatCode>0%</c:formatCode>
                <c:ptCount val="12"/>
                <c:pt idx="0">
                  <c:v>5.6899999999999999E-2</c:v>
                </c:pt>
                <c:pt idx="1">
                  <c:v>2.5700000000000001E-2</c:v>
                </c:pt>
                <c:pt idx="3">
                  <c:v>4.3499999999999997E-2</c:v>
                </c:pt>
                <c:pt idx="4">
                  <c:v>1.2699999999999999E-2</c:v>
                </c:pt>
                <c:pt idx="6">
                  <c:v>0.1479</c:v>
                </c:pt>
                <c:pt idx="7">
                  <c:v>0.16120000000000001</c:v>
                </c:pt>
                <c:pt idx="8">
                  <c:v>0.1137</c:v>
                </c:pt>
                <c:pt idx="9">
                  <c:v>0.22189999999999999</c:v>
                </c:pt>
                <c:pt idx="11">
                  <c:v>7.4099999999999999E-2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36-4689-B24B-9D8970E05C01}"/>
            </c:ext>
          </c:extLst>
        </c:ser>
        <c:ser>
          <c:idx val="2"/>
          <c:order val="3"/>
          <c:tx>
            <c:strRef>
              <c:f>Labor!$AQ$66</c:f>
              <c:strCache>
                <c:ptCount val="1"/>
                <c:pt idx="0">
                  <c:v>Remittances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Labor!$AR$61:$BC$62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Labor!$AR$66:$BC$66</c:f>
              <c:numCache>
                <c:formatCode>0%</c:formatCode>
                <c:ptCount val="12"/>
                <c:pt idx="0">
                  <c:v>1.67E-2</c:v>
                </c:pt>
                <c:pt idx="1">
                  <c:v>1.5900000000000001E-2</c:v>
                </c:pt>
                <c:pt idx="3">
                  <c:v>1.03E-2</c:v>
                </c:pt>
                <c:pt idx="4">
                  <c:v>9.7000000000000003E-3</c:v>
                </c:pt>
                <c:pt idx="6">
                  <c:v>6.08E-2</c:v>
                </c:pt>
                <c:pt idx="7">
                  <c:v>3.73E-2</c:v>
                </c:pt>
                <c:pt idx="8">
                  <c:v>5.8099999999999999E-2</c:v>
                </c:pt>
                <c:pt idx="9">
                  <c:v>3.7600000000000001E-2</c:v>
                </c:pt>
                <c:pt idx="11">
                  <c:v>2.3400000000000001E-2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36-4689-B24B-9D8970E05C01}"/>
            </c:ext>
          </c:extLst>
        </c:ser>
        <c:ser>
          <c:idx val="3"/>
          <c:order val="4"/>
          <c:tx>
            <c:strRef>
              <c:f>Labor!$AQ$67</c:f>
              <c:strCache>
                <c:ptCount val="1"/>
                <c:pt idx="0">
                  <c:v>Aid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Labor!$AR$61:$BC$62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Labor!$AR$67:$BC$67</c:f>
              <c:numCache>
                <c:formatCode>0%</c:formatCode>
                <c:ptCount val="12"/>
                <c:pt idx="0">
                  <c:v>1.09E-2</c:v>
                </c:pt>
                <c:pt idx="1">
                  <c:v>9.5999999999999992E-3</c:v>
                </c:pt>
                <c:pt idx="3">
                  <c:v>8.6E-3</c:v>
                </c:pt>
                <c:pt idx="4">
                  <c:v>5.1999999999999998E-3</c:v>
                </c:pt>
                <c:pt idx="6">
                  <c:v>2.6800000000000001E-2</c:v>
                </c:pt>
                <c:pt idx="7">
                  <c:v>2.3900000000000001E-2</c:v>
                </c:pt>
                <c:pt idx="8">
                  <c:v>3.9699999999999999E-2</c:v>
                </c:pt>
                <c:pt idx="9">
                  <c:v>2.58E-2</c:v>
                </c:pt>
                <c:pt idx="11">
                  <c:v>0.75690000000000002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436-4689-B24B-9D8970E05C01}"/>
            </c:ext>
          </c:extLst>
        </c:ser>
        <c:ser>
          <c:idx val="5"/>
          <c:order val="5"/>
          <c:tx>
            <c:strRef>
              <c:f>Labor!$AQ$68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Labor!$AR$61:$BC$62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Labor!$AR$68:$BC$68</c:f>
              <c:numCache>
                <c:formatCode>0%</c:formatCode>
                <c:ptCount val="12"/>
                <c:pt idx="0">
                  <c:v>5.0099999999999999E-2</c:v>
                </c:pt>
                <c:pt idx="1">
                  <c:v>3.4200000000000001E-2</c:v>
                </c:pt>
                <c:pt idx="3">
                  <c:v>4.8500000000000001E-2</c:v>
                </c:pt>
                <c:pt idx="4">
                  <c:v>2.9000000000000001E-2</c:v>
                </c:pt>
                <c:pt idx="6">
                  <c:v>6.1199999999999997E-2</c:v>
                </c:pt>
                <c:pt idx="7">
                  <c:v>5.9499999999999997E-2</c:v>
                </c:pt>
                <c:pt idx="8">
                  <c:v>6.9400000000000003E-2</c:v>
                </c:pt>
                <c:pt idx="9">
                  <c:v>5.9900000000000002E-2</c:v>
                </c:pt>
                <c:pt idx="11">
                  <c:v>6.4299999999999996E-2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97-4668-8CF7-89FC470C30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8689023"/>
        <c:axId val="368005007"/>
      </c:barChart>
      <c:catAx>
        <c:axId val="508689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1787705448502614"/>
          <c:y val="2.9191483716919774E-2"/>
          <c:w val="0.25421695303899633"/>
          <c:h val="0.941416727465676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45095941613955"/>
          <c:y val="6.1886890079668848E-2"/>
          <c:w val="0.57105617622004945"/>
          <c:h val="0.6419925363613167"/>
        </c:manualLayout>
      </c:layout>
      <c:barChart>
        <c:barDir val="col"/>
        <c:grouping val="stacked"/>
        <c:varyColors val="0"/>
        <c:ser>
          <c:idx val="4"/>
          <c:order val="0"/>
          <c:tx>
            <c:strRef>
              <c:f>Labor!$AQ$85</c:f>
              <c:strCache>
                <c:ptCount val="1"/>
                <c:pt idx="0">
                  <c:v>Agriculture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Labor!$AR$83:$BC$84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Labor!$AR$85:$BC$85</c:f>
              <c:numCache>
                <c:formatCode>0%</c:formatCode>
                <c:ptCount val="12"/>
                <c:pt idx="0">
                  <c:v>0.76070000000000004</c:v>
                </c:pt>
                <c:pt idx="1">
                  <c:v>0.68459999999999999</c:v>
                </c:pt>
                <c:pt idx="3">
                  <c:v>0.8085</c:v>
                </c:pt>
                <c:pt idx="4">
                  <c:v>0.74690000000000001</c:v>
                </c:pt>
                <c:pt idx="6">
                  <c:v>0.41189999999999999</c:v>
                </c:pt>
                <c:pt idx="7">
                  <c:v>0.45650000000000002</c:v>
                </c:pt>
                <c:pt idx="8">
                  <c:v>0.3337</c:v>
                </c:pt>
                <c:pt idx="9">
                  <c:v>0.36799999999999999</c:v>
                </c:pt>
                <c:pt idx="11">
                  <c:v>8.0299999999999996E-2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C5-4320-BF9D-9AC04B1BC0C6}"/>
            </c:ext>
          </c:extLst>
        </c:ser>
        <c:ser>
          <c:idx val="0"/>
          <c:order val="1"/>
          <c:tx>
            <c:strRef>
              <c:f>Labor!$AQ$86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Labor!$AR$83:$BC$84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Labor!$AR$86:$BC$86</c:f>
              <c:numCache>
                <c:formatCode>0%</c:formatCode>
                <c:ptCount val="12"/>
                <c:pt idx="0">
                  <c:v>2.8199999999999999E-2</c:v>
                </c:pt>
                <c:pt idx="1">
                  <c:v>2.1100000000000001E-2</c:v>
                </c:pt>
                <c:pt idx="3">
                  <c:v>2.5100000000000001E-2</c:v>
                </c:pt>
                <c:pt idx="4">
                  <c:v>1.66E-2</c:v>
                </c:pt>
                <c:pt idx="6">
                  <c:v>5.11E-2</c:v>
                </c:pt>
                <c:pt idx="7">
                  <c:v>5.7700000000000001E-2</c:v>
                </c:pt>
                <c:pt idx="8">
                  <c:v>4.6600000000000003E-2</c:v>
                </c:pt>
                <c:pt idx="9">
                  <c:v>3.8300000000000001E-2</c:v>
                </c:pt>
                <c:pt idx="11">
                  <c:v>8.43E-2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BC5-4320-BF9D-9AC04B1BC0C6}"/>
            </c:ext>
          </c:extLst>
        </c:ser>
        <c:ser>
          <c:idx val="1"/>
          <c:order val="2"/>
          <c:tx>
            <c:strRef>
              <c:f>Labor!$AQ$87</c:f>
              <c:strCache>
                <c:ptCount val="1"/>
                <c:pt idx="0">
                  <c:v>Services</c:v>
                </c:pt>
              </c:strCache>
            </c:strRef>
          </c:tx>
          <c:spPr>
            <a:solidFill>
              <a:schemeClr val="bg2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Labor!$AR$83:$BC$84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Labor!$AR$87:$BC$87</c:f>
              <c:numCache>
                <c:formatCode>0%</c:formatCode>
                <c:ptCount val="12"/>
                <c:pt idx="0">
                  <c:v>0.16880000000000001</c:v>
                </c:pt>
                <c:pt idx="1">
                  <c:v>0.2175</c:v>
                </c:pt>
                <c:pt idx="3">
                  <c:v>0.1308</c:v>
                </c:pt>
                <c:pt idx="4">
                  <c:v>0.1704</c:v>
                </c:pt>
                <c:pt idx="6">
                  <c:v>0.4461</c:v>
                </c:pt>
                <c:pt idx="7">
                  <c:v>0.3901</c:v>
                </c:pt>
                <c:pt idx="8">
                  <c:v>0.48309999999999997</c:v>
                </c:pt>
                <c:pt idx="9">
                  <c:v>0.4965</c:v>
                </c:pt>
                <c:pt idx="11">
                  <c:v>0.73350000000000004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BC5-4320-BF9D-9AC04B1BC0C6}"/>
            </c:ext>
          </c:extLst>
        </c:ser>
        <c:ser>
          <c:idx val="2"/>
          <c:order val="3"/>
          <c:tx>
            <c:strRef>
              <c:f>Labor!$AQ$88</c:f>
              <c:strCache>
                <c:ptCount val="1"/>
                <c:pt idx="0">
                  <c:v>Education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Labor!$AR$83:$BC$84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Labor!$AR$88:$BC$88</c:f>
              <c:numCache>
                <c:formatCode>0%</c:formatCode>
                <c:ptCount val="12"/>
                <c:pt idx="0">
                  <c:v>1.35E-2</c:v>
                </c:pt>
                <c:pt idx="1">
                  <c:v>2.3800000000000002E-2</c:v>
                </c:pt>
                <c:pt idx="3">
                  <c:v>1.2200000000000001E-2</c:v>
                </c:pt>
                <c:pt idx="4">
                  <c:v>2.3E-2</c:v>
                </c:pt>
                <c:pt idx="6">
                  <c:v>2.3099999999999999E-2</c:v>
                </c:pt>
                <c:pt idx="7">
                  <c:v>1.7399999999999999E-2</c:v>
                </c:pt>
                <c:pt idx="8">
                  <c:v>2.8400000000000002E-2</c:v>
                </c:pt>
                <c:pt idx="9">
                  <c:v>4.3099999999999999E-2</c:v>
                </c:pt>
                <c:pt idx="11">
                  <c:v>8.6800000000000002E-2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BC5-4320-BF9D-9AC04B1BC0C6}"/>
            </c:ext>
          </c:extLst>
        </c:ser>
        <c:ser>
          <c:idx val="3"/>
          <c:order val="4"/>
          <c:tx>
            <c:strRef>
              <c:f>Labor!$AQ$89</c:f>
              <c:strCache>
                <c:ptCount val="1"/>
                <c:pt idx="0">
                  <c:v>Public sector / defence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Labor!$AR$83:$BC$84</c:f>
              <c:multiLvlStrCache>
                <c:ptCount val="12"/>
                <c:lvl>
                  <c:pt idx="0">
                    <c:v>Wave 1</c:v>
                  </c:pt>
                  <c:pt idx="1">
                    <c:v>Wave 3</c:v>
                  </c:pt>
                  <c:pt idx="3">
                    <c:v>Wave 1</c:v>
                  </c:pt>
                  <c:pt idx="4">
                    <c:v>Wave 3</c:v>
                  </c:pt>
                  <c:pt idx="6">
                    <c:v>Wave 1</c:v>
                  </c:pt>
                  <c:pt idx="7">
                    <c:v>Wave 2</c:v>
                  </c:pt>
                  <c:pt idx="8">
                    <c:v>Wave 3 </c:v>
                  </c:pt>
                  <c:pt idx="9">
                    <c:v>Wave 4</c:v>
                  </c:pt>
                  <c:pt idx="11">
                    <c:v>Wave 4</c:v>
                  </c:pt>
                </c:lvl>
                <c:lvl>
                  <c:pt idx="0">
                    <c:v>National </c:v>
                  </c:pt>
                  <c:pt idx="2">
                    <c:v> </c:v>
                  </c:pt>
                  <c:pt idx="3">
                    <c:v>Rural</c:v>
                  </c:pt>
                  <c:pt idx="5">
                    <c:v> </c:v>
                  </c:pt>
                  <c:pt idx="6">
                    <c:v>Urban</c:v>
                  </c:pt>
                  <c:pt idx="10">
                    <c:v> </c:v>
                  </c:pt>
                  <c:pt idx="11">
                    <c:v>IDP</c:v>
                  </c:pt>
                </c:lvl>
              </c:multiLvlStrCache>
            </c:multiLvlStrRef>
          </c:cat>
          <c:val>
            <c:numRef>
              <c:f>Labor!$AR$89:$BC$89</c:f>
              <c:numCache>
                <c:formatCode>0%</c:formatCode>
                <c:ptCount val="12"/>
                <c:pt idx="0">
                  <c:v>2.87E-2</c:v>
                </c:pt>
                <c:pt idx="1">
                  <c:v>5.2900000000000003E-2</c:v>
                </c:pt>
                <c:pt idx="3">
                  <c:v>2.3400000000000001E-2</c:v>
                </c:pt>
                <c:pt idx="4">
                  <c:v>4.2999999999999997E-2</c:v>
                </c:pt>
                <c:pt idx="6">
                  <c:v>6.7900000000000002E-2</c:v>
                </c:pt>
                <c:pt idx="7">
                  <c:v>7.8200000000000006E-2</c:v>
                </c:pt>
                <c:pt idx="8">
                  <c:v>0.10829999999999999</c:v>
                </c:pt>
                <c:pt idx="9">
                  <c:v>5.4100000000000002E-2</c:v>
                </c:pt>
                <c:pt idx="11">
                  <c:v>1.4999999999999999E-2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BC5-4320-BF9D-9AC04B1BC0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8689023"/>
        <c:axId val="368005007"/>
      </c:barChart>
      <c:catAx>
        <c:axId val="508689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24789843645284"/>
          <c:y val="1.7960228896494772E-2"/>
          <c:w val="0.24961491782350015"/>
          <c:h val="0.95264776897925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>
                <a:lumMod val="20000"/>
                <a:lumOff val="8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extLst>
                  <c:ext xmlns:c15="http://schemas.microsoft.com/office/drawing/2012/chart" uri="{02D57815-91ED-43cb-92C2-25804820EDAC}">
                    <c15:fullRef>
                      <c15:sqref>Labor!$R$7:$AL$7</c15:sqref>
                    </c15:fullRef>
                  </c:ext>
                </c:extLst>
                <c:f>(Labor!$R$7:$AE$7,Labor!$AL$7)</c:f>
                <c:numCache>
                  <c:formatCode>General</c:formatCode>
                  <c:ptCount val="15"/>
                  <c:pt idx="0">
                    <c:v>5.8599999999999985E-2</c:v>
                  </c:pt>
                  <c:pt idx="2">
                    <c:v>0.14399999999999991</c:v>
                  </c:pt>
                  <c:pt idx="3">
                    <c:v>0.13500000000000001</c:v>
                  </c:pt>
                  <c:pt idx="4">
                    <c:v>0.12359999999999993</c:v>
                  </c:pt>
                  <c:pt idx="5">
                    <c:v>0.13469999999999982</c:v>
                  </c:pt>
                  <c:pt idx="6">
                    <c:v>9.6299999999999941E-2</c:v>
                  </c:pt>
                  <c:pt idx="8">
                    <c:v>0.22799999999999998</c:v>
                  </c:pt>
                  <c:pt idx="9">
                    <c:v>0.17589999999999995</c:v>
                  </c:pt>
                  <c:pt idx="10">
                    <c:v>0.12609999999999988</c:v>
                  </c:pt>
                  <c:pt idx="11">
                    <c:v>8.9799999999999991E-2</c:v>
                  </c:pt>
                  <c:pt idx="12">
                    <c:v>7.6099999999999945E-2</c:v>
                  </c:pt>
                  <c:pt idx="14">
                    <c:v>7.4799999999999978E-2</c:v>
                  </c:pt>
                </c:numCache>
              </c:numRef>
            </c:plus>
            <c:minus>
              <c:numRef>
                <c:extLst>
                  <c:ext xmlns:c15="http://schemas.microsoft.com/office/drawing/2012/chart" uri="{02D57815-91ED-43cb-92C2-25804820EDAC}">
                    <c15:fullRef>
                      <c15:sqref>Labor!$R$7:$AL$7</c15:sqref>
                    </c15:fullRef>
                  </c:ext>
                </c:extLst>
                <c:f>(Labor!$R$7:$AE$7,Labor!$AL$7)</c:f>
                <c:numCache>
                  <c:formatCode>General</c:formatCode>
                  <c:ptCount val="15"/>
                  <c:pt idx="0">
                    <c:v>5.8599999999999985E-2</c:v>
                  </c:pt>
                  <c:pt idx="2">
                    <c:v>0.14399999999999991</c:v>
                  </c:pt>
                  <c:pt idx="3">
                    <c:v>0.13500000000000001</c:v>
                  </c:pt>
                  <c:pt idx="4">
                    <c:v>0.12359999999999993</c:v>
                  </c:pt>
                  <c:pt idx="5">
                    <c:v>0.13469999999999982</c:v>
                  </c:pt>
                  <c:pt idx="6">
                    <c:v>9.6299999999999941E-2</c:v>
                  </c:pt>
                  <c:pt idx="8">
                    <c:v>0.22799999999999998</c:v>
                  </c:pt>
                  <c:pt idx="9">
                    <c:v>0.17589999999999995</c:v>
                  </c:pt>
                  <c:pt idx="10">
                    <c:v>0.12609999999999988</c:v>
                  </c:pt>
                  <c:pt idx="11">
                    <c:v>8.9799999999999991E-2</c:v>
                  </c:pt>
                  <c:pt idx="12">
                    <c:v>7.6099999999999945E-2</c:v>
                  </c:pt>
                  <c:pt idx="14">
                    <c:v>7.4799999999999978E-2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Labor!$R$3:$AL$4</c15:sqref>
                  </c15:fullRef>
                </c:ext>
              </c:extLst>
              <c:f>Labor!$R$3:$AL$4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Labor!$R$5:$AL$5</c15:sqref>
                  </c15:fullRef>
                </c:ext>
              </c:extLst>
              <c:f>(Labor!$R$5:$AE$5,Labor!$AL$5)</c:f>
              <c:numCache>
                <c:formatCode>General</c:formatCode>
                <c:ptCount val="15"/>
                <c:pt idx="0">
                  <c:v>1.4764999999999999</c:v>
                </c:pt>
                <c:pt idx="2">
                  <c:v>1.8031999999999999</c:v>
                </c:pt>
                <c:pt idx="3">
                  <c:v>1.4784999999999999</c:v>
                </c:pt>
                <c:pt idx="4">
                  <c:v>1.2565</c:v>
                </c:pt>
                <c:pt idx="5">
                  <c:v>1.0121</c:v>
                </c:pt>
                <c:pt idx="6">
                  <c:v>0.72589999999999999</c:v>
                </c:pt>
                <c:pt idx="8">
                  <c:v>2.0886</c:v>
                </c:pt>
                <c:pt idx="9">
                  <c:v>1.7273000000000001</c:v>
                </c:pt>
                <c:pt idx="10">
                  <c:v>1.6820999999999999</c:v>
                </c:pt>
                <c:pt idx="11">
                  <c:v>1.5653999999999999</c:v>
                </c:pt>
                <c:pt idx="12">
                  <c:v>1.0550999999999999</c:v>
                </c:pt>
                <c:pt idx="14">
                  <c:v>1.1702999999999999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1C-4232-8E17-F38F845208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573753663"/>
        <c:axId val="1567487887"/>
      </c:barChart>
      <c:catAx>
        <c:axId val="1573753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7487887"/>
        <c:crosses val="autoZero"/>
        <c:auto val="1"/>
        <c:lblAlgn val="ctr"/>
        <c:lblOffset val="100"/>
        <c:noMultiLvlLbl val="0"/>
      </c:catAx>
      <c:valAx>
        <c:axId val="1567487887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37536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Labor!$R$26:$AJ$26</c:f>
                <c:numCache>
                  <c:formatCode>General</c:formatCode>
                  <c:ptCount val="19"/>
                  <c:pt idx="0">
                    <c:v>1.5600000000000003E-2</c:v>
                  </c:pt>
                  <c:pt idx="2">
                    <c:v>2.8700000000000003E-2</c:v>
                  </c:pt>
                  <c:pt idx="3">
                    <c:v>2.3100000000000009E-2</c:v>
                  </c:pt>
                  <c:pt idx="4">
                    <c:v>2.8500000000000025E-2</c:v>
                  </c:pt>
                  <c:pt idx="5">
                    <c:v>3.3200000000000007E-2</c:v>
                  </c:pt>
                  <c:pt idx="6">
                    <c:v>6.7499999999999949E-2</c:v>
                  </c:pt>
                  <c:pt idx="8">
                    <c:v>6.2700000000000006E-2</c:v>
                  </c:pt>
                  <c:pt idx="9">
                    <c:v>4.1000000000000036E-2</c:v>
                  </c:pt>
                  <c:pt idx="10">
                    <c:v>3.6100000000000021E-2</c:v>
                  </c:pt>
                  <c:pt idx="11">
                    <c:v>4.109999999999997E-2</c:v>
                  </c:pt>
                  <c:pt idx="12">
                    <c:v>3.9800000000000058E-2</c:v>
                  </c:pt>
                  <c:pt idx="14">
                    <c:v>3.7200000000000011E-2</c:v>
                  </c:pt>
                  <c:pt idx="15">
                    <c:v>2.9899999999999982E-2</c:v>
                  </c:pt>
                  <c:pt idx="16">
                    <c:v>3.3700000000000008E-2</c:v>
                  </c:pt>
                  <c:pt idx="17">
                    <c:v>3.620000000000001E-2</c:v>
                  </c:pt>
                  <c:pt idx="18">
                    <c:v>6.1300000000000021E-2</c:v>
                  </c:pt>
                </c:numCache>
              </c:numRef>
            </c:plus>
            <c:minus>
              <c:numRef>
                <c:f>Labor!$R$26:$AJ$26</c:f>
                <c:numCache>
                  <c:formatCode>General</c:formatCode>
                  <c:ptCount val="19"/>
                  <c:pt idx="0">
                    <c:v>1.5600000000000003E-2</c:v>
                  </c:pt>
                  <c:pt idx="2">
                    <c:v>2.8700000000000003E-2</c:v>
                  </c:pt>
                  <c:pt idx="3">
                    <c:v>2.3100000000000009E-2</c:v>
                  </c:pt>
                  <c:pt idx="4">
                    <c:v>2.8500000000000025E-2</c:v>
                  </c:pt>
                  <c:pt idx="5">
                    <c:v>3.3200000000000007E-2</c:v>
                  </c:pt>
                  <c:pt idx="6">
                    <c:v>6.7499999999999949E-2</c:v>
                  </c:pt>
                  <c:pt idx="8">
                    <c:v>6.2700000000000006E-2</c:v>
                  </c:pt>
                  <c:pt idx="9">
                    <c:v>4.1000000000000036E-2</c:v>
                  </c:pt>
                  <c:pt idx="10">
                    <c:v>3.6100000000000021E-2</c:v>
                  </c:pt>
                  <c:pt idx="11">
                    <c:v>4.109999999999997E-2</c:v>
                  </c:pt>
                  <c:pt idx="12">
                    <c:v>3.9800000000000058E-2</c:v>
                  </c:pt>
                  <c:pt idx="14">
                    <c:v>3.7200000000000011E-2</c:v>
                  </c:pt>
                  <c:pt idx="15">
                    <c:v>2.9899999999999982E-2</c:v>
                  </c:pt>
                  <c:pt idx="16">
                    <c:v>3.3700000000000008E-2</c:v>
                  </c:pt>
                  <c:pt idx="17">
                    <c:v>3.620000000000001E-2</c:v>
                  </c:pt>
                  <c:pt idx="18">
                    <c:v>6.1300000000000021E-2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f>Labor!$R$22:$AJ$23</c:f>
              <c:multiLvlStrCache>
                <c:ptCount val="19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Poorest Q.</c:v>
                  </c:pt>
                  <c:pt idx="15">
                    <c:v>Q2</c:v>
                  </c:pt>
                  <c:pt idx="16">
                    <c:v>Q3</c:v>
                  </c:pt>
                  <c:pt idx="17">
                    <c:v>Q4</c:v>
                  </c:pt>
                  <c:pt idx="18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IDP</c:v>
                  </c:pt>
                </c:lvl>
              </c:multiLvlStrCache>
            </c:multiLvlStrRef>
          </c:cat>
          <c:val>
            <c:numRef>
              <c:f>Labor!$R$24:$AJ$24</c:f>
              <c:numCache>
                <c:formatCode>General</c:formatCode>
                <c:ptCount val="19"/>
                <c:pt idx="0">
                  <c:v>0.38019999999999998</c:v>
                </c:pt>
                <c:pt idx="2">
                  <c:v>0.25590000000000002</c:v>
                </c:pt>
                <c:pt idx="3">
                  <c:v>0.32600000000000001</c:v>
                </c:pt>
                <c:pt idx="4">
                  <c:v>0.36380000000000001</c:v>
                </c:pt>
                <c:pt idx="5">
                  <c:v>0.42199999999999999</c:v>
                </c:pt>
                <c:pt idx="6">
                  <c:v>0.52490000000000003</c:v>
                </c:pt>
                <c:pt idx="8">
                  <c:v>0.28270000000000001</c:v>
                </c:pt>
                <c:pt idx="9">
                  <c:v>0.32419999999999999</c:v>
                </c:pt>
                <c:pt idx="10">
                  <c:v>0.3629</c:v>
                </c:pt>
                <c:pt idx="11">
                  <c:v>0.36620000000000003</c:v>
                </c:pt>
                <c:pt idx="12">
                  <c:v>0.44829999999999998</c:v>
                </c:pt>
                <c:pt idx="14">
                  <c:v>0.31159999999999999</c:v>
                </c:pt>
                <c:pt idx="15">
                  <c:v>0.33529999999999999</c:v>
                </c:pt>
                <c:pt idx="16">
                  <c:v>0.39129999999999998</c:v>
                </c:pt>
                <c:pt idx="17">
                  <c:v>0.4103</c:v>
                </c:pt>
                <c:pt idx="18">
                  <c:v>0.5454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07-44C3-BEE9-EC93C90258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573753663"/>
        <c:axId val="1567487887"/>
      </c:barChart>
      <c:catAx>
        <c:axId val="15737536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7487887"/>
        <c:crosses val="autoZero"/>
        <c:auto val="1"/>
        <c:lblAlgn val="ctr"/>
        <c:lblOffset val="100"/>
        <c:noMultiLvlLbl val="0"/>
      </c:catAx>
      <c:valAx>
        <c:axId val="1567487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37536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Labor!$Q$62</c:f>
              <c:strCache>
                <c:ptCount val="1"/>
                <c:pt idx="0">
                  <c:v>Unemployed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extLst>
                  <c:ext xmlns:c15="http://schemas.microsoft.com/office/drawing/2012/chart" uri="{02D57815-91ED-43cb-92C2-25804820EDAC}">
                    <c15:fullRef>
                      <c15:sqref>Labor!$R$65:$AL$65</c15:sqref>
                    </c15:fullRef>
                  </c:ext>
                </c:extLst>
                <c:f>(Labor!$R$65:$AD$65,Labor!$AK$65:$AL$65)</c:f>
                <c:numCache>
                  <c:formatCode>General</c:formatCode>
                  <c:ptCount val="15"/>
                  <c:pt idx="0">
                    <c:v>1.43E-2</c:v>
                  </c:pt>
                  <c:pt idx="2">
                    <c:v>5.0200000000000002E-2</c:v>
                  </c:pt>
                  <c:pt idx="3">
                    <c:v>2.9900000000000003E-2</c:v>
                  </c:pt>
                  <c:pt idx="4">
                    <c:v>2.1299999999999999E-2</c:v>
                  </c:pt>
                  <c:pt idx="5">
                    <c:v>2.5899999999999999E-2</c:v>
                  </c:pt>
                  <c:pt idx="6">
                    <c:v>1.4199999999999997E-2</c:v>
                  </c:pt>
                  <c:pt idx="8">
                    <c:v>4.1200000000000001E-2</c:v>
                  </c:pt>
                  <c:pt idx="9">
                    <c:v>0.10379999999999999</c:v>
                  </c:pt>
                  <c:pt idx="10">
                    <c:v>0.1012</c:v>
                  </c:pt>
                  <c:pt idx="11">
                    <c:v>5.9799999999999999E-2</c:v>
                  </c:pt>
                  <c:pt idx="12">
                    <c:v>4.1899999999999993E-2</c:v>
                  </c:pt>
                  <c:pt idx="14">
                    <c:v>1.4899999999999997E-2</c:v>
                  </c:pt>
                </c:numCache>
              </c:numRef>
            </c:plus>
            <c:minus>
              <c:numRef>
                <c:extLst>
                  <c:ext xmlns:c15="http://schemas.microsoft.com/office/drawing/2012/chart" uri="{02D57815-91ED-43cb-92C2-25804820EDAC}">
                    <c15:fullRef>
                      <c15:sqref>Labor!$R$65:$AL$65</c15:sqref>
                    </c15:fullRef>
                  </c:ext>
                </c:extLst>
                <c:f>(Labor!$R$65:$AD$65,Labor!$AK$65:$AL$65)</c:f>
                <c:numCache>
                  <c:formatCode>General</c:formatCode>
                  <c:ptCount val="15"/>
                  <c:pt idx="0">
                    <c:v>1.43E-2</c:v>
                  </c:pt>
                  <c:pt idx="2">
                    <c:v>5.0200000000000002E-2</c:v>
                  </c:pt>
                  <c:pt idx="3">
                    <c:v>2.9900000000000003E-2</c:v>
                  </c:pt>
                  <c:pt idx="4">
                    <c:v>2.1299999999999999E-2</c:v>
                  </c:pt>
                  <c:pt idx="5">
                    <c:v>2.5899999999999999E-2</c:v>
                  </c:pt>
                  <c:pt idx="6">
                    <c:v>1.4199999999999997E-2</c:v>
                  </c:pt>
                  <c:pt idx="8">
                    <c:v>4.1200000000000001E-2</c:v>
                  </c:pt>
                  <c:pt idx="9">
                    <c:v>0.10379999999999999</c:v>
                  </c:pt>
                  <c:pt idx="10">
                    <c:v>0.1012</c:v>
                  </c:pt>
                  <c:pt idx="11">
                    <c:v>5.9799999999999999E-2</c:v>
                  </c:pt>
                  <c:pt idx="12">
                    <c:v>4.1899999999999993E-2</c:v>
                  </c:pt>
                  <c:pt idx="14">
                    <c:v>1.4899999999999997E-2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Labor!$R$60:$AL$61</c15:sqref>
                  </c15:fullRef>
                </c:ext>
              </c:extLst>
              <c:f>Labor!$R$60:$AL$61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Rural</c:v>
                  </c:pt>
                  <c:pt idx="7">
                    <c:v> </c:v>
                  </c:pt>
                  <c:pt idx="8">
                    <c:v>Urban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Labor!$R$62:$AL$62</c15:sqref>
                  </c15:fullRef>
                </c:ext>
              </c:extLst>
              <c:f>(Labor!$R$62:$AD$62,Labor!$AK$62:$AL$62)</c:f>
              <c:numCache>
                <c:formatCode>General</c:formatCode>
                <c:ptCount val="15"/>
                <c:pt idx="0" formatCode="0%">
                  <c:v>5.2999999999999999E-2</c:v>
                </c:pt>
                <c:pt idx="2">
                  <c:v>8.72E-2</c:v>
                </c:pt>
                <c:pt idx="3">
                  <c:v>4.5600000000000002E-2</c:v>
                </c:pt>
                <c:pt idx="4">
                  <c:v>2.24E-2</c:v>
                </c:pt>
                <c:pt idx="5">
                  <c:v>3.73E-2</c:v>
                </c:pt>
                <c:pt idx="6">
                  <c:v>2.0299999999999999E-2</c:v>
                </c:pt>
                <c:pt idx="8">
                  <c:v>3.9899999999999998E-2</c:v>
                </c:pt>
                <c:pt idx="9">
                  <c:v>0.13869999999999999</c:v>
                </c:pt>
                <c:pt idx="10">
                  <c:v>8.8200000000000001E-2</c:v>
                </c:pt>
                <c:pt idx="11">
                  <c:v>0.1085</c:v>
                </c:pt>
                <c:pt idx="12">
                  <c:v>0.13789999999999999</c:v>
                </c:pt>
                <c:pt idx="14">
                  <c:v>9.8199999999999996E-2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4F-4ABE-ADD5-58319C2CF2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8689023"/>
        <c:axId val="368005007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Labor!$Q$63</c15:sqref>
                        </c15:formulaRef>
                      </c:ext>
                    </c:extLst>
                    <c:strCache>
                      <c:ptCount val="1"/>
                      <c:pt idx="0">
                        <c:v>Employed</c:v>
                      </c:pt>
                    </c:strCache>
                  </c:strRef>
                </c:tx>
                <c:spPr>
                  <a:solidFill>
                    <a:schemeClr val="bg2"/>
                  </a:solidFill>
                  <a:ln>
                    <a:solidFill>
                      <a:schemeClr val="bg2">
                        <a:lumMod val="50000"/>
                      </a:schemeClr>
                    </a:solidFill>
                  </a:ln>
                  <a:effectLst/>
                </c:spPr>
                <c:invertIfNegative val="0"/>
                <c:cat>
                  <c:multiLvlStrRef>
                    <c:extLst>
                      <c:ext uri="{02D57815-91ED-43cb-92C2-25804820EDAC}">
                        <c15:fullRef>
                          <c15:sqref>Labor!$R$60:$AL$61</c15:sqref>
                        </c15:fullRef>
                        <c15:formulaRef>
                          <c15:sqref>Labor!$R$60:$AL$61</c15:sqref>
                        </c15:formulaRef>
                      </c:ext>
                    </c:extLst>
                    <c:multiLvlStrCache>
                      <c:ptCount val="15"/>
                      <c:lvl>
                        <c:pt idx="0">
                          <c:v>National</c:v>
                        </c:pt>
                        <c:pt idx="2">
                          <c:v>Poorest Q.</c:v>
                        </c:pt>
                        <c:pt idx="3">
                          <c:v>Q2</c:v>
                        </c:pt>
                        <c:pt idx="4">
                          <c:v>Q3</c:v>
                        </c:pt>
                        <c:pt idx="5">
                          <c:v>Q4</c:v>
                        </c:pt>
                        <c:pt idx="6">
                          <c:v>Richest Q.</c:v>
                        </c:pt>
                        <c:pt idx="8">
                          <c:v>Poorest Q.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Richest Q.</c:v>
                        </c:pt>
                        <c:pt idx="14">
                          <c:v>IDP</c:v>
                        </c:pt>
                      </c:lvl>
                      <c:lvl>
                        <c:pt idx="1">
                          <c:v> </c:v>
                        </c:pt>
                        <c:pt idx="2">
                          <c:v>Rural</c:v>
                        </c:pt>
                        <c:pt idx="7">
                          <c:v> </c:v>
                        </c:pt>
                        <c:pt idx="8">
                          <c:v>Urban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ullRef>
                          <c15:sqref>Labor!$R$63:$AL$63</c15:sqref>
                        </c15:fullRef>
                        <c15:formulaRef>
                          <c15:sqref>(Labor!$R$63:$AD$63,Labor!$AK$63:$AL$63)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 formatCode="0%">
                        <c:v>0.94699999999999995</c:v>
                      </c:pt>
                      <c:pt idx="2">
                        <c:v>0.91280000000000006</c:v>
                      </c:pt>
                      <c:pt idx="3">
                        <c:v>0.95440000000000003</c:v>
                      </c:pt>
                      <c:pt idx="4">
                        <c:v>0.97760000000000002</c:v>
                      </c:pt>
                      <c:pt idx="5">
                        <c:v>0.9627</c:v>
                      </c:pt>
                      <c:pt idx="6">
                        <c:v>0.97970000000000002</c:v>
                      </c:pt>
                      <c:pt idx="8">
                        <c:v>0.96009999999999995</c:v>
                      </c:pt>
                      <c:pt idx="9">
                        <c:v>0.86129999999999995</c:v>
                      </c:pt>
                      <c:pt idx="10">
                        <c:v>0.91179999999999994</c:v>
                      </c:pt>
                      <c:pt idx="11">
                        <c:v>0.89149999999999996</c:v>
                      </c:pt>
                      <c:pt idx="12">
                        <c:v>0.86209999999999998</c:v>
                      </c:pt>
                      <c:pt idx="14">
                        <c:v>0.90180000000000005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AA4F-4ABE-ADD5-58319C2CF206}"/>
                  </c:ext>
                </c:extLst>
              </c15:ser>
            </c15:filteredBarSeries>
          </c:ext>
        </c:extLst>
      </c:barChart>
      <c:catAx>
        <c:axId val="508689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Labor!$Q$84</c:f>
              <c:strCache>
                <c:ptCount val="1"/>
                <c:pt idx="0">
                  <c:v>Unemployed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Labor!$R$87:$AJ$87</c:f>
                <c:numCache>
                  <c:formatCode>General</c:formatCode>
                  <c:ptCount val="19"/>
                  <c:pt idx="0">
                    <c:v>1.43E-2</c:v>
                  </c:pt>
                  <c:pt idx="2">
                    <c:v>5.0200000000000002E-2</c:v>
                  </c:pt>
                  <c:pt idx="3">
                    <c:v>2.9900000000000003E-2</c:v>
                  </c:pt>
                  <c:pt idx="4">
                    <c:v>2.1299999999999999E-2</c:v>
                  </c:pt>
                  <c:pt idx="5">
                    <c:v>2.5899999999999999E-2</c:v>
                  </c:pt>
                  <c:pt idx="6">
                    <c:v>1.4199999999999997E-2</c:v>
                  </c:pt>
                  <c:pt idx="8">
                    <c:v>4.1200000000000001E-2</c:v>
                  </c:pt>
                  <c:pt idx="9">
                    <c:v>0.10379999999999999</c:v>
                  </c:pt>
                  <c:pt idx="10">
                    <c:v>0.1012</c:v>
                  </c:pt>
                  <c:pt idx="11">
                    <c:v>5.9799999999999999E-2</c:v>
                  </c:pt>
                  <c:pt idx="12">
                    <c:v>4.1899999999999993E-2</c:v>
                  </c:pt>
                  <c:pt idx="14">
                    <c:v>3.7600000000000001E-2</c:v>
                  </c:pt>
                  <c:pt idx="15">
                    <c:v>3.9299999999999988E-2</c:v>
                  </c:pt>
                  <c:pt idx="16">
                    <c:v>2.3100000000000002E-2</c:v>
                  </c:pt>
                  <c:pt idx="17">
                    <c:v>3.0000000000000006E-2</c:v>
                  </c:pt>
                  <c:pt idx="18">
                    <c:v>3.39E-2</c:v>
                  </c:pt>
                </c:numCache>
              </c:numRef>
            </c:plus>
            <c:minus>
              <c:numRef>
                <c:f>Labor!$R$87:$AJ$87</c:f>
                <c:numCache>
                  <c:formatCode>General</c:formatCode>
                  <c:ptCount val="19"/>
                  <c:pt idx="0">
                    <c:v>1.43E-2</c:v>
                  </c:pt>
                  <c:pt idx="2">
                    <c:v>5.0200000000000002E-2</c:v>
                  </c:pt>
                  <c:pt idx="3">
                    <c:v>2.9900000000000003E-2</c:v>
                  </c:pt>
                  <c:pt idx="4">
                    <c:v>2.1299999999999999E-2</c:v>
                  </c:pt>
                  <c:pt idx="5">
                    <c:v>2.5899999999999999E-2</c:v>
                  </c:pt>
                  <c:pt idx="6">
                    <c:v>1.4199999999999997E-2</c:v>
                  </c:pt>
                  <c:pt idx="8">
                    <c:v>4.1200000000000001E-2</c:v>
                  </c:pt>
                  <c:pt idx="9">
                    <c:v>0.10379999999999999</c:v>
                  </c:pt>
                  <c:pt idx="10">
                    <c:v>0.1012</c:v>
                  </c:pt>
                  <c:pt idx="11">
                    <c:v>5.9799999999999999E-2</c:v>
                  </c:pt>
                  <c:pt idx="12">
                    <c:v>4.1899999999999993E-2</c:v>
                  </c:pt>
                  <c:pt idx="14">
                    <c:v>3.7600000000000001E-2</c:v>
                  </c:pt>
                  <c:pt idx="15">
                    <c:v>3.9299999999999988E-2</c:v>
                  </c:pt>
                  <c:pt idx="16">
                    <c:v>2.3100000000000002E-2</c:v>
                  </c:pt>
                  <c:pt idx="17">
                    <c:v>3.0000000000000006E-2</c:v>
                  </c:pt>
                  <c:pt idx="18">
                    <c:v>3.39E-2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f>Labor!$R$82:$AJ$83</c:f>
              <c:multiLvlStrCache>
                <c:ptCount val="19"/>
                <c:lvl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Poorest Q.</c:v>
                  </c:pt>
                  <c:pt idx="15">
                    <c:v>Q2</c:v>
                  </c:pt>
                  <c:pt idx="16">
                    <c:v>Q3</c:v>
                  </c:pt>
                  <c:pt idx="17">
                    <c:v>Q4</c:v>
                  </c:pt>
                  <c:pt idx="18">
                    <c:v>Richest Q.</c:v>
                  </c:pt>
                </c:lvl>
                <c:lvl>
                  <c:pt idx="0">
                    <c:v>National</c:v>
                  </c:pt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IDP</c:v>
                  </c:pt>
                </c:lvl>
              </c:multiLvlStrCache>
            </c:multiLvlStrRef>
          </c:cat>
          <c:val>
            <c:numRef>
              <c:f>Labor!$R$84:$AJ$84</c:f>
              <c:numCache>
                <c:formatCode>General</c:formatCode>
                <c:ptCount val="19"/>
                <c:pt idx="0" formatCode="0%">
                  <c:v>5.2999999999999999E-2</c:v>
                </c:pt>
                <c:pt idx="2">
                  <c:v>8.72E-2</c:v>
                </c:pt>
                <c:pt idx="3">
                  <c:v>4.5600000000000002E-2</c:v>
                </c:pt>
                <c:pt idx="4">
                  <c:v>2.24E-2</c:v>
                </c:pt>
                <c:pt idx="5">
                  <c:v>3.73E-2</c:v>
                </c:pt>
                <c:pt idx="6">
                  <c:v>2.0299999999999999E-2</c:v>
                </c:pt>
                <c:pt idx="8">
                  <c:v>3.9899999999999998E-2</c:v>
                </c:pt>
                <c:pt idx="9">
                  <c:v>0.13869999999999999</c:v>
                </c:pt>
                <c:pt idx="10">
                  <c:v>8.8200000000000001E-2</c:v>
                </c:pt>
                <c:pt idx="11">
                  <c:v>0.1085</c:v>
                </c:pt>
                <c:pt idx="12">
                  <c:v>0.13789999999999999</c:v>
                </c:pt>
                <c:pt idx="14">
                  <c:v>8.72E-2</c:v>
                </c:pt>
                <c:pt idx="15">
                  <c:v>0.11509999999999999</c:v>
                </c:pt>
                <c:pt idx="16">
                  <c:v>6.6500000000000004E-2</c:v>
                </c:pt>
                <c:pt idx="17">
                  <c:v>6.6500000000000004E-2</c:v>
                </c:pt>
                <c:pt idx="18">
                  <c:v>9.1499999999999998E-2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E8-456D-AA6F-0DFB058EA9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8689023"/>
        <c:axId val="368005007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Labor!$Q$85</c15:sqref>
                        </c15:formulaRef>
                      </c:ext>
                    </c:extLst>
                    <c:strCache>
                      <c:ptCount val="1"/>
                      <c:pt idx="0">
                        <c:v>Employed</c:v>
                      </c:pt>
                    </c:strCache>
                  </c:strRef>
                </c:tx>
                <c:spPr>
                  <a:solidFill>
                    <a:schemeClr val="bg2"/>
                  </a:solidFill>
                  <a:ln>
                    <a:solidFill>
                      <a:schemeClr val="bg2">
                        <a:lumMod val="50000"/>
                      </a:schemeClr>
                    </a:solidFill>
                  </a:ln>
                  <a:effectLst/>
                </c:spPr>
                <c:invertIfNegative val="0"/>
                <c:cat>
                  <c:multiLvlStrRef>
                    <c:extLst>
                      <c:ext uri="{02D57815-91ED-43cb-92C2-25804820EDAC}">
                        <c15:formulaRef>
                          <c15:sqref>Labor!$R$82:$AJ$83</c15:sqref>
                        </c15:formulaRef>
                      </c:ext>
                    </c:extLst>
                    <c:multiLvlStrCache>
                      <c:ptCount val="19"/>
                      <c:lvl>
                        <c:pt idx="2">
                          <c:v>Poorest Q.</c:v>
                        </c:pt>
                        <c:pt idx="3">
                          <c:v>Q2</c:v>
                        </c:pt>
                        <c:pt idx="4">
                          <c:v>Q3</c:v>
                        </c:pt>
                        <c:pt idx="5">
                          <c:v>Q4</c:v>
                        </c:pt>
                        <c:pt idx="6">
                          <c:v>Richest Q.</c:v>
                        </c:pt>
                        <c:pt idx="8">
                          <c:v>Poorest Q.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Richest Q.</c:v>
                        </c:pt>
                        <c:pt idx="14">
                          <c:v>Poorest Q.</c:v>
                        </c:pt>
                        <c:pt idx="15">
                          <c:v>Q2</c:v>
                        </c:pt>
                        <c:pt idx="16">
                          <c:v>Q3</c:v>
                        </c:pt>
                        <c:pt idx="17">
                          <c:v>Q4</c:v>
                        </c:pt>
                        <c:pt idx="18">
                          <c:v>Richest Q.</c:v>
                        </c:pt>
                      </c:lvl>
                      <c:lvl>
                        <c:pt idx="0">
                          <c:v>National</c:v>
                        </c:pt>
                        <c:pt idx="1">
                          <c:v> </c:v>
                        </c:pt>
                        <c:pt idx="2">
                          <c:v>Urban</c:v>
                        </c:pt>
                        <c:pt idx="7">
                          <c:v> </c:v>
                        </c:pt>
                        <c:pt idx="8">
                          <c:v>Rural</c:v>
                        </c:pt>
                        <c:pt idx="13">
                          <c:v> </c:v>
                        </c:pt>
                        <c:pt idx="14">
                          <c:v>IDP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Labor!$R$85:$AJ$85</c15:sqref>
                        </c15:formulaRef>
                      </c:ext>
                    </c:extLst>
                    <c:numCache>
                      <c:formatCode>General</c:formatCode>
                      <c:ptCount val="19"/>
                      <c:pt idx="0" formatCode="0%">
                        <c:v>0.94699999999999995</c:v>
                      </c:pt>
                      <c:pt idx="2">
                        <c:v>0.91280000000000006</c:v>
                      </c:pt>
                      <c:pt idx="3">
                        <c:v>0.95440000000000003</c:v>
                      </c:pt>
                      <c:pt idx="4">
                        <c:v>0.97760000000000002</c:v>
                      </c:pt>
                      <c:pt idx="5">
                        <c:v>0.9627</c:v>
                      </c:pt>
                      <c:pt idx="6">
                        <c:v>0.97970000000000002</c:v>
                      </c:pt>
                      <c:pt idx="8">
                        <c:v>0.96009999999999995</c:v>
                      </c:pt>
                      <c:pt idx="9">
                        <c:v>0.86129999999999995</c:v>
                      </c:pt>
                      <c:pt idx="10">
                        <c:v>0.91179999999999994</c:v>
                      </c:pt>
                      <c:pt idx="11">
                        <c:v>0.89149999999999996</c:v>
                      </c:pt>
                      <c:pt idx="12">
                        <c:v>0.86209999999999998</c:v>
                      </c:pt>
                      <c:pt idx="14">
                        <c:v>0.91280000000000006</c:v>
                      </c:pt>
                      <c:pt idx="15">
                        <c:v>0.88490000000000002</c:v>
                      </c:pt>
                      <c:pt idx="16">
                        <c:v>0.9335</c:v>
                      </c:pt>
                      <c:pt idx="17">
                        <c:v>0.9335</c:v>
                      </c:pt>
                      <c:pt idx="18">
                        <c:v>0.90849999999999997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44E8-456D-AA6F-0DFB058EA97E}"/>
                  </c:ext>
                </c:extLst>
              </c15:ser>
            </c15:filteredBarSeries>
          </c:ext>
        </c:extLst>
      </c:barChart>
      <c:catAx>
        <c:axId val="508689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9787292213473327E-2"/>
          <c:y val="6.1886890079668848E-2"/>
          <c:w val="0.83150323540404081"/>
          <c:h val="0.4264129545131079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Labor!$B$102</c:f>
              <c:strCache>
                <c:ptCount val="1"/>
                <c:pt idx="0">
                  <c:v>Agricultural production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Labor!$C$96:$AB$97</c15:sqref>
                  </c15:fullRef>
                </c:ext>
              </c:extLst>
              <c:f>Labor!$I$96:$AB$97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Labor!$C$102:$AB$102</c15:sqref>
                  </c15:fullRef>
                </c:ext>
              </c:extLst>
              <c:f>(Labor!$I$102:$V$102,Labor!$AB$102)</c:f>
              <c:numCache>
                <c:formatCode>0%</c:formatCode>
                <c:ptCount val="15"/>
                <c:pt idx="0">
                  <c:v>0.67359999999999998</c:v>
                </c:pt>
                <c:pt idx="2">
                  <c:v>0.65959999999999996</c:v>
                </c:pt>
                <c:pt idx="3">
                  <c:v>0.58279999999999998</c:v>
                </c:pt>
                <c:pt idx="4">
                  <c:v>0.31730000000000003</c:v>
                </c:pt>
                <c:pt idx="5">
                  <c:v>0.27900000000000003</c:v>
                </c:pt>
                <c:pt idx="6">
                  <c:v>0.14680000000000001</c:v>
                </c:pt>
                <c:pt idx="8">
                  <c:v>0.87719999999999998</c:v>
                </c:pt>
                <c:pt idx="9">
                  <c:v>0.73409999999999997</c:v>
                </c:pt>
                <c:pt idx="10">
                  <c:v>0.74480000000000002</c:v>
                </c:pt>
                <c:pt idx="11">
                  <c:v>0.69779999999999998</c:v>
                </c:pt>
                <c:pt idx="12">
                  <c:v>0.64880000000000004</c:v>
                </c:pt>
                <c:pt idx="14">
                  <c:v>3.8399999999999997E-2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A64-4F49-B43A-A2BCB3635BEE}"/>
            </c:ext>
          </c:extLst>
        </c:ser>
        <c:ser>
          <c:idx val="0"/>
          <c:order val="1"/>
          <c:tx>
            <c:strRef>
              <c:f>Labor!$B$99</c:f>
              <c:strCache>
                <c:ptCount val="1"/>
                <c:pt idx="0">
                  <c:v>Run a non-farm business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Labor!$C$96:$AB$97</c15:sqref>
                  </c15:fullRef>
                </c:ext>
              </c:extLst>
              <c:f>Labor!$I$96:$AB$97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Labor!$C$99:$AB$99</c15:sqref>
                  </c15:fullRef>
                </c:ext>
              </c:extLst>
              <c:f>(Labor!$I$99:$V$99,Labor!$AB$99)</c:f>
              <c:numCache>
                <c:formatCode>0%</c:formatCode>
                <c:ptCount val="15"/>
                <c:pt idx="0">
                  <c:v>0.1305</c:v>
                </c:pt>
                <c:pt idx="2">
                  <c:v>0.1212</c:v>
                </c:pt>
                <c:pt idx="3">
                  <c:v>0.1527</c:v>
                </c:pt>
                <c:pt idx="4">
                  <c:v>0.44090000000000001</c:v>
                </c:pt>
                <c:pt idx="5">
                  <c:v>0.30590000000000001</c:v>
                </c:pt>
                <c:pt idx="6">
                  <c:v>0.25519999999999998</c:v>
                </c:pt>
                <c:pt idx="8">
                  <c:v>4.8899999999999999E-2</c:v>
                </c:pt>
                <c:pt idx="9">
                  <c:v>0.1265</c:v>
                </c:pt>
                <c:pt idx="10">
                  <c:v>0.1027</c:v>
                </c:pt>
                <c:pt idx="11">
                  <c:v>0.14549999999999999</c:v>
                </c:pt>
                <c:pt idx="12">
                  <c:v>0.1197</c:v>
                </c:pt>
                <c:pt idx="14">
                  <c:v>0.25069999999999998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A64-4F49-B43A-A2BCB3635BEE}"/>
            </c:ext>
          </c:extLst>
        </c:ser>
        <c:ser>
          <c:idx val="1"/>
          <c:order val="2"/>
          <c:tx>
            <c:strRef>
              <c:f>Labor!$B$100</c:f>
              <c:strCache>
                <c:ptCount val="1"/>
                <c:pt idx="0">
                  <c:v>Help in non-farm business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Labor!$C$96:$AB$97</c15:sqref>
                  </c15:fullRef>
                </c:ext>
              </c:extLst>
              <c:f>Labor!$I$96:$AB$97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Labor!$C$100:$AB$100</c15:sqref>
                  </c15:fullRef>
                </c:ext>
              </c:extLst>
              <c:f>(Labor!$I$100:$V$100,Labor!$AB$100)</c:f>
              <c:numCache>
                <c:formatCode>0%</c:formatCode>
                <c:ptCount val="15"/>
                <c:pt idx="0">
                  <c:v>4.5699999999999998E-2</c:v>
                </c:pt>
                <c:pt idx="2">
                  <c:v>4.5100000000000001E-2</c:v>
                </c:pt>
                <c:pt idx="3">
                  <c:v>5.2900000000000003E-2</c:v>
                </c:pt>
                <c:pt idx="4">
                  <c:v>0.12089999999999999</c:v>
                </c:pt>
                <c:pt idx="5">
                  <c:v>5.8599999999999999E-2</c:v>
                </c:pt>
                <c:pt idx="6">
                  <c:v>5.1900000000000002E-2</c:v>
                </c:pt>
                <c:pt idx="8">
                  <c:v>7.1000000000000004E-3</c:v>
                </c:pt>
                <c:pt idx="9">
                  <c:v>4.4900000000000002E-2</c:v>
                </c:pt>
                <c:pt idx="10">
                  <c:v>4.3900000000000002E-2</c:v>
                </c:pt>
                <c:pt idx="11">
                  <c:v>6.0600000000000001E-2</c:v>
                </c:pt>
                <c:pt idx="12">
                  <c:v>5.9900000000000002E-2</c:v>
                </c:pt>
                <c:pt idx="14">
                  <c:v>0.41170000000000001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A64-4F49-B43A-A2BCB3635BEE}"/>
            </c:ext>
          </c:extLst>
        </c:ser>
        <c:ser>
          <c:idx val="3"/>
          <c:order val="3"/>
          <c:tx>
            <c:strRef>
              <c:f>Labor!$B$98</c:f>
              <c:strCache>
                <c:ptCount val="1"/>
                <c:pt idx="0">
                  <c:v>Salaried labour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Labor!$C$96:$AB$97</c15:sqref>
                  </c15:fullRef>
                </c:ext>
              </c:extLst>
              <c:f>Labor!$I$96:$AB$97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Labor!$C$98:$AB$98</c15:sqref>
                  </c15:fullRef>
                </c:ext>
              </c:extLst>
              <c:f>(Labor!$I$98:$V$98,Labor!$AB$98)</c:f>
              <c:numCache>
                <c:formatCode>0%</c:formatCode>
                <c:ptCount val="15"/>
                <c:pt idx="0">
                  <c:v>0.1278</c:v>
                </c:pt>
                <c:pt idx="2">
                  <c:v>0.1454</c:v>
                </c:pt>
                <c:pt idx="3">
                  <c:v>0.12379999999999999</c:v>
                </c:pt>
                <c:pt idx="4">
                  <c:v>0.10920000000000001</c:v>
                </c:pt>
                <c:pt idx="5">
                  <c:v>0.32169999999999999</c:v>
                </c:pt>
                <c:pt idx="6">
                  <c:v>0.42199999999999999</c:v>
                </c:pt>
                <c:pt idx="8">
                  <c:v>4.2599999999999999E-2</c:v>
                </c:pt>
                <c:pt idx="9">
                  <c:v>8.72E-2</c:v>
                </c:pt>
                <c:pt idx="10">
                  <c:v>0.1038</c:v>
                </c:pt>
                <c:pt idx="11">
                  <c:v>8.3299999999999999E-2</c:v>
                </c:pt>
                <c:pt idx="12">
                  <c:v>0.1595</c:v>
                </c:pt>
                <c:pt idx="14">
                  <c:v>0.23480000000000001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64-4F49-B43A-A2BCB3635BEE}"/>
            </c:ext>
          </c:extLst>
        </c:ser>
        <c:ser>
          <c:idx val="4"/>
          <c:order val="4"/>
          <c:tx>
            <c:strRef>
              <c:f>Labor!$B$101</c:f>
              <c:strCache>
                <c:ptCount val="1"/>
                <c:pt idx="0">
                  <c:v>Apprenticeship/training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Labor!$C$96:$AB$97</c15:sqref>
                  </c15:fullRef>
                </c:ext>
              </c:extLst>
              <c:f>Labor!$I$96:$AB$97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Labor!$C$101:$AB$101</c15:sqref>
                  </c15:fullRef>
                </c:ext>
              </c:extLst>
              <c:f>(Labor!$I$101:$V$101,Labor!$AB$101)</c:f>
              <c:numCache>
                <c:formatCode>0%</c:formatCode>
                <c:ptCount val="15"/>
                <c:pt idx="0">
                  <c:v>2.2499999999999999E-2</c:v>
                </c:pt>
                <c:pt idx="2">
                  <c:v>2.87E-2</c:v>
                </c:pt>
                <c:pt idx="3">
                  <c:v>8.7800000000000003E-2</c:v>
                </c:pt>
                <c:pt idx="4">
                  <c:v>1.18E-2</c:v>
                </c:pt>
                <c:pt idx="5">
                  <c:v>3.4799999999999998E-2</c:v>
                </c:pt>
                <c:pt idx="6">
                  <c:v>0.1241</c:v>
                </c:pt>
                <c:pt idx="8">
                  <c:v>2.41E-2</c:v>
                </c:pt>
                <c:pt idx="9">
                  <c:v>7.4000000000000003E-3</c:v>
                </c:pt>
                <c:pt idx="10">
                  <c:v>4.7000000000000002E-3</c:v>
                </c:pt>
                <c:pt idx="11">
                  <c:v>1.2800000000000001E-2</c:v>
                </c:pt>
                <c:pt idx="12">
                  <c:v>1.21E-2</c:v>
                </c:pt>
                <c:pt idx="14">
                  <c:v>6.4399999999999999E-2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A64-4F49-B43A-A2BCB3635B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8689023"/>
        <c:axId val="368005007"/>
      </c:barChart>
      <c:catAx>
        <c:axId val="508689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ax val="1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"/>
          <c:y val="0.81467480147496907"/>
          <c:w val="0.99689064114495929"/>
          <c:h val="0.1853251985250309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620101576755694"/>
          <c:y val="6.1886685914812618E-2"/>
          <c:w val="0.8596172708723876"/>
          <c:h val="0.40521566054243224"/>
        </c:manualLayout>
      </c:layout>
      <c:barChart>
        <c:barDir val="col"/>
        <c:grouping val="stacked"/>
        <c:varyColors val="0"/>
        <c:ser>
          <c:idx val="3"/>
          <c:order val="0"/>
          <c:tx>
            <c:strRef>
              <c:f>Labor!$AI$98</c:f>
              <c:strCache>
                <c:ptCount val="1"/>
                <c:pt idx="0">
                  <c:v>Agriculture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Labor!$AJ$96:$BL$97</c15:sqref>
                  </c15:fullRef>
                </c:ext>
              </c:extLst>
              <c:f>(Labor!$AQ$96:$AQ$97,Labor!$AS$96:$BL$97)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0">
                    <c:v> </c:v>
                  </c:pt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Labor!$AJ$98:$BL$98</c15:sqref>
                  </c15:fullRef>
                </c:ext>
              </c:extLst>
              <c:f>(Labor!$AQ$98,Labor!$AS$98:$BE$98,Labor!$BL$98)</c:f>
              <c:numCache>
                <c:formatCode>0%</c:formatCode>
                <c:ptCount val="15"/>
                <c:pt idx="0">
                  <c:v>0.68459999999999999</c:v>
                </c:pt>
                <c:pt idx="2">
                  <c:v>0.66859999999999997</c:v>
                </c:pt>
                <c:pt idx="3">
                  <c:v>0.55869999999999997</c:v>
                </c:pt>
                <c:pt idx="4">
                  <c:v>0.44259999999999999</c:v>
                </c:pt>
                <c:pt idx="5">
                  <c:v>0.28889999999999999</c:v>
                </c:pt>
                <c:pt idx="6">
                  <c:v>0.19520000000000001</c:v>
                </c:pt>
                <c:pt idx="8">
                  <c:v>0.85940000000000005</c:v>
                </c:pt>
                <c:pt idx="9">
                  <c:v>0.75939999999999996</c:v>
                </c:pt>
                <c:pt idx="10">
                  <c:v>0.74660000000000004</c:v>
                </c:pt>
                <c:pt idx="11">
                  <c:v>0.71889999999999998</c:v>
                </c:pt>
                <c:pt idx="12">
                  <c:v>0.65180000000000005</c:v>
                </c:pt>
                <c:pt idx="14">
                  <c:v>8.0299999999999996E-2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6E-4563-961A-D6CAFCD331C2}"/>
            </c:ext>
          </c:extLst>
        </c:ser>
        <c:ser>
          <c:idx val="0"/>
          <c:order val="1"/>
          <c:tx>
            <c:strRef>
              <c:f>Labor!$AI$99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Labor!$AJ$96:$BL$97</c15:sqref>
                  </c15:fullRef>
                </c:ext>
              </c:extLst>
              <c:f>(Labor!$AQ$96:$AQ$97,Labor!$AS$96:$BL$97)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0">
                    <c:v> </c:v>
                  </c:pt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Labor!$AJ$99:$BL$99</c15:sqref>
                  </c15:fullRef>
                </c:ext>
              </c:extLst>
              <c:f>(Labor!$AQ$99,Labor!$AS$99:$BE$99,Labor!$BL$99)</c:f>
              <c:numCache>
                <c:formatCode>0%</c:formatCode>
                <c:ptCount val="15"/>
                <c:pt idx="0">
                  <c:v>2.1100000000000001E-2</c:v>
                </c:pt>
                <c:pt idx="2">
                  <c:v>2.87E-2</c:v>
                </c:pt>
                <c:pt idx="3">
                  <c:v>9.1999999999999998E-2</c:v>
                </c:pt>
                <c:pt idx="4">
                  <c:v>2.8899999999999999E-2</c:v>
                </c:pt>
                <c:pt idx="5">
                  <c:v>4.41E-2</c:v>
                </c:pt>
                <c:pt idx="6">
                  <c:v>4.1599999999999998E-2</c:v>
                </c:pt>
                <c:pt idx="8">
                  <c:v>1.6799999999999999E-2</c:v>
                </c:pt>
                <c:pt idx="9">
                  <c:v>7.0000000000000001E-3</c:v>
                </c:pt>
                <c:pt idx="10">
                  <c:v>1.7500000000000002E-2</c:v>
                </c:pt>
                <c:pt idx="11">
                  <c:v>1.8499999999999999E-2</c:v>
                </c:pt>
                <c:pt idx="12">
                  <c:v>2.2700000000000001E-2</c:v>
                </c:pt>
                <c:pt idx="14">
                  <c:v>8.4400000000000003E-2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B6E-4563-961A-D6CAFCD331C2}"/>
            </c:ext>
          </c:extLst>
        </c:ser>
        <c:ser>
          <c:idx val="1"/>
          <c:order val="2"/>
          <c:tx>
            <c:strRef>
              <c:f>Labor!$AI$100</c:f>
              <c:strCache>
                <c:ptCount val="1"/>
                <c:pt idx="0">
                  <c:v>Services</c:v>
                </c:pt>
              </c:strCache>
            </c:strRef>
          </c:tx>
          <c:spPr>
            <a:solidFill>
              <a:schemeClr val="bg2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Labor!$AJ$96:$BL$97</c15:sqref>
                  </c15:fullRef>
                </c:ext>
              </c:extLst>
              <c:f>(Labor!$AQ$96:$AQ$97,Labor!$AS$96:$BL$97)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0">
                    <c:v> </c:v>
                  </c:pt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Labor!$AJ$100:$BL$100</c15:sqref>
                  </c15:fullRef>
                </c:ext>
              </c:extLst>
              <c:f>(Labor!$AQ$100,Labor!$AS$100:$BE$100,Labor!$BL$100)</c:f>
              <c:numCache>
                <c:formatCode>0%</c:formatCode>
                <c:ptCount val="15"/>
                <c:pt idx="0">
                  <c:v>0.2175</c:v>
                </c:pt>
                <c:pt idx="2">
                  <c:v>0.21870000000000001</c:v>
                </c:pt>
                <c:pt idx="3">
                  <c:v>0.25259999999999999</c:v>
                </c:pt>
                <c:pt idx="4">
                  <c:v>0.45700000000000002</c:v>
                </c:pt>
                <c:pt idx="5">
                  <c:v>0.51190000000000002</c:v>
                </c:pt>
                <c:pt idx="6">
                  <c:v>0.59860000000000002</c:v>
                </c:pt>
                <c:pt idx="8">
                  <c:v>9.7699999999999995E-2</c:v>
                </c:pt>
                <c:pt idx="9">
                  <c:v>0.16919999999999999</c:v>
                </c:pt>
                <c:pt idx="10">
                  <c:v>0.1588</c:v>
                </c:pt>
                <c:pt idx="11">
                  <c:v>0.1867</c:v>
                </c:pt>
                <c:pt idx="12">
                  <c:v>0.2412</c:v>
                </c:pt>
                <c:pt idx="14">
                  <c:v>0.73340000000000005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B6E-4563-961A-D6CAFCD331C2}"/>
            </c:ext>
          </c:extLst>
        </c:ser>
        <c:ser>
          <c:idx val="4"/>
          <c:order val="3"/>
          <c:tx>
            <c:strRef>
              <c:f>Labor!$AI$101</c:f>
              <c:strCache>
                <c:ptCount val="1"/>
                <c:pt idx="0">
                  <c:v>Education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Labor!$AJ$96:$BL$97</c15:sqref>
                  </c15:fullRef>
                </c:ext>
              </c:extLst>
              <c:f>(Labor!$AQ$96:$AQ$97,Labor!$AS$96:$BL$97)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0">
                    <c:v> </c:v>
                  </c:pt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Labor!$AJ$101:$BL$101</c15:sqref>
                  </c15:fullRef>
                </c:ext>
              </c:extLst>
              <c:f>(Labor!$AQ$101,Labor!$AS$101:$BE$101,Labor!$BL$101)</c:f>
              <c:numCache>
                <c:formatCode>0%</c:formatCode>
                <c:ptCount val="15"/>
                <c:pt idx="0">
                  <c:v>2.3800000000000002E-2</c:v>
                </c:pt>
                <c:pt idx="2">
                  <c:v>0</c:v>
                </c:pt>
                <c:pt idx="3">
                  <c:v>1.1599999999999999E-2</c:v>
                </c:pt>
                <c:pt idx="4">
                  <c:v>2.8899999999999999E-2</c:v>
                </c:pt>
                <c:pt idx="5">
                  <c:v>4.2299999999999997E-2</c:v>
                </c:pt>
                <c:pt idx="6">
                  <c:v>3.3099999999999997E-2</c:v>
                </c:pt>
                <c:pt idx="8">
                  <c:v>0</c:v>
                </c:pt>
                <c:pt idx="9">
                  <c:v>3.4200000000000001E-2</c:v>
                </c:pt>
                <c:pt idx="10">
                  <c:v>3.7199999999999997E-2</c:v>
                </c:pt>
                <c:pt idx="11">
                  <c:v>2.3300000000000001E-2</c:v>
                </c:pt>
                <c:pt idx="12">
                  <c:v>1.7600000000000001E-2</c:v>
                </c:pt>
                <c:pt idx="14">
                  <c:v>8.6900000000000005E-2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B6E-4563-961A-D6CAFCD331C2}"/>
            </c:ext>
          </c:extLst>
        </c:ser>
        <c:ser>
          <c:idx val="2"/>
          <c:order val="4"/>
          <c:tx>
            <c:strRef>
              <c:f>Labor!$AI$102</c:f>
              <c:strCache>
                <c:ptCount val="1"/>
                <c:pt idx="0">
                  <c:v>Public sector / defence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Labor!$AJ$96:$BL$97</c15:sqref>
                  </c15:fullRef>
                </c:ext>
              </c:extLst>
              <c:f>(Labor!$AQ$96:$AQ$97,Labor!$AS$96:$BL$97)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0">
                    <c:v> </c:v>
                  </c:pt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Labor!$AJ$102:$BL$102</c15:sqref>
                  </c15:fullRef>
                </c:ext>
              </c:extLst>
              <c:f>(Labor!$AQ$102,Labor!$AS$102:$BE$102,Labor!$BL$102)</c:f>
              <c:numCache>
                <c:formatCode>0%</c:formatCode>
                <c:ptCount val="15"/>
                <c:pt idx="0">
                  <c:v>5.2900000000000003E-2</c:v>
                </c:pt>
                <c:pt idx="2">
                  <c:v>8.4099999999999994E-2</c:v>
                </c:pt>
                <c:pt idx="3">
                  <c:v>8.5199999999999998E-2</c:v>
                </c:pt>
                <c:pt idx="4">
                  <c:v>4.2599999999999999E-2</c:v>
                </c:pt>
                <c:pt idx="5">
                  <c:v>0.11269999999999999</c:v>
                </c:pt>
                <c:pt idx="6">
                  <c:v>0.13150000000000001</c:v>
                </c:pt>
                <c:pt idx="8">
                  <c:v>2.6100000000000002E-2</c:v>
                </c:pt>
                <c:pt idx="9">
                  <c:v>3.0099999999999998E-2</c:v>
                </c:pt>
                <c:pt idx="10">
                  <c:v>3.9899999999999998E-2</c:v>
                </c:pt>
                <c:pt idx="11">
                  <c:v>5.2600000000000001E-2</c:v>
                </c:pt>
                <c:pt idx="12">
                  <c:v>6.6699999999999995E-2</c:v>
                </c:pt>
                <c:pt idx="14">
                  <c:v>1.4999999999999999E-2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B6E-4563-961A-D6CAFCD331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8689023"/>
        <c:axId val="368005007"/>
      </c:barChart>
      <c:catAx>
        <c:axId val="508689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ax val="1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"/>
          <c:y val="0.84721128608923879"/>
          <c:w val="1"/>
          <c:h val="0.1527887139107611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9787292213473327E-2"/>
          <c:y val="6.1886890079668848E-2"/>
          <c:w val="0.8845062335958005"/>
          <c:h val="0.44623622047244094"/>
        </c:manualLayout>
      </c:layout>
      <c:barChart>
        <c:barDir val="col"/>
        <c:grouping val="stacked"/>
        <c:varyColors val="0"/>
        <c:ser>
          <c:idx val="3"/>
          <c:order val="0"/>
          <c:tx>
            <c:strRef>
              <c:f>Labor!$B$121</c:f>
              <c:strCache>
                <c:ptCount val="1"/>
                <c:pt idx="0">
                  <c:v>Agriculture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Labor!$C$119:$AC$120</c15:sqref>
                  </c15:fullRef>
                </c:ext>
              </c:extLst>
              <c:f>Labor!$I$119:$AC$120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0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Labor!$C$121:$AC$121</c15:sqref>
                  </c15:fullRef>
                </c:ext>
              </c:extLst>
              <c:f>(Labor!$I$121:$V$121,Labor!$AC$121)</c:f>
              <c:numCache>
                <c:formatCode>0%</c:formatCode>
                <c:ptCount val="15"/>
                <c:pt idx="0">
                  <c:v>0.82830000000000004</c:v>
                </c:pt>
                <c:pt idx="2">
                  <c:v>0.42420000000000002</c:v>
                </c:pt>
                <c:pt idx="3">
                  <c:v>0.34129999999999999</c:v>
                </c:pt>
                <c:pt idx="4">
                  <c:v>0.30940000000000001</c:v>
                </c:pt>
                <c:pt idx="5">
                  <c:v>0.35849999999999999</c:v>
                </c:pt>
                <c:pt idx="6">
                  <c:v>0.25190000000000001</c:v>
                </c:pt>
                <c:pt idx="8">
                  <c:v>0.91390000000000005</c:v>
                </c:pt>
                <c:pt idx="9">
                  <c:v>0.91639999999999999</c:v>
                </c:pt>
                <c:pt idx="10">
                  <c:v>0.8972</c:v>
                </c:pt>
                <c:pt idx="11">
                  <c:v>0.94359999999999999</c:v>
                </c:pt>
                <c:pt idx="12">
                  <c:v>0.88990000000000002</c:v>
                </c:pt>
                <c:pt idx="14">
                  <c:v>2.4500000000000001E-2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AC-405C-9297-15865E3B5BC1}"/>
            </c:ext>
          </c:extLst>
        </c:ser>
        <c:ser>
          <c:idx val="0"/>
          <c:order val="1"/>
          <c:tx>
            <c:strRef>
              <c:f>Labor!$B$122</c:f>
              <c:strCache>
                <c:ptCount val="1"/>
                <c:pt idx="0">
                  <c:v>Salaried labor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Labor!$C$119:$AC$120</c15:sqref>
                  </c15:fullRef>
                </c:ext>
              </c:extLst>
              <c:f>Labor!$I$119:$AC$120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0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Labor!$C$122:$AC$122</c15:sqref>
                  </c15:fullRef>
                </c:ext>
              </c:extLst>
              <c:f>(Labor!$I$122:$V$122,Labor!$AC$122)</c:f>
              <c:numCache>
                <c:formatCode>0%</c:formatCode>
                <c:ptCount val="15"/>
                <c:pt idx="0">
                  <c:v>0.1012</c:v>
                </c:pt>
                <c:pt idx="2">
                  <c:v>0.16520000000000001</c:v>
                </c:pt>
                <c:pt idx="3">
                  <c:v>0.45069999999999999</c:v>
                </c:pt>
                <c:pt idx="4">
                  <c:v>0.44040000000000001</c:v>
                </c:pt>
                <c:pt idx="5">
                  <c:v>0.4078</c:v>
                </c:pt>
                <c:pt idx="6">
                  <c:v>0.51349999999999996</c:v>
                </c:pt>
                <c:pt idx="8">
                  <c:v>3.8699999999999998E-2</c:v>
                </c:pt>
                <c:pt idx="9">
                  <c:v>3.5700000000000003E-2</c:v>
                </c:pt>
                <c:pt idx="10">
                  <c:v>5.7599999999999998E-2</c:v>
                </c:pt>
                <c:pt idx="11">
                  <c:v>3.3599999999999998E-2</c:v>
                </c:pt>
                <c:pt idx="12">
                  <c:v>6.5699999999999995E-2</c:v>
                </c:pt>
                <c:pt idx="14">
                  <c:v>4.5400000000000003E-2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2AC-405C-9297-15865E3B5BC1}"/>
            </c:ext>
          </c:extLst>
        </c:ser>
        <c:ser>
          <c:idx val="1"/>
          <c:order val="2"/>
          <c:tx>
            <c:strRef>
              <c:f>Labor!$B$123</c:f>
              <c:strCache>
                <c:ptCount val="1"/>
                <c:pt idx="0">
                  <c:v>Own business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Labor!$C$119:$AC$120</c15:sqref>
                  </c15:fullRef>
                </c:ext>
              </c:extLst>
              <c:f>Labor!$I$119:$AC$120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0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Labor!$C$123:$AC$123</c15:sqref>
                  </c15:fullRef>
                </c:ext>
              </c:extLst>
              <c:f>(Labor!$I$123:$V$123,Labor!$AC$123)</c:f>
              <c:numCache>
                <c:formatCode>0%</c:formatCode>
                <c:ptCount val="15"/>
                <c:pt idx="0">
                  <c:v>2.7E-2</c:v>
                </c:pt>
                <c:pt idx="2">
                  <c:v>0.2016</c:v>
                </c:pt>
                <c:pt idx="3">
                  <c:v>3.3700000000000001E-2</c:v>
                </c:pt>
                <c:pt idx="4">
                  <c:v>5.28E-2</c:v>
                </c:pt>
                <c:pt idx="5">
                  <c:v>0.10059999999999999</c:v>
                </c:pt>
                <c:pt idx="6">
                  <c:v>0.14879999999999999</c:v>
                </c:pt>
                <c:pt idx="8">
                  <c:v>1.49E-2</c:v>
                </c:pt>
                <c:pt idx="9">
                  <c:v>1.3899999999999999E-2</c:v>
                </c:pt>
                <c:pt idx="10">
                  <c:v>5.4999999999999997E-3</c:v>
                </c:pt>
                <c:pt idx="11">
                  <c:v>8.6E-3</c:v>
                </c:pt>
                <c:pt idx="12">
                  <c:v>2.3199999999999998E-2</c:v>
                </c:pt>
                <c:pt idx="14">
                  <c:v>6.3100000000000003E-2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2AC-405C-9297-15865E3B5BC1}"/>
            </c:ext>
          </c:extLst>
        </c:ser>
        <c:ser>
          <c:idx val="4"/>
          <c:order val="3"/>
          <c:tx>
            <c:strRef>
              <c:f>Labor!$B$124</c:f>
              <c:strCache>
                <c:ptCount val="1"/>
                <c:pt idx="0">
                  <c:v>Remittances</c:v>
                </c:pt>
              </c:strCache>
            </c:strRef>
          </c:tx>
          <c:spPr>
            <a:solidFill>
              <a:schemeClr val="accent4">
                <a:lumMod val="20000"/>
                <a:lumOff val="8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Labor!$C$119:$AC$120</c15:sqref>
                  </c15:fullRef>
                </c:ext>
              </c:extLst>
              <c:f>Labor!$I$119:$AC$120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0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Labor!$C$124:$AC$124</c15:sqref>
                  </c15:fullRef>
                </c:ext>
              </c:extLst>
              <c:f>(Labor!$I$124:$V$124,Labor!$AC$124)</c:f>
              <c:numCache>
                <c:formatCode>0%</c:formatCode>
                <c:ptCount val="15"/>
                <c:pt idx="0">
                  <c:v>1.1599999999999999E-2</c:v>
                </c:pt>
                <c:pt idx="2">
                  <c:v>4.0099999999999997E-2</c:v>
                </c:pt>
                <c:pt idx="3">
                  <c:v>5.6800000000000003E-2</c:v>
                </c:pt>
                <c:pt idx="4">
                  <c:v>9.8500000000000004E-2</c:v>
                </c:pt>
                <c:pt idx="5">
                  <c:v>5.6500000000000002E-2</c:v>
                </c:pt>
                <c:pt idx="6">
                  <c:v>2.1000000000000001E-2</c:v>
                </c:pt>
                <c:pt idx="8">
                  <c:v>7.9000000000000008E-3</c:v>
                </c:pt>
                <c:pt idx="9">
                  <c:v>1.1000000000000001E-3</c:v>
                </c:pt>
                <c:pt idx="10">
                  <c:v>1.01E-2</c:v>
                </c:pt>
                <c:pt idx="11">
                  <c:v>6.7000000000000002E-3</c:v>
                </c:pt>
                <c:pt idx="12">
                  <c:v>3.2000000000000002E-3</c:v>
                </c:pt>
                <c:pt idx="14">
                  <c:v>1.55E-2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2AC-405C-9297-15865E3B5BC1}"/>
            </c:ext>
          </c:extLst>
        </c:ser>
        <c:ser>
          <c:idx val="2"/>
          <c:order val="4"/>
          <c:tx>
            <c:strRef>
              <c:f>Labor!$B$125</c:f>
              <c:strCache>
                <c:ptCount val="1"/>
                <c:pt idx="0">
                  <c:v>Aid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Labor!$C$119:$AC$120</c15:sqref>
                  </c15:fullRef>
                </c:ext>
              </c:extLst>
              <c:f>Labor!$I$119:$AC$120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0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Labor!$C$125:$AC$125</c15:sqref>
                  </c15:fullRef>
                </c:ext>
              </c:extLst>
              <c:f>(Labor!$I$125:$V$125,Labor!$AC$125)</c:f>
              <c:numCache>
                <c:formatCode>0%</c:formatCode>
                <c:ptCount val="15"/>
                <c:pt idx="0">
                  <c:v>6.3E-3</c:v>
                </c:pt>
                <c:pt idx="2">
                  <c:v>6.08E-2</c:v>
                </c:pt>
                <c:pt idx="3">
                  <c:v>2.2599999999999999E-2</c:v>
                </c:pt>
                <c:pt idx="4">
                  <c:v>5.04E-2</c:v>
                </c:pt>
                <c:pt idx="5">
                  <c:v>4.9799999999999997E-2</c:v>
                </c:pt>
                <c:pt idx="6">
                  <c:v>8.5000000000000006E-3</c:v>
                </c:pt>
                <c:pt idx="8">
                  <c:v>6.4999999999999997E-3</c:v>
                </c:pt>
                <c:pt idx="9">
                  <c:v>0</c:v>
                </c:pt>
                <c:pt idx="10">
                  <c:v>0</c:v>
                </c:pt>
                <c:pt idx="11">
                  <c:v>8.9999999999999998E-4</c:v>
                </c:pt>
                <c:pt idx="12">
                  <c:v>5.5999999999999999E-3</c:v>
                </c:pt>
                <c:pt idx="14">
                  <c:v>0.79139999999999999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2AC-405C-9297-15865E3B5BC1}"/>
            </c:ext>
          </c:extLst>
        </c:ser>
        <c:ser>
          <c:idx val="5"/>
          <c:order val="5"/>
          <c:tx>
            <c:strRef>
              <c:f>Labor!$B$126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Labor!$C$119:$AC$120</c15:sqref>
                  </c15:fullRef>
                </c:ext>
              </c:extLst>
              <c:f>Labor!$I$119:$AC$120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0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 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Labor!$C$126:$AC$126</c15:sqref>
                  </c15:fullRef>
                </c:ext>
              </c:extLst>
              <c:f>(Labor!$I$126:$V$126,Labor!$AC$126)</c:f>
              <c:numCache>
                <c:formatCode>0%</c:formatCode>
                <c:ptCount val="15"/>
                <c:pt idx="0">
                  <c:v>2.5600000000000001E-2</c:v>
                </c:pt>
                <c:pt idx="2">
                  <c:v>0.1081</c:v>
                </c:pt>
                <c:pt idx="3">
                  <c:v>9.5000000000000001E-2</c:v>
                </c:pt>
                <c:pt idx="4">
                  <c:v>4.8399999999999999E-2</c:v>
                </c:pt>
                <c:pt idx="5">
                  <c:v>2.69E-2</c:v>
                </c:pt>
                <c:pt idx="6">
                  <c:v>5.6399999999999999E-2</c:v>
                </c:pt>
                <c:pt idx="8">
                  <c:v>1.7999999999999999E-2</c:v>
                </c:pt>
                <c:pt idx="9">
                  <c:v>3.2800000000000003E-2</c:v>
                </c:pt>
                <c:pt idx="10">
                  <c:v>2.9600000000000001E-2</c:v>
                </c:pt>
                <c:pt idx="11">
                  <c:v>6.6E-3</c:v>
                </c:pt>
                <c:pt idx="12">
                  <c:v>1.24E-2</c:v>
                </c:pt>
                <c:pt idx="14">
                  <c:v>6.0100000000000001E-2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32-4595-AC54-A3C8CF00C5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8689023"/>
        <c:axId val="368005007"/>
      </c:barChart>
      <c:catAx>
        <c:axId val="508689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ax val="1"/>
        </c:scaling>
        <c:delete val="0"/>
        <c:axPos val="l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"/>
          <c:y val="0.85832239720035008"/>
          <c:w val="0.99841426071741035"/>
          <c:h val="0.1416776027996500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9787292213473327E-2"/>
          <c:y val="6.1886890079668848E-2"/>
          <c:w val="0.82520960921551467"/>
          <c:h val="0.39157919347474618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Labor!$B$102</c:f>
              <c:strCache>
                <c:ptCount val="1"/>
                <c:pt idx="0">
                  <c:v>Agricultural production</c:v>
                </c:pt>
              </c:strCache>
            </c:strRef>
          </c:tx>
          <c:spPr>
            <a:solidFill>
              <a:srgbClr val="002060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Labor!$C$96:$AA$97</c15:sqref>
                  </c15:fullRef>
                </c:ext>
              </c:extLst>
              <c:f>Labor!$I$96:$AA$97</c:f>
              <c:multiLvlStrCache>
                <c:ptCount val="19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Poorest Q.</c:v>
                  </c:pt>
                  <c:pt idx="15">
                    <c:v>Q2</c:v>
                  </c:pt>
                  <c:pt idx="16">
                    <c:v>Q3</c:v>
                  </c:pt>
                  <c:pt idx="17">
                    <c:v>Q4</c:v>
                  </c:pt>
                  <c:pt idx="18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IDP - Wave 4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Labor!$C$102:$AA$102</c15:sqref>
                  </c15:fullRef>
                </c:ext>
              </c:extLst>
              <c:f>Labor!$I$102:$AA$102</c:f>
              <c:numCache>
                <c:formatCode>0%</c:formatCode>
                <c:ptCount val="19"/>
                <c:pt idx="0">
                  <c:v>0.67359999999999998</c:v>
                </c:pt>
                <c:pt idx="2">
                  <c:v>0.65959999999999996</c:v>
                </c:pt>
                <c:pt idx="3">
                  <c:v>0.58279999999999998</c:v>
                </c:pt>
                <c:pt idx="4">
                  <c:v>0.31730000000000003</c:v>
                </c:pt>
                <c:pt idx="5">
                  <c:v>0.27900000000000003</c:v>
                </c:pt>
                <c:pt idx="6">
                  <c:v>0.14680000000000001</c:v>
                </c:pt>
                <c:pt idx="8">
                  <c:v>0.87719999999999998</c:v>
                </c:pt>
                <c:pt idx="9">
                  <c:v>0.73409999999999997</c:v>
                </c:pt>
                <c:pt idx="10">
                  <c:v>0.74480000000000002</c:v>
                </c:pt>
                <c:pt idx="11">
                  <c:v>0.69779999999999998</c:v>
                </c:pt>
                <c:pt idx="12">
                  <c:v>0.64880000000000004</c:v>
                </c:pt>
                <c:pt idx="14">
                  <c:v>2.64E-2</c:v>
                </c:pt>
                <c:pt idx="15">
                  <c:v>2.92E-2</c:v>
                </c:pt>
                <c:pt idx="16">
                  <c:v>4.1300000000000003E-2</c:v>
                </c:pt>
                <c:pt idx="17">
                  <c:v>5.1999999999999998E-2</c:v>
                </c:pt>
                <c:pt idx="18">
                  <c:v>5.21E-2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39F-4FDC-9CDC-C635083073EF}"/>
            </c:ext>
          </c:extLst>
        </c:ser>
        <c:ser>
          <c:idx val="0"/>
          <c:order val="1"/>
          <c:tx>
            <c:strRef>
              <c:f>Labor!$B$99</c:f>
              <c:strCache>
                <c:ptCount val="1"/>
                <c:pt idx="0">
                  <c:v>Run a non-farm business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Labor!$C$96:$AA$97</c15:sqref>
                  </c15:fullRef>
                </c:ext>
              </c:extLst>
              <c:f>Labor!$I$96:$AA$97</c:f>
              <c:multiLvlStrCache>
                <c:ptCount val="19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Poorest Q.</c:v>
                  </c:pt>
                  <c:pt idx="15">
                    <c:v>Q2</c:v>
                  </c:pt>
                  <c:pt idx="16">
                    <c:v>Q3</c:v>
                  </c:pt>
                  <c:pt idx="17">
                    <c:v>Q4</c:v>
                  </c:pt>
                  <c:pt idx="18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IDP - Wave 4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Labor!$C$99:$AA$99</c15:sqref>
                  </c15:fullRef>
                </c:ext>
              </c:extLst>
              <c:f>Labor!$I$99:$AA$99</c:f>
              <c:numCache>
                <c:formatCode>0%</c:formatCode>
                <c:ptCount val="19"/>
                <c:pt idx="0">
                  <c:v>0.1305</c:v>
                </c:pt>
                <c:pt idx="2">
                  <c:v>0.1212</c:v>
                </c:pt>
                <c:pt idx="3">
                  <c:v>0.1527</c:v>
                </c:pt>
                <c:pt idx="4">
                  <c:v>0.44090000000000001</c:v>
                </c:pt>
                <c:pt idx="5">
                  <c:v>0.30590000000000001</c:v>
                </c:pt>
                <c:pt idx="6">
                  <c:v>0.25519999999999998</c:v>
                </c:pt>
                <c:pt idx="8">
                  <c:v>4.8899999999999999E-2</c:v>
                </c:pt>
                <c:pt idx="9">
                  <c:v>0.1265</c:v>
                </c:pt>
                <c:pt idx="10">
                  <c:v>0.1027</c:v>
                </c:pt>
                <c:pt idx="11">
                  <c:v>0.14549999999999999</c:v>
                </c:pt>
                <c:pt idx="12">
                  <c:v>0.1197</c:v>
                </c:pt>
                <c:pt idx="14">
                  <c:v>0.25519999999999998</c:v>
                </c:pt>
                <c:pt idx="15">
                  <c:v>0.2361</c:v>
                </c:pt>
                <c:pt idx="16">
                  <c:v>0.26910000000000001</c:v>
                </c:pt>
                <c:pt idx="17">
                  <c:v>0.27279999999999999</c:v>
                </c:pt>
                <c:pt idx="18">
                  <c:v>0.1918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39F-4FDC-9CDC-C635083073EF}"/>
            </c:ext>
          </c:extLst>
        </c:ser>
        <c:ser>
          <c:idx val="1"/>
          <c:order val="2"/>
          <c:tx>
            <c:strRef>
              <c:f>Labor!$B$100</c:f>
              <c:strCache>
                <c:ptCount val="1"/>
                <c:pt idx="0">
                  <c:v>Help in non-farm business</c:v>
                </c:pt>
              </c:strCache>
            </c:strRef>
          </c:tx>
          <c:spPr>
            <a:solidFill>
              <a:schemeClr val="bg2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Labor!$C$96:$AA$97</c15:sqref>
                  </c15:fullRef>
                </c:ext>
              </c:extLst>
              <c:f>Labor!$I$96:$AA$97</c:f>
              <c:multiLvlStrCache>
                <c:ptCount val="19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Poorest Q.</c:v>
                  </c:pt>
                  <c:pt idx="15">
                    <c:v>Q2</c:v>
                  </c:pt>
                  <c:pt idx="16">
                    <c:v>Q3</c:v>
                  </c:pt>
                  <c:pt idx="17">
                    <c:v>Q4</c:v>
                  </c:pt>
                  <c:pt idx="18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IDP - Wave 4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Labor!$C$100:$AA$100</c15:sqref>
                  </c15:fullRef>
                </c:ext>
              </c:extLst>
              <c:f>Labor!$I$100:$AA$100</c:f>
              <c:numCache>
                <c:formatCode>0%</c:formatCode>
                <c:ptCount val="19"/>
                <c:pt idx="0">
                  <c:v>4.5699999999999998E-2</c:v>
                </c:pt>
                <c:pt idx="2">
                  <c:v>4.5100000000000001E-2</c:v>
                </c:pt>
                <c:pt idx="3">
                  <c:v>5.2900000000000003E-2</c:v>
                </c:pt>
                <c:pt idx="4">
                  <c:v>0.12089999999999999</c:v>
                </c:pt>
                <c:pt idx="5">
                  <c:v>5.8599999999999999E-2</c:v>
                </c:pt>
                <c:pt idx="6">
                  <c:v>5.1900000000000002E-2</c:v>
                </c:pt>
                <c:pt idx="8">
                  <c:v>7.1000000000000004E-3</c:v>
                </c:pt>
                <c:pt idx="9">
                  <c:v>4.4900000000000002E-2</c:v>
                </c:pt>
                <c:pt idx="10">
                  <c:v>4.3900000000000002E-2</c:v>
                </c:pt>
                <c:pt idx="11">
                  <c:v>6.0600000000000001E-2</c:v>
                </c:pt>
                <c:pt idx="12">
                  <c:v>5.9900000000000002E-2</c:v>
                </c:pt>
                <c:pt idx="14">
                  <c:v>0.39800000000000002</c:v>
                </c:pt>
                <c:pt idx="15">
                  <c:v>0.46139999999999998</c:v>
                </c:pt>
                <c:pt idx="16">
                  <c:v>0.41170000000000001</c:v>
                </c:pt>
                <c:pt idx="17">
                  <c:v>0.38819999999999999</c:v>
                </c:pt>
                <c:pt idx="18">
                  <c:v>0.35539999999999999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39F-4FDC-9CDC-C635083073EF}"/>
            </c:ext>
          </c:extLst>
        </c:ser>
        <c:ser>
          <c:idx val="3"/>
          <c:order val="3"/>
          <c:tx>
            <c:strRef>
              <c:f>Labor!$B$98</c:f>
              <c:strCache>
                <c:ptCount val="1"/>
                <c:pt idx="0">
                  <c:v>Salaried labour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Labor!$C$96:$AA$97</c15:sqref>
                  </c15:fullRef>
                </c:ext>
              </c:extLst>
              <c:f>Labor!$I$96:$AA$97</c:f>
              <c:multiLvlStrCache>
                <c:ptCount val="19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Poorest Q.</c:v>
                  </c:pt>
                  <c:pt idx="15">
                    <c:v>Q2</c:v>
                  </c:pt>
                  <c:pt idx="16">
                    <c:v>Q3</c:v>
                  </c:pt>
                  <c:pt idx="17">
                    <c:v>Q4</c:v>
                  </c:pt>
                  <c:pt idx="18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IDP - Wave 4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Labor!$C$98:$AA$98</c15:sqref>
                  </c15:fullRef>
                </c:ext>
              </c:extLst>
              <c:f>Labor!$I$98:$AA$98</c:f>
              <c:numCache>
                <c:formatCode>0%</c:formatCode>
                <c:ptCount val="19"/>
                <c:pt idx="0">
                  <c:v>0.1278</c:v>
                </c:pt>
                <c:pt idx="2">
                  <c:v>0.1454</c:v>
                </c:pt>
                <c:pt idx="3">
                  <c:v>0.12379999999999999</c:v>
                </c:pt>
                <c:pt idx="4">
                  <c:v>0.10920000000000001</c:v>
                </c:pt>
                <c:pt idx="5">
                  <c:v>0.32169999999999999</c:v>
                </c:pt>
                <c:pt idx="6">
                  <c:v>0.42199999999999999</c:v>
                </c:pt>
                <c:pt idx="8">
                  <c:v>4.2599999999999999E-2</c:v>
                </c:pt>
                <c:pt idx="9">
                  <c:v>8.72E-2</c:v>
                </c:pt>
                <c:pt idx="10">
                  <c:v>0.1038</c:v>
                </c:pt>
                <c:pt idx="11">
                  <c:v>8.3299999999999999E-2</c:v>
                </c:pt>
                <c:pt idx="12">
                  <c:v>0.1595</c:v>
                </c:pt>
                <c:pt idx="14">
                  <c:v>0.28149999999999997</c:v>
                </c:pt>
                <c:pt idx="15">
                  <c:v>0.21790000000000001</c:v>
                </c:pt>
                <c:pt idx="16">
                  <c:v>0.20150000000000001</c:v>
                </c:pt>
                <c:pt idx="17">
                  <c:v>0.21249999999999999</c:v>
                </c:pt>
                <c:pt idx="18">
                  <c:v>0.31819999999999998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9F-4FDC-9CDC-C635083073EF}"/>
            </c:ext>
          </c:extLst>
        </c:ser>
        <c:ser>
          <c:idx val="4"/>
          <c:order val="4"/>
          <c:tx>
            <c:strRef>
              <c:f>Labor!$B$101</c:f>
              <c:strCache>
                <c:ptCount val="1"/>
                <c:pt idx="0">
                  <c:v>Apprenticeship/training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Labor!$C$96:$AA$97</c15:sqref>
                  </c15:fullRef>
                </c:ext>
              </c:extLst>
              <c:f>Labor!$I$96:$AA$97</c:f>
              <c:multiLvlStrCache>
                <c:ptCount val="19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Poorest Q.</c:v>
                  </c:pt>
                  <c:pt idx="15">
                    <c:v>Q2</c:v>
                  </c:pt>
                  <c:pt idx="16">
                    <c:v>Q3</c:v>
                  </c:pt>
                  <c:pt idx="17">
                    <c:v>Q4</c:v>
                  </c:pt>
                  <c:pt idx="18">
                    <c:v>Richest Q.</c:v>
                  </c:pt>
                </c:lvl>
                <c:lvl>
                  <c:pt idx="1">
                    <c:v> </c:v>
                  </c:pt>
                  <c:pt idx="2">
                    <c:v>Urban</c:v>
                  </c:pt>
                  <c:pt idx="7">
                    <c:v> </c:v>
                  </c:pt>
                  <c:pt idx="8">
                    <c:v>Rural</c:v>
                  </c:pt>
                  <c:pt idx="13">
                    <c:v> </c:v>
                  </c:pt>
                  <c:pt idx="14">
                    <c:v>IDP - Wave 4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Labor!$C$101:$AA$101</c15:sqref>
                  </c15:fullRef>
                </c:ext>
              </c:extLst>
              <c:f>Labor!$I$101:$AA$101</c:f>
              <c:numCache>
                <c:formatCode>0%</c:formatCode>
                <c:ptCount val="19"/>
                <c:pt idx="0">
                  <c:v>2.2499999999999999E-2</c:v>
                </c:pt>
                <c:pt idx="2">
                  <c:v>2.87E-2</c:v>
                </c:pt>
                <c:pt idx="3">
                  <c:v>8.7800000000000003E-2</c:v>
                </c:pt>
                <c:pt idx="4">
                  <c:v>1.18E-2</c:v>
                </c:pt>
                <c:pt idx="5">
                  <c:v>3.4799999999999998E-2</c:v>
                </c:pt>
                <c:pt idx="6">
                  <c:v>0.1241</c:v>
                </c:pt>
                <c:pt idx="8">
                  <c:v>2.41E-2</c:v>
                </c:pt>
                <c:pt idx="9">
                  <c:v>7.4000000000000003E-3</c:v>
                </c:pt>
                <c:pt idx="10">
                  <c:v>4.7000000000000002E-3</c:v>
                </c:pt>
                <c:pt idx="11">
                  <c:v>1.2800000000000001E-2</c:v>
                </c:pt>
                <c:pt idx="12">
                  <c:v>1.21E-2</c:v>
                </c:pt>
                <c:pt idx="14">
                  <c:v>3.8800000000000001E-2</c:v>
                </c:pt>
                <c:pt idx="15">
                  <c:v>5.5500000000000001E-2</c:v>
                </c:pt>
                <c:pt idx="16">
                  <c:v>7.6399999999999996E-2</c:v>
                </c:pt>
                <c:pt idx="17">
                  <c:v>7.4499999999999997E-2</c:v>
                </c:pt>
                <c:pt idx="18">
                  <c:v>8.2400000000000001E-2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39F-4FDC-9CDC-C635083073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8689023"/>
        <c:axId val="368005007"/>
      </c:barChart>
      <c:catAx>
        <c:axId val="508689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0305847185768444E-2"/>
          <c:y val="0.78429651261532896"/>
          <c:w val="0.9779068241469816"/>
          <c:h val="0.182089078184380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9F4-4F98-B70F-5B093F2B55F3}"/>
              </c:ext>
            </c:extLst>
          </c:dPt>
          <c:dPt>
            <c:idx val="1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38D-4112-93AF-B20ECB23433B}"/>
              </c:ext>
            </c:extLst>
          </c:dPt>
          <c:dPt>
            <c:idx val="2"/>
            <c:bubble3D val="0"/>
            <c:spPr>
              <a:solidFill>
                <a:schemeClr val="bg2"/>
              </a:solidFill>
              <a:ln w="190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338D-4112-93AF-B20ECB23433B}"/>
              </c:ext>
            </c:extLst>
          </c:dPt>
          <c:dLbls>
            <c:spPr>
              <a:solidFill>
                <a:schemeClr val="tx1"/>
              </a:solidFill>
              <a:ln>
                <a:solidFill>
                  <a:schemeClr val="bg2">
                    <a:lumMod val="50000"/>
                  </a:schemeClr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Labor!$BF$84:$BF$86</c:f>
              <c:strCache>
                <c:ptCount val="3"/>
                <c:pt idx="0">
                  <c:v>Agriculture</c:v>
                </c:pt>
                <c:pt idx="1">
                  <c:v>Manufacturing</c:v>
                </c:pt>
                <c:pt idx="2">
                  <c:v>Services</c:v>
                </c:pt>
              </c:strCache>
            </c:strRef>
          </c:cat>
          <c:val>
            <c:numRef>
              <c:f>Labor!$BG$84:$BG$86</c:f>
              <c:numCache>
                <c:formatCode>0%</c:formatCode>
                <c:ptCount val="3"/>
                <c:pt idx="0">
                  <c:v>0.76070000000000004</c:v>
                </c:pt>
                <c:pt idx="1">
                  <c:v>2.8199999999999999E-2</c:v>
                </c:pt>
                <c:pt idx="2">
                  <c:v>0.21100000000000002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8D-4112-93AF-B20ECB2343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2F7-47D8-8298-DE9FD8F8758E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2F7-47D8-8298-DE9FD8F8758E}"/>
              </c:ext>
            </c:extLst>
          </c:dPt>
          <c:dPt>
            <c:idx val="2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190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2F7-47D8-8298-DE9FD8F8758E}"/>
              </c:ext>
            </c:extLst>
          </c:dPt>
          <c:dPt>
            <c:idx val="3"/>
            <c:bubble3D val="0"/>
            <c:spPr>
              <a:solidFill>
                <a:schemeClr val="bg1">
                  <a:lumMod val="95000"/>
                </a:schemeClr>
              </a:solidFill>
              <a:ln w="190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32F7-47D8-8298-DE9FD8F8758E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32F7-47D8-8298-DE9FD8F8758E}"/>
              </c:ext>
            </c:extLst>
          </c:dPt>
          <c:dLbls>
            <c:dLbl>
              <c:idx val="0"/>
              <c:layout>
                <c:manualLayout>
                  <c:x val="0.15976541816339532"/>
                  <c:y val="0.12745146742080965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8685154624791431"/>
                      <c:h val="0.1436417087442028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2F7-47D8-8298-DE9FD8F8758E}"/>
                </c:ext>
              </c:extLst>
            </c:dLbl>
            <c:dLbl>
              <c:idx val="1"/>
              <c:spPr>
                <a:solidFill>
                  <a:schemeClr val="bg1">
                    <a:alpha val="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3-32F7-47D8-8298-DE9FD8F8758E}"/>
                </c:ext>
              </c:extLst>
            </c:dLbl>
            <c:dLbl>
              <c:idx val="2"/>
              <c:layout>
                <c:manualLayout>
                  <c:x val="2.6961700901296536E-2"/>
                  <c:y val="-7.64399210846601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2F7-47D8-8298-DE9FD8F8758E}"/>
                </c:ext>
              </c:extLst>
            </c:dLbl>
            <c:dLbl>
              <c:idx val="3"/>
              <c:layout>
                <c:manualLayout>
                  <c:x val="-2.4206881539908381E-2"/>
                  <c:y val="-2.4489392202852164E-2"/>
                </c:manualLayout>
              </c:layout>
              <c:spPr>
                <a:solidFill>
                  <a:schemeClr val="bg1">
                    <a:alpha val="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4010668563571272"/>
                      <c:h val="8.308687074419578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4-32F7-47D8-8298-DE9FD8F8758E}"/>
                </c:ext>
              </c:extLst>
            </c:dLbl>
            <c:dLbl>
              <c:idx val="4"/>
              <c:spPr>
                <a:solidFill>
                  <a:schemeClr val="bg1">
                    <a:alpha val="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E-32F7-47D8-8298-DE9FD8F8758E}"/>
                </c:ext>
              </c:extLst>
            </c:dLbl>
            <c:spPr>
              <a:solidFill>
                <a:schemeClr val="bg1">
                  <a:alpha val="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Labor!$AY$109:$AY$113</c:f>
              <c:strCache>
                <c:ptCount val="5"/>
                <c:pt idx="0">
                  <c:v>Agriculture</c:v>
                </c:pt>
                <c:pt idx="1">
                  <c:v>Manufacturing</c:v>
                </c:pt>
                <c:pt idx="2">
                  <c:v>Services</c:v>
                </c:pt>
                <c:pt idx="3">
                  <c:v>Education</c:v>
                </c:pt>
                <c:pt idx="4">
                  <c:v>Public sector / defence</c:v>
                </c:pt>
              </c:strCache>
            </c:strRef>
          </c:cat>
          <c:val>
            <c:numRef>
              <c:f>Labor!$AZ$109:$AZ$113</c:f>
              <c:numCache>
                <c:formatCode>0%</c:formatCode>
                <c:ptCount val="5"/>
                <c:pt idx="0">
                  <c:v>0.68459999999999999</c:v>
                </c:pt>
                <c:pt idx="1">
                  <c:v>2.1100000000000001E-2</c:v>
                </c:pt>
                <c:pt idx="2">
                  <c:v>0.2175</c:v>
                </c:pt>
                <c:pt idx="3">
                  <c:v>2.3800000000000002E-2</c:v>
                </c:pt>
                <c:pt idx="4">
                  <c:v>5.2900000000000003E-2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2F7-47D8-8298-DE9FD8F87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620101576755694"/>
          <c:y val="6.1886685914812618E-2"/>
          <c:w val="0.8596172708723876"/>
          <c:h val="0.4663267335667699"/>
        </c:manualLayout>
      </c:layout>
      <c:barChart>
        <c:barDir val="col"/>
        <c:grouping val="stacked"/>
        <c:varyColors val="0"/>
        <c:ser>
          <c:idx val="3"/>
          <c:order val="0"/>
          <c:tx>
            <c:strRef>
              <c:f>Labor!$AY$109</c:f>
              <c:strCache>
                <c:ptCount val="1"/>
                <c:pt idx="0">
                  <c:v>Agriculture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Labor!$AZ$108:$BC$108</c:f>
              <c:strCache>
                <c:ptCount val="4"/>
                <c:pt idx="0">
                  <c:v>National</c:v>
                </c:pt>
                <c:pt idx="2">
                  <c:v>Urban</c:v>
                </c:pt>
                <c:pt idx="3">
                  <c:v>Rural</c:v>
                </c:pt>
              </c:strCache>
            </c:strRef>
          </c:cat>
          <c:val>
            <c:numRef>
              <c:f>Labor!$AZ$109:$BC$109</c:f>
              <c:numCache>
                <c:formatCode>General</c:formatCode>
                <c:ptCount val="4"/>
                <c:pt idx="0" formatCode="0%">
                  <c:v>0.68459999999999999</c:v>
                </c:pt>
                <c:pt idx="2" formatCode="0%">
                  <c:v>0.3337</c:v>
                </c:pt>
                <c:pt idx="3" formatCode="0%">
                  <c:v>0.74690000000000001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31-403D-9566-750B1C0277AC}"/>
            </c:ext>
          </c:extLst>
        </c:ser>
        <c:ser>
          <c:idx val="0"/>
          <c:order val="1"/>
          <c:tx>
            <c:strRef>
              <c:f>Labor!$AY$110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Labor!$AZ$108:$BC$108</c:f>
              <c:strCache>
                <c:ptCount val="4"/>
                <c:pt idx="0">
                  <c:v>National</c:v>
                </c:pt>
                <c:pt idx="2">
                  <c:v>Urban</c:v>
                </c:pt>
                <c:pt idx="3">
                  <c:v>Rural</c:v>
                </c:pt>
              </c:strCache>
            </c:strRef>
          </c:cat>
          <c:val>
            <c:numRef>
              <c:f>Labor!$AZ$110:$BC$110</c:f>
              <c:numCache>
                <c:formatCode>General</c:formatCode>
                <c:ptCount val="4"/>
                <c:pt idx="0" formatCode="0%">
                  <c:v>2.1100000000000001E-2</c:v>
                </c:pt>
                <c:pt idx="2" formatCode="0%">
                  <c:v>4.6600000000000003E-2</c:v>
                </c:pt>
                <c:pt idx="3" formatCode="0%">
                  <c:v>1.66E-2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31-403D-9566-750B1C0277AC}"/>
            </c:ext>
          </c:extLst>
        </c:ser>
        <c:ser>
          <c:idx val="1"/>
          <c:order val="2"/>
          <c:tx>
            <c:strRef>
              <c:f>Labor!$AY$111</c:f>
              <c:strCache>
                <c:ptCount val="1"/>
                <c:pt idx="0">
                  <c:v>Services</c:v>
                </c:pt>
              </c:strCache>
            </c:strRef>
          </c:tx>
          <c:spPr>
            <a:solidFill>
              <a:schemeClr val="bg2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Labor!$AZ$108:$BC$108</c:f>
              <c:strCache>
                <c:ptCount val="4"/>
                <c:pt idx="0">
                  <c:v>National</c:v>
                </c:pt>
                <c:pt idx="2">
                  <c:v>Urban</c:v>
                </c:pt>
                <c:pt idx="3">
                  <c:v>Rural</c:v>
                </c:pt>
              </c:strCache>
            </c:strRef>
          </c:cat>
          <c:val>
            <c:numRef>
              <c:f>Labor!$AZ$111:$BC$111</c:f>
              <c:numCache>
                <c:formatCode>General</c:formatCode>
                <c:ptCount val="4"/>
                <c:pt idx="0" formatCode="0%">
                  <c:v>0.2175</c:v>
                </c:pt>
                <c:pt idx="2" formatCode="0%">
                  <c:v>0.48309999999999997</c:v>
                </c:pt>
                <c:pt idx="3" formatCode="0%">
                  <c:v>0.1704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631-403D-9566-750B1C0277AC}"/>
            </c:ext>
          </c:extLst>
        </c:ser>
        <c:ser>
          <c:idx val="4"/>
          <c:order val="3"/>
          <c:tx>
            <c:strRef>
              <c:f>Labor!$AY$112</c:f>
              <c:strCache>
                <c:ptCount val="1"/>
                <c:pt idx="0">
                  <c:v>Education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Labor!$AZ$108:$BC$108</c:f>
              <c:strCache>
                <c:ptCount val="4"/>
                <c:pt idx="0">
                  <c:v>National</c:v>
                </c:pt>
                <c:pt idx="2">
                  <c:v>Urban</c:v>
                </c:pt>
                <c:pt idx="3">
                  <c:v>Rural</c:v>
                </c:pt>
              </c:strCache>
            </c:strRef>
          </c:cat>
          <c:val>
            <c:numRef>
              <c:f>Labor!$AZ$112:$BC$112</c:f>
              <c:numCache>
                <c:formatCode>General</c:formatCode>
                <c:ptCount val="4"/>
                <c:pt idx="0" formatCode="0%">
                  <c:v>2.3800000000000002E-2</c:v>
                </c:pt>
                <c:pt idx="2" formatCode="0%">
                  <c:v>2.8400000000000002E-2</c:v>
                </c:pt>
                <c:pt idx="3" formatCode="0%">
                  <c:v>2.3E-2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631-403D-9566-750B1C0277AC}"/>
            </c:ext>
          </c:extLst>
        </c:ser>
        <c:ser>
          <c:idx val="2"/>
          <c:order val="4"/>
          <c:tx>
            <c:strRef>
              <c:f>Labor!$AY$113</c:f>
              <c:strCache>
                <c:ptCount val="1"/>
                <c:pt idx="0">
                  <c:v>Public sector / defence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Labor!$AZ$108:$BC$108</c:f>
              <c:strCache>
                <c:ptCount val="4"/>
                <c:pt idx="0">
                  <c:v>National</c:v>
                </c:pt>
                <c:pt idx="2">
                  <c:v>Urban</c:v>
                </c:pt>
                <c:pt idx="3">
                  <c:v>Rural</c:v>
                </c:pt>
              </c:strCache>
            </c:strRef>
          </c:cat>
          <c:val>
            <c:numRef>
              <c:f>Labor!$AZ$113:$BC$113</c:f>
              <c:numCache>
                <c:formatCode>General</c:formatCode>
                <c:ptCount val="4"/>
                <c:pt idx="0" formatCode="0%">
                  <c:v>5.2900000000000003E-2</c:v>
                </c:pt>
                <c:pt idx="2" formatCode="0%">
                  <c:v>0.10829999999999999</c:v>
                </c:pt>
                <c:pt idx="3" formatCode="0%">
                  <c:v>4.2999999999999997E-2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631-403D-9566-750B1C0277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8689023"/>
        <c:axId val="368005007"/>
      </c:barChart>
      <c:catAx>
        <c:axId val="508689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971276209831663"/>
          <c:y val="6.1886890079668848E-2"/>
          <c:w val="0.66082141496211178"/>
          <c:h val="0.64903580023867713"/>
        </c:manualLayout>
      </c:layout>
      <c:barChart>
        <c:barDir val="bar"/>
        <c:grouping val="percentStacked"/>
        <c:varyColors val="0"/>
        <c:ser>
          <c:idx val="4"/>
          <c:order val="0"/>
          <c:tx>
            <c:strRef>
              <c:f>Labor!$B$137</c:f>
              <c:strCache>
                <c:ptCount val="1"/>
                <c:pt idx="0">
                  <c:v>Agricultural production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Labor!$C$131:$L$132</c:f>
              <c:multiLvlStrCache>
                <c:ptCount val="10"/>
                <c:lvl>
                  <c:pt idx="0">
                    <c:v>Men </c:v>
                  </c:pt>
                  <c:pt idx="1">
                    <c:v>Women</c:v>
                  </c:pt>
                  <c:pt idx="3">
                    <c:v>Men</c:v>
                  </c:pt>
                  <c:pt idx="4">
                    <c:v>Women</c:v>
                  </c:pt>
                  <c:pt idx="5">
                    <c:v>Men</c:v>
                  </c:pt>
                  <c:pt idx="6">
                    <c:v>Women</c:v>
                  </c:pt>
                  <c:pt idx="8">
                    <c:v>Men</c:v>
                  </c:pt>
                  <c:pt idx="9">
                    <c:v>Women</c:v>
                  </c:pt>
                </c:lvl>
                <c:lvl>
                  <c:pt idx="0">
                    <c:v>National</c:v>
                  </c:pt>
                  <c:pt idx="3">
                    <c:v>Urban</c:v>
                  </c:pt>
                  <c:pt idx="5">
                    <c:v>Rural</c:v>
                  </c:pt>
                  <c:pt idx="7">
                    <c:v> </c:v>
                  </c:pt>
                  <c:pt idx="8">
                    <c:v>IDP</c:v>
                  </c:pt>
                </c:lvl>
              </c:multiLvlStrCache>
            </c:multiLvlStrRef>
          </c:cat>
          <c:val>
            <c:numRef>
              <c:f>Labor!$C$137:$L$137</c:f>
              <c:numCache>
                <c:formatCode>General</c:formatCode>
                <c:ptCount val="10"/>
                <c:pt idx="0">
                  <c:v>0.62370000000000003</c:v>
                </c:pt>
                <c:pt idx="1">
                  <c:v>0.72499999999999998</c:v>
                </c:pt>
                <c:pt idx="3">
                  <c:v>0.25390000000000001</c:v>
                </c:pt>
                <c:pt idx="4">
                  <c:v>0.35110000000000002</c:v>
                </c:pt>
                <c:pt idx="5">
                  <c:v>0.69479999999999997</c:v>
                </c:pt>
                <c:pt idx="6">
                  <c:v>0.78659999999999997</c:v>
                </c:pt>
                <c:pt idx="8">
                  <c:v>4.02E-2</c:v>
                </c:pt>
                <c:pt idx="9">
                  <c:v>3.6799999999999999E-2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CF7-4ECF-A807-A5A181CC95A4}"/>
            </c:ext>
          </c:extLst>
        </c:ser>
        <c:ser>
          <c:idx val="0"/>
          <c:order val="1"/>
          <c:tx>
            <c:strRef>
              <c:f>Labor!$B$134</c:f>
              <c:strCache>
                <c:ptCount val="1"/>
                <c:pt idx="0">
                  <c:v>Run a non-farm business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Labor!$C$131:$L$132</c:f>
              <c:multiLvlStrCache>
                <c:ptCount val="10"/>
                <c:lvl>
                  <c:pt idx="0">
                    <c:v>Men </c:v>
                  </c:pt>
                  <c:pt idx="1">
                    <c:v>Women</c:v>
                  </c:pt>
                  <c:pt idx="3">
                    <c:v>Men</c:v>
                  </c:pt>
                  <c:pt idx="4">
                    <c:v>Women</c:v>
                  </c:pt>
                  <c:pt idx="5">
                    <c:v>Men</c:v>
                  </c:pt>
                  <c:pt idx="6">
                    <c:v>Women</c:v>
                  </c:pt>
                  <c:pt idx="8">
                    <c:v>Men</c:v>
                  </c:pt>
                  <c:pt idx="9">
                    <c:v>Women</c:v>
                  </c:pt>
                </c:lvl>
                <c:lvl>
                  <c:pt idx="0">
                    <c:v>National</c:v>
                  </c:pt>
                  <c:pt idx="3">
                    <c:v>Urban</c:v>
                  </c:pt>
                  <c:pt idx="5">
                    <c:v>Rural</c:v>
                  </c:pt>
                  <c:pt idx="7">
                    <c:v> </c:v>
                  </c:pt>
                  <c:pt idx="8">
                    <c:v>IDP</c:v>
                  </c:pt>
                </c:lvl>
              </c:multiLvlStrCache>
            </c:multiLvlStrRef>
          </c:cat>
          <c:val>
            <c:numRef>
              <c:f>Labor!$C$134:$L$134</c:f>
              <c:numCache>
                <c:formatCode>General</c:formatCode>
                <c:ptCount val="10"/>
                <c:pt idx="0">
                  <c:v>0.1062</c:v>
                </c:pt>
                <c:pt idx="1">
                  <c:v>0.1555</c:v>
                </c:pt>
                <c:pt idx="3">
                  <c:v>0.2026</c:v>
                </c:pt>
                <c:pt idx="4">
                  <c:v>0.31819999999999998</c:v>
                </c:pt>
                <c:pt idx="5">
                  <c:v>8.7599999999999997E-2</c:v>
                </c:pt>
                <c:pt idx="6">
                  <c:v>0.12859999999999999</c:v>
                </c:pt>
                <c:pt idx="8">
                  <c:v>0.23669999999999999</c:v>
                </c:pt>
                <c:pt idx="9">
                  <c:v>0.26369999999999999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F7-4ECF-A807-A5A181CC95A4}"/>
            </c:ext>
          </c:extLst>
        </c:ser>
        <c:ser>
          <c:idx val="1"/>
          <c:order val="2"/>
          <c:tx>
            <c:strRef>
              <c:f>Labor!$B$135</c:f>
              <c:strCache>
                <c:ptCount val="1"/>
                <c:pt idx="0">
                  <c:v>Help in non-farm business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Labor!$C$131:$L$132</c:f>
              <c:multiLvlStrCache>
                <c:ptCount val="10"/>
                <c:lvl>
                  <c:pt idx="0">
                    <c:v>Men </c:v>
                  </c:pt>
                  <c:pt idx="1">
                    <c:v>Women</c:v>
                  </c:pt>
                  <c:pt idx="3">
                    <c:v>Men</c:v>
                  </c:pt>
                  <c:pt idx="4">
                    <c:v>Women</c:v>
                  </c:pt>
                  <c:pt idx="5">
                    <c:v>Men</c:v>
                  </c:pt>
                  <c:pt idx="6">
                    <c:v>Women</c:v>
                  </c:pt>
                  <c:pt idx="8">
                    <c:v>Men</c:v>
                  </c:pt>
                  <c:pt idx="9">
                    <c:v>Women</c:v>
                  </c:pt>
                </c:lvl>
                <c:lvl>
                  <c:pt idx="0">
                    <c:v>National</c:v>
                  </c:pt>
                  <c:pt idx="3">
                    <c:v>Urban</c:v>
                  </c:pt>
                  <c:pt idx="5">
                    <c:v>Rural</c:v>
                  </c:pt>
                  <c:pt idx="7">
                    <c:v> </c:v>
                  </c:pt>
                  <c:pt idx="8">
                    <c:v>IDP</c:v>
                  </c:pt>
                </c:lvl>
              </c:multiLvlStrCache>
            </c:multiLvlStrRef>
          </c:cat>
          <c:val>
            <c:numRef>
              <c:f>Labor!$C$135:$L$135</c:f>
              <c:numCache>
                <c:formatCode>General</c:formatCode>
                <c:ptCount val="10"/>
                <c:pt idx="0">
                  <c:v>3.56E-2</c:v>
                </c:pt>
                <c:pt idx="1">
                  <c:v>5.6099999999999997E-2</c:v>
                </c:pt>
                <c:pt idx="3">
                  <c:v>2.9100000000000001E-2</c:v>
                </c:pt>
                <c:pt idx="4">
                  <c:v>9.4600000000000004E-2</c:v>
                </c:pt>
                <c:pt idx="5">
                  <c:v>3.6799999999999999E-2</c:v>
                </c:pt>
                <c:pt idx="6">
                  <c:v>4.9700000000000001E-2</c:v>
                </c:pt>
                <c:pt idx="8">
                  <c:v>0.29730000000000001</c:v>
                </c:pt>
                <c:pt idx="9">
                  <c:v>0.51100000000000001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CF7-4ECF-A807-A5A181CC95A4}"/>
            </c:ext>
          </c:extLst>
        </c:ser>
        <c:ser>
          <c:idx val="2"/>
          <c:order val="3"/>
          <c:tx>
            <c:strRef>
              <c:f>Labor!$B$133</c:f>
              <c:strCache>
                <c:ptCount val="1"/>
                <c:pt idx="0">
                  <c:v>Salaried labour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Labor!$C$131:$L$132</c:f>
              <c:multiLvlStrCache>
                <c:ptCount val="10"/>
                <c:lvl>
                  <c:pt idx="0">
                    <c:v>Men </c:v>
                  </c:pt>
                  <c:pt idx="1">
                    <c:v>Women</c:v>
                  </c:pt>
                  <c:pt idx="3">
                    <c:v>Men</c:v>
                  </c:pt>
                  <c:pt idx="4">
                    <c:v>Women</c:v>
                  </c:pt>
                  <c:pt idx="5">
                    <c:v>Men</c:v>
                  </c:pt>
                  <c:pt idx="6">
                    <c:v>Women</c:v>
                  </c:pt>
                  <c:pt idx="8">
                    <c:v>Men</c:v>
                  </c:pt>
                  <c:pt idx="9">
                    <c:v>Women</c:v>
                  </c:pt>
                </c:lvl>
                <c:lvl>
                  <c:pt idx="0">
                    <c:v>National</c:v>
                  </c:pt>
                  <c:pt idx="3">
                    <c:v>Urban</c:v>
                  </c:pt>
                  <c:pt idx="5">
                    <c:v>Rural</c:v>
                  </c:pt>
                  <c:pt idx="7">
                    <c:v> </c:v>
                  </c:pt>
                  <c:pt idx="8">
                    <c:v>IDP</c:v>
                  </c:pt>
                </c:lvl>
              </c:multiLvlStrCache>
            </c:multiLvlStrRef>
          </c:cat>
          <c:val>
            <c:numRef>
              <c:f>Labor!$C$133:$L$133</c:f>
              <c:numCache>
                <c:formatCode>General</c:formatCode>
                <c:ptCount val="10"/>
                <c:pt idx="0">
                  <c:v>0.19919999999999999</c:v>
                </c:pt>
                <c:pt idx="1">
                  <c:v>5.4300000000000001E-2</c:v>
                </c:pt>
                <c:pt idx="3">
                  <c:v>0.40560000000000002</c:v>
                </c:pt>
                <c:pt idx="4">
                  <c:v>0.18640000000000001</c:v>
                </c:pt>
                <c:pt idx="5">
                  <c:v>0.1595</c:v>
                </c:pt>
                <c:pt idx="6">
                  <c:v>3.2500000000000001E-2</c:v>
                </c:pt>
                <c:pt idx="8">
                  <c:v>0.34739999999999999</c:v>
                </c:pt>
                <c:pt idx="9">
                  <c:v>0.13639999999999999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F7-4ECF-A807-A5A181CC95A4}"/>
            </c:ext>
          </c:extLst>
        </c:ser>
        <c:ser>
          <c:idx val="3"/>
          <c:order val="4"/>
          <c:tx>
            <c:strRef>
              <c:f>Labor!$B$136</c:f>
              <c:strCache>
                <c:ptCount val="1"/>
                <c:pt idx="0">
                  <c:v>Apprenticeship/training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Labor!$C$131:$L$132</c:f>
              <c:multiLvlStrCache>
                <c:ptCount val="10"/>
                <c:lvl>
                  <c:pt idx="0">
                    <c:v>Men </c:v>
                  </c:pt>
                  <c:pt idx="1">
                    <c:v>Women</c:v>
                  </c:pt>
                  <c:pt idx="3">
                    <c:v>Men</c:v>
                  </c:pt>
                  <c:pt idx="4">
                    <c:v>Women</c:v>
                  </c:pt>
                  <c:pt idx="5">
                    <c:v>Men</c:v>
                  </c:pt>
                  <c:pt idx="6">
                    <c:v>Women</c:v>
                  </c:pt>
                  <c:pt idx="8">
                    <c:v>Men</c:v>
                  </c:pt>
                  <c:pt idx="9">
                    <c:v>Women</c:v>
                  </c:pt>
                </c:lvl>
                <c:lvl>
                  <c:pt idx="0">
                    <c:v>National</c:v>
                  </c:pt>
                  <c:pt idx="3">
                    <c:v>Urban</c:v>
                  </c:pt>
                  <c:pt idx="5">
                    <c:v>Rural</c:v>
                  </c:pt>
                  <c:pt idx="7">
                    <c:v> </c:v>
                  </c:pt>
                  <c:pt idx="8">
                    <c:v>IDP</c:v>
                  </c:pt>
                </c:lvl>
              </c:multiLvlStrCache>
            </c:multiLvlStrRef>
          </c:cat>
          <c:val>
            <c:numRef>
              <c:f>Labor!$C$136:$L$136</c:f>
              <c:numCache>
                <c:formatCode>General</c:formatCode>
                <c:ptCount val="10"/>
                <c:pt idx="0">
                  <c:v>3.5299999999999998E-2</c:v>
                </c:pt>
                <c:pt idx="1">
                  <c:v>9.1999999999999998E-3</c:v>
                </c:pt>
                <c:pt idx="3">
                  <c:v>0.1087</c:v>
                </c:pt>
                <c:pt idx="4">
                  <c:v>4.9599999999999998E-2</c:v>
                </c:pt>
                <c:pt idx="5">
                  <c:v>2.12E-2</c:v>
                </c:pt>
                <c:pt idx="6">
                  <c:v>2.5000000000000001E-3</c:v>
                </c:pt>
                <c:pt idx="8">
                  <c:v>7.8399999999999997E-2</c:v>
                </c:pt>
                <c:pt idx="9">
                  <c:v>5.21E-2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CF7-4ECF-A807-A5A181CC95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8689023"/>
        <c:axId val="368005007"/>
      </c:barChart>
      <c:catAx>
        <c:axId val="50868902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"/>
          <c:y val="0.84277267222340946"/>
          <c:w val="1"/>
          <c:h val="0.157227327776590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9787292213473327E-2"/>
          <c:y val="6.1886890079668848E-2"/>
          <c:w val="0.83150323540404081"/>
          <c:h val="0.68079558209491309"/>
        </c:manualLayout>
      </c:layout>
      <c:barChart>
        <c:barDir val="bar"/>
        <c:grouping val="percentStacked"/>
        <c:varyColors val="0"/>
        <c:ser>
          <c:idx val="4"/>
          <c:order val="0"/>
          <c:tx>
            <c:strRef>
              <c:f>Labor!$O$133</c:f>
              <c:strCache>
                <c:ptCount val="1"/>
                <c:pt idx="0">
                  <c:v>Agriculture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Labor!$P$131:$Y$132</c:f>
              <c:multiLvlStrCache>
                <c:ptCount val="10"/>
                <c:lvl>
                  <c:pt idx="0">
                    <c:v>Men </c:v>
                  </c:pt>
                  <c:pt idx="1">
                    <c:v>Women</c:v>
                  </c:pt>
                  <c:pt idx="3">
                    <c:v>Men</c:v>
                  </c:pt>
                  <c:pt idx="4">
                    <c:v>Women</c:v>
                  </c:pt>
                  <c:pt idx="5">
                    <c:v>Men</c:v>
                  </c:pt>
                  <c:pt idx="6">
                    <c:v>Women</c:v>
                  </c:pt>
                  <c:pt idx="8">
                    <c:v>Men</c:v>
                  </c:pt>
                  <c:pt idx="9">
                    <c:v>Women</c:v>
                  </c:pt>
                </c:lvl>
                <c:lvl>
                  <c:pt idx="0">
                    <c:v>National</c:v>
                  </c:pt>
                  <c:pt idx="2">
                    <c:v> </c:v>
                  </c:pt>
                  <c:pt idx="3">
                    <c:v>Urban</c:v>
                  </c:pt>
                  <c:pt idx="5">
                    <c:v>Rural</c:v>
                  </c:pt>
                  <c:pt idx="7">
                    <c:v> </c:v>
                  </c:pt>
                  <c:pt idx="8">
                    <c:v>IDP</c:v>
                  </c:pt>
                </c:lvl>
              </c:multiLvlStrCache>
            </c:multiLvlStrRef>
          </c:cat>
          <c:val>
            <c:numRef>
              <c:f>Labor!$P$133:$Y$133</c:f>
              <c:numCache>
                <c:formatCode>General</c:formatCode>
                <c:ptCount val="10"/>
                <c:pt idx="0">
                  <c:v>0.62419999999999998</c:v>
                </c:pt>
                <c:pt idx="1">
                  <c:v>0.74750000000000005</c:v>
                </c:pt>
                <c:pt idx="3">
                  <c:v>0.2833</c:v>
                </c:pt>
                <c:pt idx="4">
                  <c:v>0.39169999999999999</c:v>
                </c:pt>
                <c:pt idx="5">
                  <c:v>0.68830000000000002</c:v>
                </c:pt>
                <c:pt idx="6">
                  <c:v>0.80679999999999996</c:v>
                </c:pt>
                <c:pt idx="8">
                  <c:v>5.8500000000000003E-2</c:v>
                </c:pt>
                <c:pt idx="9">
                  <c:v>9.9400000000000002E-2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54-4139-9706-61259BC8EAAD}"/>
            </c:ext>
          </c:extLst>
        </c:ser>
        <c:ser>
          <c:idx val="0"/>
          <c:order val="1"/>
          <c:tx>
            <c:strRef>
              <c:f>Labor!$O$134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Labor!$P$131:$Y$132</c:f>
              <c:multiLvlStrCache>
                <c:ptCount val="10"/>
                <c:lvl>
                  <c:pt idx="0">
                    <c:v>Men </c:v>
                  </c:pt>
                  <c:pt idx="1">
                    <c:v>Women</c:v>
                  </c:pt>
                  <c:pt idx="3">
                    <c:v>Men</c:v>
                  </c:pt>
                  <c:pt idx="4">
                    <c:v>Women</c:v>
                  </c:pt>
                  <c:pt idx="5">
                    <c:v>Men</c:v>
                  </c:pt>
                  <c:pt idx="6">
                    <c:v>Women</c:v>
                  </c:pt>
                  <c:pt idx="8">
                    <c:v>Men</c:v>
                  </c:pt>
                  <c:pt idx="9">
                    <c:v>Women</c:v>
                  </c:pt>
                </c:lvl>
                <c:lvl>
                  <c:pt idx="0">
                    <c:v>National</c:v>
                  </c:pt>
                  <c:pt idx="2">
                    <c:v> </c:v>
                  </c:pt>
                  <c:pt idx="3">
                    <c:v>Urban</c:v>
                  </c:pt>
                  <c:pt idx="5">
                    <c:v>Rural</c:v>
                  </c:pt>
                  <c:pt idx="7">
                    <c:v> </c:v>
                  </c:pt>
                  <c:pt idx="8">
                    <c:v>IDP</c:v>
                  </c:pt>
                </c:lvl>
              </c:multiLvlStrCache>
            </c:multiLvlStrRef>
          </c:cat>
          <c:val>
            <c:numRef>
              <c:f>Labor!$P$134:$Y$134</c:f>
              <c:numCache>
                <c:formatCode>General</c:formatCode>
                <c:ptCount val="10"/>
                <c:pt idx="0">
                  <c:v>2.29E-2</c:v>
                </c:pt>
                <c:pt idx="1">
                  <c:v>1.9300000000000001E-2</c:v>
                </c:pt>
                <c:pt idx="3">
                  <c:v>5.79E-2</c:v>
                </c:pt>
                <c:pt idx="4">
                  <c:v>3.3599999999999998E-2</c:v>
                </c:pt>
                <c:pt idx="5">
                  <c:v>1.6299999999999999E-2</c:v>
                </c:pt>
                <c:pt idx="6">
                  <c:v>1.6899999999999998E-2</c:v>
                </c:pt>
                <c:pt idx="8">
                  <c:v>0.1507</c:v>
                </c:pt>
                <c:pt idx="9">
                  <c:v>2.63E-2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54-4139-9706-61259BC8EAAD}"/>
            </c:ext>
          </c:extLst>
        </c:ser>
        <c:ser>
          <c:idx val="1"/>
          <c:order val="2"/>
          <c:tx>
            <c:strRef>
              <c:f>Labor!$O$135</c:f>
              <c:strCache>
                <c:ptCount val="1"/>
                <c:pt idx="0">
                  <c:v>Services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Labor!$P$131:$Y$132</c:f>
              <c:multiLvlStrCache>
                <c:ptCount val="10"/>
                <c:lvl>
                  <c:pt idx="0">
                    <c:v>Men </c:v>
                  </c:pt>
                  <c:pt idx="1">
                    <c:v>Women</c:v>
                  </c:pt>
                  <c:pt idx="3">
                    <c:v>Men</c:v>
                  </c:pt>
                  <c:pt idx="4">
                    <c:v>Women</c:v>
                  </c:pt>
                  <c:pt idx="5">
                    <c:v>Men</c:v>
                  </c:pt>
                  <c:pt idx="6">
                    <c:v>Women</c:v>
                  </c:pt>
                  <c:pt idx="8">
                    <c:v>Men</c:v>
                  </c:pt>
                  <c:pt idx="9">
                    <c:v>Women</c:v>
                  </c:pt>
                </c:lvl>
                <c:lvl>
                  <c:pt idx="0">
                    <c:v>National</c:v>
                  </c:pt>
                  <c:pt idx="2">
                    <c:v> </c:v>
                  </c:pt>
                  <c:pt idx="3">
                    <c:v>Urban</c:v>
                  </c:pt>
                  <c:pt idx="5">
                    <c:v>Rural</c:v>
                  </c:pt>
                  <c:pt idx="7">
                    <c:v> </c:v>
                  </c:pt>
                  <c:pt idx="8">
                    <c:v>IDP</c:v>
                  </c:pt>
                </c:lvl>
              </c:multiLvlStrCache>
            </c:multiLvlStrRef>
          </c:cat>
          <c:val>
            <c:numRef>
              <c:f>Labor!$P$135:$Y$135</c:f>
              <c:numCache>
                <c:formatCode>General</c:formatCode>
                <c:ptCount val="10"/>
                <c:pt idx="0">
                  <c:v>0.22420000000000001</c:v>
                </c:pt>
                <c:pt idx="1">
                  <c:v>0.21060000000000001</c:v>
                </c:pt>
                <c:pt idx="3">
                  <c:v>0.46060000000000001</c:v>
                </c:pt>
                <c:pt idx="4">
                  <c:v>0.50890000000000002</c:v>
                </c:pt>
                <c:pt idx="5">
                  <c:v>0.1797</c:v>
                </c:pt>
                <c:pt idx="6">
                  <c:v>0.16089999999999999</c:v>
                </c:pt>
                <c:pt idx="8">
                  <c:v>0.62990000000000002</c:v>
                </c:pt>
                <c:pt idx="9">
                  <c:v>0.82410000000000005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54-4139-9706-61259BC8EAAD}"/>
            </c:ext>
          </c:extLst>
        </c:ser>
        <c:ser>
          <c:idx val="2"/>
          <c:order val="3"/>
          <c:tx>
            <c:strRef>
              <c:f>Labor!$O$136</c:f>
              <c:strCache>
                <c:ptCount val="1"/>
                <c:pt idx="0">
                  <c:v>Education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Labor!$P$131:$Y$132</c:f>
              <c:multiLvlStrCache>
                <c:ptCount val="10"/>
                <c:lvl>
                  <c:pt idx="0">
                    <c:v>Men </c:v>
                  </c:pt>
                  <c:pt idx="1">
                    <c:v>Women</c:v>
                  </c:pt>
                  <c:pt idx="3">
                    <c:v>Men</c:v>
                  </c:pt>
                  <c:pt idx="4">
                    <c:v>Women</c:v>
                  </c:pt>
                  <c:pt idx="5">
                    <c:v>Men</c:v>
                  </c:pt>
                  <c:pt idx="6">
                    <c:v>Women</c:v>
                  </c:pt>
                  <c:pt idx="8">
                    <c:v>Men</c:v>
                  </c:pt>
                  <c:pt idx="9">
                    <c:v>Women</c:v>
                  </c:pt>
                </c:lvl>
                <c:lvl>
                  <c:pt idx="0">
                    <c:v>National</c:v>
                  </c:pt>
                  <c:pt idx="2">
                    <c:v> </c:v>
                  </c:pt>
                  <c:pt idx="3">
                    <c:v>Urban</c:v>
                  </c:pt>
                  <c:pt idx="5">
                    <c:v>Rural</c:v>
                  </c:pt>
                  <c:pt idx="7">
                    <c:v> </c:v>
                  </c:pt>
                  <c:pt idx="8">
                    <c:v>IDP</c:v>
                  </c:pt>
                </c:lvl>
              </c:multiLvlStrCache>
            </c:multiLvlStrRef>
          </c:cat>
          <c:val>
            <c:numRef>
              <c:f>Labor!$P$136:$Y$136</c:f>
              <c:numCache>
                <c:formatCode>General</c:formatCode>
                <c:ptCount val="10"/>
                <c:pt idx="0">
                  <c:v>3.73E-2</c:v>
                </c:pt>
                <c:pt idx="1">
                  <c:v>9.9000000000000008E-3</c:v>
                </c:pt>
                <c:pt idx="3">
                  <c:v>3.4099999999999998E-2</c:v>
                </c:pt>
                <c:pt idx="4">
                  <c:v>2.1700000000000001E-2</c:v>
                </c:pt>
                <c:pt idx="5">
                  <c:v>3.78E-2</c:v>
                </c:pt>
                <c:pt idx="6">
                  <c:v>7.9000000000000008E-3</c:v>
                </c:pt>
                <c:pt idx="8">
                  <c:v>0.13450000000000001</c:v>
                </c:pt>
                <c:pt idx="9">
                  <c:v>4.5100000000000001E-2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354-4139-9706-61259BC8EAAD}"/>
            </c:ext>
          </c:extLst>
        </c:ser>
        <c:ser>
          <c:idx val="3"/>
          <c:order val="4"/>
          <c:tx>
            <c:strRef>
              <c:f>Labor!$O$137</c:f>
              <c:strCache>
                <c:ptCount val="1"/>
                <c:pt idx="0">
                  <c:v>Public sector / defence</c:v>
                </c:pt>
              </c:strCache>
            </c:strRef>
          </c:tx>
          <c:spPr>
            <a:solidFill>
              <a:schemeClr val="accent4">
                <a:lumMod val="20000"/>
                <a:lumOff val="8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Labor!$P$131:$Y$132</c:f>
              <c:multiLvlStrCache>
                <c:ptCount val="10"/>
                <c:lvl>
                  <c:pt idx="0">
                    <c:v>Men </c:v>
                  </c:pt>
                  <c:pt idx="1">
                    <c:v>Women</c:v>
                  </c:pt>
                  <c:pt idx="3">
                    <c:v>Men</c:v>
                  </c:pt>
                  <c:pt idx="4">
                    <c:v>Women</c:v>
                  </c:pt>
                  <c:pt idx="5">
                    <c:v>Men</c:v>
                  </c:pt>
                  <c:pt idx="6">
                    <c:v>Women</c:v>
                  </c:pt>
                  <c:pt idx="8">
                    <c:v>Men</c:v>
                  </c:pt>
                  <c:pt idx="9">
                    <c:v>Women</c:v>
                  </c:pt>
                </c:lvl>
                <c:lvl>
                  <c:pt idx="0">
                    <c:v>National</c:v>
                  </c:pt>
                  <c:pt idx="2">
                    <c:v> </c:v>
                  </c:pt>
                  <c:pt idx="3">
                    <c:v>Urban</c:v>
                  </c:pt>
                  <c:pt idx="5">
                    <c:v>Rural</c:v>
                  </c:pt>
                  <c:pt idx="7">
                    <c:v> </c:v>
                  </c:pt>
                  <c:pt idx="8">
                    <c:v>IDP</c:v>
                  </c:pt>
                </c:lvl>
              </c:multiLvlStrCache>
            </c:multiLvlStrRef>
          </c:cat>
          <c:val>
            <c:numRef>
              <c:f>Labor!$P$137:$Y$137</c:f>
              <c:numCache>
                <c:formatCode>General</c:formatCode>
                <c:ptCount val="10"/>
                <c:pt idx="0">
                  <c:v>9.1499999999999998E-2</c:v>
                </c:pt>
                <c:pt idx="1">
                  <c:v>1.2699999999999999E-2</c:v>
                </c:pt>
                <c:pt idx="3">
                  <c:v>0.16400000000000001</c:v>
                </c:pt>
                <c:pt idx="4">
                  <c:v>4.3999999999999997E-2</c:v>
                </c:pt>
                <c:pt idx="5">
                  <c:v>7.7799999999999994E-2</c:v>
                </c:pt>
                <c:pt idx="6">
                  <c:v>7.4999999999999997E-3</c:v>
                </c:pt>
                <c:pt idx="8">
                  <c:v>2.63E-2</c:v>
                </c:pt>
                <c:pt idx="9">
                  <c:v>5.1999999999999998E-3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54-4139-9706-61259BC8EA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08689023"/>
        <c:axId val="368005007"/>
      </c:barChart>
      <c:catAx>
        <c:axId val="50868902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ax val="1"/>
        </c:scaling>
        <c:delete val="0"/>
        <c:axPos val="b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"/>
          <c:y val="0.83178063125757629"/>
          <c:w val="1"/>
          <c:h val="0.1682193687424235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Labor!$Q$51</c:f>
              <c:strCache>
                <c:ptCount val="1"/>
                <c:pt idx="0">
                  <c:v>12 months reference period</c:v>
                </c:pt>
              </c:strCache>
            </c:strRef>
          </c:tx>
          <c:spPr>
            <a:solidFill>
              <a:schemeClr val="bg2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Labor!$R$54:$AF$54</c:f>
                <c:numCache>
                  <c:formatCode>General</c:formatCode>
                  <c:ptCount val="15"/>
                  <c:pt idx="0">
                    <c:v>2.4999999999999911E-2</c:v>
                  </c:pt>
                  <c:pt idx="2">
                    <c:v>4.8399999999999999E-2</c:v>
                  </c:pt>
                  <c:pt idx="3">
                    <c:v>3.7100000000000022E-2</c:v>
                  </c:pt>
                  <c:pt idx="4">
                    <c:v>2.8699999999999948E-2</c:v>
                  </c:pt>
                  <c:pt idx="5">
                    <c:v>3.8300000000000001E-2</c:v>
                  </c:pt>
                  <c:pt idx="6">
                    <c:v>4.1300000000000003E-2</c:v>
                  </c:pt>
                  <c:pt idx="8">
                    <c:v>0.16139999999999999</c:v>
                  </c:pt>
                  <c:pt idx="9">
                    <c:v>0.12080000000000002</c:v>
                  </c:pt>
                  <c:pt idx="10">
                    <c:v>0.15660000000000007</c:v>
                  </c:pt>
                  <c:pt idx="11">
                    <c:v>7.4500000000000011E-2</c:v>
                  </c:pt>
                  <c:pt idx="12">
                    <c:v>5.8899999999999952E-2</c:v>
                  </c:pt>
                </c:numCache>
              </c:numRef>
            </c:plus>
            <c:minus>
              <c:numRef>
                <c:f>Labor!$R$54:$AF$54</c:f>
                <c:numCache>
                  <c:formatCode>General</c:formatCode>
                  <c:ptCount val="15"/>
                  <c:pt idx="0">
                    <c:v>2.4999999999999911E-2</c:v>
                  </c:pt>
                  <c:pt idx="2">
                    <c:v>4.8399999999999999E-2</c:v>
                  </c:pt>
                  <c:pt idx="3">
                    <c:v>3.7100000000000022E-2</c:v>
                  </c:pt>
                  <c:pt idx="4">
                    <c:v>2.8699999999999948E-2</c:v>
                  </c:pt>
                  <c:pt idx="5">
                    <c:v>3.8300000000000001E-2</c:v>
                  </c:pt>
                  <c:pt idx="6">
                    <c:v>4.1300000000000003E-2</c:v>
                  </c:pt>
                  <c:pt idx="8">
                    <c:v>0.16139999999999999</c:v>
                  </c:pt>
                  <c:pt idx="9">
                    <c:v>0.12080000000000002</c:v>
                  </c:pt>
                  <c:pt idx="10">
                    <c:v>0.15660000000000007</c:v>
                  </c:pt>
                  <c:pt idx="11">
                    <c:v>7.4500000000000011E-2</c:v>
                  </c:pt>
                  <c:pt idx="12">
                    <c:v>5.8899999999999952E-2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f>Labor!$R$48:$AF$49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Rural</c:v>
                  </c:pt>
                  <c:pt idx="8">
                    <c:v>Urban</c:v>
                  </c:pt>
                  <c:pt idx="13">
                    <c:v> </c:v>
                  </c:pt>
                </c:lvl>
              </c:multiLvlStrCache>
            </c:multiLvlStrRef>
          </c:cat>
          <c:val>
            <c:numRef>
              <c:f>Labor!$R$51:$AF$51</c:f>
              <c:numCache>
                <c:formatCode>0%</c:formatCode>
                <c:ptCount val="15"/>
                <c:pt idx="0">
                  <c:v>0.86629999999999996</c:v>
                </c:pt>
                <c:pt idx="2">
                  <c:v>0.86970000000000003</c:v>
                </c:pt>
                <c:pt idx="3">
                  <c:v>0.91020000000000001</c:v>
                </c:pt>
                <c:pt idx="4">
                  <c:v>0.92959999999999998</c:v>
                </c:pt>
                <c:pt idx="5">
                  <c:v>0.89629999999999999</c:v>
                </c:pt>
                <c:pt idx="6">
                  <c:v>0.90329999999999999</c:v>
                </c:pt>
                <c:pt idx="8">
                  <c:v>0.73109999999999997</c:v>
                </c:pt>
                <c:pt idx="9">
                  <c:v>0.63980000000000004</c:v>
                </c:pt>
                <c:pt idx="10">
                  <c:v>0.62350000000000005</c:v>
                </c:pt>
                <c:pt idx="11">
                  <c:v>0.70050000000000001</c:v>
                </c:pt>
                <c:pt idx="12">
                  <c:v>0.69379999999999997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7F2-4D5E-B5C6-A83E0B6AEDAF}"/>
            </c:ext>
          </c:extLst>
        </c:ser>
        <c:ser>
          <c:idx val="0"/>
          <c:order val="1"/>
          <c:tx>
            <c:strRef>
              <c:f>Labor!$Q$50</c:f>
              <c:strCache>
                <c:ptCount val="1"/>
                <c:pt idx="0">
                  <c:v>7 days reference period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Labor!$R$53:$AF$53</c:f>
                <c:numCache>
                  <c:formatCode>General</c:formatCode>
                  <c:ptCount val="15"/>
                  <c:pt idx="0">
                    <c:v>4.6499999999999986E-2</c:v>
                  </c:pt>
                  <c:pt idx="2">
                    <c:v>9.859999999999991E-2</c:v>
                  </c:pt>
                  <c:pt idx="3">
                    <c:v>8.8700000000000001E-2</c:v>
                  </c:pt>
                  <c:pt idx="4">
                    <c:v>0.10819999999999996</c:v>
                  </c:pt>
                  <c:pt idx="5">
                    <c:v>9.099999999999997E-2</c:v>
                  </c:pt>
                  <c:pt idx="6">
                    <c:v>6.5200000000000036E-2</c:v>
                  </c:pt>
                  <c:pt idx="8">
                    <c:v>0.27290000000000003</c:v>
                  </c:pt>
                  <c:pt idx="9">
                    <c:v>0.14140000000000003</c:v>
                  </c:pt>
                  <c:pt idx="10">
                    <c:v>0.20920000000000002</c:v>
                  </c:pt>
                  <c:pt idx="11">
                    <c:v>7.350000000000001E-2</c:v>
                  </c:pt>
                  <c:pt idx="12">
                    <c:v>5.8099999999999985E-2</c:v>
                  </c:pt>
                  <c:pt idx="14">
                    <c:v>1.9699999999999995E-2</c:v>
                  </c:pt>
                </c:numCache>
              </c:numRef>
            </c:plus>
            <c:minus>
              <c:numRef>
                <c:f>Labor!$R$53:$AF$53</c:f>
                <c:numCache>
                  <c:formatCode>General</c:formatCode>
                  <c:ptCount val="15"/>
                  <c:pt idx="0">
                    <c:v>4.6499999999999986E-2</c:v>
                  </c:pt>
                  <c:pt idx="2">
                    <c:v>9.859999999999991E-2</c:v>
                  </c:pt>
                  <c:pt idx="3">
                    <c:v>8.8700000000000001E-2</c:v>
                  </c:pt>
                  <c:pt idx="4">
                    <c:v>0.10819999999999996</c:v>
                  </c:pt>
                  <c:pt idx="5">
                    <c:v>9.099999999999997E-2</c:v>
                  </c:pt>
                  <c:pt idx="6">
                    <c:v>6.5200000000000036E-2</c:v>
                  </c:pt>
                  <c:pt idx="8">
                    <c:v>0.27290000000000003</c:v>
                  </c:pt>
                  <c:pt idx="9">
                    <c:v>0.14140000000000003</c:v>
                  </c:pt>
                  <c:pt idx="10">
                    <c:v>0.20920000000000002</c:v>
                  </c:pt>
                  <c:pt idx="11">
                    <c:v>7.350000000000001E-2</c:v>
                  </c:pt>
                  <c:pt idx="12">
                    <c:v>5.8099999999999985E-2</c:v>
                  </c:pt>
                  <c:pt idx="14">
                    <c:v>1.9699999999999995E-2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multiLvlStrRef>
              <c:f>Labor!$R$48:$AF$49</c:f>
              <c:multiLvlStrCache>
                <c:ptCount val="15"/>
                <c:lvl>
                  <c:pt idx="0">
                    <c:v>National</c:v>
                  </c:pt>
                  <c:pt idx="2">
                    <c:v>Poorest Q.</c:v>
                  </c:pt>
                  <c:pt idx="3">
                    <c:v>Q2</c:v>
                  </c:pt>
                  <c:pt idx="4">
                    <c:v>Q3</c:v>
                  </c:pt>
                  <c:pt idx="5">
                    <c:v>Q4</c:v>
                  </c:pt>
                  <c:pt idx="6">
                    <c:v>Richest Q.</c:v>
                  </c:pt>
                  <c:pt idx="8">
                    <c:v>Poorest Q.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Richest Q.</c:v>
                  </c:pt>
                  <c:pt idx="14">
                    <c:v>IDP</c:v>
                  </c:pt>
                </c:lvl>
                <c:lvl>
                  <c:pt idx="1">
                    <c:v> </c:v>
                  </c:pt>
                  <c:pt idx="2">
                    <c:v>Rural</c:v>
                  </c:pt>
                  <c:pt idx="8">
                    <c:v>Urban</c:v>
                  </c:pt>
                  <c:pt idx="13">
                    <c:v> </c:v>
                  </c:pt>
                </c:lvl>
              </c:multiLvlStrCache>
            </c:multiLvlStrRef>
          </c:cat>
          <c:val>
            <c:numRef>
              <c:f>Labor!$R$50:$AF$50</c:f>
              <c:numCache>
                <c:formatCode>0%</c:formatCode>
                <c:ptCount val="15"/>
                <c:pt idx="0">
                  <c:v>0.58860000000000001</c:v>
                </c:pt>
                <c:pt idx="2">
                  <c:v>0.62839999999999996</c:v>
                </c:pt>
                <c:pt idx="3">
                  <c:v>0.62329999999999997</c:v>
                </c:pt>
                <c:pt idx="4">
                  <c:v>0.68169999999999997</c:v>
                </c:pt>
                <c:pt idx="5">
                  <c:v>0.54769999999999996</c:v>
                </c:pt>
                <c:pt idx="6">
                  <c:v>0.63490000000000002</c:v>
                </c:pt>
                <c:pt idx="8">
                  <c:v>0.47320000000000001</c:v>
                </c:pt>
                <c:pt idx="9">
                  <c:v>0.47160000000000002</c:v>
                </c:pt>
                <c:pt idx="10">
                  <c:v>0.39450000000000002</c:v>
                </c:pt>
                <c:pt idx="11">
                  <c:v>0.44419999999999998</c:v>
                </c:pt>
                <c:pt idx="12">
                  <c:v>0.47539999999999999</c:v>
                </c:pt>
                <c:pt idx="14">
                  <c:v>0.46589999999999998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F2-4D5E-B5C6-A83E0B6AED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508689023"/>
        <c:axId val="368005007"/>
      </c:barChart>
      <c:catAx>
        <c:axId val="508689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8005007"/>
        <c:crosses val="autoZero"/>
        <c:auto val="1"/>
        <c:lblAlgn val="ctr"/>
        <c:lblOffset val="100"/>
        <c:noMultiLvlLbl val="0"/>
      </c:catAx>
      <c:valAx>
        <c:axId val="368005007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689023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38398974684253"/>
          <c:y val="0.12271550936382539"/>
          <c:w val="0.69053288405615143"/>
          <c:h val="0.82025886296159645"/>
        </c:manualLayout>
      </c:layout>
      <c:pieChart>
        <c:varyColors val="1"/>
        <c:ser>
          <c:idx val="0"/>
          <c:order val="0"/>
          <c:spPr>
            <a:solidFill>
              <a:schemeClr val="accent5">
                <a:lumMod val="50000"/>
              </a:schemeClr>
            </a:solidFill>
            <a:ln w="3175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solidFill>
                <a:schemeClr val="accent6">
                  <a:lumMod val="5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CD9-4B9D-B888-ACDE7CBEAB6D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CD9-4B9D-B888-ACDE7CBEAB6D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CD9-4B9D-B888-ACDE7CBEAB6D}"/>
              </c:ext>
            </c:extLst>
          </c:dPt>
          <c:dPt>
            <c:idx val="3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CD9-4B9D-B888-ACDE7CBEAB6D}"/>
              </c:ext>
            </c:extLst>
          </c:dPt>
          <c:dPt>
            <c:idx val="4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CD9-4B9D-B888-ACDE7CBEAB6D}"/>
              </c:ext>
            </c:extLst>
          </c:dPt>
          <c:dPt>
            <c:idx val="5"/>
            <c:bubble3D val="0"/>
            <c:spPr>
              <a:solidFill>
                <a:schemeClr val="tx1">
                  <a:lumMod val="75000"/>
                  <a:lumOff val="25000"/>
                </a:schemeClr>
              </a:solidFill>
              <a:ln w="3175">
                <a:solidFill>
                  <a:schemeClr val="bg2">
                    <a:lumMod val="50000"/>
                  </a:schemeClr>
                </a:solidFill>
              </a:ln>
            </c:spPr>
            <c:extLst>
              <c:ext xmlns:c16="http://schemas.microsoft.com/office/drawing/2014/chart" uri="{C3380CC4-5D6E-409C-BE32-E72D297353CC}">
                <c16:uniqueId val="{00000011-ACD9-4B9D-B888-ACDE7CBEAB6D}"/>
              </c:ext>
            </c:extLst>
          </c:dPt>
          <c:dLbls>
            <c:dLbl>
              <c:idx val="0"/>
              <c:layout>
                <c:manualLayout>
                  <c:x val="-0.27002765363665837"/>
                  <c:y val="-0.25401133021636724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8685154624791431"/>
                      <c:h val="0.1436417087442028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CD9-4B9D-B888-ACDE7CBEAB6D}"/>
                </c:ext>
              </c:extLst>
            </c:dLbl>
            <c:dLbl>
              <c:idx val="1"/>
              <c:layout>
                <c:manualLayout>
                  <c:x val="-7.2340447154840407E-2"/>
                  <c:y val="0.22459009539261143"/>
                </c:manualLayout>
              </c:layout>
              <c:spPr>
                <a:solidFill>
                  <a:schemeClr val="bg1">
                    <a:alpha val="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3-ACD9-4B9D-B888-ACDE7CBEAB6D}"/>
                </c:ext>
              </c:extLst>
            </c:dLbl>
            <c:dLbl>
              <c:idx val="2"/>
              <c:layout>
                <c:manualLayout>
                  <c:x val="-0.16202947712885638"/>
                  <c:y val="5.4741591669967681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CD9-4B9D-B888-ACDE7CBEAB6D}"/>
                </c:ext>
              </c:extLst>
            </c:dLbl>
            <c:dLbl>
              <c:idx val="3"/>
              <c:layout>
                <c:manualLayout>
                  <c:x val="0.21545994707783539"/>
                  <c:y val="-3.5437826144933744E-2"/>
                </c:manualLayout>
              </c:layout>
              <c:spPr>
                <a:solidFill>
                  <a:schemeClr val="bg1">
                    <a:alpha val="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7974391781217582"/>
                      <c:h val="8.308692443767047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CD9-4B9D-B888-ACDE7CBEAB6D}"/>
                </c:ext>
              </c:extLst>
            </c:dLbl>
            <c:dLbl>
              <c:idx val="4"/>
              <c:layout>
                <c:manualLayout>
                  <c:x val="0.4532976934493293"/>
                  <c:y val="8.9821900171164454E-2"/>
                </c:manualLayout>
              </c:layout>
              <c:spPr>
                <a:solidFill>
                  <a:schemeClr val="bg1">
                    <a:alpha val="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9-ACD9-4B9D-B888-ACDE7CBEAB6D}"/>
                </c:ext>
              </c:extLst>
            </c:dLbl>
            <c:spPr>
              <a:solidFill>
                <a:schemeClr val="bg1">
                  <a:alpha val="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Labor!$H$142:$H$145</c:f>
              <c:strCache>
                <c:ptCount val="4"/>
                <c:pt idx="0">
                  <c:v>Agriculture</c:v>
                </c:pt>
                <c:pt idx="1">
                  <c:v>Salaried labor</c:v>
                </c:pt>
                <c:pt idx="2">
                  <c:v>Own business</c:v>
                </c:pt>
                <c:pt idx="3">
                  <c:v>Remittances/Aid/Other</c:v>
                </c:pt>
              </c:strCache>
            </c:strRef>
          </c:cat>
          <c:val>
            <c:numRef>
              <c:f>Labor!$I$142:$I$145</c:f>
              <c:numCache>
                <c:formatCode>0%</c:formatCode>
                <c:ptCount val="4"/>
                <c:pt idx="0">
                  <c:v>0.82830000000000004</c:v>
                </c:pt>
                <c:pt idx="1">
                  <c:v>0.1012</c:v>
                </c:pt>
                <c:pt idx="2">
                  <c:v>2.7E-2</c:v>
                </c:pt>
                <c:pt idx="3">
                  <c:v>4.3499999999999997E-2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CD9-4B9D-B888-ACDE7CBEA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46852619213556"/>
          <c:y val="5.876068376068376E-2"/>
          <c:w val="0.56320294543658345"/>
          <c:h val="0.75592520544682207"/>
        </c:manualLayout>
      </c:layout>
      <c:barChart>
        <c:barDir val="bar"/>
        <c:grouping val="stacked"/>
        <c:varyColors val="0"/>
        <c:ser>
          <c:idx val="3"/>
          <c:order val="0"/>
          <c:tx>
            <c:strRef>
              <c:f>Perceptions!$B$39</c:f>
              <c:strCache>
                <c:ptCount val="1"/>
                <c:pt idx="0">
                  <c:v>Very bad/Much Worse</c:v>
                </c:pt>
              </c:strCache>
            </c:strRef>
          </c:tx>
          <c:spPr>
            <a:solidFill>
              <a:srgbClr val="632723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multiLvlStrRef>
              <c:f>Perceptions!$C$33:$F$34</c:f>
              <c:multiLvlStrCache>
                <c:ptCount val="4"/>
                <c:lvl>
                  <c:pt idx="0">
                    <c:v>2016</c:v>
                  </c:pt>
                  <c:pt idx="1">
                    <c:v>2015</c:v>
                  </c:pt>
                  <c:pt idx="2">
                    <c:v>2016</c:v>
                  </c:pt>
                  <c:pt idx="3">
                    <c:v>2015</c:v>
                  </c:pt>
                </c:lvl>
                <c:lvl>
                  <c:pt idx="0">
                    <c:v>Future living conditions</c:v>
                  </c:pt>
                  <c:pt idx="2">
                    <c:v>Present living conditions</c:v>
                  </c:pt>
                </c:lvl>
              </c:multiLvlStrCache>
            </c:multiLvlStrRef>
          </c:cat>
          <c:val>
            <c:numRef>
              <c:f>Perceptions!$C$39:$F$39</c:f>
              <c:numCache>
                <c:formatCode>General</c:formatCode>
                <c:ptCount val="4"/>
                <c:pt idx="0">
                  <c:v>0.3165</c:v>
                </c:pt>
                <c:pt idx="1">
                  <c:v>0.19339999999999999</c:v>
                </c:pt>
                <c:pt idx="2">
                  <c:v>0.5877</c:v>
                </c:pt>
                <c:pt idx="3">
                  <c:v>0.43909999999999999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DC4-401F-BD8A-E1FC89590D4B}"/>
            </c:ext>
          </c:extLst>
        </c:ser>
        <c:ser>
          <c:idx val="2"/>
          <c:order val="1"/>
          <c:tx>
            <c:strRef>
              <c:f>Perceptions!$B$38</c:f>
              <c:strCache>
                <c:ptCount val="1"/>
                <c:pt idx="0">
                  <c:v>Fairly bad/Worse</c:v>
                </c:pt>
              </c:strCache>
            </c:strRef>
          </c:tx>
          <c:spPr>
            <a:solidFill>
              <a:srgbClr val="EBBBB9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multiLvlStrRef>
              <c:f>Perceptions!$C$33:$F$34</c:f>
              <c:multiLvlStrCache>
                <c:ptCount val="4"/>
                <c:lvl>
                  <c:pt idx="0">
                    <c:v>2016</c:v>
                  </c:pt>
                  <c:pt idx="1">
                    <c:v>2015</c:v>
                  </c:pt>
                  <c:pt idx="2">
                    <c:v>2016</c:v>
                  </c:pt>
                  <c:pt idx="3">
                    <c:v>2015</c:v>
                  </c:pt>
                </c:lvl>
                <c:lvl>
                  <c:pt idx="0">
                    <c:v>Future living conditions</c:v>
                  </c:pt>
                  <c:pt idx="2">
                    <c:v>Present living conditions</c:v>
                  </c:pt>
                </c:lvl>
              </c:multiLvlStrCache>
            </c:multiLvlStrRef>
          </c:cat>
          <c:val>
            <c:numRef>
              <c:f>Perceptions!$C$38:$F$38</c:f>
              <c:numCache>
                <c:formatCode>General</c:formatCode>
                <c:ptCount val="4"/>
                <c:pt idx="0">
                  <c:v>0.3266</c:v>
                </c:pt>
                <c:pt idx="1">
                  <c:v>0.15909999999999999</c:v>
                </c:pt>
                <c:pt idx="2">
                  <c:v>0.1479</c:v>
                </c:pt>
                <c:pt idx="3">
                  <c:v>0.1648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DC4-401F-BD8A-E1FC89590D4B}"/>
            </c:ext>
          </c:extLst>
        </c:ser>
        <c:ser>
          <c:idx val="0"/>
          <c:order val="2"/>
          <c:tx>
            <c:strRef>
              <c:f>Perceptions!$B$37</c:f>
              <c:strCache>
                <c:ptCount val="1"/>
                <c:pt idx="0">
                  <c:v>Neither good nor bad/The same</c:v>
                </c:pt>
              </c:strCache>
            </c:strRef>
          </c:tx>
          <c:spPr>
            <a:solidFill>
              <a:srgbClr val="E2F0D9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multiLvlStrRef>
              <c:f>Perceptions!$C$33:$F$34</c:f>
              <c:multiLvlStrCache>
                <c:ptCount val="4"/>
                <c:lvl>
                  <c:pt idx="0">
                    <c:v>2016</c:v>
                  </c:pt>
                  <c:pt idx="1">
                    <c:v>2015</c:v>
                  </c:pt>
                  <c:pt idx="2">
                    <c:v>2016</c:v>
                  </c:pt>
                  <c:pt idx="3">
                    <c:v>2015</c:v>
                  </c:pt>
                </c:lvl>
                <c:lvl>
                  <c:pt idx="0">
                    <c:v>Future living conditions</c:v>
                  </c:pt>
                  <c:pt idx="2">
                    <c:v>Present living conditions</c:v>
                  </c:pt>
                </c:lvl>
              </c:multiLvlStrCache>
            </c:multiLvlStrRef>
          </c:cat>
          <c:val>
            <c:numRef>
              <c:f>Perceptions!$C$37:$F$37</c:f>
              <c:numCache>
                <c:formatCode>General</c:formatCode>
                <c:ptCount val="4"/>
                <c:pt idx="0">
                  <c:v>0.20430000000000001</c:v>
                </c:pt>
                <c:pt idx="1">
                  <c:v>0.19239999999999999</c:v>
                </c:pt>
                <c:pt idx="2">
                  <c:v>8.1799999999999998E-2</c:v>
                </c:pt>
                <c:pt idx="3">
                  <c:v>9.6299999999999997E-2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C4-401F-BD8A-E1FC89590D4B}"/>
            </c:ext>
          </c:extLst>
        </c:ser>
        <c:ser>
          <c:idx val="1"/>
          <c:order val="3"/>
          <c:tx>
            <c:strRef>
              <c:f>Perceptions!$B$36</c:f>
              <c:strCache>
                <c:ptCount val="1"/>
                <c:pt idx="0">
                  <c:v>Fairly good/Better</c:v>
                </c:pt>
              </c:strCache>
            </c:strRef>
          </c:tx>
          <c:spPr>
            <a:solidFill>
              <a:srgbClr val="C5E0B4"/>
            </a:solidFill>
            <a:ln>
              <a:solidFill>
                <a:schemeClr val="accent6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Perceptions!$C$33:$F$34</c:f>
              <c:multiLvlStrCache>
                <c:ptCount val="4"/>
                <c:lvl>
                  <c:pt idx="0">
                    <c:v>2016</c:v>
                  </c:pt>
                  <c:pt idx="1">
                    <c:v>2015</c:v>
                  </c:pt>
                  <c:pt idx="2">
                    <c:v>2016</c:v>
                  </c:pt>
                  <c:pt idx="3">
                    <c:v>2015</c:v>
                  </c:pt>
                </c:lvl>
                <c:lvl>
                  <c:pt idx="0">
                    <c:v>Future living conditions</c:v>
                  </c:pt>
                  <c:pt idx="2">
                    <c:v>Present living conditions</c:v>
                  </c:pt>
                </c:lvl>
              </c:multiLvlStrCache>
            </c:multiLvlStrRef>
          </c:cat>
          <c:val>
            <c:numRef>
              <c:f>Perceptions!$C$36:$F$36</c:f>
              <c:numCache>
                <c:formatCode>General</c:formatCode>
                <c:ptCount val="4"/>
                <c:pt idx="0">
                  <c:v>0.12039999999999999</c:v>
                </c:pt>
                <c:pt idx="1">
                  <c:v>0.25059999999999999</c:v>
                </c:pt>
                <c:pt idx="2">
                  <c:v>0.1741</c:v>
                </c:pt>
                <c:pt idx="3">
                  <c:v>0.25040000000000001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C4-401F-BD8A-E1FC89590D4B}"/>
            </c:ext>
          </c:extLst>
        </c:ser>
        <c:ser>
          <c:idx val="4"/>
          <c:order val="4"/>
          <c:tx>
            <c:strRef>
              <c:f>Perceptions!$B$35</c:f>
              <c:strCache>
                <c:ptCount val="1"/>
                <c:pt idx="0">
                  <c:v>Very good/Much better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solidFill>
                <a:schemeClr val="accent6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Perceptions!$C$33:$F$34</c:f>
              <c:multiLvlStrCache>
                <c:ptCount val="4"/>
                <c:lvl>
                  <c:pt idx="0">
                    <c:v>2016</c:v>
                  </c:pt>
                  <c:pt idx="1">
                    <c:v>2015</c:v>
                  </c:pt>
                  <c:pt idx="2">
                    <c:v>2016</c:v>
                  </c:pt>
                  <c:pt idx="3">
                    <c:v>2015</c:v>
                  </c:pt>
                </c:lvl>
                <c:lvl>
                  <c:pt idx="0">
                    <c:v>Future living conditions</c:v>
                  </c:pt>
                  <c:pt idx="2">
                    <c:v>Present living conditions</c:v>
                  </c:pt>
                </c:lvl>
              </c:multiLvlStrCache>
            </c:multiLvlStrRef>
          </c:cat>
          <c:val>
            <c:numRef>
              <c:f>Perceptions!$C$35:$F$35</c:f>
              <c:numCache>
                <c:formatCode>General</c:formatCode>
                <c:ptCount val="4"/>
                <c:pt idx="0">
                  <c:v>3.2099999999999997E-2</c:v>
                </c:pt>
                <c:pt idx="1">
                  <c:v>0.2044</c:v>
                </c:pt>
                <c:pt idx="2">
                  <c:v>8.6E-3</c:v>
                </c:pt>
                <c:pt idx="3">
                  <c:v>4.9399999999999999E-2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C4-401F-BD8A-E1FC89590D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99475432"/>
        <c:axId val="299847344"/>
      </c:barChart>
      <c:catAx>
        <c:axId val="29947543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847344"/>
        <c:crosses val="autoZero"/>
        <c:auto val="1"/>
        <c:lblAlgn val="ctr"/>
        <c:lblOffset val="100"/>
        <c:noMultiLvlLbl val="0"/>
      </c:catAx>
      <c:valAx>
        <c:axId val="299847344"/>
        <c:scaling>
          <c:orientation val="minMax"/>
          <c:max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Percentage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out"/>
        <c:minorTickMark val="none"/>
        <c:tickLblPos val="nextTo"/>
        <c:spPr>
          <a:noFill/>
          <a:ln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475432"/>
        <c:crosses val="autoZero"/>
        <c:crossBetween val="between"/>
        <c:majorUnit val="0.2"/>
      </c:valAx>
      <c:spPr>
        <a:noFill/>
        <a:ln w="3175">
          <a:noFill/>
        </a:ln>
        <a:effectLst/>
      </c:spPr>
    </c:plotArea>
    <c:legend>
      <c:legendPos val="r"/>
      <c:layout>
        <c:manualLayout>
          <c:xMode val="edge"/>
          <c:yMode val="edge"/>
          <c:x val="0.7774541646292723"/>
          <c:y val="2.204335225693756E-2"/>
          <c:w val="0.22254583537072758"/>
          <c:h val="0.976152108243497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919996750833929"/>
          <c:y val="5.876068376068376E-2"/>
          <c:w val="0.55868823984959981"/>
          <c:h val="0.75592520544682207"/>
        </c:manualLayout>
      </c:layout>
      <c:barChart>
        <c:barDir val="bar"/>
        <c:grouping val="stacked"/>
        <c:varyColors val="0"/>
        <c:ser>
          <c:idx val="3"/>
          <c:order val="0"/>
          <c:tx>
            <c:strRef>
              <c:f>Perceptions!$B$48</c:f>
              <c:strCache>
                <c:ptCount val="1"/>
                <c:pt idx="0">
                  <c:v>Very bad/Much Worse</c:v>
                </c:pt>
              </c:strCache>
            </c:strRef>
          </c:tx>
          <c:spPr>
            <a:solidFill>
              <a:srgbClr val="632723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multiLvlStrRef>
              <c:f>Perceptions!$C$46:$F$47</c:f>
              <c:multiLvlStrCache>
                <c:ptCount val="4"/>
                <c:lvl>
                  <c:pt idx="0">
                    <c:v>2016</c:v>
                  </c:pt>
                  <c:pt idx="1">
                    <c:v>2015</c:v>
                  </c:pt>
                  <c:pt idx="2">
                    <c:v>2016</c:v>
                  </c:pt>
                  <c:pt idx="3">
                    <c:v>2015</c:v>
                  </c:pt>
                </c:lvl>
                <c:lvl>
                  <c:pt idx="0">
                    <c:v>Future economic conditions</c:v>
                  </c:pt>
                  <c:pt idx="2">
                    <c:v>Present economic conditions</c:v>
                  </c:pt>
                </c:lvl>
              </c:multiLvlStrCache>
            </c:multiLvlStrRef>
          </c:cat>
          <c:val>
            <c:numRef>
              <c:f>Perceptions!$C$48:$F$48</c:f>
              <c:numCache>
                <c:formatCode>General</c:formatCode>
                <c:ptCount val="4"/>
                <c:pt idx="0">
                  <c:v>0.47660000000000002</c:v>
                </c:pt>
                <c:pt idx="1">
                  <c:v>0.27050000000000002</c:v>
                </c:pt>
                <c:pt idx="2">
                  <c:v>0.87119999999999997</c:v>
                </c:pt>
                <c:pt idx="3">
                  <c:v>0.56510000000000005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47-46A1-9FBC-9AEF226CB6D9}"/>
            </c:ext>
          </c:extLst>
        </c:ser>
        <c:ser>
          <c:idx val="2"/>
          <c:order val="1"/>
          <c:tx>
            <c:strRef>
              <c:f>Perceptions!$B$49</c:f>
              <c:strCache>
                <c:ptCount val="1"/>
                <c:pt idx="0">
                  <c:v>Fairly bad/Worse</c:v>
                </c:pt>
              </c:strCache>
            </c:strRef>
          </c:tx>
          <c:spPr>
            <a:solidFill>
              <a:srgbClr val="EBBBB9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multiLvlStrRef>
              <c:f>Perceptions!$C$46:$F$47</c:f>
              <c:multiLvlStrCache>
                <c:ptCount val="4"/>
                <c:lvl>
                  <c:pt idx="0">
                    <c:v>2016</c:v>
                  </c:pt>
                  <c:pt idx="1">
                    <c:v>2015</c:v>
                  </c:pt>
                  <c:pt idx="2">
                    <c:v>2016</c:v>
                  </c:pt>
                  <c:pt idx="3">
                    <c:v>2015</c:v>
                  </c:pt>
                </c:lvl>
                <c:lvl>
                  <c:pt idx="0">
                    <c:v>Future economic conditions</c:v>
                  </c:pt>
                  <c:pt idx="2">
                    <c:v>Present economic conditions</c:v>
                  </c:pt>
                </c:lvl>
              </c:multiLvlStrCache>
            </c:multiLvlStrRef>
          </c:cat>
          <c:val>
            <c:numRef>
              <c:f>Perceptions!$C$49:$F$49</c:f>
              <c:numCache>
                <c:formatCode>General</c:formatCode>
                <c:ptCount val="4"/>
                <c:pt idx="0">
                  <c:v>0.28889999999999999</c:v>
                </c:pt>
                <c:pt idx="1">
                  <c:v>0.15770000000000001</c:v>
                </c:pt>
                <c:pt idx="2">
                  <c:v>6.4699999999999994E-2</c:v>
                </c:pt>
                <c:pt idx="3">
                  <c:v>0.1462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847-46A1-9FBC-9AEF226CB6D9}"/>
            </c:ext>
          </c:extLst>
        </c:ser>
        <c:ser>
          <c:idx val="0"/>
          <c:order val="2"/>
          <c:tx>
            <c:strRef>
              <c:f>Perceptions!$B$50</c:f>
              <c:strCache>
                <c:ptCount val="1"/>
                <c:pt idx="0">
                  <c:v>Neither good nor bad/The same</c:v>
                </c:pt>
              </c:strCache>
            </c:strRef>
          </c:tx>
          <c:spPr>
            <a:solidFill>
              <a:srgbClr val="E2F0D9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multiLvlStrRef>
              <c:f>Perceptions!$C$46:$F$47</c:f>
              <c:multiLvlStrCache>
                <c:ptCount val="4"/>
                <c:lvl>
                  <c:pt idx="0">
                    <c:v>2016</c:v>
                  </c:pt>
                  <c:pt idx="1">
                    <c:v>2015</c:v>
                  </c:pt>
                  <c:pt idx="2">
                    <c:v>2016</c:v>
                  </c:pt>
                  <c:pt idx="3">
                    <c:v>2015</c:v>
                  </c:pt>
                </c:lvl>
                <c:lvl>
                  <c:pt idx="0">
                    <c:v>Future economic conditions</c:v>
                  </c:pt>
                  <c:pt idx="2">
                    <c:v>Present economic conditions</c:v>
                  </c:pt>
                </c:lvl>
              </c:multiLvlStrCache>
            </c:multiLvlStrRef>
          </c:cat>
          <c:val>
            <c:numRef>
              <c:f>Perceptions!$C$50:$F$50</c:f>
              <c:numCache>
                <c:formatCode>General</c:formatCode>
                <c:ptCount val="4"/>
                <c:pt idx="0">
                  <c:v>0.13020000000000001</c:v>
                </c:pt>
                <c:pt idx="1">
                  <c:v>0.1618</c:v>
                </c:pt>
                <c:pt idx="2">
                  <c:v>2.5999999999999999E-2</c:v>
                </c:pt>
                <c:pt idx="3">
                  <c:v>8.43E-2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847-46A1-9FBC-9AEF226CB6D9}"/>
            </c:ext>
          </c:extLst>
        </c:ser>
        <c:ser>
          <c:idx val="1"/>
          <c:order val="3"/>
          <c:tx>
            <c:strRef>
              <c:f>Perceptions!$B$51</c:f>
              <c:strCache>
                <c:ptCount val="1"/>
                <c:pt idx="0">
                  <c:v>Fairly good/Better</c:v>
                </c:pt>
              </c:strCache>
            </c:strRef>
          </c:tx>
          <c:spPr>
            <a:solidFill>
              <a:srgbClr val="C5E0B4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multiLvlStrRef>
              <c:f>Perceptions!$C$46:$F$47</c:f>
              <c:multiLvlStrCache>
                <c:ptCount val="4"/>
                <c:lvl>
                  <c:pt idx="0">
                    <c:v>2016</c:v>
                  </c:pt>
                  <c:pt idx="1">
                    <c:v>2015</c:v>
                  </c:pt>
                  <c:pt idx="2">
                    <c:v>2016</c:v>
                  </c:pt>
                  <c:pt idx="3">
                    <c:v>2015</c:v>
                  </c:pt>
                </c:lvl>
                <c:lvl>
                  <c:pt idx="0">
                    <c:v>Future economic conditions</c:v>
                  </c:pt>
                  <c:pt idx="2">
                    <c:v>Present economic conditions</c:v>
                  </c:pt>
                </c:lvl>
              </c:multiLvlStrCache>
            </c:multiLvlStrRef>
          </c:cat>
          <c:val>
            <c:numRef>
              <c:f>Perceptions!$C$51:$F$51</c:f>
              <c:numCache>
                <c:formatCode>General</c:formatCode>
                <c:ptCount val="4"/>
                <c:pt idx="0">
                  <c:v>7.5300000000000006E-2</c:v>
                </c:pt>
                <c:pt idx="1">
                  <c:v>0.1993</c:v>
                </c:pt>
                <c:pt idx="2">
                  <c:v>3.3700000000000001E-2</c:v>
                </c:pt>
                <c:pt idx="3">
                  <c:v>0.1656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847-46A1-9FBC-9AEF226CB6D9}"/>
            </c:ext>
          </c:extLst>
        </c:ser>
        <c:ser>
          <c:idx val="4"/>
          <c:order val="4"/>
          <c:tx>
            <c:strRef>
              <c:f>Perceptions!$B$52</c:f>
              <c:strCache>
                <c:ptCount val="1"/>
                <c:pt idx="0">
                  <c:v>Very good/Much better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solidFill>
                <a:schemeClr val="accent6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Perceptions!$C$46:$F$47</c:f>
              <c:multiLvlStrCache>
                <c:ptCount val="4"/>
                <c:lvl>
                  <c:pt idx="0">
                    <c:v>2016</c:v>
                  </c:pt>
                  <c:pt idx="1">
                    <c:v>2015</c:v>
                  </c:pt>
                  <c:pt idx="2">
                    <c:v>2016</c:v>
                  </c:pt>
                  <c:pt idx="3">
                    <c:v>2015</c:v>
                  </c:pt>
                </c:lvl>
                <c:lvl>
                  <c:pt idx="0">
                    <c:v>Future economic conditions</c:v>
                  </c:pt>
                  <c:pt idx="2">
                    <c:v>Present economic conditions</c:v>
                  </c:pt>
                </c:lvl>
              </c:multiLvlStrCache>
            </c:multiLvlStrRef>
          </c:cat>
          <c:val>
            <c:numRef>
              <c:f>Perceptions!$C$52:$F$52</c:f>
              <c:numCache>
                <c:formatCode>General</c:formatCode>
                <c:ptCount val="4"/>
                <c:pt idx="0">
                  <c:v>2.8899999999999999E-2</c:v>
                </c:pt>
                <c:pt idx="1">
                  <c:v>0.21060000000000001</c:v>
                </c:pt>
                <c:pt idx="2">
                  <c:v>4.4000000000000003E-3</c:v>
                </c:pt>
                <c:pt idx="3">
                  <c:v>3.8800000000000001E-2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847-46A1-9FBC-9AEF226CB6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99475432"/>
        <c:axId val="299847344"/>
      </c:barChart>
      <c:catAx>
        <c:axId val="29947543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847344"/>
        <c:crosses val="autoZero"/>
        <c:auto val="1"/>
        <c:lblAlgn val="ctr"/>
        <c:lblOffset val="100"/>
        <c:noMultiLvlLbl val="0"/>
      </c:catAx>
      <c:valAx>
        <c:axId val="299847344"/>
        <c:scaling>
          <c:orientation val="minMax"/>
          <c:max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Percentage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out"/>
        <c:minorTickMark val="none"/>
        <c:tickLblPos val="nextTo"/>
        <c:spPr>
          <a:noFill/>
          <a:ln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475432"/>
        <c:crosses val="autoZero"/>
        <c:crossBetween val="between"/>
        <c:majorUnit val="0.2"/>
      </c:valAx>
      <c:spPr>
        <a:noFill/>
        <a:ln w="3175">
          <a:noFill/>
        </a:ln>
        <a:effectLst/>
      </c:spPr>
    </c:plotArea>
    <c:legend>
      <c:legendPos val="r"/>
      <c:layout>
        <c:manualLayout>
          <c:xMode val="edge"/>
          <c:yMode val="edge"/>
          <c:x val="0.7774541646292723"/>
          <c:y val="2.204335225693756E-2"/>
          <c:w val="0.22254583537072758"/>
          <c:h val="0.976152108243497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Perceptions!$B$61</c:f>
              <c:strCache>
                <c:ptCount val="1"/>
                <c:pt idx="0">
                  <c:v>Conflict/Political disintegration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Perceptions!$D$60:$D$60</c:f>
              <c:numCache>
                <c:formatCode>General</c:formatCode>
                <c:ptCount val="1"/>
                <c:pt idx="0">
                  <c:v>2016</c:v>
                </c:pt>
              </c:numCache>
            </c:numRef>
          </c:cat>
          <c:val>
            <c:numRef>
              <c:f>Perceptions!$D$61:$D$61</c:f>
              <c:numCache>
                <c:formatCode>General</c:formatCode>
                <c:ptCount val="1"/>
                <c:pt idx="0">
                  <c:v>0.5413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E4-492F-84D9-77655765E601}"/>
            </c:ext>
          </c:extLst>
        </c:ser>
        <c:ser>
          <c:idx val="1"/>
          <c:order val="1"/>
          <c:tx>
            <c:strRef>
              <c:f>Perceptions!$B$62</c:f>
              <c:strCache>
                <c:ptCount val="1"/>
                <c:pt idx="0">
                  <c:v>Ethnic tensions</c:v>
                </c:pt>
              </c:strCache>
            </c:strRef>
          </c:tx>
          <c:spPr>
            <a:solidFill>
              <a:schemeClr val="bg2"/>
            </a:solidFill>
            <a:ln>
              <a:noFill/>
            </a:ln>
            <a:effectLst/>
          </c:spPr>
          <c:invertIfNegative val="0"/>
          <c:cat>
            <c:numRef>
              <c:f>Perceptions!$D$60:$D$60</c:f>
              <c:numCache>
                <c:formatCode>General</c:formatCode>
                <c:ptCount val="1"/>
                <c:pt idx="0">
                  <c:v>2016</c:v>
                </c:pt>
              </c:numCache>
            </c:numRef>
          </c:cat>
          <c:val>
            <c:numRef>
              <c:f>Perceptions!$D$62:$D$62</c:f>
              <c:numCache>
                <c:formatCode>General</c:formatCode>
                <c:ptCount val="1"/>
                <c:pt idx="0">
                  <c:v>7.3200000000000001E-2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2E4-492F-84D9-77655765E601}"/>
            </c:ext>
          </c:extLst>
        </c:ser>
        <c:ser>
          <c:idx val="2"/>
          <c:order val="2"/>
          <c:tx>
            <c:strRef>
              <c:f>Perceptions!$B$63</c:f>
              <c:strCache>
                <c:ptCount val="1"/>
                <c:pt idx="0">
                  <c:v>Lack of economic opportunities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Perceptions!$D$60:$D$60</c:f>
              <c:numCache>
                <c:formatCode>General</c:formatCode>
                <c:ptCount val="1"/>
                <c:pt idx="0">
                  <c:v>2016</c:v>
                </c:pt>
              </c:numCache>
            </c:numRef>
          </c:cat>
          <c:val>
            <c:numRef>
              <c:f>Perceptions!$D$63:$D$63</c:f>
              <c:numCache>
                <c:formatCode>General</c:formatCode>
                <c:ptCount val="1"/>
                <c:pt idx="0">
                  <c:v>0.32819999999999999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2E4-492F-84D9-77655765E601}"/>
            </c:ext>
          </c:extLst>
        </c:ser>
        <c:ser>
          <c:idx val="3"/>
          <c:order val="3"/>
          <c:tx>
            <c:strRef>
              <c:f>Perceptions!$B$64</c:f>
              <c:strCache>
                <c:ptCount val="1"/>
                <c:pt idx="0">
                  <c:v>Corruption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Perceptions!$D$60:$D$60</c:f>
              <c:numCache>
                <c:formatCode>General</c:formatCode>
                <c:ptCount val="1"/>
                <c:pt idx="0">
                  <c:v>2016</c:v>
                </c:pt>
              </c:numCache>
            </c:numRef>
          </c:cat>
          <c:val>
            <c:numRef>
              <c:f>Perceptions!$D$64:$D$64</c:f>
              <c:numCache>
                <c:formatCode>General</c:formatCode>
                <c:ptCount val="1"/>
                <c:pt idx="0">
                  <c:v>2.7199999999999998E-2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2E4-492F-84D9-77655765E601}"/>
            </c:ext>
          </c:extLst>
        </c:ser>
        <c:ser>
          <c:idx val="4"/>
          <c:order val="4"/>
          <c:tx>
            <c:strRef>
              <c:f>Perceptions!$B$65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Perceptions!$D$60:$D$60</c:f>
              <c:numCache>
                <c:formatCode>General</c:formatCode>
                <c:ptCount val="1"/>
                <c:pt idx="0">
                  <c:v>2016</c:v>
                </c:pt>
              </c:numCache>
            </c:numRef>
          </c:cat>
          <c:val>
            <c:numRef>
              <c:f>Perceptions!$D$65:$D$65</c:f>
              <c:numCache>
                <c:formatCode>General</c:formatCode>
                <c:ptCount val="1"/>
                <c:pt idx="0">
                  <c:v>0.03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2E4-492F-84D9-77655765E6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20492095"/>
        <c:axId val="1551594223"/>
      </c:barChart>
      <c:catAx>
        <c:axId val="14204920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1594223"/>
        <c:crosses val="autoZero"/>
        <c:auto val="1"/>
        <c:lblAlgn val="ctr"/>
        <c:lblOffset val="100"/>
        <c:noMultiLvlLbl val="0"/>
      </c:catAx>
      <c:valAx>
        <c:axId val="1551594223"/>
        <c:scaling>
          <c:orientation val="minMax"/>
          <c:max val="1"/>
        </c:scaling>
        <c:delete val="0"/>
        <c:axPos val="l"/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04920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2921870987953368"/>
          <c:y val="7.0829520670936855E-2"/>
          <c:w val="0.46411046884497931"/>
          <c:h val="0.9194523184601924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571-4981-BC02-15408952FA90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F571-4981-BC02-15408952FA90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F571-4981-BC02-15408952FA90}"/>
              </c:ext>
            </c:extLst>
          </c:dPt>
          <c:dPt>
            <c:idx val="3"/>
            <c:bubble3D val="0"/>
            <c:spPr>
              <a:solidFill>
                <a:schemeClr val="bg2">
                  <a:lumMod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571-4981-BC02-15408952FA90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F571-4981-BC02-15408952FA90}"/>
              </c:ext>
            </c:extLst>
          </c:dPt>
          <c:dLbls>
            <c:dLbl>
              <c:idx val="0"/>
              <c:layout>
                <c:manualLayout>
                  <c:x val="-5.2438052904902974E-3"/>
                  <c:y val="0.37633347914843979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6413160107001159"/>
                      <c:h val="0.2187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F571-4981-BC02-15408952FA90}"/>
                </c:ext>
              </c:extLst>
            </c:dLbl>
            <c:dLbl>
              <c:idx val="1"/>
              <c:layout>
                <c:manualLayout>
                  <c:x val="3.9060155943337065E-3"/>
                  <c:y val="-1.3655584718575997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7914396874306675"/>
                      <c:h val="0.296412219305920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F571-4981-BC02-15408952FA90}"/>
                </c:ext>
              </c:extLst>
            </c:dLbl>
            <c:dLbl>
              <c:idx val="2"/>
              <c:layout>
                <c:manualLayout>
                  <c:x val="6.1081385509700685E-4"/>
                  <c:y val="1.5521106736657918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089293333237901"/>
                      <c:h val="0.3217428550597841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F571-4981-BC02-15408952FA90}"/>
                </c:ext>
              </c:extLst>
            </c:dLbl>
            <c:dLbl>
              <c:idx val="3"/>
              <c:layout>
                <c:manualLayout>
                  <c:x val="7.6844732164042751E-2"/>
                  <c:y val="-2.199074074074074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1268775162695598"/>
                      <c:h val="0.239907407407407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F571-4981-BC02-15408952FA90}"/>
                </c:ext>
              </c:extLst>
            </c:dLbl>
            <c:dLbl>
              <c:idx val="4"/>
              <c:layout>
                <c:manualLayout>
                  <c:x val="0.35133605552432823"/>
                  <c:y val="-2.6731554389034708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91157100002257"/>
                      <c:h val="0.1834029600466608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E-F571-4981-BC02-15408952FA9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Perceptions!$B$61:$B$65</c:f>
              <c:strCache>
                <c:ptCount val="5"/>
                <c:pt idx="0">
                  <c:v>Conflict/Political disintegration</c:v>
                </c:pt>
                <c:pt idx="1">
                  <c:v>Ethnic tensions</c:v>
                </c:pt>
                <c:pt idx="2">
                  <c:v>Lack of economic opportunities</c:v>
                </c:pt>
                <c:pt idx="3">
                  <c:v>Corruption</c:v>
                </c:pt>
                <c:pt idx="4">
                  <c:v>Other</c:v>
                </c:pt>
              </c:strCache>
            </c:strRef>
          </c:cat>
          <c:val>
            <c:numRef>
              <c:f>Perceptions!$E$61:$E$65</c:f>
              <c:numCache>
                <c:formatCode>General</c:formatCode>
                <c:ptCount val="5"/>
                <c:pt idx="0">
                  <c:v>0.51190000000000002</c:v>
                </c:pt>
                <c:pt idx="1">
                  <c:v>7.3400000000000007E-2</c:v>
                </c:pt>
                <c:pt idx="2">
                  <c:v>0.35370000000000001</c:v>
                </c:pt>
                <c:pt idx="3">
                  <c:v>2.87E-2</c:v>
                </c:pt>
                <c:pt idx="4">
                  <c:v>3.2300000000000002E-2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71-4981-BC02-15408952FA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="1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638466369332284"/>
          <c:y val="3.9344882026139442E-2"/>
          <c:w val="0.48230088495575218"/>
          <c:h val="0.60786105211828789"/>
        </c:manualLayout>
      </c:layout>
      <c:barChart>
        <c:barDir val="col"/>
        <c:grouping val="stacked"/>
        <c:varyColors val="0"/>
        <c:ser>
          <c:idx val="3"/>
          <c:order val="0"/>
          <c:tx>
            <c:strRef>
              <c:f>Perceptions!$S$35</c:f>
              <c:strCache>
                <c:ptCount val="1"/>
                <c:pt idx="0">
                  <c:v>Very bad/Much Worse</c:v>
                </c:pt>
              </c:strCache>
            </c:strRef>
          </c:tx>
          <c:spPr>
            <a:solidFill>
              <a:srgbClr val="632723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Perceptions!$T$32:$AB$34</c15:sqref>
                  </c15:fullRef>
                </c:ext>
              </c:extLst>
              <c:f>Perceptions!$T$32:$AB$34</c:f>
              <c:multiLvlStrCache>
                <c:ptCount val="8"/>
                <c:lvl>
                  <c:pt idx="0">
                    <c:v>2015</c:v>
                  </c:pt>
                  <c:pt idx="1">
                    <c:v>2016</c:v>
                  </c:pt>
                  <c:pt idx="2">
                    <c:v>2015</c:v>
                  </c:pt>
                  <c:pt idx="3">
                    <c:v>2016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2015</c:v>
                  </c:pt>
                  <c:pt idx="7">
                    <c:v>2016</c:v>
                  </c:pt>
                </c:lvl>
                <c:lvl>
                  <c:pt idx="0">
                    <c:v>Present</c:v>
                  </c:pt>
                  <c:pt idx="2">
                    <c:v>Future</c:v>
                  </c:pt>
                  <c:pt idx="4">
                    <c:v>Present</c:v>
                  </c:pt>
                  <c:pt idx="6">
                    <c:v>Future</c:v>
                  </c:pt>
                </c:lvl>
                <c:lvl>
                  <c:pt idx="0">
                    <c:v>Economic conditions</c:v>
                  </c:pt>
                  <c:pt idx="4">
                    <c:v>Personal living conditions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Perceptions!$T$35:$AB$35</c15:sqref>
                  </c15:fullRef>
                </c:ext>
              </c:extLst>
              <c:f>(Perceptions!$T$35:$W$35,Perceptions!$Y$35:$AB$35)</c:f>
              <c:numCache>
                <c:formatCode>General</c:formatCode>
                <c:ptCount val="8"/>
                <c:pt idx="0">
                  <c:v>0.27050000000000002</c:v>
                </c:pt>
                <c:pt idx="1">
                  <c:v>0.47660000000000002</c:v>
                </c:pt>
                <c:pt idx="2">
                  <c:v>0.56510000000000005</c:v>
                </c:pt>
                <c:pt idx="3">
                  <c:v>0.87119999999999997</c:v>
                </c:pt>
                <c:pt idx="4">
                  <c:v>0.19339999999999999</c:v>
                </c:pt>
                <c:pt idx="5">
                  <c:v>0.3165</c:v>
                </c:pt>
                <c:pt idx="6">
                  <c:v>0.43909999999999999</c:v>
                </c:pt>
                <c:pt idx="7">
                  <c:v>0.5877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A0-4E6B-9982-6D33A0B7F22A}"/>
            </c:ext>
          </c:extLst>
        </c:ser>
        <c:ser>
          <c:idx val="2"/>
          <c:order val="1"/>
          <c:tx>
            <c:strRef>
              <c:f>Perceptions!$S$36</c:f>
              <c:strCache>
                <c:ptCount val="1"/>
                <c:pt idx="0">
                  <c:v>Fairly bad/Worse</c:v>
                </c:pt>
              </c:strCache>
            </c:strRef>
          </c:tx>
          <c:spPr>
            <a:solidFill>
              <a:srgbClr val="EBBBB9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Perceptions!$T$32:$AB$34</c15:sqref>
                  </c15:fullRef>
                </c:ext>
              </c:extLst>
              <c:f>Perceptions!$T$32:$AB$34</c:f>
              <c:multiLvlStrCache>
                <c:ptCount val="8"/>
                <c:lvl>
                  <c:pt idx="0">
                    <c:v>2015</c:v>
                  </c:pt>
                  <c:pt idx="1">
                    <c:v>2016</c:v>
                  </c:pt>
                  <c:pt idx="2">
                    <c:v>2015</c:v>
                  </c:pt>
                  <c:pt idx="3">
                    <c:v>2016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2015</c:v>
                  </c:pt>
                  <c:pt idx="7">
                    <c:v>2016</c:v>
                  </c:pt>
                </c:lvl>
                <c:lvl>
                  <c:pt idx="0">
                    <c:v>Present</c:v>
                  </c:pt>
                  <c:pt idx="2">
                    <c:v>Future</c:v>
                  </c:pt>
                  <c:pt idx="4">
                    <c:v>Present</c:v>
                  </c:pt>
                  <c:pt idx="6">
                    <c:v>Future</c:v>
                  </c:pt>
                </c:lvl>
                <c:lvl>
                  <c:pt idx="0">
                    <c:v>Economic conditions</c:v>
                  </c:pt>
                  <c:pt idx="4">
                    <c:v>Personal living conditions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Perceptions!$T$36:$AB$36</c15:sqref>
                  </c15:fullRef>
                </c:ext>
              </c:extLst>
              <c:f>(Perceptions!$T$36:$W$36,Perceptions!$Y$36:$AB$36)</c:f>
              <c:numCache>
                <c:formatCode>General</c:formatCode>
                <c:ptCount val="8"/>
                <c:pt idx="0">
                  <c:v>0.15770000000000001</c:v>
                </c:pt>
                <c:pt idx="1">
                  <c:v>0.28889999999999999</c:v>
                </c:pt>
                <c:pt idx="2">
                  <c:v>0.1462</c:v>
                </c:pt>
                <c:pt idx="3">
                  <c:v>6.4699999999999994E-2</c:v>
                </c:pt>
                <c:pt idx="4">
                  <c:v>0.15909999999999999</c:v>
                </c:pt>
                <c:pt idx="5">
                  <c:v>0.3266</c:v>
                </c:pt>
                <c:pt idx="6">
                  <c:v>0.1648</c:v>
                </c:pt>
                <c:pt idx="7">
                  <c:v>0.1479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A0-4E6B-9982-6D33A0B7F22A}"/>
            </c:ext>
          </c:extLst>
        </c:ser>
        <c:ser>
          <c:idx val="0"/>
          <c:order val="2"/>
          <c:tx>
            <c:strRef>
              <c:f>Perceptions!$S$37</c:f>
              <c:strCache>
                <c:ptCount val="1"/>
                <c:pt idx="0">
                  <c:v>Neither good nor bad/The same</c:v>
                </c:pt>
              </c:strCache>
            </c:strRef>
          </c:tx>
          <c:spPr>
            <a:solidFill>
              <a:srgbClr val="E2F0D9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Perceptions!$T$32:$AB$34</c15:sqref>
                  </c15:fullRef>
                </c:ext>
              </c:extLst>
              <c:f>Perceptions!$T$32:$AB$34</c:f>
              <c:multiLvlStrCache>
                <c:ptCount val="8"/>
                <c:lvl>
                  <c:pt idx="0">
                    <c:v>2015</c:v>
                  </c:pt>
                  <c:pt idx="1">
                    <c:v>2016</c:v>
                  </c:pt>
                  <c:pt idx="2">
                    <c:v>2015</c:v>
                  </c:pt>
                  <c:pt idx="3">
                    <c:v>2016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2015</c:v>
                  </c:pt>
                  <c:pt idx="7">
                    <c:v>2016</c:v>
                  </c:pt>
                </c:lvl>
                <c:lvl>
                  <c:pt idx="0">
                    <c:v>Present</c:v>
                  </c:pt>
                  <c:pt idx="2">
                    <c:v>Future</c:v>
                  </c:pt>
                  <c:pt idx="4">
                    <c:v>Present</c:v>
                  </c:pt>
                  <c:pt idx="6">
                    <c:v>Future</c:v>
                  </c:pt>
                </c:lvl>
                <c:lvl>
                  <c:pt idx="0">
                    <c:v>Economic conditions</c:v>
                  </c:pt>
                  <c:pt idx="4">
                    <c:v>Personal living conditions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Perceptions!$T$37:$AB$37</c15:sqref>
                  </c15:fullRef>
                </c:ext>
              </c:extLst>
              <c:f>(Perceptions!$T$37:$W$37,Perceptions!$Y$37:$AB$37)</c:f>
              <c:numCache>
                <c:formatCode>General</c:formatCode>
                <c:ptCount val="8"/>
                <c:pt idx="0">
                  <c:v>0.1618</c:v>
                </c:pt>
                <c:pt idx="1">
                  <c:v>0.13020000000000001</c:v>
                </c:pt>
                <c:pt idx="2">
                  <c:v>8.43E-2</c:v>
                </c:pt>
                <c:pt idx="3">
                  <c:v>2.5999999999999999E-2</c:v>
                </c:pt>
                <c:pt idx="4">
                  <c:v>0.19239999999999999</c:v>
                </c:pt>
                <c:pt idx="5">
                  <c:v>0.20430000000000001</c:v>
                </c:pt>
                <c:pt idx="6">
                  <c:v>9.6299999999999997E-2</c:v>
                </c:pt>
                <c:pt idx="7">
                  <c:v>8.1799999999999998E-2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8A0-4E6B-9982-6D33A0B7F22A}"/>
            </c:ext>
          </c:extLst>
        </c:ser>
        <c:ser>
          <c:idx val="1"/>
          <c:order val="3"/>
          <c:tx>
            <c:strRef>
              <c:f>Perceptions!$S$38</c:f>
              <c:strCache>
                <c:ptCount val="1"/>
                <c:pt idx="0">
                  <c:v>Fairly good/Better</c:v>
                </c:pt>
              </c:strCache>
            </c:strRef>
          </c:tx>
          <c:spPr>
            <a:solidFill>
              <a:srgbClr val="C5E0B4"/>
            </a:solidFill>
            <a:ln>
              <a:solidFill>
                <a:schemeClr val="accent6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Perceptions!$T$32:$AB$34</c15:sqref>
                  </c15:fullRef>
                </c:ext>
              </c:extLst>
              <c:f>Perceptions!$T$32:$AB$34</c:f>
              <c:multiLvlStrCache>
                <c:ptCount val="8"/>
                <c:lvl>
                  <c:pt idx="0">
                    <c:v>2015</c:v>
                  </c:pt>
                  <c:pt idx="1">
                    <c:v>2016</c:v>
                  </c:pt>
                  <c:pt idx="2">
                    <c:v>2015</c:v>
                  </c:pt>
                  <c:pt idx="3">
                    <c:v>2016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2015</c:v>
                  </c:pt>
                  <c:pt idx="7">
                    <c:v>2016</c:v>
                  </c:pt>
                </c:lvl>
                <c:lvl>
                  <c:pt idx="0">
                    <c:v>Present</c:v>
                  </c:pt>
                  <c:pt idx="2">
                    <c:v>Future</c:v>
                  </c:pt>
                  <c:pt idx="4">
                    <c:v>Present</c:v>
                  </c:pt>
                  <c:pt idx="6">
                    <c:v>Future</c:v>
                  </c:pt>
                </c:lvl>
                <c:lvl>
                  <c:pt idx="0">
                    <c:v>Economic conditions</c:v>
                  </c:pt>
                  <c:pt idx="4">
                    <c:v>Personal living conditions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Perceptions!$T$38:$AB$38</c15:sqref>
                  </c15:fullRef>
                </c:ext>
              </c:extLst>
              <c:f>(Perceptions!$T$38:$W$38,Perceptions!$Y$38:$AB$38)</c:f>
              <c:numCache>
                <c:formatCode>General</c:formatCode>
                <c:ptCount val="8"/>
                <c:pt idx="0">
                  <c:v>0.1993</c:v>
                </c:pt>
                <c:pt idx="1">
                  <c:v>7.5300000000000006E-2</c:v>
                </c:pt>
                <c:pt idx="2">
                  <c:v>0.1656</c:v>
                </c:pt>
                <c:pt idx="3">
                  <c:v>3.3700000000000001E-2</c:v>
                </c:pt>
                <c:pt idx="4">
                  <c:v>0.25059999999999999</c:v>
                </c:pt>
                <c:pt idx="5">
                  <c:v>0.12039999999999999</c:v>
                </c:pt>
                <c:pt idx="6">
                  <c:v>0.25040000000000001</c:v>
                </c:pt>
                <c:pt idx="7">
                  <c:v>0.1741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8A0-4E6B-9982-6D33A0B7F22A}"/>
            </c:ext>
          </c:extLst>
        </c:ser>
        <c:ser>
          <c:idx val="4"/>
          <c:order val="4"/>
          <c:tx>
            <c:strRef>
              <c:f>Perceptions!$S$39</c:f>
              <c:strCache>
                <c:ptCount val="1"/>
                <c:pt idx="0">
                  <c:v>Very good/Much better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solidFill>
                <a:schemeClr val="accent6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Perceptions!$T$32:$AB$34</c15:sqref>
                  </c15:fullRef>
                </c:ext>
              </c:extLst>
              <c:f>Perceptions!$T$32:$AB$34</c:f>
              <c:multiLvlStrCache>
                <c:ptCount val="8"/>
                <c:lvl>
                  <c:pt idx="0">
                    <c:v>2015</c:v>
                  </c:pt>
                  <c:pt idx="1">
                    <c:v>2016</c:v>
                  </c:pt>
                  <c:pt idx="2">
                    <c:v>2015</c:v>
                  </c:pt>
                  <c:pt idx="3">
                    <c:v>2016</c:v>
                  </c:pt>
                  <c:pt idx="4">
                    <c:v>2015</c:v>
                  </c:pt>
                  <c:pt idx="5">
                    <c:v>2016</c:v>
                  </c:pt>
                  <c:pt idx="6">
                    <c:v>2015</c:v>
                  </c:pt>
                  <c:pt idx="7">
                    <c:v>2016</c:v>
                  </c:pt>
                </c:lvl>
                <c:lvl>
                  <c:pt idx="0">
                    <c:v>Present</c:v>
                  </c:pt>
                  <c:pt idx="2">
                    <c:v>Future</c:v>
                  </c:pt>
                  <c:pt idx="4">
                    <c:v>Present</c:v>
                  </c:pt>
                  <c:pt idx="6">
                    <c:v>Future</c:v>
                  </c:pt>
                </c:lvl>
                <c:lvl>
                  <c:pt idx="0">
                    <c:v>Economic conditions</c:v>
                  </c:pt>
                  <c:pt idx="4">
                    <c:v>Personal living conditions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Perceptions!$T$39:$AB$39</c15:sqref>
                  </c15:fullRef>
                </c:ext>
              </c:extLst>
              <c:f>(Perceptions!$T$39:$W$39,Perceptions!$Y$39:$AB$39)</c:f>
              <c:numCache>
                <c:formatCode>General</c:formatCode>
                <c:ptCount val="8"/>
                <c:pt idx="0">
                  <c:v>0.21060000000000001</c:v>
                </c:pt>
                <c:pt idx="1">
                  <c:v>2.8899999999999999E-2</c:v>
                </c:pt>
                <c:pt idx="2">
                  <c:v>3.8800000000000001E-2</c:v>
                </c:pt>
                <c:pt idx="3">
                  <c:v>4.4000000000000003E-3</c:v>
                </c:pt>
                <c:pt idx="4">
                  <c:v>0.2044</c:v>
                </c:pt>
                <c:pt idx="5">
                  <c:v>3.2099999999999997E-2</c:v>
                </c:pt>
                <c:pt idx="6">
                  <c:v>4.9399999999999999E-2</c:v>
                </c:pt>
                <c:pt idx="7">
                  <c:v>8.6E-3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8A0-4E6B-9982-6D33A0B7F2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99475432"/>
        <c:axId val="299847344"/>
      </c:barChart>
      <c:catAx>
        <c:axId val="299475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847344"/>
        <c:crosses val="autoZero"/>
        <c:auto val="1"/>
        <c:lblAlgn val="ctr"/>
        <c:lblOffset val="100"/>
        <c:noMultiLvlLbl val="0"/>
      </c:catAx>
      <c:valAx>
        <c:axId val="299847344"/>
        <c:scaling>
          <c:orientation val="minMax"/>
          <c:max val="1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Percentage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out"/>
        <c:minorTickMark val="none"/>
        <c:tickLblPos val="nextTo"/>
        <c:spPr>
          <a:noFill/>
          <a:ln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475432"/>
        <c:crosses val="autoZero"/>
        <c:crossBetween val="between"/>
        <c:majorUnit val="0.2"/>
      </c:valAx>
      <c:spPr>
        <a:noFill/>
        <a:ln w="3175">
          <a:noFill/>
        </a:ln>
        <a:effectLst/>
      </c:spPr>
    </c:plotArea>
    <c:legend>
      <c:legendPos val="r"/>
      <c:layout>
        <c:manualLayout>
          <c:xMode val="edge"/>
          <c:yMode val="edge"/>
          <c:x val="0.68111244360376899"/>
          <c:y val="1.6850910616981307E-2"/>
          <c:w val="0.31888767488455438"/>
          <c:h val="0.9831492972009228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57880593088155"/>
          <c:y val="5.876068376068376E-2"/>
          <c:w val="0.86132605260411621"/>
          <c:h val="0.55646937882764658"/>
        </c:manualLayout>
      </c:layout>
      <c:barChart>
        <c:barDir val="col"/>
        <c:grouping val="percentStacked"/>
        <c:varyColors val="0"/>
        <c:ser>
          <c:idx val="4"/>
          <c:order val="0"/>
          <c:tx>
            <c:strRef>
              <c:f>Perceptions!$Q$77</c:f>
              <c:strCache>
                <c:ptCount val="1"/>
                <c:pt idx="0">
                  <c:v>Very badly</c:v>
                </c:pt>
              </c:strCache>
            </c:strRef>
          </c:tx>
          <c:spPr>
            <a:solidFill>
              <a:srgbClr val="632723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Perceptions!$R$76:$AC$76</c15:sqref>
                  </c15:fullRef>
                </c:ext>
              </c:extLst>
              <c:f>Perceptions!$R$76:$W$76</c:f>
              <c:strCache>
                <c:ptCount val="6"/>
                <c:pt idx="0">
                  <c:v>Improving the living standards of the poor</c:v>
                </c:pt>
                <c:pt idx="1">
                  <c:v>Creating jobs</c:v>
                </c:pt>
                <c:pt idx="2">
                  <c:v>Keeping prices down</c:v>
                </c:pt>
                <c:pt idx="3">
                  <c:v>Fighting corruption</c:v>
                </c:pt>
                <c:pt idx="4">
                  <c:v>Maintaining roads and bridges</c:v>
                </c:pt>
                <c:pt idx="5">
                  <c:v>Providing reliable electricity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Perceptions!$R$77:$AC$77</c15:sqref>
                  </c15:fullRef>
                </c:ext>
              </c:extLst>
              <c:f>Perceptions!$R$77:$W$77</c:f>
              <c:numCache>
                <c:formatCode>General</c:formatCode>
                <c:ptCount val="6"/>
                <c:pt idx="0">
                  <c:v>0.76080000000000003</c:v>
                </c:pt>
                <c:pt idx="1">
                  <c:v>0.78600000000000003</c:v>
                </c:pt>
                <c:pt idx="2">
                  <c:v>0.72529999999999994</c:v>
                </c:pt>
                <c:pt idx="3">
                  <c:v>0.72770000000000001</c:v>
                </c:pt>
                <c:pt idx="4">
                  <c:v>0.90690000000000004</c:v>
                </c:pt>
                <c:pt idx="5">
                  <c:v>0.83899999999999997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7D-4727-ACDB-3E07C7BDB49E}"/>
            </c:ext>
          </c:extLst>
        </c:ser>
        <c:ser>
          <c:idx val="1"/>
          <c:order val="1"/>
          <c:tx>
            <c:strRef>
              <c:f>Perceptions!$Q$78</c:f>
              <c:strCache>
                <c:ptCount val="1"/>
                <c:pt idx="0">
                  <c:v>Fairly badly</c:v>
                </c:pt>
              </c:strCache>
            </c:strRef>
          </c:tx>
          <c:spPr>
            <a:solidFill>
              <a:srgbClr val="EBBBB9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Perceptions!$R$76:$AC$76</c15:sqref>
                  </c15:fullRef>
                </c:ext>
              </c:extLst>
              <c:f>Perceptions!$R$76:$W$76</c:f>
              <c:strCache>
                <c:ptCount val="6"/>
                <c:pt idx="0">
                  <c:v>Improving the living standards of the poor</c:v>
                </c:pt>
                <c:pt idx="1">
                  <c:v>Creating jobs</c:v>
                </c:pt>
                <c:pt idx="2">
                  <c:v>Keeping prices down</c:v>
                </c:pt>
                <c:pt idx="3">
                  <c:v>Fighting corruption</c:v>
                </c:pt>
                <c:pt idx="4">
                  <c:v>Maintaining roads and bridges</c:v>
                </c:pt>
                <c:pt idx="5">
                  <c:v>Providing reliable electricity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Perceptions!$R$78:$AC$78</c15:sqref>
                  </c15:fullRef>
                </c:ext>
              </c:extLst>
              <c:f>Perceptions!$R$78:$W$78</c:f>
              <c:numCache>
                <c:formatCode>General</c:formatCode>
                <c:ptCount val="6"/>
                <c:pt idx="0">
                  <c:v>0.1709</c:v>
                </c:pt>
                <c:pt idx="1">
                  <c:v>0.1575</c:v>
                </c:pt>
                <c:pt idx="2">
                  <c:v>0.19980000000000001</c:v>
                </c:pt>
                <c:pt idx="3">
                  <c:v>0.1381</c:v>
                </c:pt>
                <c:pt idx="4">
                  <c:v>5.7299999999999997E-2</c:v>
                </c:pt>
                <c:pt idx="5">
                  <c:v>0.1145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7D-4727-ACDB-3E07C7BDB49E}"/>
            </c:ext>
          </c:extLst>
        </c:ser>
        <c:ser>
          <c:idx val="0"/>
          <c:order val="2"/>
          <c:tx>
            <c:strRef>
              <c:f>Perceptions!$Q$79</c:f>
              <c:strCache>
                <c:ptCount val="1"/>
                <c:pt idx="0">
                  <c:v>Fairly well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Perceptions!$R$76:$AC$76</c15:sqref>
                  </c15:fullRef>
                </c:ext>
              </c:extLst>
              <c:f>Perceptions!$R$76:$W$76</c:f>
              <c:strCache>
                <c:ptCount val="6"/>
                <c:pt idx="0">
                  <c:v>Improving the living standards of the poor</c:v>
                </c:pt>
                <c:pt idx="1">
                  <c:v>Creating jobs</c:v>
                </c:pt>
                <c:pt idx="2">
                  <c:v>Keeping prices down</c:v>
                </c:pt>
                <c:pt idx="3">
                  <c:v>Fighting corruption</c:v>
                </c:pt>
                <c:pt idx="4">
                  <c:v>Maintaining roads and bridges</c:v>
                </c:pt>
                <c:pt idx="5">
                  <c:v>Providing reliable electricity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Perceptions!$R$79:$AC$79</c15:sqref>
                  </c15:fullRef>
                </c:ext>
              </c:extLst>
              <c:f>Perceptions!$R$79:$W$79</c:f>
              <c:numCache>
                <c:formatCode>General</c:formatCode>
                <c:ptCount val="6"/>
                <c:pt idx="0">
                  <c:v>6.1899999999999997E-2</c:v>
                </c:pt>
                <c:pt idx="1">
                  <c:v>5.3699999999999998E-2</c:v>
                </c:pt>
                <c:pt idx="2">
                  <c:v>6.9400000000000003E-2</c:v>
                </c:pt>
                <c:pt idx="3">
                  <c:v>0.1074</c:v>
                </c:pt>
                <c:pt idx="4">
                  <c:v>3.0599999999999999E-2</c:v>
                </c:pt>
                <c:pt idx="5">
                  <c:v>4.1399999999999999E-2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47D-4727-ACDB-3E07C7BDB49E}"/>
            </c:ext>
          </c:extLst>
        </c:ser>
        <c:ser>
          <c:idx val="2"/>
          <c:order val="3"/>
          <c:tx>
            <c:strRef>
              <c:f>Perceptions!$Q$80</c:f>
              <c:strCache>
                <c:ptCount val="1"/>
                <c:pt idx="0">
                  <c:v>Very well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Perceptions!$R$76:$AC$76</c15:sqref>
                  </c15:fullRef>
                </c:ext>
              </c:extLst>
              <c:f>Perceptions!$R$76:$W$76</c:f>
              <c:strCache>
                <c:ptCount val="6"/>
                <c:pt idx="0">
                  <c:v>Improving the living standards of the poor</c:v>
                </c:pt>
                <c:pt idx="1">
                  <c:v>Creating jobs</c:v>
                </c:pt>
                <c:pt idx="2">
                  <c:v>Keeping prices down</c:v>
                </c:pt>
                <c:pt idx="3">
                  <c:v>Fighting corruption</c:v>
                </c:pt>
                <c:pt idx="4">
                  <c:v>Maintaining roads and bridges</c:v>
                </c:pt>
                <c:pt idx="5">
                  <c:v>Providing reliable electricity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Perceptions!$R$80:$AC$80</c15:sqref>
                  </c15:fullRef>
                </c:ext>
              </c:extLst>
              <c:f>Perceptions!$R$80:$W$80</c:f>
              <c:numCache>
                <c:formatCode>General</c:formatCode>
                <c:ptCount val="6"/>
                <c:pt idx="0">
                  <c:v>6.4000000000000003E-3</c:v>
                </c:pt>
                <c:pt idx="1">
                  <c:v>2.8E-3</c:v>
                </c:pt>
                <c:pt idx="2">
                  <c:v>5.4999999999999997E-3</c:v>
                </c:pt>
                <c:pt idx="3">
                  <c:v>2.6800000000000001E-2</c:v>
                </c:pt>
                <c:pt idx="4">
                  <c:v>5.1000000000000004E-3</c:v>
                </c:pt>
                <c:pt idx="5">
                  <c:v>5.1000000000000004E-3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47D-4727-ACDB-3E07C7BDB4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99475432"/>
        <c:axId val="299847344"/>
      </c:barChart>
      <c:catAx>
        <c:axId val="299475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847344"/>
        <c:crosses val="autoZero"/>
        <c:auto val="1"/>
        <c:lblAlgn val="ctr"/>
        <c:lblOffset val="100"/>
        <c:noMultiLvlLbl val="0"/>
      </c:catAx>
      <c:valAx>
        <c:axId val="299847344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Percentage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out"/>
        <c:minorTickMark val="none"/>
        <c:tickLblPos val="nextTo"/>
        <c:spPr>
          <a:noFill/>
          <a:ln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475432"/>
        <c:crosses val="autoZero"/>
        <c:crossBetween val="between"/>
        <c:majorUnit val="0.2"/>
      </c:valAx>
      <c:spPr>
        <a:noFill/>
        <a:ln w="3175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57880593088155"/>
          <c:y val="5.876068376068376E-2"/>
          <c:w val="0.86132605260411621"/>
          <c:h val="0.58424715660542437"/>
        </c:manualLayout>
      </c:layout>
      <c:barChart>
        <c:barDir val="col"/>
        <c:grouping val="percentStacked"/>
        <c:varyColors val="0"/>
        <c:ser>
          <c:idx val="4"/>
          <c:order val="0"/>
          <c:tx>
            <c:strRef>
              <c:f>Perceptions!$Q$77</c:f>
              <c:strCache>
                <c:ptCount val="1"/>
                <c:pt idx="0">
                  <c:v>Very badly</c:v>
                </c:pt>
              </c:strCache>
            </c:strRef>
          </c:tx>
          <c:spPr>
            <a:solidFill>
              <a:srgbClr val="632723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Perceptions!$R$76:$AC$76</c15:sqref>
                  </c15:fullRef>
                </c:ext>
              </c:extLst>
              <c:f>Perceptions!$X$76:$AC$76</c:f>
              <c:strCache>
                <c:ptCount val="6"/>
                <c:pt idx="0">
                  <c:v>Providing water and sanitation services</c:v>
                </c:pt>
                <c:pt idx="1">
                  <c:v>Addressing educational needs</c:v>
                </c:pt>
                <c:pt idx="2">
                  <c:v>Ensuring everyone has enough to eat</c:v>
                </c:pt>
                <c:pt idx="3">
                  <c:v>Improving basic health services</c:v>
                </c:pt>
                <c:pt idx="4">
                  <c:v>Reducing crime</c:v>
                </c:pt>
                <c:pt idx="5">
                  <c:v>Resolving conflict between communities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Perceptions!$R$77:$AC$77</c15:sqref>
                  </c15:fullRef>
                </c:ext>
              </c:extLst>
              <c:f>Perceptions!$X$77:$AC$77</c:f>
              <c:numCache>
                <c:formatCode>General</c:formatCode>
                <c:ptCount val="6"/>
                <c:pt idx="0">
                  <c:v>0.59009999999999996</c:v>
                </c:pt>
                <c:pt idx="1">
                  <c:v>0.46679999999999999</c:v>
                </c:pt>
                <c:pt idx="2">
                  <c:v>0.75519999999999998</c:v>
                </c:pt>
                <c:pt idx="3">
                  <c:v>0.5212</c:v>
                </c:pt>
                <c:pt idx="4">
                  <c:v>0.54200000000000004</c:v>
                </c:pt>
                <c:pt idx="5">
                  <c:v>0.45519999999999999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46-4C6C-B52C-CC0907F8D44B}"/>
            </c:ext>
          </c:extLst>
        </c:ser>
        <c:ser>
          <c:idx val="1"/>
          <c:order val="1"/>
          <c:tx>
            <c:strRef>
              <c:f>Perceptions!$Q$78</c:f>
              <c:strCache>
                <c:ptCount val="1"/>
                <c:pt idx="0">
                  <c:v>Fairly badly</c:v>
                </c:pt>
              </c:strCache>
            </c:strRef>
          </c:tx>
          <c:spPr>
            <a:solidFill>
              <a:srgbClr val="EBBBB9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Perceptions!$R$76:$AC$76</c15:sqref>
                  </c15:fullRef>
                </c:ext>
              </c:extLst>
              <c:f>Perceptions!$X$76:$AC$76</c:f>
              <c:strCache>
                <c:ptCount val="6"/>
                <c:pt idx="0">
                  <c:v>Providing water and sanitation services</c:v>
                </c:pt>
                <c:pt idx="1">
                  <c:v>Addressing educational needs</c:v>
                </c:pt>
                <c:pt idx="2">
                  <c:v>Ensuring everyone has enough to eat</c:v>
                </c:pt>
                <c:pt idx="3">
                  <c:v>Improving basic health services</c:v>
                </c:pt>
                <c:pt idx="4">
                  <c:v>Reducing crime</c:v>
                </c:pt>
                <c:pt idx="5">
                  <c:v>Resolving conflict between communities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Perceptions!$R$78:$AC$78</c15:sqref>
                  </c15:fullRef>
                </c:ext>
              </c:extLst>
              <c:f>Perceptions!$X$78:$AC$78</c:f>
              <c:numCache>
                <c:formatCode>General</c:formatCode>
                <c:ptCount val="6"/>
                <c:pt idx="0">
                  <c:v>0.17929999999999999</c:v>
                </c:pt>
                <c:pt idx="1">
                  <c:v>0.22109999999999999</c:v>
                </c:pt>
                <c:pt idx="2">
                  <c:v>0.18049999999999999</c:v>
                </c:pt>
                <c:pt idx="3">
                  <c:v>0.24909999999999999</c:v>
                </c:pt>
                <c:pt idx="4">
                  <c:v>0.18340000000000001</c:v>
                </c:pt>
                <c:pt idx="5">
                  <c:v>0.21820000000000001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D46-4C6C-B52C-CC0907F8D44B}"/>
            </c:ext>
          </c:extLst>
        </c:ser>
        <c:ser>
          <c:idx val="0"/>
          <c:order val="2"/>
          <c:tx>
            <c:strRef>
              <c:f>Perceptions!$Q$79</c:f>
              <c:strCache>
                <c:ptCount val="1"/>
                <c:pt idx="0">
                  <c:v>Fairly well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Perceptions!$R$76:$AC$76</c15:sqref>
                  </c15:fullRef>
                </c:ext>
              </c:extLst>
              <c:f>Perceptions!$X$76:$AC$76</c:f>
              <c:strCache>
                <c:ptCount val="6"/>
                <c:pt idx="0">
                  <c:v>Providing water and sanitation services</c:v>
                </c:pt>
                <c:pt idx="1">
                  <c:v>Addressing educational needs</c:v>
                </c:pt>
                <c:pt idx="2">
                  <c:v>Ensuring everyone has enough to eat</c:v>
                </c:pt>
                <c:pt idx="3">
                  <c:v>Improving basic health services</c:v>
                </c:pt>
                <c:pt idx="4">
                  <c:v>Reducing crime</c:v>
                </c:pt>
                <c:pt idx="5">
                  <c:v>Resolving conflict between communities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Perceptions!$R$79:$AC$79</c15:sqref>
                  </c15:fullRef>
                </c:ext>
              </c:extLst>
              <c:f>Perceptions!$X$79:$AC$79</c:f>
              <c:numCache>
                <c:formatCode>General</c:formatCode>
                <c:ptCount val="6"/>
                <c:pt idx="0">
                  <c:v>0.20830000000000001</c:v>
                </c:pt>
                <c:pt idx="1">
                  <c:v>0.29649999999999999</c:v>
                </c:pt>
                <c:pt idx="2">
                  <c:v>6.0400000000000002E-2</c:v>
                </c:pt>
                <c:pt idx="3">
                  <c:v>0.22109999999999999</c:v>
                </c:pt>
                <c:pt idx="4">
                  <c:v>0.1714</c:v>
                </c:pt>
                <c:pt idx="5">
                  <c:v>0.22620000000000001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D46-4C6C-B52C-CC0907F8D44B}"/>
            </c:ext>
          </c:extLst>
        </c:ser>
        <c:ser>
          <c:idx val="2"/>
          <c:order val="3"/>
          <c:tx>
            <c:strRef>
              <c:f>Perceptions!$Q$80</c:f>
              <c:strCache>
                <c:ptCount val="1"/>
                <c:pt idx="0">
                  <c:v>Very well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Perceptions!$R$76:$AC$76</c15:sqref>
                  </c15:fullRef>
                </c:ext>
              </c:extLst>
              <c:f>Perceptions!$X$76:$AC$76</c:f>
              <c:strCache>
                <c:ptCount val="6"/>
                <c:pt idx="0">
                  <c:v>Providing water and sanitation services</c:v>
                </c:pt>
                <c:pt idx="1">
                  <c:v>Addressing educational needs</c:v>
                </c:pt>
                <c:pt idx="2">
                  <c:v>Ensuring everyone has enough to eat</c:v>
                </c:pt>
                <c:pt idx="3">
                  <c:v>Improving basic health services</c:v>
                </c:pt>
                <c:pt idx="4">
                  <c:v>Reducing crime</c:v>
                </c:pt>
                <c:pt idx="5">
                  <c:v>Resolving conflict between communities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Perceptions!$R$80:$AC$80</c15:sqref>
                  </c15:fullRef>
                </c:ext>
              </c:extLst>
              <c:f>Perceptions!$X$80:$AC$80</c:f>
              <c:numCache>
                <c:formatCode>General</c:formatCode>
                <c:ptCount val="6"/>
                <c:pt idx="0">
                  <c:v>2.24E-2</c:v>
                </c:pt>
                <c:pt idx="1">
                  <c:v>1.5599999999999999E-2</c:v>
                </c:pt>
                <c:pt idx="2">
                  <c:v>3.8999999999999998E-3</c:v>
                </c:pt>
                <c:pt idx="3">
                  <c:v>8.6999999999999994E-3</c:v>
                </c:pt>
                <c:pt idx="4">
                  <c:v>0.1032</c:v>
                </c:pt>
                <c:pt idx="5">
                  <c:v>0.1004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D46-4C6C-B52C-CC0907F8D4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99475432"/>
        <c:axId val="299847344"/>
      </c:barChart>
      <c:catAx>
        <c:axId val="299475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847344"/>
        <c:crosses val="autoZero"/>
        <c:auto val="1"/>
        <c:lblAlgn val="ctr"/>
        <c:lblOffset val="100"/>
        <c:noMultiLvlLbl val="0"/>
      </c:catAx>
      <c:valAx>
        <c:axId val="299847344"/>
        <c:scaling>
          <c:orientation val="minMax"/>
          <c:max val="1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Percentage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out"/>
        <c:minorTickMark val="none"/>
        <c:tickLblPos val="nextTo"/>
        <c:spPr>
          <a:noFill/>
          <a:ln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475432"/>
        <c:crosses val="autoZero"/>
        <c:crossBetween val="between"/>
        <c:majorUnit val="0.2"/>
      </c:valAx>
      <c:spPr>
        <a:noFill/>
        <a:ln w="3175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0353783902012243"/>
          <c:y val="5.876068376068376E-2"/>
          <c:w val="0.73999599008457273"/>
          <c:h val="0.47554636128809169"/>
        </c:manualLayout>
      </c:layout>
      <c:barChart>
        <c:barDir val="col"/>
        <c:grouping val="stacked"/>
        <c:varyColors val="0"/>
        <c:ser>
          <c:idx val="3"/>
          <c:order val="0"/>
          <c:tx>
            <c:strRef>
              <c:f>Perceptions!$AD$24</c:f>
              <c:strCache>
                <c:ptCount val="1"/>
                <c:pt idx="0">
                  <c:v>Very unsafe</c:v>
                </c:pt>
              </c:strCache>
            </c:strRef>
          </c:tx>
          <c:spPr>
            <a:solidFill>
              <a:srgbClr val="632723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Perceptions!$AE$18:$AO$19</c15:sqref>
                  </c15:fullRef>
                </c:ext>
              </c:extLst>
              <c:f>(Perceptions!$AE$18:$AE$19,Perceptions!$AI$18:$AI$19,Perceptions!$AM$18:$AM$19)</c:f>
              <c:multiLvlStrCache>
                <c:ptCount val="3"/>
                <c:lvl/>
                <c:lvl>
                  <c:pt idx="0">
                    <c:v>In general, when alone at home</c:v>
                  </c:pt>
                  <c:pt idx="1">
                    <c:v>Walking around during the day</c:v>
                  </c:pt>
                  <c:pt idx="2">
                    <c:v>Walking around after dark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Perceptions!$AE$24:$AO$24</c15:sqref>
                  </c15:fullRef>
                </c:ext>
              </c:extLst>
              <c:f>(Perceptions!$AE$24,Perceptions!$AI$24,Perceptions!$AM$24)</c:f>
              <c:numCache>
                <c:formatCode>General</c:formatCode>
                <c:ptCount val="3"/>
                <c:pt idx="0">
                  <c:v>6.5100000000000005E-2</c:v>
                </c:pt>
                <c:pt idx="1">
                  <c:v>3.9199999999999999E-2</c:v>
                </c:pt>
                <c:pt idx="2">
                  <c:v>0.35410000000000003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339-4E7E-A6CE-AC9B26948B2F}"/>
            </c:ext>
          </c:extLst>
        </c:ser>
        <c:ser>
          <c:idx val="2"/>
          <c:order val="1"/>
          <c:tx>
            <c:strRef>
              <c:f>Perceptions!$AD$23</c:f>
              <c:strCache>
                <c:ptCount val="1"/>
                <c:pt idx="0">
                  <c:v>Moderately unsafe</c:v>
                </c:pt>
              </c:strCache>
            </c:strRef>
          </c:tx>
          <c:spPr>
            <a:solidFill>
              <a:srgbClr val="EBBBB9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Perceptions!$AE$18:$AO$19</c15:sqref>
                  </c15:fullRef>
                </c:ext>
              </c:extLst>
              <c:f>(Perceptions!$AE$18:$AE$19,Perceptions!$AI$18:$AI$19,Perceptions!$AM$18:$AM$19)</c:f>
              <c:multiLvlStrCache>
                <c:ptCount val="3"/>
                <c:lvl/>
                <c:lvl>
                  <c:pt idx="0">
                    <c:v>In general, when alone at home</c:v>
                  </c:pt>
                  <c:pt idx="1">
                    <c:v>Walking around during the day</c:v>
                  </c:pt>
                  <c:pt idx="2">
                    <c:v>Walking around after dark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Perceptions!$AE$23:$AO$23</c15:sqref>
                  </c15:fullRef>
                </c:ext>
              </c:extLst>
              <c:f>(Perceptions!$AE$23,Perceptions!$AI$23,Perceptions!$AM$23)</c:f>
              <c:numCache>
                <c:formatCode>General</c:formatCode>
                <c:ptCount val="3"/>
                <c:pt idx="0">
                  <c:v>9.4399999999999998E-2</c:v>
                </c:pt>
                <c:pt idx="1">
                  <c:v>7.6999999999999999E-2</c:v>
                </c:pt>
                <c:pt idx="2">
                  <c:v>0.1318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339-4E7E-A6CE-AC9B26948B2F}"/>
            </c:ext>
          </c:extLst>
        </c:ser>
        <c:ser>
          <c:idx val="0"/>
          <c:order val="2"/>
          <c:tx>
            <c:strRef>
              <c:f>Perceptions!$AD$22</c:f>
              <c:strCache>
                <c:ptCount val="1"/>
                <c:pt idx="0">
                  <c:v>Neither safe nor unsafe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Perceptions!$AE$18:$AO$19</c15:sqref>
                  </c15:fullRef>
                </c:ext>
              </c:extLst>
              <c:f>(Perceptions!$AE$18:$AE$19,Perceptions!$AI$18:$AI$19,Perceptions!$AM$18:$AM$19)</c:f>
              <c:multiLvlStrCache>
                <c:ptCount val="3"/>
                <c:lvl/>
                <c:lvl>
                  <c:pt idx="0">
                    <c:v>In general, when alone at home</c:v>
                  </c:pt>
                  <c:pt idx="1">
                    <c:v>Walking around during the day</c:v>
                  </c:pt>
                  <c:pt idx="2">
                    <c:v>Walking around after dark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Perceptions!$AE$22:$AO$22</c15:sqref>
                  </c15:fullRef>
                </c:ext>
              </c:extLst>
              <c:f>(Perceptions!$AE$22,Perceptions!$AI$22,Perceptions!$AM$22)</c:f>
              <c:numCache>
                <c:formatCode>General</c:formatCode>
                <c:ptCount val="3"/>
                <c:pt idx="0">
                  <c:v>8.1000000000000003E-2</c:v>
                </c:pt>
                <c:pt idx="1">
                  <c:v>6.1400000000000003E-2</c:v>
                </c:pt>
                <c:pt idx="2">
                  <c:v>7.2499999999999995E-2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39-4E7E-A6CE-AC9B26948B2F}"/>
            </c:ext>
          </c:extLst>
        </c:ser>
        <c:ser>
          <c:idx val="1"/>
          <c:order val="3"/>
          <c:tx>
            <c:strRef>
              <c:f>Perceptions!$AD$21</c:f>
              <c:strCache>
                <c:ptCount val="1"/>
                <c:pt idx="0">
                  <c:v>Moderately safe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Perceptions!$AE$18:$AO$19</c15:sqref>
                  </c15:fullRef>
                </c:ext>
              </c:extLst>
              <c:f>(Perceptions!$AE$18:$AE$19,Perceptions!$AI$18:$AI$19,Perceptions!$AM$18:$AM$19)</c:f>
              <c:multiLvlStrCache>
                <c:ptCount val="3"/>
                <c:lvl/>
                <c:lvl>
                  <c:pt idx="0">
                    <c:v>In general, when alone at home</c:v>
                  </c:pt>
                  <c:pt idx="1">
                    <c:v>Walking around during the day</c:v>
                  </c:pt>
                  <c:pt idx="2">
                    <c:v>Walking around after dark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Perceptions!$AE$21:$AO$21</c15:sqref>
                  </c15:fullRef>
                </c:ext>
              </c:extLst>
              <c:f>(Perceptions!$AE$21,Perceptions!$AI$21,Perceptions!$AM$21)</c:f>
              <c:numCache>
                <c:formatCode>General</c:formatCode>
                <c:ptCount val="3"/>
                <c:pt idx="0">
                  <c:v>0.30630000000000002</c:v>
                </c:pt>
                <c:pt idx="1">
                  <c:v>0.25769999999999998</c:v>
                </c:pt>
                <c:pt idx="2">
                  <c:v>0.2039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39-4E7E-A6CE-AC9B26948B2F}"/>
            </c:ext>
          </c:extLst>
        </c:ser>
        <c:ser>
          <c:idx val="4"/>
          <c:order val="4"/>
          <c:tx>
            <c:strRef>
              <c:f>Perceptions!$AD$20</c:f>
              <c:strCache>
                <c:ptCount val="1"/>
                <c:pt idx="0">
                  <c:v>Very safe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extLst>
                <c:ext xmlns:c15="http://schemas.microsoft.com/office/drawing/2012/chart" uri="{02D57815-91ED-43cb-92C2-25804820EDAC}">
                  <c15:fullRef>
                    <c15:sqref>Perceptions!$AE$18:$AO$19</c15:sqref>
                  </c15:fullRef>
                </c:ext>
              </c:extLst>
              <c:f>(Perceptions!$AE$18:$AE$19,Perceptions!$AI$18:$AI$19,Perceptions!$AM$18:$AM$19)</c:f>
              <c:multiLvlStrCache>
                <c:ptCount val="3"/>
                <c:lvl/>
                <c:lvl>
                  <c:pt idx="0">
                    <c:v>In general, when alone at home</c:v>
                  </c:pt>
                  <c:pt idx="1">
                    <c:v>Walking around during the day</c:v>
                  </c:pt>
                  <c:pt idx="2">
                    <c:v>Walking around after dark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Perceptions!$AE$20:$AO$20</c15:sqref>
                  </c15:fullRef>
                </c:ext>
              </c:extLst>
              <c:f>(Perceptions!$AE$20,Perceptions!$AI$20,Perceptions!$AM$20)</c:f>
              <c:numCache>
                <c:formatCode>General</c:formatCode>
                <c:ptCount val="3"/>
                <c:pt idx="0">
                  <c:v>0.45329999999999998</c:v>
                </c:pt>
                <c:pt idx="1">
                  <c:v>0.56469999999999998</c:v>
                </c:pt>
                <c:pt idx="2">
                  <c:v>0.23769999999999999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39-4E7E-A6CE-AC9B26948B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99475432"/>
        <c:axId val="299847344"/>
      </c:barChart>
      <c:catAx>
        <c:axId val="299475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847344"/>
        <c:crosses val="autoZero"/>
        <c:auto val="1"/>
        <c:lblAlgn val="ctr"/>
        <c:lblOffset val="100"/>
        <c:noMultiLvlLbl val="0"/>
      </c:catAx>
      <c:valAx>
        <c:axId val="29984734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Percentage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out"/>
        <c:minorTickMark val="none"/>
        <c:tickLblPos val="nextTo"/>
        <c:spPr>
          <a:noFill/>
          <a:ln>
            <a:solidFill>
              <a:schemeClr val="tx1">
                <a:lumMod val="50000"/>
                <a:lumOff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475432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7754447360746243E-4"/>
          <c:y val="0.83217413824579578"/>
          <c:w val="0.99904491105278503"/>
          <c:h val="0.167825861754204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412952037788192"/>
          <c:y val="5.876068376068376E-2"/>
          <c:w val="0.83940426131462242"/>
          <c:h val="0.35549129416200853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Perceptions!$AD$34</c:f>
              <c:strCache>
                <c:ptCount val="1"/>
                <c:pt idx="0">
                  <c:v>Strongly agree</c:v>
                </c:pt>
              </c:strCache>
            </c:strRef>
          </c:tx>
          <c:spPr>
            <a:solidFill>
              <a:srgbClr val="632723"/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multiLvlStrRef>
              <c:f>Perceptions!$AE$29:$AS$30</c:f>
              <c:multiLvlStrCache>
                <c:ptCount val="15"/>
                <c:lvl>
                  <c:pt idx="0">
                    <c:v>National</c:v>
                  </c:pt>
                  <c:pt idx="1">
                    <c:v>Urban</c:v>
                  </c:pt>
                  <c:pt idx="2">
                    <c:v>Rural</c:v>
                  </c:pt>
                  <c:pt idx="4">
                    <c:v>National</c:v>
                  </c:pt>
                  <c:pt idx="5">
                    <c:v>Urban</c:v>
                  </c:pt>
                  <c:pt idx="6">
                    <c:v>Rural</c:v>
                  </c:pt>
                  <c:pt idx="8">
                    <c:v>National</c:v>
                  </c:pt>
                  <c:pt idx="9">
                    <c:v>Urban</c:v>
                  </c:pt>
                  <c:pt idx="10">
                    <c:v>Rural</c:v>
                  </c:pt>
                  <c:pt idx="12">
                    <c:v>National</c:v>
                  </c:pt>
                  <c:pt idx="13">
                    <c:v>Urban</c:v>
                  </c:pt>
                  <c:pt idx="14">
                    <c:v>Rural</c:v>
                  </c:pt>
                </c:lvl>
                <c:lvl>
                  <c:pt idx="0">
                    <c:v>Avoid certain roads</c:v>
                  </c:pt>
                  <c:pt idx="3">
                    <c:v> </c:v>
                  </c:pt>
                  <c:pt idx="4">
                    <c:v>Neighbourhood is peaceful</c:v>
                  </c:pt>
                  <c:pt idx="7">
                    <c:v> </c:v>
                  </c:pt>
                  <c:pt idx="8">
                    <c:v>Repeated violence in neighbourhood</c:v>
                  </c:pt>
                  <c:pt idx="11">
                    <c:v> </c:v>
                  </c:pt>
                  <c:pt idx="12">
                    <c:v>Neighbourhood violence increased (6 months)</c:v>
                  </c:pt>
                </c:lvl>
              </c:multiLvlStrCache>
            </c:multiLvlStrRef>
          </c:cat>
          <c:val>
            <c:numRef>
              <c:f>Perceptions!$AE$34:$AS$34</c:f>
              <c:numCache>
                <c:formatCode>General</c:formatCode>
                <c:ptCount val="15"/>
                <c:pt idx="0">
                  <c:v>0.2011</c:v>
                </c:pt>
                <c:pt idx="1">
                  <c:v>0.19289999999999999</c:v>
                </c:pt>
                <c:pt idx="2">
                  <c:v>0.25629999999999997</c:v>
                </c:pt>
                <c:pt idx="4">
                  <c:v>0.13650000000000001</c:v>
                </c:pt>
                <c:pt idx="5">
                  <c:v>0.14130000000000001</c:v>
                </c:pt>
                <c:pt idx="6">
                  <c:v>0.1057</c:v>
                </c:pt>
                <c:pt idx="8">
                  <c:v>2.2700000000000001E-2</c:v>
                </c:pt>
                <c:pt idx="9">
                  <c:v>1.6400000000000001E-2</c:v>
                </c:pt>
                <c:pt idx="10">
                  <c:v>6.4500000000000002E-2</c:v>
                </c:pt>
                <c:pt idx="12">
                  <c:v>3.4000000000000002E-2</c:v>
                </c:pt>
                <c:pt idx="13">
                  <c:v>2.75E-2</c:v>
                </c:pt>
                <c:pt idx="14">
                  <c:v>7.5800000000000006E-2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BDE-4808-884D-CCBB1871486C}"/>
            </c:ext>
          </c:extLst>
        </c:ser>
        <c:ser>
          <c:idx val="0"/>
          <c:order val="1"/>
          <c:tx>
            <c:strRef>
              <c:f>Perceptions!$AD$33</c:f>
              <c:strCache>
                <c:ptCount val="1"/>
                <c:pt idx="0">
                  <c:v>Agree</c:v>
                </c:pt>
              </c:strCache>
            </c:strRef>
          </c:tx>
          <c:spPr>
            <a:solidFill>
              <a:srgbClr val="EBBBB9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multiLvlStrRef>
              <c:f>Perceptions!$AE$29:$AS$30</c:f>
              <c:multiLvlStrCache>
                <c:ptCount val="15"/>
                <c:lvl>
                  <c:pt idx="0">
                    <c:v>National</c:v>
                  </c:pt>
                  <c:pt idx="1">
                    <c:v>Urban</c:v>
                  </c:pt>
                  <c:pt idx="2">
                    <c:v>Rural</c:v>
                  </c:pt>
                  <c:pt idx="4">
                    <c:v>National</c:v>
                  </c:pt>
                  <c:pt idx="5">
                    <c:v>Urban</c:v>
                  </c:pt>
                  <c:pt idx="6">
                    <c:v>Rural</c:v>
                  </c:pt>
                  <c:pt idx="8">
                    <c:v>National</c:v>
                  </c:pt>
                  <c:pt idx="9">
                    <c:v>Urban</c:v>
                  </c:pt>
                  <c:pt idx="10">
                    <c:v>Rural</c:v>
                  </c:pt>
                  <c:pt idx="12">
                    <c:v>National</c:v>
                  </c:pt>
                  <c:pt idx="13">
                    <c:v>Urban</c:v>
                  </c:pt>
                  <c:pt idx="14">
                    <c:v>Rural</c:v>
                  </c:pt>
                </c:lvl>
                <c:lvl>
                  <c:pt idx="0">
                    <c:v>Avoid certain roads</c:v>
                  </c:pt>
                  <c:pt idx="3">
                    <c:v> </c:v>
                  </c:pt>
                  <c:pt idx="4">
                    <c:v>Neighbourhood is peaceful</c:v>
                  </c:pt>
                  <c:pt idx="7">
                    <c:v> </c:v>
                  </c:pt>
                  <c:pt idx="8">
                    <c:v>Repeated violence in neighbourhood</c:v>
                  </c:pt>
                  <c:pt idx="11">
                    <c:v> </c:v>
                  </c:pt>
                  <c:pt idx="12">
                    <c:v>Neighbourhood violence increased (6 months)</c:v>
                  </c:pt>
                </c:lvl>
              </c:multiLvlStrCache>
            </c:multiLvlStrRef>
          </c:cat>
          <c:val>
            <c:numRef>
              <c:f>Perceptions!$AE$33:$AS$33</c:f>
              <c:numCache>
                <c:formatCode>General</c:formatCode>
                <c:ptCount val="15"/>
                <c:pt idx="0">
                  <c:v>0.55210000000000004</c:v>
                </c:pt>
                <c:pt idx="1">
                  <c:v>0.55400000000000005</c:v>
                </c:pt>
                <c:pt idx="2">
                  <c:v>0.53900000000000003</c:v>
                </c:pt>
                <c:pt idx="4">
                  <c:v>0.72789999999999999</c:v>
                </c:pt>
                <c:pt idx="5">
                  <c:v>0.73299999999999998</c:v>
                </c:pt>
                <c:pt idx="6">
                  <c:v>0.6946</c:v>
                </c:pt>
                <c:pt idx="8">
                  <c:v>0.20380000000000001</c:v>
                </c:pt>
                <c:pt idx="9">
                  <c:v>0.19980000000000001</c:v>
                </c:pt>
                <c:pt idx="10">
                  <c:v>0.2303</c:v>
                </c:pt>
                <c:pt idx="12">
                  <c:v>0.16719999999999999</c:v>
                </c:pt>
                <c:pt idx="13">
                  <c:v>0.1593</c:v>
                </c:pt>
                <c:pt idx="14">
                  <c:v>0.21840000000000001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BDE-4808-884D-CCBB1871486C}"/>
            </c:ext>
          </c:extLst>
        </c:ser>
        <c:ser>
          <c:idx val="2"/>
          <c:order val="2"/>
          <c:tx>
            <c:strRef>
              <c:f>Perceptions!$AD$32</c:f>
              <c:strCache>
                <c:ptCount val="1"/>
                <c:pt idx="0">
                  <c:v>Disagree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multiLvlStrRef>
              <c:f>Perceptions!$AE$29:$AS$30</c:f>
              <c:multiLvlStrCache>
                <c:ptCount val="15"/>
                <c:lvl>
                  <c:pt idx="0">
                    <c:v>National</c:v>
                  </c:pt>
                  <c:pt idx="1">
                    <c:v>Urban</c:v>
                  </c:pt>
                  <c:pt idx="2">
                    <c:v>Rural</c:v>
                  </c:pt>
                  <c:pt idx="4">
                    <c:v>National</c:v>
                  </c:pt>
                  <c:pt idx="5">
                    <c:v>Urban</c:v>
                  </c:pt>
                  <c:pt idx="6">
                    <c:v>Rural</c:v>
                  </c:pt>
                  <c:pt idx="8">
                    <c:v>National</c:v>
                  </c:pt>
                  <c:pt idx="9">
                    <c:v>Urban</c:v>
                  </c:pt>
                  <c:pt idx="10">
                    <c:v>Rural</c:v>
                  </c:pt>
                  <c:pt idx="12">
                    <c:v>National</c:v>
                  </c:pt>
                  <c:pt idx="13">
                    <c:v>Urban</c:v>
                  </c:pt>
                  <c:pt idx="14">
                    <c:v>Rural</c:v>
                  </c:pt>
                </c:lvl>
                <c:lvl>
                  <c:pt idx="0">
                    <c:v>Avoid certain roads</c:v>
                  </c:pt>
                  <c:pt idx="3">
                    <c:v> </c:v>
                  </c:pt>
                  <c:pt idx="4">
                    <c:v>Neighbourhood is peaceful</c:v>
                  </c:pt>
                  <c:pt idx="7">
                    <c:v> </c:v>
                  </c:pt>
                  <c:pt idx="8">
                    <c:v>Repeated violence in neighbourhood</c:v>
                  </c:pt>
                  <c:pt idx="11">
                    <c:v> </c:v>
                  </c:pt>
                  <c:pt idx="12">
                    <c:v>Neighbourhood violence increased (6 months)</c:v>
                  </c:pt>
                </c:lvl>
              </c:multiLvlStrCache>
            </c:multiLvlStrRef>
          </c:cat>
          <c:val>
            <c:numRef>
              <c:f>Perceptions!$AE$32:$AS$32</c:f>
              <c:numCache>
                <c:formatCode>General</c:formatCode>
                <c:ptCount val="15"/>
                <c:pt idx="0">
                  <c:v>0.17219999999999999</c:v>
                </c:pt>
                <c:pt idx="1">
                  <c:v>0.17560000000000001</c:v>
                </c:pt>
                <c:pt idx="2">
                  <c:v>0.14929999999999999</c:v>
                </c:pt>
                <c:pt idx="4">
                  <c:v>9.9299999999999999E-2</c:v>
                </c:pt>
                <c:pt idx="5">
                  <c:v>9.4899999999999998E-2</c:v>
                </c:pt>
                <c:pt idx="6">
                  <c:v>0.12790000000000001</c:v>
                </c:pt>
                <c:pt idx="8">
                  <c:v>0.59079999999999999</c:v>
                </c:pt>
                <c:pt idx="9">
                  <c:v>0.59650000000000003</c:v>
                </c:pt>
                <c:pt idx="10">
                  <c:v>0.55300000000000005</c:v>
                </c:pt>
                <c:pt idx="12">
                  <c:v>0.5151</c:v>
                </c:pt>
                <c:pt idx="13">
                  <c:v>0.52170000000000005</c:v>
                </c:pt>
                <c:pt idx="14">
                  <c:v>0.47249999999999998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BDE-4808-884D-CCBB1871486C}"/>
            </c:ext>
          </c:extLst>
        </c:ser>
        <c:ser>
          <c:idx val="3"/>
          <c:order val="3"/>
          <c:tx>
            <c:strRef>
              <c:f>Perceptions!$AD$31</c:f>
              <c:strCache>
                <c:ptCount val="1"/>
                <c:pt idx="0">
                  <c:v>Strongly disagree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multiLvlStrRef>
              <c:f>Perceptions!$AE$29:$AS$30</c:f>
              <c:multiLvlStrCache>
                <c:ptCount val="15"/>
                <c:lvl>
                  <c:pt idx="0">
                    <c:v>National</c:v>
                  </c:pt>
                  <c:pt idx="1">
                    <c:v>Urban</c:v>
                  </c:pt>
                  <c:pt idx="2">
                    <c:v>Rural</c:v>
                  </c:pt>
                  <c:pt idx="4">
                    <c:v>National</c:v>
                  </c:pt>
                  <c:pt idx="5">
                    <c:v>Urban</c:v>
                  </c:pt>
                  <c:pt idx="6">
                    <c:v>Rural</c:v>
                  </c:pt>
                  <c:pt idx="8">
                    <c:v>National</c:v>
                  </c:pt>
                  <c:pt idx="9">
                    <c:v>Urban</c:v>
                  </c:pt>
                  <c:pt idx="10">
                    <c:v>Rural</c:v>
                  </c:pt>
                  <c:pt idx="12">
                    <c:v>National</c:v>
                  </c:pt>
                  <c:pt idx="13">
                    <c:v>Urban</c:v>
                  </c:pt>
                  <c:pt idx="14">
                    <c:v>Rural</c:v>
                  </c:pt>
                </c:lvl>
                <c:lvl>
                  <c:pt idx="0">
                    <c:v>Avoid certain roads</c:v>
                  </c:pt>
                  <c:pt idx="3">
                    <c:v> </c:v>
                  </c:pt>
                  <c:pt idx="4">
                    <c:v>Neighbourhood is peaceful</c:v>
                  </c:pt>
                  <c:pt idx="7">
                    <c:v> </c:v>
                  </c:pt>
                  <c:pt idx="8">
                    <c:v>Repeated violence in neighbourhood</c:v>
                  </c:pt>
                  <c:pt idx="11">
                    <c:v> </c:v>
                  </c:pt>
                  <c:pt idx="12">
                    <c:v>Neighbourhood violence increased (6 months)</c:v>
                  </c:pt>
                </c:lvl>
              </c:multiLvlStrCache>
            </c:multiLvlStrRef>
          </c:cat>
          <c:val>
            <c:numRef>
              <c:f>Perceptions!$AE$31:$AS$31</c:f>
              <c:numCache>
                <c:formatCode>General</c:formatCode>
                <c:ptCount val="15"/>
                <c:pt idx="0">
                  <c:v>7.46E-2</c:v>
                </c:pt>
                <c:pt idx="1">
                  <c:v>7.7399999999999997E-2</c:v>
                </c:pt>
                <c:pt idx="2">
                  <c:v>5.5399999999999998E-2</c:v>
                </c:pt>
                <c:pt idx="4">
                  <c:v>3.6200000000000003E-2</c:v>
                </c:pt>
                <c:pt idx="5">
                  <c:v>3.0800000000000001E-2</c:v>
                </c:pt>
                <c:pt idx="6">
                  <c:v>7.1800000000000003E-2</c:v>
                </c:pt>
                <c:pt idx="8">
                  <c:v>0.1827</c:v>
                </c:pt>
                <c:pt idx="9">
                  <c:v>0.18729999999999999</c:v>
                </c:pt>
                <c:pt idx="10">
                  <c:v>0.1522</c:v>
                </c:pt>
                <c:pt idx="12">
                  <c:v>0.28370000000000001</c:v>
                </c:pt>
                <c:pt idx="13">
                  <c:v>0.29149999999999998</c:v>
                </c:pt>
                <c:pt idx="14">
                  <c:v>0.2334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DE-4808-884D-CCBB187148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99475432"/>
        <c:axId val="299847344"/>
      </c:barChart>
      <c:catAx>
        <c:axId val="299475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847344"/>
        <c:crosses val="autoZero"/>
        <c:auto val="1"/>
        <c:lblAlgn val="ctr"/>
        <c:lblOffset val="100"/>
        <c:noMultiLvlLbl val="0"/>
      </c:catAx>
      <c:valAx>
        <c:axId val="29984734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Percentage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out"/>
        <c:minorTickMark val="none"/>
        <c:tickLblPos val="nextTo"/>
        <c:spPr>
          <a:noFill/>
          <a:ln>
            <a:solidFill>
              <a:schemeClr val="tx1">
                <a:lumMod val="50000"/>
                <a:lumOff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475432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7754447360746579E-4"/>
          <c:y val="0.83217432973601435"/>
          <c:w val="0.99904491105278503"/>
          <c:h val="0.167825861754204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Perceptions!$AL$54</c:f>
              <c:strCache>
                <c:ptCount val="1"/>
                <c:pt idx="0">
                  <c:v>Would go to police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numRef>
              <c:f>Perceptions!$AL$61:$AM$61</c:f>
              <c:numCache>
                <c:formatCode>General</c:formatCode>
                <c:ptCount val="2"/>
              </c:numCache>
            </c:numRef>
          </c:cat>
          <c:val>
            <c:numRef>
              <c:f>Perceptions!$AN$54</c:f>
              <c:numCache>
                <c:formatCode>General</c:formatCode>
                <c:ptCount val="1"/>
                <c:pt idx="0">
                  <c:v>0.36749999999999999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7D-4FF0-8F5E-1691A5338161}"/>
            </c:ext>
          </c:extLst>
        </c:ser>
        <c:ser>
          <c:idx val="1"/>
          <c:order val="1"/>
          <c:tx>
            <c:strRef>
              <c:f>Perceptions!$AL$55</c:f>
              <c:strCache>
                <c:ptCount val="1"/>
                <c:pt idx="0">
                  <c:v>No police station nearby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numRef>
              <c:f>Perceptions!$AL$61:$AM$61</c:f>
              <c:numCache>
                <c:formatCode>General</c:formatCode>
                <c:ptCount val="2"/>
              </c:numCache>
            </c:numRef>
          </c:cat>
          <c:val>
            <c:numRef>
              <c:f>Perceptions!$AM$55</c:f>
              <c:numCache>
                <c:formatCode>General</c:formatCode>
                <c:ptCount val="1"/>
                <c:pt idx="0">
                  <c:v>0.34825450000000002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7D-4FF0-8F5E-1691A5338161}"/>
            </c:ext>
          </c:extLst>
        </c:ser>
        <c:ser>
          <c:idx val="2"/>
          <c:order val="2"/>
          <c:tx>
            <c:strRef>
              <c:f>Perceptions!$AL$56</c:f>
              <c:strCache>
                <c:ptCount val="1"/>
                <c:pt idx="0">
                  <c:v>Expensive or creates more problems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numRef>
              <c:f>Perceptions!$AL$61:$AM$61</c:f>
              <c:numCache>
                <c:formatCode>General</c:formatCode>
                <c:ptCount val="2"/>
              </c:numCache>
            </c:numRef>
          </c:cat>
          <c:val>
            <c:numRef>
              <c:f>Perceptions!$AM$56</c:f>
              <c:numCache>
                <c:formatCode>General</c:formatCode>
                <c:ptCount val="1"/>
                <c:pt idx="0">
                  <c:v>0.11049775000000001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7D-4FF0-8F5E-1691A5338161}"/>
            </c:ext>
          </c:extLst>
        </c:ser>
        <c:ser>
          <c:idx val="3"/>
          <c:order val="3"/>
          <c:tx>
            <c:strRef>
              <c:f>Perceptions!$AL$57</c:f>
              <c:strCache>
                <c:ptCount val="1"/>
                <c:pt idx="0">
                  <c:v>Unreliable or unhelpful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numRef>
              <c:f>Perceptions!$AL$61:$AM$61</c:f>
              <c:numCache>
                <c:formatCode>General</c:formatCode>
                <c:ptCount val="2"/>
              </c:numCache>
            </c:numRef>
          </c:cat>
          <c:val>
            <c:numRef>
              <c:f>Perceptions!$AM$57</c:f>
              <c:numCache>
                <c:formatCode>General</c:formatCode>
                <c:ptCount val="1"/>
                <c:pt idx="0">
                  <c:v>9.525450000000002E-2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37D-4FF0-8F5E-1691A5338161}"/>
            </c:ext>
          </c:extLst>
        </c:ser>
        <c:ser>
          <c:idx val="4"/>
          <c:order val="4"/>
          <c:tx>
            <c:strRef>
              <c:f>Perceptions!$AL$58</c:f>
              <c:strCache>
                <c:ptCount val="1"/>
                <c:pt idx="0">
                  <c:v>Untrustworthy or corrupt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numRef>
              <c:f>Perceptions!$AL$61:$AM$61</c:f>
              <c:numCache>
                <c:formatCode>General</c:formatCode>
                <c:ptCount val="2"/>
              </c:numCache>
            </c:numRef>
          </c:cat>
          <c:val>
            <c:numRef>
              <c:f>Perceptions!$AM$58</c:f>
              <c:numCache>
                <c:formatCode>General</c:formatCode>
                <c:ptCount val="1"/>
                <c:pt idx="0">
                  <c:v>7.8493250000000014E-2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37D-4FF0-8F5E-1691A53381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637461408"/>
        <c:axId val="497539856"/>
      </c:barChart>
      <c:catAx>
        <c:axId val="63746140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97539856"/>
        <c:crosses val="autoZero"/>
        <c:auto val="1"/>
        <c:lblAlgn val="ctr"/>
        <c:lblOffset val="100"/>
        <c:noMultiLvlLbl val="0"/>
      </c:catAx>
      <c:valAx>
        <c:axId val="49753985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7461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11334208223972"/>
          <c:y val="4.1627296587926441E-3"/>
          <c:w val="0.388665791776028"/>
          <c:h val="0.9958372703412073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308872849227181"/>
          <c:y val="5.876068376068376E-2"/>
          <c:w val="0.45073636853802834"/>
          <c:h val="0.75592520544682207"/>
        </c:manualLayout>
      </c:layout>
      <c:barChart>
        <c:barDir val="bar"/>
        <c:grouping val="stacked"/>
        <c:varyColors val="0"/>
        <c:ser>
          <c:idx val="3"/>
          <c:order val="0"/>
          <c:tx>
            <c:strRef>
              <c:f>Perceptions!$H$18</c:f>
              <c:strCache>
                <c:ptCount val="1"/>
                <c:pt idx="0">
                  <c:v>Strongly agree</c:v>
                </c:pt>
              </c:strCache>
            </c:strRef>
          </c:tx>
          <c:spPr>
            <a:solidFill>
              <a:srgbClr val="632723"/>
            </a:solidFill>
            <a:ln w="3175"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strRef>
              <c:f>Perceptions!$I$17:$M$17</c:f>
              <c:strCache>
                <c:ptCount val="5"/>
                <c:pt idx="0">
                  <c:v>Richest Q.</c:v>
                </c:pt>
                <c:pt idx="1">
                  <c:v>Q4</c:v>
                </c:pt>
                <c:pt idx="2">
                  <c:v>Q3</c:v>
                </c:pt>
                <c:pt idx="3">
                  <c:v>Q2</c:v>
                </c:pt>
                <c:pt idx="4">
                  <c:v>Poorest Q.</c:v>
                </c:pt>
              </c:strCache>
            </c:strRef>
          </c:cat>
          <c:val>
            <c:numRef>
              <c:f>Perceptions!$I$18:$M$18</c:f>
              <c:numCache>
                <c:formatCode>General</c:formatCode>
                <c:ptCount val="5"/>
                <c:pt idx="0">
                  <c:v>0.22839999999999999</c:v>
                </c:pt>
                <c:pt idx="1">
                  <c:v>0.3407</c:v>
                </c:pt>
                <c:pt idx="2">
                  <c:v>0.4083</c:v>
                </c:pt>
                <c:pt idx="3">
                  <c:v>0.42599999999999999</c:v>
                </c:pt>
                <c:pt idx="4">
                  <c:v>0.54710000000000003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84-44E2-9EDB-AD7879A402CB}"/>
            </c:ext>
          </c:extLst>
        </c:ser>
        <c:ser>
          <c:idx val="2"/>
          <c:order val="1"/>
          <c:tx>
            <c:strRef>
              <c:f>Perceptions!$H$19</c:f>
              <c:strCache>
                <c:ptCount val="1"/>
                <c:pt idx="0">
                  <c:v>Agree</c:v>
                </c:pt>
              </c:strCache>
            </c:strRef>
          </c:tx>
          <c:spPr>
            <a:solidFill>
              <a:srgbClr val="EBBBB9"/>
            </a:solidFill>
            <a:ln w="3175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Perceptions!$I$17:$M$17</c:f>
              <c:strCache>
                <c:ptCount val="5"/>
                <c:pt idx="0">
                  <c:v>Richest Q.</c:v>
                </c:pt>
                <c:pt idx="1">
                  <c:v>Q4</c:v>
                </c:pt>
                <c:pt idx="2">
                  <c:v>Q3</c:v>
                </c:pt>
                <c:pt idx="3">
                  <c:v>Q2</c:v>
                </c:pt>
                <c:pt idx="4">
                  <c:v>Poorest Q.</c:v>
                </c:pt>
              </c:strCache>
            </c:strRef>
          </c:cat>
          <c:val>
            <c:numRef>
              <c:f>Perceptions!$I$19:$M$19</c:f>
              <c:numCache>
                <c:formatCode>General</c:formatCode>
                <c:ptCount val="5"/>
                <c:pt idx="0">
                  <c:v>0.51459999999999995</c:v>
                </c:pt>
                <c:pt idx="1">
                  <c:v>0.51959999999999995</c:v>
                </c:pt>
                <c:pt idx="2">
                  <c:v>0.41870000000000002</c:v>
                </c:pt>
                <c:pt idx="3">
                  <c:v>0.45319999999999999</c:v>
                </c:pt>
                <c:pt idx="4">
                  <c:v>0.37109999999999999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E84-44E2-9EDB-AD7879A402CB}"/>
            </c:ext>
          </c:extLst>
        </c:ser>
        <c:ser>
          <c:idx val="0"/>
          <c:order val="2"/>
          <c:tx>
            <c:strRef>
              <c:f>Perceptions!$H$20</c:f>
              <c:strCache>
                <c:ptCount val="1"/>
                <c:pt idx="0">
                  <c:v>Slightly agree</c:v>
                </c:pt>
              </c:strCache>
            </c:strRef>
          </c:tx>
          <c:spPr>
            <a:solidFill>
              <a:srgbClr val="FBE5D6"/>
            </a:solidFill>
            <a:ln w="3175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Perceptions!$I$17:$M$17</c:f>
              <c:strCache>
                <c:ptCount val="5"/>
                <c:pt idx="0">
                  <c:v>Richest Q.</c:v>
                </c:pt>
                <c:pt idx="1">
                  <c:v>Q4</c:v>
                </c:pt>
                <c:pt idx="2">
                  <c:v>Q3</c:v>
                </c:pt>
                <c:pt idx="3">
                  <c:v>Q2</c:v>
                </c:pt>
                <c:pt idx="4">
                  <c:v>Poorest Q.</c:v>
                </c:pt>
              </c:strCache>
            </c:strRef>
          </c:cat>
          <c:val>
            <c:numRef>
              <c:f>Perceptions!$I$20:$M$20</c:f>
              <c:numCache>
                <c:formatCode>General</c:formatCode>
                <c:ptCount val="5"/>
                <c:pt idx="0">
                  <c:v>6.7199999999999996E-2</c:v>
                </c:pt>
                <c:pt idx="1">
                  <c:v>3.9100000000000003E-2</c:v>
                </c:pt>
                <c:pt idx="2">
                  <c:v>4.6399999999999997E-2</c:v>
                </c:pt>
                <c:pt idx="3">
                  <c:v>5.4100000000000002E-2</c:v>
                </c:pt>
                <c:pt idx="4">
                  <c:v>1.1299999999999999E-2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E84-44E2-9EDB-AD7879A402CB}"/>
            </c:ext>
          </c:extLst>
        </c:ser>
        <c:ser>
          <c:idx val="1"/>
          <c:order val="3"/>
          <c:tx>
            <c:strRef>
              <c:f>Perceptions!$H$21</c:f>
              <c:strCache>
                <c:ptCount val="1"/>
                <c:pt idx="0">
                  <c:v>Neither agree nor disagree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 w="3175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Perceptions!$I$17:$M$17</c:f>
              <c:strCache>
                <c:ptCount val="5"/>
                <c:pt idx="0">
                  <c:v>Richest Q.</c:v>
                </c:pt>
                <c:pt idx="1">
                  <c:v>Q4</c:v>
                </c:pt>
                <c:pt idx="2">
                  <c:v>Q3</c:v>
                </c:pt>
                <c:pt idx="3">
                  <c:v>Q2</c:v>
                </c:pt>
                <c:pt idx="4">
                  <c:v>Poorest Q.</c:v>
                </c:pt>
              </c:strCache>
            </c:strRef>
          </c:cat>
          <c:val>
            <c:numRef>
              <c:f>Perceptions!$I$21:$M$21</c:f>
              <c:numCache>
                <c:formatCode>General</c:formatCode>
                <c:ptCount val="5"/>
                <c:pt idx="0">
                  <c:v>5.2200000000000003E-2</c:v>
                </c:pt>
                <c:pt idx="1">
                  <c:v>3.0800000000000001E-2</c:v>
                </c:pt>
                <c:pt idx="2">
                  <c:v>4.2900000000000001E-2</c:v>
                </c:pt>
                <c:pt idx="3">
                  <c:v>3.5799999999999998E-2</c:v>
                </c:pt>
                <c:pt idx="4">
                  <c:v>4.1300000000000003E-2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E84-44E2-9EDB-AD7879A402CB}"/>
            </c:ext>
          </c:extLst>
        </c:ser>
        <c:ser>
          <c:idx val="4"/>
          <c:order val="4"/>
          <c:tx>
            <c:strRef>
              <c:f>Perceptions!$H$22</c:f>
              <c:strCache>
                <c:ptCount val="1"/>
                <c:pt idx="0">
                  <c:v>Slightly disagree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 w="3175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Perceptions!$I$17:$M$17</c:f>
              <c:strCache>
                <c:ptCount val="5"/>
                <c:pt idx="0">
                  <c:v>Richest Q.</c:v>
                </c:pt>
                <c:pt idx="1">
                  <c:v>Q4</c:v>
                </c:pt>
                <c:pt idx="2">
                  <c:v>Q3</c:v>
                </c:pt>
                <c:pt idx="3">
                  <c:v>Q2</c:v>
                </c:pt>
                <c:pt idx="4">
                  <c:v>Poorest Q.</c:v>
                </c:pt>
              </c:strCache>
            </c:strRef>
          </c:cat>
          <c:val>
            <c:numRef>
              <c:f>Perceptions!$I$22:$M$22</c:f>
              <c:numCache>
                <c:formatCode>General</c:formatCode>
                <c:ptCount val="5"/>
                <c:pt idx="0">
                  <c:v>7.9100000000000004E-2</c:v>
                </c:pt>
                <c:pt idx="1">
                  <c:v>4.6399999999999997E-2</c:v>
                </c:pt>
                <c:pt idx="2">
                  <c:v>4.2900000000000001E-2</c:v>
                </c:pt>
                <c:pt idx="3">
                  <c:v>9.2999999999999992E-3</c:v>
                </c:pt>
                <c:pt idx="4">
                  <c:v>1.0200000000000001E-2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E84-44E2-9EDB-AD7879A402CB}"/>
            </c:ext>
          </c:extLst>
        </c:ser>
        <c:ser>
          <c:idx val="5"/>
          <c:order val="5"/>
          <c:tx>
            <c:strRef>
              <c:f>Perceptions!$H$23</c:f>
              <c:strCache>
                <c:ptCount val="1"/>
                <c:pt idx="0">
                  <c:v>Disagree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 w="3175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Perceptions!$I$17:$M$17</c:f>
              <c:strCache>
                <c:ptCount val="5"/>
                <c:pt idx="0">
                  <c:v>Richest Q.</c:v>
                </c:pt>
                <c:pt idx="1">
                  <c:v>Q4</c:v>
                </c:pt>
                <c:pt idx="2">
                  <c:v>Q3</c:v>
                </c:pt>
                <c:pt idx="3">
                  <c:v>Q2</c:v>
                </c:pt>
                <c:pt idx="4">
                  <c:v>Poorest Q.</c:v>
                </c:pt>
              </c:strCache>
            </c:strRef>
          </c:cat>
          <c:val>
            <c:numRef>
              <c:f>Perceptions!$I$23:$M$23</c:f>
              <c:numCache>
                <c:formatCode>General</c:formatCode>
                <c:ptCount val="5"/>
                <c:pt idx="0">
                  <c:v>5.2600000000000001E-2</c:v>
                </c:pt>
                <c:pt idx="1">
                  <c:v>2.35E-2</c:v>
                </c:pt>
                <c:pt idx="2">
                  <c:v>3.4299999999999997E-2</c:v>
                </c:pt>
                <c:pt idx="3">
                  <c:v>2.1600000000000001E-2</c:v>
                </c:pt>
                <c:pt idx="4">
                  <c:v>1.1900000000000001E-2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E84-44E2-9EDB-AD7879A402CB}"/>
            </c:ext>
          </c:extLst>
        </c:ser>
        <c:ser>
          <c:idx val="6"/>
          <c:order val="6"/>
          <c:tx>
            <c:strRef>
              <c:f>Perceptions!$H$24</c:f>
              <c:strCache>
                <c:ptCount val="1"/>
                <c:pt idx="0">
                  <c:v>Strongly disagree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 w="3175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Perceptions!$I$17:$M$17</c:f>
              <c:strCache>
                <c:ptCount val="5"/>
                <c:pt idx="0">
                  <c:v>Richest Q.</c:v>
                </c:pt>
                <c:pt idx="1">
                  <c:v>Q4</c:v>
                </c:pt>
                <c:pt idx="2">
                  <c:v>Q3</c:v>
                </c:pt>
                <c:pt idx="3">
                  <c:v>Q2</c:v>
                </c:pt>
                <c:pt idx="4">
                  <c:v>Poorest Q.</c:v>
                </c:pt>
              </c:strCache>
            </c:strRef>
          </c:cat>
          <c:val>
            <c:numRef>
              <c:f>Perceptions!$I$24:$M$24</c:f>
              <c:numCache>
                <c:formatCode>General</c:formatCode>
                <c:ptCount val="5"/>
                <c:pt idx="0">
                  <c:v>6.0000000000000001E-3</c:v>
                </c:pt>
                <c:pt idx="1">
                  <c:v>0</c:v>
                </c:pt>
                <c:pt idx="2">
                  <c:v>6.4999999999999997E-3</c:v>
                </c:pt>
                <c:pt idx="3">
                  <c:v>0</c:v>
                </c:pt>
                <c:pt idx="4">
                  <c:v>7.0000000000000001E-3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E84-44E2-9EDB-AD7879A402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99475432"/>
        <c:axId val="299847344"/>
      </c:barChart>
      <c:catAx>
        <c:axId val="29947543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847344"/>
        <c:crosses val="autoZero"/>
        <c:auto val="1"/>
        <c:lblAlgn val="ctr"/>
        <c:lblOffset val="100"/>
        <c:noMultiLvlLbl val="0"/>
      </c:catAx>
      <c:valAx>
        <c:axId val="299847344"/>
        <c:scaling>
          <c:orientation val="minMax"/>
          <c:max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Percentage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out"/>
        <c:minorTickMark val="none"/>
        <c:tickLblPos val="nextTo"/>
        <c:spPr>
          <a:noFill/>
          <a:ln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475432"/>
        <c:crosses val="autoZero"/>
        <c:crossBetween val="between"/>
        <c:majorUnit val="0.2"/>
      </c:valAx>
      <c:spPr>
        <a:noFill/>
        <a:ln w="3175">
          <a:noFill/>
        </a:ln>
        <a:effectLst/>
      </c:spPr>
    </c:plotArea>
    <c:legend>
      <c:legendPos val="r"/>
      <c:layout>
        <c:manualLayout>
          <c:xMode val="edge"/>
          <c:yMode val="edge"/>
          <c:x val="0.70336784032617128"/>
          <c:y val="6.0932195975503062E-2"/>
          <c:w val="0.29663215967382878"/>
          <c:h val="0.9057344706911635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Perceptions!$A$90</c:f>
              <c:strCache>
                <c:ptCount val="1"/>
                <c:pt idx="0">
                  <c:v>Before Dec. 2013 conflict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 w="3175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Perceptions!$B$95:$N$95</c:f>
                <c:numCache>
                  <c:formatCode>General</c:formatCode>
                  <c:ptCount val="13"/>
                  <c:pt idx="0">
                    <c:v>0.24490000000000034</c:v>
                  </c:pt>
                  <c:pt idx="2">
                    <c:v>0.36929999999999996</c:v>
                  </c:pt>
                  <c:pt idx="3">
                    <c:v>0.16969999999999974</c:v>
                  </c:pt>
                  <c:pt idx="5">
                    <c:v>0.3367</c:v>
                  </c:pt>
                  <c:pt idx="6">
                    <c:v>0.32499999999999973</c:v>
                  </c:pt>
                  <c:pt idx="7">
                    <c:v>0.34390000000000009</c:v>
                  </c:pt>
                  <c:pt idx="8">
                    <c:v>0.28750000000000009</c:v>
                  </c:pt>
                  <c:pt idx="9">
                    <c:v>0.40910000000000002</c:v>
                  </c:pt>
                  <c:pt idx="11">
                    <c:v>0.25010000000000021</c:v>
                  </c:pt>
                  <c:pt idx="12">
                    <c:v>0.21760000000000002</c:v>
                  </c:pt>
                </c:numCache>
              </c:numRef>
            </c:plus>
            <c:minus>
              <c:numRef>
                <c:f>Perceptions!$B$95:$N$95</c:f>
                <c:numCache>
                  <c:formatCode>General</c:formatCode>
                  <c:ptCount val="13"/>
                  <c:pt idx="0">
                    <c:v>0.24490000000000034</c:v>
                  </c:pt>
                  <c:pt idx="2">
                    <c:v>0.36929999999999996</c:v>
                  </c:pt>
                  <c:pt idx="3">
                    <c:v>0.16969999999999974</c:v>
                  </c:pt>
                  <c:pt idx="5">
                    <c:v>0.3367</c:v>
                  </c:pt>
                  <c:pt idx="6">
                    <c:v>0.32499999999999973</c:v>
                  </c:pt>
                  <c:pt idx="7">
                    <c:v>0.34390000000000009</c:v>
                  </c:pt>
                  <c:pt idx="8">
                    <c:v>0.28750000000000009</c:v>
                  </c:pt>
                  <c:pt idx="9">
                    <c:v>0.40910000000000002</c:v>
                  </c:pt>
                  <c:pt idx="11">
                    <c:v>0.25010000000000021</c:v>
                  </c:pt>
                  <c:pt idx="12">
                    <c:v>0.21760000000000002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Perceptions!$B$89:$N$89</c:f>
              <c:strCache>
                <c:ptCount val="13"/>
                <c:pt idx="0">
                  <c:v>5.4447</c:v>
                </c:pt>
                <c:pt idx="2">
                  <c:v>Urban</c:v>
                </c:pt>
                <c:pt idx="3">
                  <c:v>Rural </c:v>
                </c:pt>
                <c:pt idx="5">
                  <c:v>Poorest Q.</c:v>
                </c:pt>
                <c:pt idx="6">
                  <c:v>Q2</c:v>
                </c:pt>
                <c:pt idx="7">
                  <c:v>Q3</c:v>
                </c:pt>
                <c:pt idx="8">
                  <c:v>Q4</c:v>
                </c:pt>
                <c:pt idx="9">
                  <c:v>Richest Q. </c:v>
                </c:pt>
                <c:pt idx="11">
                  <c:v>Male head </c:v>
                </c:pt>
                <c:pt idx="12">
                  <c:v>Female head</c:v>
                </c:pt>
              </c:strCache>
            </c:strRef>
          </c:cat>
          <c:val>
            <c:numRef>
              <c:f>Perceptions!$B$90:$N$90</c:f>
              <c:numCache>
                <c:formatCode>General</c:formatCode>
                <c:ptCount val="13"/>
                <c:pt idx="0">
                  <c:v>2.9116</c:v>
                </c:pt>
                <c:pt idx="2">
                  <c:v>5.4192999999999998</c:v>
                </c:pt>
                <c:pt idx="3">
                  <c:v>5.4485000000000001</c:v>
                </c:pt>
                <c:pt idx="5">
                  <c:v>4.8357000000000001</c:v>
                </c:pt>
                <c:pt idx="6">
                  <c:v>5.1856</c:v>
                </c:pt>
                <c:pt idx="7">
                  <c:v>5.3106999999999998</c:v>
                </c:pt>
                <c:pt idx="8">
                  <c:v>5.6721000000000004</c:v>
                </c:pt>
                <c:pt idx="9">
                  <c:v>5.9025999999999996</c:v>
                </c:pt>
                <c:pt idx="11">
                  <c:v>5.5739000000000001</c:v>
                </c:pt>
                <c:pt idx="12">
                  <c:v>5.2614999999999998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48-4CA2-B445-7AC388F5B6F7}"/>
            </c:ext>
          </c:extLst>
        </c:ser>
        <c:ser>
          <c:idx val="0"/>
          <c:order val="1"/>
          <c:tx>
            <c:strRef>
              <c:f>Perceptions!$A$91</c:f>
              <c:strCache>
                <c:ptCount val="1"/>
                <c:pt idx="0">
                  <c:v>Present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 w="3175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Perceptions!$B$94:$N$94</c:f>
                <c:numCache>
                  <c:formatCode>General</c:formatCode>
                  <c:ptCount val="13"/>
                  <c:pt idx="0">
                    <c:v>0.15569999999999995</c:v>
                  </c:pt>
                  <c:pt idx="2">
                    <c:v>0.38379999999999992</c:v>
                  </c:pt>
                  <c:pt idx="3">
                    <c:v>0.19870000000000054</c:v>
                  </c:pt>
                  <c:pt idx="5">
                    <c:v>0.51339999999999986</c:v>
                  </c:pt>
                  <c:pt idx="6">
                    <c:v>0.30769999999999964</c:v>
                  </c:pt>
                  <c:pt idx="7">
                    <c:v>0.46899999999999942</c:v>
                  </c:pt>
                  <c:pt idx="8">
                    <c:v>0.29780000000000051</c:v>
                  </c:pt>
                  <c:pt idx="9">
                    <c:v>0.31519999999999992</c:v>
                  </c:pt>
                  <c:pt idx="11">
                    <c:v>0.21930000000000049</c:v>
                  </c:pt>
                  <c:pt idx="12">
                    <c:v>0.2253999999999996</c:v>
                  </c:pt>
                </c:numCache>
              </c:numRef>
            </c:plus>
            <c:minus>
              <c:numRef>
                <c:f>Perceptions!$B$94:$N$94</c:f>
                <c:numCache>
                  <c:formatCode>General</c:formatCode>
                  <c:ptCount val="13"/>
                  <c:pt idx="0">
                    <c:v>0.15569999999999995</c:v>
                  </c:pt>
                  <c:pt idx="2">
                    <c:v>0.38379999999999992</c:v>
                  </c:pt>
                  <c:pt idx="3">
                    <c:v>0.19870000000000054</c:v>
                  </c:pt>
                  <c:pt idx="5">
                    <c:v>0.51339999999999986</c:v>
                  </c:pt>
                  <c:pt idx="6">
                    <c:v>0.30769999999999964</c:v>
                  </c:pt>
                  <c:pt idx="7">
                    <c:v>0.46899999999999942</c:v>
                  </c:pt>
                  <c:pt idx="8">
                    <c:v>0.29780000000000051</c:v>
                  </c:pt>
                  <c:pt idx="9">
                    <c:v>0.31519999999999992</c:v>
                  </c:pt>
                  <c:pt idx="11">
                    <c:v>0.21930000000000049</c:v>
                  </c:pt>
                  <c:pt idx="12">
                    <c:v>0.2253999999999996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Perceptions!$B$89:$N$89</c:f>
              <c:strCache>
                <c:ptCount val="13"/>
                <c:pt idx="0">
                  <c:v>5.4447</c:v>
                </c:pt>
                <c:pt idx="2">
                  <c:v>Urban</c:v>
                </c:pt>
                <c:pt idx="3">
                  <c:v>Rural </c:v>
                </c:pt>
                <c:pt idx="5">
                  <c:v>Poorest Q.</c:v>
                </c:pt>
                <c:pt idx="6">
                  <c:v>Q2</c:v>
                </c:pt>
                <c:pt idx="7">
                  <c:v>Q3</c:v>
                </c:pt>
                <c:pt idx="8">
                  <c:v>Q4</c:v>
                </c:pt>
                <c:pt idx="9">
                  <c:v>Richest Q. </c:v>
                </c:pt>
                <c:pt idx="11">
                  <c:v>Male head </c:v>
                </c:pt>
                <c:pt idx="12">
                  <c:v>Female head</c:v>
                </c:pt>
              </c:strCache>
            </c:strRef>
          </c:cat>
          <c:val>
            <c:numRef>
              <c:f>Perceptions!$B$91:$N$91</c:f>
              <c:numCache>
                <c:formatCode>General</c:formatCode>
                <c:ptCount val="13"/>
                <c:pt idx="0">
                  <c:v>4.0666000000000002</c:v>
                </c:pt>
                <c:pt idx="2">
                  <c:v>3.0701000000000001</c:v>
                </c:pt>
                <c:pt idx="3">
                  <c:v>2.8875999999999999</c:v>
                </c:pt>
                <c:pt idx="5">
                  <c:v>2.4382999999999999</c:v>
                </c:pt>
                <c:pt idx="6">
                  <c:v>3.2452999999999999</c:v>
                </c:pt>
                <c:pt idx="7">
                  <c:v>2.5669</c:v>
                </c:pt>
                <c:pt idx="8">
                  <c:v>2.9275000000000002</c:v>
                </c:pt>
                <c:pt idx="9">
                  <c:v>3.2164000000000001</c:v>
                </c:pt>
                <c:pt idx="11">
                  <c:v>3.0573000000000001</c:v>
                </c:pt>
                <c:pt idx="12">
                  <c:v>2.7025000000000001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48-4CA2-B445-7AC388F5B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27"/>
        <c:axId val="854113520"/>
        <c:axId val="896728160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Perceptions!$A$92</c15:sqref>
                        </c15:formulaRef>
                      </c:ext>
                    </c:extLst>
                    <c:strCache>
                      <c:ptCount val="1"/>
                      <c:pt idx="0">
                        <c:v>Future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errBars>
                  <c:errBarType val="both"/>
                  <c:errValType val="cust"/>
                  <c:noEndCap val="0"/>
                  <c:plus>
                    <c:numRef>
                      <c:extLst>
                        <c:ext uri="{02D57815-91ED-43cb-92C2-25804820EDAC}">
                          <c15:formulaRef>
                            <c15:sqref>Perceptions!$B$96:$N$96</c15:sqref>
                          </c15:formulaRef>
                        </c:ext>
                      </c:extLst>
                      <c:numCache>
                        <c:formatCode>General</c:formatCode>
                        <c:ptCount val="13"/>
                        <c:pt idx="2">
                          <c:v>0.49830000000000041</c:v>
                        </c:pt>
                        <c:pt idx="3">
                          <c:v>0.26469999999999994</c:v>
                        </c:pt>
                        <c:pt idx="5">
                          <c:v>0.60329999999999995</c:v>
                        </c:pt>
                        <c:pt idx="6">
                          <c:v>0.61230000000000029</c:v>
                        </c:pt>
                        <c:pt idx="7">
                          <c:v>0.53069999999999995</c:v>
                        </c:pt>
                        <c:pt idx="8">
                          <c:v>0.57560000000000011</c:v>
                        </c:pt>
                        <c:pt idx="9">
                          <c:v>0.49309999999999921</c:v>
                        </c:pt>
                        <c:pt idx="11">
                          <c:v>0.3085</c:v>
                        </c:pt>
                        <c:pt idx="12">
                          <c:v>0.44950000000000001</c:v>
                        </c:pt>
                      </c:numCache>
                    </c:numRef>
                  </c:plus>
                  <c:minus>
                    <c:numRef>
                      <c:extLst>
                        <c:ext uri="{02D57815-91ED-43cb-92C2-25804820EDAC}">
                          <c15:formulaRef>
                            <c15:sqref>Perceptions!$B$96:$N$96</c15:sqref>
                          </c15:formulaRef>
                        </c:ext>
                      </c:extLst>
                      <c:numCache>
                        <c:formatCode>General</c:formatCode>
                        <c:ptCount val="13"/>
                        <c:pt idx="2">
                          <c:v>0.49830000000000041</c:v>
                        </c:pt>
                        <c:pt idx="3">
                          <c:v>0.26469999999999994</c:v>
                        </c:pt>
                        <c:pt idx="5">
                          <c:v>0.60329999999999995</c:v>
                        </c:pt>
                        <c:pt idx="6">
                          <c:v>0.61230000000000029</c:v>
                        </c:pt>
                        <c:pt idx="7">
                          <c:v>0.53069999999999995</c:v>
                        </c:pt>
                        <c:pt idx="8">
                          <c:v>0.57560000000000011</c:v>
                        </c:pt>
                        <c:pt idx="9">
                          <c:v>0.49309999999999921</c:v>
                        </c:pt>
                        <c:pt idx="11">
                          <c:v>0.3085</c:v>
                        </c:pt>
                        <c:pt idx="12">
                          <c:v>0.44950000000000001</c:v>
                        </c:pt>
                      </c:numCache>
                    </c:numRef>
                  </c:minus>
                  <c:spPr>
                    <a:noFill/>
                    <a:ln w="9525" cap="flat" cmpd="sng" algn="ctr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round/>
                    </a:ln>
                    <a:effectLst/>
                  </c:spPr>
                </c:errBars>
                <c:cat>
                  <c:strRef>
                    <c:extLst>
                      <c:ext uri="{02D57815-91ED-43cb-92C2-25804820EDAC}">
                        <c15:formulaRef>
                          <c15:sqref>Perceptions!$B$89:$N$89</c15:sqref>
                        </c15:formulaRef>
                      </c:ext>
                    </c:extLst>
                    <c:strCache>
                      <c:ptCount val="13"/>
                      <c:pt idx="0">
                        <c:v>5.4447</c:v>
                      </c:pt>
                      <c:pt idx="2">
                        <c:v>Urban</c:v>
                      </c:pt>
                      <c:pt idx="3">
                        <c:v>Rural </c:v>
                      </c:pt>
                      <c:pt idx="5">
                        <c:v>Poorest Q.</c:v>
                      </c:pt>
                      <c:pt idx="6">
                        <c:v>Q2</c:v>
                      </c:pt>
                      <c:pt idx="7">
                        <c:v>Q3</c:v>
                      </c:pt>
                      <c:pt idx="8">
                        <c:v>Q4</c:v>
                      </c:pt>
                      <c:pt idx="9">
                        <c:v>Richest Q. </c:v>
                      </c:pt>
                      <c:pt idx="11">
                        <c:v>Male head </c:v>
                      </c:pt>
                      <c:pt idx="12">
                        <c:v>Female head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Perceptions!$B$92:$N$92</c15:sqref>
                        </c15:formulaRef>
                      </c:ext>
                    </c:extLst>
                    <c:numCache>
                      <c:formatCode>General</c:formatCode>
                      <c:ptCount val="13"/>
                      <c:pt idx="2">
                        <c:v>4.6951000000000001</c:v>
                      </c:pt>
                      <c:pt idx="3">
                        <c:v>3.9838</c:v>
                      </c:pt>
                      <c:pt idx="5">
                        <c:v>3.3999000000000001</c:v>
                      </c:pt>
                      <c:pt idx="6">
                        <c:v>4.0315000000000003</c:v>
                      </c:pt>
                      <c:pt idx="7">
                        <c:v>3.5122</c:v>
                      </c:pt>
                      <c:pt idx="8">
                        <c:v>3.8694999999999999</c:v>
                      </c:pt>
                      <c:pt idx="9">
                        <c:v>4.9010999999999996</c:v>
                      </c:pt>
                      <c:pt idx="11">
                        <c:v>4.2770999999999999</c:v>
                      </c:pt>
                      <c:pt idx="12">
                        <c:v>3.7149000000000001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6F48-4CA2-B445-7AC388F5B6F7}"/>
                  </c:ext>
                </c:extLst>
              </c15:ser>
            </c15:filteredBarSeries>
          </c:ext>
        </c:extLst>
      </c:barChart>
      <c:catAx>
        <c:axId val="854113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6728160"/>
        <c:crosses val="autoZero"/>
        <c:auto val="1"/>
        <c:lblAlgn val="ctr"/>
        <c:lblOffset val="100"/>
        <c:noMultiLvlLbl val="0"/>
      </c:catAx>
      <c:valAx>
        <c:axId val="896728160"/>
        <c:scaling>
          <c:orientation val="minMax"/>
          <c:max val="10"/>
        </c:scaling>
        <c:delete val="0"/>
        <c:axPos val="l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Satisfaction score (0-10)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4113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247196952236338"/>
          <c:y val="5.337631239326604E-2"/>
          <c:w val="0.41842351441857945"/>
          <c:h val="0.74760415624411747"/>
        </c:manualLayout>
      </c:layout>
      <c:barChart>
        <c:barDir val="bar"/>
        <c:grouping val="stacked"/>
        <c:varyColors val="0"/>
        <c:ser>
          <c:idx val="3"/>
          <c:order val="0"/>
          <c:tx>
            <c:strRef>
              <c:f>Perceptions!$T$19</c:f>
              <c:strCache>
                <c:ptCount val="1"/>
                <c:pt idx="0">
                  <c:v>Strongly disagree</c:v>
                </c:pt>
              </c:strCache>
            </c:strRef>
          </c:tx>
          <c:spPr>
            <a:solidFill>
              <a:srgbClr val="632723"/>
            </a:solidFill>
            <a:ln w="3175"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strRef>
              <c:f>Perceptions!$U$18:$AA$18</c:f>
              <c:strCache>
                <c:ptCount val="7"/>
                <c:pt idx="0">
                  <c:v>National</c:v>
                </c:pt>
                <c:pt idx="2">
                  <c:v>Richest Q.</c:v>
                </c:pt>
                <c:pt idx="3">
                  <c:v>Q4</c:v>
                </c:pt>
                <c:pt idx="4">
                  <c:v>Q3</c:v>
                </c:pt>
                <c:pt idx="5">
                  <c:v>Q2</c:v>
                </c:pt>
                <c:pt idx="6">
                  <c:v>Poorest Q.</c:v>
                </c:pt>
              </c:strCache>
            </c:strRef>
          </c:cat>
          <c:val>
            <c:numRef>
              <c:f>Perceptions!$U$19:$AA$19</c:f>
              <c:numCache>
                <c:formatCode>General</c:formatCode>
                <c:ptCount val="7"/>
                <c:pt idx="0">
                  <c:v>0.37230000000000002</c:v>
                </c:pt>
                <c:pt idx="2">
                  <c:v>0.22839999999999999</c:v>
                </c:pt>
                <c:pt idx="3">
                  <c:v>0.3407</c:v>
                </c:pt>
                <c:pt idx="4">
                  <c:v>0.4083</c:v>
                </c:pt>
                <c:pt idx="5">
                  <c:v>0.42599999999999999</c:v>
                </c:pt>
                <c:pt idx="6">
                  <c:v>0.54710000000000003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A0-4D74-89A4-23B763E9878E}"/>
            </c:ext>
          </c:extLst>
        </c:ser>
        <c:ser>
          <c:idx val="2"/>
          <c:order val="1"/>
          <c:tx>
            <c:strRef>
              <c:f>Perceptions!$T$20</c:f>
              <c:strCache>
                <c:ptCount val="1"/>
                <c:pt idx="0">
                  <c:v>Disagree</c:v>
                </c:pt>
              </c:strCache>
            </c:strRef>
          </c:tx>
          <c:spPr>
            <a:solidFill>
              <a:srgbClr val="EBBBB9"/>
            </a:solidFill>
            <a:ln w="3175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Perceptions!$U$18:$AA$18</c:f>
              <c:strCache>
                <c:ptCount val="7"/>
                <c:pt idx="0">
                  <c:v>National</c:v>
                </c:pt>
                <c:pt idx="2">
                  <c:v>Richest Q.</c:v>
                </c:pt>
                <c:pt idx="3">
                  <c:v>Q4</c:v>
                </c:pt>
                <c:pt idx="4">
                  <c:v>Q3</c:v>
                </c:pt>
                <c:pt idx="5">
                  <c:v>Q2</c:v>
                </c:pt>
                <c:pt idx="6">
                  <c:v>Poorest Q.</c:v>
                </c:pt>
              </c:strCache>
            </c:strRef>
          </c:cat>
          <c:val>
            <c:numRef>
              <c:f>Perceptions!$U$20:$AA$20</c:f>
              <c:numCache>
                <c:formatCode>General</c:formatCode>
                <c:ptCount val="7"/>
                <c:pt idx="0">
                  <c:v>0.46360000000000001</c:v>
                </c:pt>
                <c:pt idx="2">
                  <c:v>0.51459999999999995</c:v>
                </c:pt>
                <c:pt idx="3">
                  <c:v>0.51959999999999995</c:v>
                </c:pt>
                <c:pt idx="4">
                  <c:v>0.41870000000000002</c:v>
                </c:pt>
                <c:pt idx="5">
                  <c:v>0.45319999999999999</c:v>
                </c:pt>
                <c:pt idx="6">
                  <c:v>0.37109999999999999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2A0-4D74-89A4-23B763E9878E}"/>
            </c:ext>
          </c:extLst>
        </c:ser>
        <c:ser>
          <c:idx val="0"/>
          <c:order val="2"/>
          <c:tx>
            <c:strRef>
              <c:f>Perceptions!$T$21</c:f>
              <c:strCache>
                <c:ptCount val="1"/>
                <c:pt idx="0">
                  <c:v>Slightly disagree</c:v>
                </c:pt>
              </c:strCache>
            </c:strRef>
          </c:tx>
          <c:spPr>
            <a:solidFill>
              <a:srgbClr val="FBE5D6"/>
            </a:solidFill>
            <a:ln w="3175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Perceptions!$U$18:$AA$18</c:f>
              <c:strCache>
                <c:ptCount val="7"/>
                <c:pt idx="0">
                  <c:v>National</c:v>
                </c:pt>
                <c:pt idx="2">
                  <c:v>Richest Q.</c:v>
                </c:pt>
                <c:pt idx="3">
                  <c:v>Q4</c:v>
                </c:pt>
                <c:pt idx="4">
                  <c:v>Q3</c:v>
                </c:pt>
                <c:pt idx="5">
                  <c:v>Q2</c:v>
                </c:pt>
                <c:pt idx="6">
                  <c:v>Poorest Q.</c:v>
                </c:pt>
              </c:strCache>
            </c:strRef>
          </c:cat>
          <c:val>
            <c:numRef>
              <c:f>Perceptions!$U$21:$AA$21</c:f>
              <c:numCache>
                <c:formatCode>General</c:formatCode>
                <c:ptCount val="7"/>
                <c:pt idx="0">
                  <c:v>4.5999999999999999E-2</c:v>
                </c:pt>
                <c:pt idx="2">
                  <c:v>6.7199999999999996E-2</c:v>
                </c:pt>
                <c:pt idx="3">
                  <c:v>3.9100000000000003E-2</c:v>
                </c:pt>
                <c:pt idx="4">
                  <c:v>4.6399999999999997E-2</c:v>
                </c:pt>
                <c:pt idx="5">
                  <c:v>5.4100000000000002E-2</c:v>
                </c:pt>
                <c:pt idx="6">
                  <c:v>1.1299999999999999E-2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2A0-4D74-89A4-23B763E9878E}"/>
            </c:ext>
          </c:extLst>
        </c:ser>
        <c:ser>
          <c:idx val="1"/>
          <c:order val="3"/>
          <c:tx>
            <c:strRef>
              <c:f>Perceptions!$T$22</c:f>
              <c:strCache>
                <c:ptCount val="1"/>
                <c:pt idx="0">
                  <c:v>Neither agree nor disagree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 w="3175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Perceptions!$U$18:$AA$18</c:f>
              <c:strCache>
                <c:ptCount val="7"/>
                <c:pt idx="0">
                  <c:v>National</c:v>
                </c:pt>
                <c:pt idx="2">
                  <c:v>Richest Q.</c:v>
                </c:pt>
                <c:pt idx="3">
                  <c:v>Q4</c:v>
                </c:pt>
                <c:pt idx="4">
                  <c:v>Q3</c:v>
                </c:pt>
                <c:pt idx="5">
                  <c:v>Q2</c:v>
                </c:pt>
                <c:pt idx="6">
                  <c:v>Poorest Q.</c:v>
                </c:pt>
              </c:strCache>
            </c:strRef>
          </c:cat>
          <c:val>
            <c:numRef>
              <c:f>Perceptions!$U$22:$AA$22</c:f>
              <c:numCache>
                <c:formatCode>General</c:formatCode>
                <c:ptCount val="7"/>
                <c:pt idx="0">
                  <c:v>4.1200000000000001E-2</c:v>
                </c:pt>
                <c:pt idx="2">
                  <c:v>5.2200000000000003E-2</c:v>
                </c:pt>
                <c:pt idx="3">
                  <c:v>3.0800000000000001E-2</c:v>
                </c:pt>
                <c:pt idx="4">
                  <c:v>4.2900000000000001E-2</c:v>
                </c:pt>
                <c:pt idx="5">
                  <c:v>3.5799999999999998E-2</c:v>
                </c:pt>
                <c:pt idx="6">
                  <c:v>4.1300000000000003E-2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2A0-4D74-89A4-23B763E9878E}"/>
            </c:ext>
          </c:extLst>
        </c:ser>
        <c:ser>
          <c:idx val="4"/>
          <c:order val="4"/>
          <c:tx>
            <c:strRef>
              <c:f>Perceptions!$T$23</c:f>
              <c:strCache>
                <c:ptCount val="1"/>
                <c:pt idx="0">
                  <c:v>Slightly agree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 w="3175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Perceptions!$U$18:$AA$18</c:f>
              <c:strCache>
                <c:ptCount val="7"/>
                <c:pt idx="0">
                  <c:v>National</c:v>
                </c:pt>
                <c:pt idx="2">
                  <c:v>Richest Q.</c:v>
                </c:pt>
                <c:pt idx="3">
                  <c:v>Q4</c:v>
                </c:pt>
                <c:pt idx="4">
                  <c:v>Q3</c:v>
                </c:pt>
                <c:pt idx="5">
                  <c:v>Q2</c:v>
                </c:pt>
                <c:pt idx="6">
                  <c:v>Poorest Q.</c:v>
                </c:pt>
              </c:strCache>
            </c:strRef>
          </c:cat>
          <c:val>
            <c:numRef>
              <c:f>Perceptions!$U$23:$AA$23</c:f>
              <c:numCache>
                <c:formatCode>General</c:formatCode>
                <c:ptCount val="7"/>
                <c:pt idx="0">
                  <c:v>4.2000000000000003E-2</c:v>
                </c:pt>
                <c:pt idx="2">
                  <c:v>7.9100000000000004E-2</c:v>
                </c:pt>
                <c:pt idx="3">
                  <c:v>4.6399999999999997E-2</c:v>
                </c:pt>
                <c:pt idx="4">
                  <c:v>4.2900000000000001E-2</c:v>
                </c:pt>
                <c:pt idx="5">
                  <c:v>9.2999999999999992E-3</c:v>
                </c:pt>
                <c:pt idx="6">
                  <c:v>1.0200000000000001E-2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2A0-4D74-89A4-23B763E9878E}"/>
            </c:ext>
          </c:extLst>
        </c:ser>
        <c:ser>
          <c:idx val="5"/>
          <c:order val="5"/>
          <c:tx>
            <c:strRef>
              <c:f>Perceptions!$T$24</c:f>
              <c:strCache>
                <c:ptCount val="1"/>
                <c:pt idx="0">
                  <c:v>Agree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 w="3175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Perceptions!$U$18:$AA$18</c:f>
              <c:strCache>
                <c:ptCount val="7"/>
                <c:pt idx="0">
                  <c:v>National</c:v>
                </c:pt>
                <c:pt idx="2">
                  <c:v>Richest Q.</c:v>
                </c:pt>
                <c:pt idx="3">
                  <c:v>Q4</c:v>
                </c:pt>
                <c:pt idx="4">
                  <c:v>Q3</c:v>
                </c:pt>
                <c:pt idx="5">
                  <c:v>Q2</c:v>
                </c:pt>
                <c:pt idx="6">
                  <c:v>Poorest Q.</c:v>
                </c:pt>
              </c:strCache>
            </c:strRef>
          </c:cat>
          <c:val>
            <c:numRef>
              <c:f>Perceptions!$U$24:$AA$24</c:f>
              <c:numCache>
                <c:formatCode>General</c:formatCode>
                <c:ptCount val="7"/>
                <c:pt idx="0">
                  <c:v>3.1E-2</c:v>
                </c:pt>
                <c:pt idx="2">
                  <c:v>5.2600000000000001E-2</c:v>
                </c:pt>
                <c:pt idx="3">
                  <c:v>2.35E-2</c:v>
                </c:pt>
                <c:pt idx="4">
                  <c:v>3.4299999999999997E-2</c:v>
                </c:pt>
                <c:pt idx="5">
                  <c:v>2.1600000000000001E-2</c:v>
                </c:pt>
                <c:pt idx="6">
                  <c:v>1.1900000000000001E-2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2A0-4D74-89A4-23B763E9878E}"/>
            </c:ext>
          </c:extLst>
        </c:ser>
        <c:ser>
          <c:idx val="6"/>
          <c:order val="6"/>
          <c:tx>
            <c:strRef>
              <c:f>Perceptions!$T$25</c:f>
              <c:strCache>
                <c:ptCount val="1"/>
                <c:pt idx="0">
                  <c:v>Strongly agree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 w="3175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Perceptions!$U$18:$AA$18</c:f>
              <c:strCache>
                <c:ptCount val="7"/>
                <c:pt idx="0">
                  <c:v>National</c:v>
                </c:pt>
                <c:pt idx="2">
                  <c:v>Richest Q.</c:v>
                </c:pt>
                <c:pt idx="3">
                  <c:v>Q4</c:v>
                </c:pt>
                <c:pt idx="4">
                  <c:v>Q3</c:v>
                </c:pt>
                <c:pt idx="5">
                  <c:v>Q2</c:v>
                </c:pt>
                <c:pt idx="6">
                  <c:v>Poorest Q.</c:v>
                </c:pt>
              </c:strCache>
            </c:strRef>
          </c:cat>
          <c:val>
            <c:numRef>
              <c:f>Perceptions!$U$25:$AA$25</c:f>
              <c:numCache>
                <c:formatCode>General</c:formatCode>
                <c:ptCount val="7"/>
                <c:pt idx="0">
                  <c:v>3.8999999999999998E-3</c:v>
                </c:pt>
                <c:pt idx="2">
                  <c:v>6.0000000000000001E-3</c:v>
                </c:pt>
                <c:pt idx="3">
                  <c:v>0</c:v>
                </c:pt>
                <c:pt idx="4">
                  <c:v>6.4999999999999997E-3</c:v>
                </c:pt>
                <c:pt idx="5">
                  <c:v>0</c:v>
                </c:pt>
                <c:pt idx="6">
                  <c:v>7.0000000000000001E-3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2A0-4D74-89A4-23B763E987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99475432"/>
        <c:axId val="299847344"/>
      </c:barChart>
      <c:catAx>
        <c:axId val="29947543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847344"/>
        <c:crosses val="autoZero"/>
        <c:auto val="1"/>
        <c:lblAlgn val="ctr"/>
        <c:lblOffset val="100"/>
        <c:noMultiLvlLbl val="0"/>
      </c:catAx>
      <c:valAx>
        <c:axId val="299847344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Percentage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out"/>
        <c:minorTickMark val="none"/>
        <c:tickLblPos val="nextTo"/>
        <c:spPr>
          <a:noFill/>
          <a:ln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475432"/>
        <c:crosses val="autoZero"/>
        <c:crossBetween val="between"/>
        <c:majorUnit val="0.2"/>
      </c:valAx>
      <c:spPr>
        <a:noFill/>
        <a:ln w="3175">
          <a:noFill/>
        </a:ln>
        <a:effectLst/>
      </c:spPr>
    </c:plotArea>
    <c:legend>
      <c:legendPos val="r"/>
      <c:layout>
        <c:manualLayout>
          <c:xMode val="edge"/>
          <c:yMode val="edge"/>
          <c:x val="0.69200094356112873"/>
          <c:y val="0"/>
          <c:w val="0.3079990238479372"/>
          <c:h val="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162830567367059"/>
          <c:y val="6.1111084378353289E-2"/>
          <c:w val="0.34843121172353458"/>
          <c:h val="0.8555556187420739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Perceptions!$P$65</c:f>
              <c:strCache>
                <c:ptCount val="1"/>
                <c:pt idx="0">
                  <c:v>No control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Perceptions!$Q$64</c:f>
              <c:strCache>
                <c:ptCount val="1"/>
                <c:pt idx="0">
                  <c:v>Control over own life</c:v>
                </c:pt>
              </c:strCache>
            </c:strRef>
          </c:cat>
          <c:val>
            <c:numRef>
              <c:f>Perceptions!$Q$65</c:f>
              <c:numCache>
                <c:formatCode>General</c:formatCode>
                <c:ptCount val="1"/>
                <c:pt idx="0">
                  <c:v>0.27660000000000001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B1-44D4-9230-4BF99198982A}"/>
            </c:ext>
          </c:extLst>
        </c:ser>
        <c:ser>
          <c:idx val="1"/>
          <c:order val="1"/>
          <c:tx>
            <c:strRef>
              <c:f>Perceptions!$P$66</c:f>
              <c:strCache>
                <c:ptCount val="1"/>
                <c:pt idx="0">
                  <c:v>Some control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Perceptions!$Q$64</c:f>
              <c:strCache>
                <c:ptCount val="1"/>
                <c:pt idx="0">
                  <c:v>Control over own life</c:v>
                </c:pt>
              </c:strCache>
            </c:strRef>
          </c:cat>
          <c:val>
            <c:numRef>
              <c:f>Perceptions!$Q$66</c:f>
              <c:numCache>
                <c:formatCode>General</c:formatCode>
                <c:ptCount val="1"/>
                <c:pt idx="0">
                  <c:v>0.54290000000000005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B1-44D4-9230-4BF99198982A}"/>
            </c:ext>
          </c:extLst>
        </c:ser>
        <c:ser>
          <c:idx val="2"/>
          <c:order val="2"/>
          <c:tx>
            <c:strRef>
              <c:f>Perceptions!$P$67</c:f>
              <c:strCache>
                <c:ptCount val="1"/>
                <c:pt idx="0">
                  <c:v>A great deal of control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Perceptions!$Q$64</c:f>
              <c:strCache>
                <c:ptCount val="1"/>
                <c:pt idx="0">
                  <c:v>Control over own life</c:v>
                </c:pt>
              </c:strCache>
            </c:strRef>
          </c:cat>
          <c:val>
            <c:numRef>
              <c:f>Perceptions!$Q$67</c:f>
              <c:numCache>
                <c:formatCode>General</c:formatCode>
                <c:ptCount val="1"/>
                <c:pt idx="0">
                  <c:v>8.4599999999999995E-2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4B1-44D4-9230-4BF99198982A}"/>
            </c:ext>
          </c:extLst>
        </c:ser>
        <c:ser>
          <c:idx val="3"/>
          <c:order val="3"/>
          <c:tx>
            <c:strRef>
              <c:f>Perceptions!$P$68</c:f>
              <c:strCache>
                <c:ptCount val="1"/>
                <c:pt idx="0">
                  <c:v>Complete control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cat>
            <c:strRef>
              <c:f>Perceptions!$Q$64</c:f>
              <c:strCache>
                <c:ptCount val="1"/>
                <c:pt idx="0">
                  <c:v>Control over own life</c:v>
                </c:pt>
              </c:strCache>
            </c:strRef>
          </c:cat>
          <c:val>
            <c:numRef>
              <c:f>Perceptions!$Q$68</c:f>
              <c:numCache>
                <c:formatCode>General</c:formatCode>
                <c:ptCount val="1"/>
                <c:pt idx="0">
                  <c:v>9.5799999999999996E-2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4B1-44D4-9230-4BF9919898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637461408"/>
        <c:axId val="497539856"/>
      </c:barChart>
      <c:catAx>
        <c:axId val="63746140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97539856"/>
        <c:crosses val="autoZero"/>
        <c:auto val="1"/>
        <c:lblAlgn val="ctr"/>
        <c:lblOffset val="100"/>
        <c:noMultiLvlLbl val="0"/>
      </c:catAx>
      <c:valAx>
        <c:axId val="49753985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7461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11334208223972"/>
          <c:y val="4.1627296587926441E-3"/>
          <c:w val="0.388665791776028"/>
          <c:h val="0.9958372703412073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5D-4657-B39A-B0A73C310794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5D-4657-B39A-B0A73C310794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65D-4657-B39A-B0A73C310794}"/>
              </c:ext>
            </c:extLst>
          </c:dPt>
          <c:dPt>
            <c:idx val="3"/>
            <c:bubble3D val="0"/>
            <c:spPr>
              <a:solidFill>
                <a:schemeClr val="bg2">
                  <a:lumMod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65D-4657-B39A-B0A73C310794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65D-4657-B39A-B0A73C310794}"/>
              </c:ext>
            </c:extLst>
          </c:dPt>
          <c:dLbls>
            <c:dLbl>
              <c:idx val="0"/>
              <c:layout>
                <c:manualLayout>
                  <c:x val="-3.1462814421695302E-2"/>
                  <c:y val="0.10945975503062118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567729006898145"/>
                      <c:h val="0.2187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65D-4657-B39A-B0A73C310794}"/>
                </c:ext>
              </c:extLst>
            </c:dLbl>
            <c:dLbl>
              <c:idx val="1"/>
              <c:layout>
                <c:manualLayout>
                  <c:x val="3.4958682690772558E-3"/>
                  <c:y val="0.41530110819480898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5329244727294751"/>
                      <c:h val="0.296412219305920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65D-4657-B39A-B0A73C310794}"/>
                </c:ext>
              </c:extLst>
            </c:dLbl>
            <c:dLbl>
              <c:idx val="2"/>
              <c:layout>
                <c:manualLayout>
                  <c:x val="4.5121474540719859E-3"/>
                  <c:y val="1.6322178477690286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284310433102296"/>
                      <c:h val="0.3217428550597841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C65D-4657-B39A-B0A73C310794}"/>
                </c:ext>
              </c:extLst>
            </c:dLbl>
            <c:dLbl>
              <c:idx val="3"/>
              <c:layout>
                <c:manualLayout>
                  <c:x val="0.45789405592288174"/>
                  <c:y val="-7.754629629629629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8959662634948764"/>
                      <c:h val="0.1658333333333333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C65D-4657-B39A-B0A73C310794}"/>
                </c:ext>
              </c:extLst>
            </c:dLbl>
            <c:dLbl>
              <c:idx val="4"/>
              <c:layout>
                <c:manualLayout>
                  <c:x val="0.36030592976332698"/>
                  <c:y val="4.970508894721493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1204120169783589"/>
                      <c:h val="0.1834029600466608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C65D-4657-B39A-B0A73C31079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Perceptions!$B$61:$B$65</c:f>
              <c:strCache>
                <c:ptCount val="5"/>
                <c:pt idx="0">
                  <c:v>Conflict/Political disintegration</c:v>
                </c:pt>
                <c:pt idx="1">
                  <c:v>Ethnic tensions</c:v>
                </c:pt>
                <c:pt idx="2">
                  <c:v>Lack of economic opportunities</c:v>
                </c:pt>
                <c:pt idx="3">
                  <c:v>Corruption</c:v>
                </c:pt>
                <c:pt idx="4">
                  <c:v>Other</c:v>
                </c:pt>
              </c:strCache>
            </c:strRef>
          </c:cat>
          <c:val>
            <c:numRef>
              <c:f>Perceptions!$G$61:$G$65</c:f>
              <c:numCache>
                <c:formatCode>General</c:formatCode>
                <c:ptCount val="5"/>
                <c:pt idx="0">
                  <c:v>0.747</c:v>
                </c:pt>
                <c:pt idx="1">
                  <c:v>0.1177</c:v>
                </c:pt>
                <c:pt idx="2">
                  <c:v>6.3899999999999998E-2</c:v>
                </c:pt>
                <c:pt idx="3">
                  <c:v>6.3799999999999996E-2</c:v>
                </c:pt>
                <c:pt idx="4">
                  <c:v>7.7000000000000002E-3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65D-4657-B39A-B0A73C3107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="1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AD-4D83-8B75-8B004524457E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AD-4D83-8B75-8B004524457E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AD-4D83-8B75-8B004524457E}"/>
              </c:ext>
            </c:extLst>
          </c:dPt>
          <c:dPt>
            <c:idx val="3"/>
            <c:bubble3D val="0"/>
            <c:spPr>
              <a:solidFill>
                <a:schemeClr val="bg2">
                  <a:lumMod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AD-4D83-8B75-8B004524457E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8AD-4D83-8B75-8B004524457E}"/>
              </c:ext>
            </c:extLst>
          </c:dPt>
          <c:dLbls>
            <c:dLbl>
              <c:idx val="0"/>
              <c:layout>
                <c:manualLayout>
                  <c:x val="-5.9429760574313352E-2"/>
                  <c:y val="0.1027331289463118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567729006898145"/>
                      <c:h val="0.218749954377896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8AD-4D83-8B75-8B004524457E}"/>
                </c:ext>
              </c:extLst>
            </c:dLbl>
            <c:dLbl>
              <c:idx val="1"/>
              <c:layout>
                <c:manualLayout>
                  <c:x val="6.9917365381545115E-3"/>
                  <c:y val="0.40659403627869628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816849534526516"/>
                      <c:h val="0.296769225154202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8AD-4D83-8B75-8B004524457E}"/>
                </c:ext>
              </c:extLst>
            </c:dLbl>
            <c:dLbl>
              <c:idx val="2"/>
              <c:layout>
                <c:manualLayout>
                  <c:x val="6.9917365381545115E-3"/>
                  <c:y val="1.582174531917216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780178702179548"/>
                      <c:h val="0.3217427643344647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8AD-4D83-8B75-8B004524457E}"/>
                </c:ext>
              </c:extLst>
            </c:dLbl>
            <c:dLbl>
              <c:idx val="3"/>
              <c:layout>
                <c:manualLayout>
                  <c:x val="0.39147310934084983"/>
                  <c:y val="-0.10547446987116318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8260488981133315"/>
                      <c:h val="0.1289514215847293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8AD-4D83-8B75-8B004524457E}"/>
                </c:ext>
              </c:extLst>
            </c:dLbl>
            <c:dLbl>
              <c:idx val="4"/>
              <c:layout>
                <c:manualLayout>
                  <c:x val="0.35488127811146025"/>
                  <c:y val="6.755283039526989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5197062369593102"/>
                      <c:h val="0.1836238548852147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78AD-4D83-8B75-8B004524457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Perceptions!$B$61:$B$65</c:f>
              <c:strCache>
                <c:ptCount val="5"/>
                <c:pt idx="0">
                  <c:v>Conflict/Political disintegration</c:v>
                </c:pt>
                <c:pt idx="1">
                  <c:v>Ethnic tensions</c:v>
                </c:pt>
                <c:pt idx="2">
                  <c:v>Lack of economic opportunities</c:v>
                </c:pt>
                <c:pt idx="3">
                  <c:v>Corruption</c:v>
                </c:pt>
                <c:pt idx="4">
                  <c:v>Other</c:v>
                </c:pt>
              </c:strCache>
            </c:strRef>
          </c:cat>
          <c:val>
            <c:numRef>
              <c:f>Perceptions!$F$61:$F$65</c:f>
              <c:numCache>
                <c:formatCode>General</c:formatCode>
                <c:ptCount val="5"/>
                <c:pt idx="0">
                  <c:v>0.73699999999999999</c:v>
                </c:pt>
                <c:pt idx="1">
                  <c:v>7.2099999999999997E-2</c:v>
                </c:pt>
                <c:pt idx="2">
                  <c:v>0.15890000000000001</c:v>
                </c:pt>
                <c:pt idx="3">
                  <c:v>1.7100000000000001E-2</c:v>
                </c:pt>
                <c:pt idx="4">
                  <c:v>1.4800000000000001E-2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8AD-4D83-8B75-8B00452445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="1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947-4262-952B-E3856673AC14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947-4262-952B-E3856673AC14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947-4262-952B-E3856673AC14}"/>
              </c:ext>
            </c:extLst>
          </c:dPt>
          <c:dPt>
            <c:idx val="3"/>
            <c:bubble3D val="0"/>
            <c:spPr>
              <a:solidFill>
                <a:schemeClr val="bg2">
                  <a:lumMod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947-4262-952B-E3856673AC14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947-4262-952B-E3856673AC14}"/>
              </c:ext>
            </c:extLst>
          </c:dPt>
          <c:dLbls>
            <c:dLbl>
              <c:idx val="0"/>
              <c:layout>
                <c:manualLayout>
                  <c:x val="-5.2438052904902974E-3"/>
                  <c:y val="0.37633347914843979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6413160107001159"/>
                      <c:h val="0.2187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5947-4262-952B-E3856673AC14}"/>
                </c:ext>
              </c:extLst>
            </c:dLbl>
            <c:dLbl>
              <c:idx val="1"/>
              <c:layout>
                <c:manualLayout>
                  <c:x val="3.9060155943337065E-3"/>
                  <c:y val="-1.3655584718575997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7914396874306675"/>
                      <c:h val="0.296412219305920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5947-4262-952B-E3856673AC14}"/>
                </c:ext>
              </c:extLst>
            </c:dLbl>
            <c:dLbl>
              <c:idx val="2"/>
              <c:layout>
                <c:manualLayout>
                  <c:x val="6.1081385509700685E-4"/>
                  <c:y val="1.5521106736657918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089293333237901"/>
                      <c:h val="0.3217428550597841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5947-4262-952B-E3856673AC14}"/>
                </c:ext>
              </c:extLst>
            </c:dLbl>
            <c:dLbl>
              <c:idx val="3"/>
              <c:layout>
                <c:manualLayout>
                  <c:x val="7.6844732164042751E-2"/>
                  <c:y val="-2.199074074074074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1268775162695598"/>
                      <c:h val="0.239907407407407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5947-4262-952B-E3856673AC14}"/>
                </c:ext>
              </c:extLst>
            </c:dLbl>
            <c:dLbl>
              <c:idx val="4"/>
              <c:layout>
                <c:manualLayout>
                  <c:x val="0.35133605552432823"/>
                  <c:y val="-2.6731554389034708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91157100002257"/>
                      <c:h val="0.1834029600466608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5947-4262-952B-E3856673AC1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Perceptions!$B$61:$B$65</c:f>
              <c:strCache>
                <c:ptCount val="5"/>
                <c:pt idx="0">
                  <c:v>Conflict/Political disintegration</c:v>
                </c:pt>
                <c:pt idx="1">
                  <c:v>Ethnic tensions</c:v>
                </c:pt>
                <c:pt idx="2">
                  <c:v>Lack of economic opportunities</c:v>
                </c:pt>
                <c:pt idx="3">
                  <c:v>Corruption</c:v>
                </c:pt>
                <c:pt idx="4">
                  <c:v>Other</c:v>
                </c:pt>
              </c:strCache>
            </c:strRef>
          </c:cat>
          <c:val>
            <c:numRef>
              <c:f>Perceptions!$D$61:$D$65</c:f>
              <c:numCache>
                <c:formatCode>General</c:formatCode>
                <c:ptCount val="5"/>
                <c:pt idx="0">
                  <c:v>0.5413</c:v>
                </c:pt>
                <c:pt idx="1">
                  <c:v>7.3200000000000001E-2</c:v>
                </c:pt>
                <c:pt idx="2">
                  <c:v>0.32819999999999999</c:v>
                </c:pt>
                <c:pt idx="3">
                  <c:v>2.7199999999999998E-2</c:v>
                </c:pt>
                <c:pt idx="4">
                  <c:v>0.03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947-4262-952B-E3856673AC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="1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1884733158355203"/>
          <c:y val="3.7364829396325461E-2"/>
          <c:w val="0.50681248177311167"/>
          <c:h val="0.73424715660542428"/>
        </c:manualLayout>
      </c:layout>
      <c:barChart>
        <c:barDir val="bar"/>
        <c:grouping val="percentStacked"/>
        <c:varyColors val="0"/>
        <c:ser>
          <c:idx val="4"/>
          <c:order val="0"/>
          <c:tx>
            <c:strRef>
              <c:f>Perceptions!$AA$87</c:f>
              <c:strCache>
                <c:ptCount val="1"/>
                <c:pt idx="0">
                  <c:v>Very badly</c:v>
                </c:pt>
              </c:strCache>
            </c:strRef>
          </c:tx>
          <c:spPr>
            <a:solidFill>
              <a:srgbClr val="632723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strRef>
              <c:f>Perceptions!$AB$86:$AH$86</c:f>
              <c:strCache>
                <c:ptCount val="7"/>
                <c:pt idx="0">
                  <c:v>Ensuring everyone has enough to eat</c:v>
                </c:pt>
                <c:pt idx="1">
                  <c:v>Creating jobs</c:v>
                </c:pt>
                <c:pt idx="2">
                  <c:v>Keeping prices down</c:v>
                </c:pt>
                <c:pt idx="3">
                  <c:v>Fighting corruption</c:v>
                </c:pt>
                <c:pt idx="4">
                  <c:v>Maintaining roads and bridges</c:v>
                </c:pt>
                <c:pt idx="5">
                  <c:v>Improving basic health services</c:v>
                </c:pt>
                <c:pt idx="6">
                  <c:v>Addressing educational needs</c:v>
                </c:pt>
              </c:strCache>
            </c:strRef>
          </c:cat>
          <c:val>
            <c:numRef>
              <c:f>Perceptions!$AB$87:$AH$87</c:f>
              <c:numCache>
                <c:formatCode>General</c:formatCode>
                <c:ptCount val="7"/>
                <c:pt idx="0">
                  <c:v>0.75519999999999998</c:v>
                </c:pt>
                <c:pt idx="1">
                  <c:v>0.78600000000000003</c:v>
                </c:pt>
                <c:pt idx="2">
                  <c:v>0.72529999999999994</c:v>
                </c:pt>
                <c:pt idx="3">
                  <c:v>0.72770000000000001</c:v>
                </c:pt>
                <c:pt idx="4">
                  <c:v>0.90690000000000004</c:v>
                </c:pt>
                <c:pt idx="5">
                  <c:v>0.5212</c:v>
                </c:pt>
                <c:pt idx="6">
                  <c:v>0.46679999999999999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F0-4D67-A57B-D06003939C37}"/>
            </c:ext>
          </c:extLst>
        </c:ser>
        <c:ser>
          <c:idx val="1"/>
          <c:order val="1"/>
          <c:tx>
            <c:strRef>
              <c:f>Perceptions!$AA$88</c:f>
              <c:strCache>
                <c:ptCount val="1"/>
                <c:pt idx="0">
                  <c:v>Fairly badly</c:v>
                </c:pt>
              </c:strCache>
            </c:strRef>
          </c:tx>
          <c:spPr>
            <a:solidFill>
              <a:srgbClr val="EBBBB9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strRef>
              <c:f>Perceptions!$AB$86:$AH$86</c:f>
              <c:strCache>
                <c:ptCount val="7"/>
                <c:pt idx="0">
                  <c:v>Ensuring everyone has enough to eat</c:v>
                </c:pt>
                <c:pt idx="1">
                  <c:v>Creating jobs</c:v>
                </c:pt>
                <c:pt idx="2">
                  <c:v>Keeping prices down</c:v>
                </c:pt>
                <c:pt idx="3">
                  <c:v>Fighting corruption</c:v>
                </c:pt>
                <c:pt idx="4">
                  <c:v>Maintaining roads and bridges</c:v>
                </c:pt>
                <c:pt idx="5">
                  <c:v>Improving basic health services</c:v>
                </c:pt>
                <c:pt idx="6">
                  <c:v>Addressing educational needs</c:v>
                </c:pt>
              </c:strCache>
            </c:strRef>
          </c:cat>
          <c:val>
            <c:numRef>
              <c:f>Perceptions!$AB$88:$AH$88</c:f>
              <c:numCache>
                <c:formatCode>General</c:formatCode>
                <c:ptCount val="7"/>
                <c:pt idx="0">
                  <c:v>0.18049999999999999</c:v>
                </c:pt>
                <c:pt idx="1">
                  <c:v>0.1575</c:v>
                </c:pt>
                <c:pt idx="2">
                  <c:v>0.19980000000000001</c:v>
                </c:pt>
                <c:pt idx="3">
                  <c:v>0.1381</c:v>
                </c:pt>
                <c:pt idx="4">
                  <c:v>5.7299999999999997E-2</c:v>
                </c:pt>
                <c:pt idx="5">
                  <c:v>0.24909999999999999</c:v>
                </c:pt>
                <c:pt idx="6">
                  <c:v>0.22109999999999999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2F0-4D67-A57B-D06003939C37}"/>
            </c:ext>
          </c:extLst>
        </c:ser>
        <c:ser>
          <c:idx val="0"/>
          <c:order val="2"/>
          <c:tx>
            <c:strRef>
              <c:f>Perceptions!$AA$89</c:f>
              <c:strCache>
                <c:ptCount val="1"/>
                <c:pt idx="0">
                  <c:v>Fairly well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strRef>
              <c:f>Perceptions!$AB$86:$AH$86</c:f>
              <c:strCache>
                <c:ptCount val="7"/>
                <c:pt idx="0">
                  <c:v>Ensuring everyone has enough to eat</c:v>
                </c:pt>
                <c:pt idx="1">
                  <c:v>Creating jobs</c:v>
                </c:pt>
                <c:pt idx="2">
                  <c:v>Keeping prices down</c:v>
                </c:pt>
                <c:pt idx="3">
                  <c:v>Fighting corruption</c:v>
                </c:pt>
                <c:pt idx="4">
                  <c:v>Maintaining roads and bridges</c:v>
                </c:pt>
                <c:pt idx="5">
                  <c:v>Improving basic health services</c:v>
                </c:pt>
                <c:pt idx="6">
                  <c:v>Addressing educational needs</c:v>
                </c:pt>
              </c:strCache>
            </c:strRef>
          </c:cat>
          <c:val>
            <c:numRef>
              <c:f>Perceptions!$AB$89:$AH$89</c:f>
              <c:numCache>
                <c:formatCode>General</c:formatCode>
                <c:ptCount val="7"/>
                <c:pt idx="0">
                  <c:v>6.0400000000000002E-2</c:v>
                </c:pt>
                <c:pt idx="1">
                  <c:v>5.3699999999999998E-2</c:v>
                </c:pt>
                <c:pt idx="2">
                  <c:v>6.9400000000000003E-2</c:v>
                </c:pt>
                <c:pt idx="3">
                  <c:v>0.1074</c:v>
                </c:pt>
                <c:pt idx="4">
                  <c:v>3.0599999999999999E-2</c:v>
                </c:pt>
                <c:pt idx="5">
                  <c:v>0.22109999999999999</c:v>
                </c:pt>
                <c:pt idx="6">
                  <c:v>0.29649999999999999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2F0-4D67-A57B-D06003939C37}"/>
            </c:ext>
          </c:extLst>
        </c:ser>
        <c:ser>
          <c:idx val="2"/>
          <c:order val="3"/>
          <c:tx>
            <c:strRef>
              <c:f>Perceptions!$AA$90</c:f>
              <c:strCache>
                <c:ptCount val="1"/>
                <c:pt idx="0">
                  <c:v>Very well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strRef>
              <c:f>Perceptions!$AB$86:$AH$86</c:f>
              <c:strCache>
                <c:ptCount val="7"/>
                <c:pt idx="0">
                  <c:v>Ensuring everyone has enough to eat</c:v>
                </c:pt>
                <c:pt idx="1">
                  <c:v>Creating jobs</c:v>
                </c:pt>
                <c:pt idx="2">
                  <c:v>Keeping prices down</c:v>
                </c:pt>
                <c:pt idx="3">
                  <c:v>Fighting corruption</c:v>
                </c:pt>
                <c:pt idx="4">
                  <c:v>Maintaining roads and bridges</c:v>
                </c:pt>
                <c:pt idx="5">
                  <c:v>Improving basic health services</c:v>
                </c:pt>
                <c:pt idx="6">
                  <c:v>Addressing educational needs</c:v>
                </c:pt>
              </c:strCache>
            </c:strRef>
          </c:cat>
          <c:val>
            <c:numRef>
              <c:f>Perceptions!$AB$90:$AH$90</c:f>
              <c:numCache>
                <c:formatCode>General</c:formatCode>
                <c:ptCount val="7"/>
                <c:pt idx="0">
                  <c:v>3.8999999999999998E-3</c:v>
                </c:pt>
                <c:pt idx="1">
                  <c:v>2.8E-3</c:v>
                </c:pt>
                <c:pt idx="2">
                  <c:v>5.4999999999999997E-3</c:v>
                </c:pt>
                <c:pt idx="3">
                  <c:v>2.6800000000000001E-2</c:v>
                </c:pt>
                <c:pt idx="4">
                  <c:v>5.1000000000000004E-3</c:v>
                </c:pt>
                <c:pt idx="5">
                  <c:v>8.6999999999999994E-3</c:v>
                </c:pt>
                <c:pt idx="6">
                  <c:v>1.5599999999999999E-2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2F0-4D67-A57B-D06003939C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99475432"/>
        <c:axId val="299847344"/>
      </c:barChart>
      <c:catAx>
        <c:axId val="29947543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847344"/>
        <c:crosses val="autoZero"/>
        <c:auto val="1"/>
        <c:lblAlgn val="ctr"/>
        <c:lblOffset val="100"/>
        <c:noMultiLvlLbl val="0"/>
      </c:catAx>
      <c:valAx>
        <c:axId val="299847344"/>
        <c:scaling>
          <c:orientation val="minMax"/>
          <c:max val="1"/>
        </c:scaling>
        <c:delete val="0"/>
        <c:axPos val="b"/>
        <c:majorGridlines>
          <c:spPr>
            <a:ln w="317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9475432"/>
        <c:crosses val="autoZero"/>
        <c:crossBetween val="between"/>
        <c:majorUnit val="0.2"/>
      </c:valAx>
      <c:spPr>
        <a:noFill/>
        <a:ln w="3175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0.xml"/><Relationship Id="rId3" Type="http://schemas.openxmlformats.org/officeDocument/2006/relationships/chart" Target="../charts/chart15.xml"/><Relationship Id="rId7" Type="http://schemas.openxmlformats.org/officeDocument/2006/relationships/chart" Target="../charts/chart19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chart" Target="../charts/chart18.xml"/><Relationship Id="rId5" Type="http://schemas.openxmlformats.org/officeDocument/2006/relationships/chart" Target="../charts/chart17.xml"/><Relationship Id="rId10" Type="http://schemas.openxmlformats.org/officeDocument/2006/relationships/chart" Target="../charts/chart22.xml"/><Relationship Id="rId4" Type="http://schemas.openxmlformats.org/officeDocument/2006/relationships/chart" Target="../charts/chart16.xml"/><Relationship Id="rId9" Type="http://schemas.openxmlformats.org/officeDocument/2006/relationships/chart" Target="../charts/chart21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0.xml"/><Relationship Id="rId13" Type="http://schemas.openxmlformats.org/officeDocument/2006/relationships/chart" Target="../charts/chart35.xml"/><Relationship Id="rId18" Type="http://schemas.openxmlformats.org/officeDocument/2006/relationships/chart" Target="../charts/chart40.xml"/><Relationship Id="rId3" Type="http://schemas.openxmlformats.org/officeDocument/2006/relationships/chart" Target="../charts/chart25.xml"/><Relationship Id="rId7" Type="http://schemas.openxmlformats.org/officeDocument/2006/relationships/chart" Target="../charts/chart29.xml"/><Relationship Id="rId12" Type="http://schemas.openxmlformats.org/officeDocument/2006/relationships/chart" Target="../charts/chart34.xml"/><Relationship Id="rId17" Type="http://schemas.openxmlformats.org/officeDocument/2006/relationships/chart" Target="../charts/chart39.xml"/><Relationship Id="rId2" Type="http://schemas.openxmlformats.org/officeDocument/2006/relationships/chart" Target="../charts/chart24.xml"/><Relationship Id="rId16" Type="http://schemas.openxmlformats.org/officeDocument/2006/relationships/chart" Target="../charts/chart38.xml"/><Relationship Id="rId1" Type="http://schemas.openxmlformats.org/officeDocument/2006/relationships/chart" Target="../charts/chart23.xml"/><Relationship Id="rId6" Type="http://schemas.openxmlformats.org/officeDocument/2006/relationships/chart" Target="../charts/chart28.xml"/><Relationship Id="rId11" Type="http://schemas.openxmlformats.org/officeDocument/2006/relationships/chart" Target="../charts/chart33.xml"/><Relationship Id="rId5" Type="http://schemas.openxmlformats.org/officeDocument/2006/relationships/chart" Target="../charts/chart27.xml"/><Relationship Id="rId15" Type="http://schemas.openxmlformats.org/officeDocument/2006/relationships/chart" Target="../charts/chart37.xml"/><Relationship Id="rId10" Type="http://schemas.openxmlformats.org/officeDocument/2006/relationships/chart" Target="../charts/chart32.xml"/><Relationship Id="rId4" Type="http://schemas.openxmlformats.org/officeDocument/2006/relationships/chart" Target="../charts/chart26.xml"/><Relationship Id="rId9" Type="http://schemas.openxmlformats.org/officeDocument/2006/relationships/chart" Target="../charts/chart31.xml"/><Relationship Id="rId14" Type="http://schemas.openxmlformats.org/officeDocument/2006/relationships/chart" Target="../charts/chart36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8.xml"/><Relationship Id="rId13" Type="http://schemas.openxmlformats.org/officeDocument/2006/relationships/chart" Target="../charts/chart53.xml"/><Relationship Id="rId18" Type="http://schemas.openxmlformats.org/officeDocument/2006/relationships/chart" Target="../charts/chart58.xml"/><Relationship Id="rId26" Type="http://schemas.openxmlformats.org/officeDocument/2006/relationships/chart" Target="../charts/chart66.xml"/><Relationship Id="rId3" Type="http://schemas.openxmlformats.org/officeDocument/2006/relationships/chart" Target="../charts/chart43.xml"/><Relationship Id="rId21" Type="http://schemas.openxmlformats.org/officeDocument/2006/relationships/chart" Target="../charts/chart61.xml"/><Relationship Id="rId7" Type="http://schemas.openxmlformats.org/officeDocument/2006/relationships/chart" Target="../charts/chart47.xml"/><Relationship Id="rId12" Type="http://schemas.openxmlformats.org/officeDocument/2006/relationships/chart" Target="../charts/chart52.xml"/><Relationship Id="rId17" Type="http://schemas.openxmlformats.org/officeDocument/2006/relationships/chart" Target="../charts/chart57.xml"/><Relationship Id="rId25" Type="http://schemas.openxmlformats.org/officeDocument/2006/relationships/chart" Target="../charts/chart65.xml"/><Relationship Id="rId2" Type="http://schemas.openxmlformats.org/officeDocument/2006/relationships/chart" Target="../charts/chart42.xml"/><Relationship Id="rId16" Type="http://schemas.openxmlformats.org/officeDocument/2006/relationships/chart" Target="../charts/chart56.xml"/><Relationship Id="rId20" Type="http://schemas.openxmlformats.org/officeDocument/2006/relationships/chart" Target="../charts/chart60.xml"/><Relationship Id="rId1" Type="http://schemas.openxmlformats.org/officeDocument/2006/relationships/chart" Target="../charts/chart41.xml"/><Relationship Id="rId6" Type="http://schemas.openxmlformats.org/officeDocument/2006/relationships/chart" Target="../charts/chart46.xml"/><Relationship Id="rId11" Type="http://schemas.openxmlformats.org/officeDocument/2006/relationships/chart" Target="../charts/chart51.xml"/><Relationship Id="rId24" Type="http://schemas.openxmlformats.org/officeDocument/2006/relationships/chart" Target="../charts/chart64.xml"/><Relationship Id="rId5" Type="http://schemas.openxmlformats.org/officeDocument/2006/relationships/chart" Target="../charts/chart45.xml"/><Relationship Id="rId15" Type="http://schemas.openxmlformats.org/officeDocument/2006/relationships/chart" Target="../charts/chart55.xml"/><Relationship Id="rId23" Type="http://schemas.openxmlformats.org/officeDocument/2006/relationships/chart" Target="../charts/chart63.xml"/><Relationship Id="rId10" Type="http://schemas.openxmlformats.org/officeDocument/2006/relationships/chart" Target="../charts/chart50.xml"/><Relationship Id="rId19" Type="http://schemas.openxmlformats.org/officeDocument/2006/relationships/chart" Target="../charts/chart59.xml"/><Relationship Id="rId4" Type="http://schemas.openxmlformats.org/officeDocument/2006/relationships/chart" Target="../charts/chart44.xml"/><Relationship Id="rId9" Type="http://schemas.openxmlformats.org/officeDocument/2006/relationships/chart" Target="../charts/chart49.xml"/><Relationship Id="rId14" Type="http://schemas.openxmlformats.org/officeDocument/2006/relationships/chart" Target="../charts/chart54.xml"/><Relationship Id="rId22" Type="http://schemas.openxmlformats.org/officeDocument/2006/relationships/chart" Target="../charts/chart62.xml"/><Relationship Id="rId27" Type="http://schemas.openxmlformats.org/officeDocument/2006/relationships/chart" Target="../charts/chart6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5.xml"/><Relationship Id="rId13" Type="http://schemas.openxmlformats.org/officeDocument/2006/relationships/chart" Target="../charts/chart80.xml"/><Relationship Id="rId18" Type="http://schemas.openxmlformats.org/officeDocument/2006/relationships/chart" Target="../charts/chart85.xml"/><Relationship Id="rId3" Type="http://schemas.openxmlformats.org/officeDocument/2006/relationships/chart" Target="../charts/chart70.xml"/><Relationship Id="rId7" Type="http://schemas.openxmlformats.org/officeDocument/2006/relationships/chart" Target="../charts/chart74.xml"/><Relationship Id="rId12" Type="http://schemas.openxmlformats.org/officeDocument/2006/relationships/chart" Target="../charts/chart79.xml"/><Relationship Id="rId17" Type="http://schemas.openxmlformats.org/officeDocument/2006/relationships/chart" Target="../charts/chart84.xml"/><Relationship Id="rId2" Type="http://schemas.openxmlformats.org/officeDocument/2006/relationships/chart" Target="../charts/chart69.xml"/><Relationship Id="rId16" Type="http://schemas.openxmlformats.org/officeDocument/2006/relationships/chart" Target="../charts/chart83.xml"/><Relationship Id="rId1" Type="http://schemas.openxmlformats.org/officeDocument/2006/relationships/chart" Target="../charts/chart68.xml"/><Relationship Id="rId6" Type="http://schemas.openxmlformats.org/officeDocument/2006/relationships/chart" Target="../charts/chart73.xml"/><Relationship Id="rId11" Type="http://schemas.openxmlformats.org/officeDocument/2006/relationships/chart" Target="../charts/chart78.xml"/><Relationship Id="rId5" Type="http://schemas.openxmlformats.org/officeDocument/2006/relationships/chart" Target="../charts/chart72.xml"/><Relationship Id="rId15" Type="http://schemas.openxmlformats.org/officeDocument/2006/relationships/chart" Target="../charts/chart82.xml"/><Relationship Id="rId10" Type="http://schemas.openxmlformats.org/officeDocument/2006/relationships/chart" Target="../charts/chart77.xml"/><Relationship Id="rId4" Type="http://schemas.openxmlformats.org/officeDocument/2006/relationships/chart" Target="../charts/chart71.xml"/><Relationship Id="rId9" Type="http://schemas.openxmlformats.org/officeDocument/2006/relationships/chart" Target="../charts/chart76.xml"/><Relationship Id="rId14" Type="http://schemas.openxmlformats.org/officeDocument/2006/relationships/chart" Target="../charts/chart8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</xdr:row>
      <xdr:rowOff>50800</xdr:rowOff>
    </xdr:from>
    <xdr:to>
      <xdr:col>8</xdr:col>
      <xdr:colOff>283028</xdr:colOff>
      <xdr:row>14</xdr:row>
      <xdr:rowOff>14173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9805A9B-4CBE-4152-9EDC-816E42A09C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603250</xdr:colOff>
      <xdr:row>1</xdr:row>
      <xdr:rowOff>88900</xdr:rowOff>
    </xdr:from>
    <xdr:to>
      <xdr:col>14</xdr:col>
      <xdr:colOff>80736</xdr:colOff>
      <xdr:row>14</xdr:row>
      <xdr:rowOff>52273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5FC3BE9-0387-4387-A607-E870CB8847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489858</xdr:colOff>
      <xdr:row>1</xdr:row>
      <xdr:rowOff>99786</xdr:rowOff>
    </xdr:from>
    <xdr:to>
      <xdr:col>19</xdr:col>
      <xdr:colOff>620488</xdr:colOff>
      <xdr:row>14</xdr:row>
      <xdr:rowOff>63159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AF0D5CB-3C2F-41B1-A1C6-A223A4DD6D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356259</xdr:colOff>
      <xdr:row>17</xdr:row>
      <xdr:rowOff>178129</xdr:rowOff>
    </xdr:from>
    <xdr:to>
      <xdr:col>8</xdr:col>
      <xdr:colOff>486887</xdr:colOff>
      <xdr:row>30</xdr:row>
      <xdr:rowOff>141502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0788711-836B-4028-82F7-D67BB296E3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367395</xdr:colOff>
      <xdr:row>20</xdr:row>
      <xdr:rowOff>88901</xdr:rowOff>
    </xdr:from>
    <xdr:to>
      <xdr:col>14</xdr:col>
      <xdr:colOff>69852</xdr:colOff>
      <xdr:row>33</xdr:row>
      <xdr:rowOff>16329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A3BDF5C-2BD0-4407-904D-7246EAA534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236094</xdr:colOff>
      <xdr:row>20</xdr:row>
      <xdr:rowOff>144276</xdr:rowOff>
    </xdr:from>
    <xdr:to>
      <xdr:col>21</xdr:col>
      <xdr:colOff>115988</xdr:colOff>
      <xdr:row>33</xdr:row>
      <xdr:rowOff>39046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B6BB86A8-008B-4552-B918-49F7017CAD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246814</xdr:colOff>
      <xdr:row>3</xdr:row>
      <xdr:rowOff>159716</xdr:rowOff>
    </xdr:from>
    <xdr:to>
      <xdr:col>11</xdr:col>
      <xdr:colOff>538255</xdr:colOff>
      <xdr:row>16</xdr:row>
      <xdr:rowOff>30038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5C7D5B-2CA7-44E2-AD8C-EF1382BC2D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69849</xdr:colOff>
      <xdr:row>5</xdr:row>
      <xdr:rowOff>112567</xdr:rowOff>
    </xdr:from>
    <xdr:to>
      <xdr:col>23</xdr:col>
      <xdr:colOff>365413</xdr:colOff>
      <xdr:row>17</xdr:row>
      <xdr:rowOff>164316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465D94D-047F-427C-B17C-A3FB9ACF59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30</xdr:col>
      <xdr:colOff>46182</xdr:colOff>
      <xdr:row>3</xdr:row>
      <xdr:rowOff>138545</xdr:rowOff>
    </xdr:from>
    <xdr:to>
      <xdr:col>34</xdr:col>
      <xdr:colOff>341745</xdr:colOff>
      <xdr:row>16</xdr:row>
      <xdr:rowOff>5567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A473196-0554-481F-ABF1-7B7F0F6926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41</xdr:col>
      <xdr:colOff>0</xdr:colOff>
      <xdr:row>6</xdr:row>
      <xdr:rowOff>0</xdr:rowOff>
    </xdr:from>
    <xdr:to>
      <xdr:col>45</xdr:col>
      <xdr:colOff>295563</xdr:colOff>
      <xdr:row>18</xdr:row>
      <xdr:rowOff>53788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7A950CE-5B3D-4197-9617-C615A704E9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151946</xdr:colOff>
      <xdr:row>25</xdr:row>
      <xdr:rowOff>156937</xdr:rowOff>
    </xdr:from>
    <xdr:to>
      <xdr:col>8</xdr:col>
      <xdr:colOff>173717</xdr:colOff>
      <xdr:row>38</xdr:row>
      <xdr:rowOff>84366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E8452E6-9984-4660-9178-1F276E1F65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545317</xdr:colOff>
      <xdr:row>28</xdr:row>
      <xdr:rowOff>117353</xdr:rowOff>
    </xdr:from>
    <xdr:to>
      <xdr:col>21</xdr:col>
      <xdr:colOff>228972</xdr:colOff>
      <xdr:row>40</xdr:row>
      <xdr:rowOff>165226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8BEE9BF-AF62-4F9A-A707-7E1B85334D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340592</xdr:colOff>
      <xdr:row>0</xdr:row>
      <xdr:rowOff>108857</xdr:rowOff>
    </xdr:from>
    <xdr:to>
      <xdr:col>24</xdr:col>
      <xdr:colOff>243563</xdr:colOff>
      <xdr:row>12</xdr:row>
      <xdr:rowOff>150381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8FC08E2-E71C-4BEB-9D6E-50D8A8D932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138544</xdr:colOff>
      <xdr:row>12</xdr:row>
      <xdr:rowOff>182665</xdr:rowOff>
    </xdr:from>
    <xdr:to>
      <xdr:col>24</xdr:col>
      <xdr:colOff>41515</xdr:colOff>
      <xdr:row>24</xdr:row>
      <xdr:rowOff>51832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8FA1095-68C6-4CAE-83DF-3B2DFB07B2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232640</xdr:colOff>
      <xdr:row>36</xdr:row>
      <xdr:rowOff>177802</xdr:rowOff>
    </xdr:from>
    <xdr:to>
      <xdr:col>24</xdr:col>
      <xdr:colOff>126455</xdr:colOff>
      <xdr:row>49</xdr:row>
      <xdr:rowOff>152402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DFD9BA9-5E76-4DF3-8F8C-ADB2EF887A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28</xdr:col>
      <xdr:colOff>269872</xdr:colOff>
      <xdr:row>10</xdr:row>
      <xdr:rowOff>80818</xdr:rowOff>
    </xdr:from>
    <xdr:to>
      <xdr:col>32</xdr:col>
      <xdr:colOff>565388</xdr:colOff>
      <xdr:row>22</xdr:row>
      <xdr:rowOff>122341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0856695-C6A3-41BB-A87F-AE222BE0E1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76742</xdr:colOff>
      <xdr:row>10</xdr:row>
      <xdr:rowOff>57728</xdr:rowOff>
    </xdr:from>
    <xdr:to>
      <xdr:col>38</xdr:col>
      <xdr:colOff>371844</xdr:colOff>
      <xdr:row>22</xdr:row>
      <xdr:rowOff>100512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34CF23A-749D-4583-82FB-30331B8001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32</xdr:col>
      <xdr:colOff>235237</xdr:colOff>
      <xdr:row>38</xdr:row>
      <xdr:rowOff>128444</xdr:rowOff>
    </xdr:from>
    <xdr:to>
      <xdr:col>36</xdr:col>
      <xdr:colOff>522095</xdr:colOff>
      <xdr:row>50</xdr:row>
      <xdr:rowOff>182338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AC780543-3386-4879-AA3F-7601A79889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26</xdr:col>
      <xdr:colOff>531093</xdr:colOff>
      <xdr:row>38</xdr:row>
      <xdr:rowOff>103910</xdr:rowOff>
    </xdr:from>
    <xdr:to>
      <xdr:col>31</xdr:col>
      <xdr:colOff>210162</xdr:colOff>
      <xdr:row>50</xdr:row>
      <xdr:rowOff>149311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8DA5B026-F978-4113-BCB7-F7D09994A3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37</xdr:col>
      <xdr:colOff>383003</xdr:colOff>
      <xdr:row>38</xdr:row>
      <xdr:rowOff>152949</xdr:rowOff>
    </xdr:from>
    <xdr:to>
      <xdr:col>42</xdr:col>
      <xdr:colOff>97947</xdr:colOff>
      <xdr:row>51</xdr:row>
      <xdr:rowOff>7850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1A3BD3F6-1495-4625-AC37-8FA6C21A37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18</xdr:col>
      <xdr:colOff>475182</xdr:colOff>
      <xdr:row>37</xdr:row>
      <xdr:rowOff>104429</xdr:rowOff>
    </xdr:from>
    <xdr:to>
      <xdr:col>21</xdr:col>
      <xdr:colOff>1175054</xdr:colOff>
      <xdr:row>50</xdr:row>
      <xdr:rowOff>79029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7991430B-33EA-4997-B669-08425DE948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22</xdr:col>
      <xdr:colOff>346364</xdr:colOff>
      <xdr:row>24</xdr:row>
      <xdr:rowOff>11545</xdr:rowOff>
    </xdr:from>
    <xdr:to>
      <xdr:col>24</xdr:col>
      <xdr:colOff>249335</xdr:colOff>
      <xdr:row>35</xdr:row>
      <xdr:rowOff>65440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728DA96A-23DE-47D3-BE29-28BD9C4BFD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210689</xdr:colOff>
      <xdr:row>8</xdr:row>
      <xdr:rowOff>126786</xdr:rowOff>
    </xdr:from>
    <xdr:to>
      <xdr:col>5</xdr:col>
      <xdr:colOff>515489</xdr:colOff>
      <xdr:row>21</xdr:row>
      <xdr:rowOff>18836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0FAAB3F-EBF0-46FD-A283-D60597A38E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500778</xdr:colOff>
      <xdr:row>9</xdr:row>
      <xdr:rowOff>76351</xdr:rowOff>
    </xdr:from>
    <xdr:to>
      <xdr:col>12</xdr:col>
      <xdr:colOff>195978</xdr:colOff>
      <xdr:row>21</xdr:row>
      <xdr:rowOff>178022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8DA4083-0A62-4E1D-A195-FC7BEFBDE2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101600</xdr:colOff>
      <xdr:row>39</xdr:row>
      <xdr:rowOff>158750</xdr:rowOff>
    </xdr:from>
    <xdr:to>
      <xdr:col>7</xdr:col>
      <xdr:colOff>25400</xdr:colOff>
      <xdr:row>52</xdr:row>
      <xdr:rowOff>50800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743351F-1AB1-4E32-852D-FF81FD45E3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63500</xdr:colOff>
      <xdr:row>57</xdr:row>
      <xdr:rowOff>99785</xdr:rowOff>
    </xdr:from>
    <xdr:to>
      <xdr:col>6</xdr:col>
      <xdr:colOff>595086</xdr:colOff>
      <xdr:row>69</xdr:row>
      <xdr:rowOff>173263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478A4D6-9996-460C-9E3C-B302446AD8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182746</xdr:colOff>
      <xdr:row>36</xdr:row>
      <xdr:rowOff>104671</xdr:rowOff>
    </xdr:from>
    <xdr:to>
      <xdr:col>24</xdr:col>
      <xdr:colOff>300675</xdr:colOff>
      <xdr:row>48</xdr:row>
      <xdr:rowOff>155006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A19995D-B23A-41D3-A13A-009C9E2D96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202163</xdr:colOff>
      <xdr:row>50</xdr:row>
      <xdr:rowOff>11663</xdr:rowOff>
    </xdr:from>
    <xdr:to>
      <xdr:col>24</xdr:col>
      <xdr:colOff>332793</xdr:colOff>
      <xdr:row>62</xdr:row>
      <xdr:rowOff>61998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AB0AC100-D551-4B23-BECC-54C4EA01C1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484326</xdr:colOff>
      <xdr:row>78</xdr:row>
      <xdr:rowOff>104784</xdr:rowOff>
    </xdr:from>
    <xdr:to>
      <xdr:col>16</xdr:col>
      <xdr:colOff>614954</xdr:colOff>
      <xdr:row>90</xdr:row>
      <xdr:rowOff>162412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1B46629-F8A9-43C4-BB93-64D52EE79E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</xdr:col>
      <xdr:colOff>7928</xdr:colOff>
      <xdr:row>95</xdr:row>
      <xdr:rowOff>15246</xdr:rowOff>
    </xdr:from>
    <xdr:to>
      <xdr:col>16</xdr:col>
      <xdr:colOff>751144</xdr:colOff>
      <xdr:row>107</xdr:row>
      <xdr:rowOff>72874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9C7E1E33-7810-4B17-B565-AE55A2EDC6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28</xdr:col>
      <xdr:colOff>508000</xdr:colOff>
      <xdr:row>85</xdr:row>
      <xdr:rowOff>126999</xdr:rowOff>
    </xdr:from>
    <xdr:to>
      <xdr:col>33</xdr:col>
      <xdr:colOff>205675</xdr:colOff>
      <xdr:row>98</xdr:row>
      <xdr:rowOff>54427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80DC0996-B8EC-411D-ABA0-EDD47CA40F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110445</xdr:colOff>
      <xdr:row>84</xdr:row>
      <xdr:rowOff>124198</xdr:rowOff>
    </xdr:from>
    <xdr:to>
      <xdr:col>23</xdr:col>
      <xdr:colOff>406688</xdr:colOff>
      <xdr:row>97</xdr:row>
      <xdr:rowOff>46290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E1B6D778-3B13-485D-A47E-5BFAF2AEFA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20</xdr:col>
      <xdr:colOff>204725</xdr:colOff>
      <xdr:row>16</xdr:row>
      <xdr:rowOff>180400</xdr:rowOff>
    </xdr:from>
    <xdr:to>
      <xdr:col>24</xdr:col>
      <xdr:colOff>285049</xdr:colOff>
      <xdr:row>29</xdr:row>
      <xdr:rowOff>105980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E153BD17-C7D7-4F94-8BA0-A3F3C6F9CC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25</xdr:col>
      <xdr:colOff>254000</xdr:colOff>
      <xdr:row>16</xdr:row>
      <xdr:rowOff>63500</xdr:rowOff>
    </xdr:from>
    <xdr:to>
      <xdr:col>30</xdr:col>
      <xdr:colOff>182336</xdr:colOff>
      <xdr:row>29</xdr:row>
      <xdr:rowOff>148523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C43ABD46-7230-4F14-BEBB-8296D583CB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27</xdr:col>
      <xdr:colOff>326571</xdr:colOff>
      <xdr:row>48</xdr:row>
      <xdr:rowOff>56695</xdr:rowOff>
    </xdr:from>
    <xdr:to>
      <xdr:col>33</xdr:col>
      <xdr:colOff>233136</xdr:colOff>
      <xdr:row>62</xdr:row>
      <xdr:rowOff>132895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D5FC9DC5-12DC-4C76-A017-5394D49AB8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37</xdr:col>
      <xdr:colOff>440393</xdr:colOff>
      <xdr:row>42</xdr:row>
      <xdr:rowOff>84591</xdr:rowOff>
    </xdr:from>
    <xdr:to>
      <xdr:col>46</xdr:col>
      <xdr:colOff>413500</xdr:colOff>
      <xdr:row>54</xdr:row>
      <xdr:rowOff>184380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D2A3CC69-6C8B-433B-8474-49D78020EB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38</xdr:col>
      <xdr:colOff>600850</xdr:colOff>
      <xdr:row>57</xdr:row>
      <xdr:rowOff>53704</xdr:rowOff>
    </xdr:from>
    <xdr:to>
      <xdr:col>43</xdr:col>
      <xdr:colOff>291844</xdr:colOff>
      <xdr:row>69</xdr:row>
      <xdr:rowOff>155094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D8F23C09-A50D-4BFF-AED8-49C53173FA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40</xdr:col>
      <xdr:colOff>79375</xdr:colOff>
      <xdr:row>17</xdr:row>
      <xdr:rowOff>142875</xdr:rowOff>
    </xdr:from>
    <xdr:to>
      <xdr:col>44</xdr:col>
      <xdr:colOff>203406</xdr:colOff>
      <xdr:row>29</xdr:row>
      <xdr:rowOff>180611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1DB9C659-D261-412F-8001-E39D458F7D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64</xdr:col>
      <xdr:colOff>372995</xdr:colOff>
      <xdr:row>47</xdr:row>
      <xdr:rowOff>152708</xdr:rowOff>
    </xdr:from>
    <xdr:to>
      <xdr:col>69</xdr:col>
      <xdr:colOff>65308</xdr:colOff>
      <xdr:row>59</xdr:row>
      <xdr:rowOff>142875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96E80BC3-239F-4B2C-8D28-49D8375EEB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59</xdr:col>
      <xdr:colOff>190500</xdr:colOff>
      <xdr:row>47</xdr:row>
      <xdr:rowOff>95250</xdr:rowOff>
    </xdr:from>
    <xdr:to>
      <xdr:col>63</xdr:col>
      <xdr:colOff>486063</xdr:colOff>
      <xdr:row>60</xdr:row>
      <xdr:rowOff>16907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3064BDFA-F861-4FDF-BA5B-A2178E5A4D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269874</xdr:colOff>
      <xdr:row>7</xdr:row>
      <xdr:rowOff>19050</xdr:rowOff>
    </xdr:from>
    <xdr:to>
      <xdr:col>6</xdr:col>
      <xdr:colOff>574674</xdr:colOff>
      <xdr:row>19</xdr:row>
      <xdr:rowOff>127907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6852736-41BD-47BE-A674-66A4DFAA3E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166914</xdr:colOff>
      <xdr:row>7</xdr:row>
      <xdr:rowOff>24493</xdr:rowOff>
    </xdr:from>
    <xdr:to>
      <xdr:col>12</xdr:col>
      <xdr:colOff>471714</xdr:colOff>
      <xdr:row>19</xdr:row>
      <xdr:rowOff>133350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5A030F5-7034-4E81-83AE-2A5DB1860C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43</xdr:col>
      <xdr:colOff>96147</xdr:colOff>
      <xdr:row>6</xdr:row>
      <xdr:rowOff>91763</xdr:rowOff>
    </xdr:from>
    <xdr:to>
      <xdr:col>47</xdr:col>
      <xdr:colOff>388994</xdr:colOff>
      <xdr:row>18</xdr:row>
      <xdr:rowOff>136586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AD9E290-9139-4110-B5D6-ACA75A6F04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47</xdr:col>
      <xdr:colOff>344181</xdr:colOff>
      <xdr:row>6</xdr:row>
      <xdr:rowOff>120064</xdr:rowOff>
    </xdr:from>
    <xdr:to>
      <xdr:col>52</xdr:col>
      <xdr:colOff>29241</xdr:colOff>
      <xdr:row>18</xdr:row>
      <xdr:rowOff>164887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AFFE9AF-7E99-4267-80D4-42A551C844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4</xdr:col>
      <xdr:colOff>27301</xdr:colOff>
      <xdr:row>48</xdr:row>
      <xdr:rowOff>44823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9BA6070-B503-4108-9005-AB2458C3ED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0</xdr:colOff>
      <xdr:row>36</xdr:row>
      <xdr:rowOff>0</xdr:rowOff>
    </xdr:from>
    <xdr:to>
      <xdr:col>10</xdr:col>
      <xdr:colOff>299443</xdr:colOff>
      <xdr:row>48</xdr:row>
      <xdr:rowOff>44823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BF2ED24-0DFA-47E0-AD6D-B08ACC053D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843643</xdr:colOff>
      <xdr:row>67</xdr:row>
      <xdr:rowOff>172357</xdr:rowOff>
    </xdr:from>
    <xdr:to>
      <xdr:col>5</xdr:col>
      <xdr:colOff>263158</xdr:colOff>
      <xdr:row>80</xdr:row>
      <xdr:rowOff>35751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804992DB-E11B-4EE8-87F5-0BA8CBE48F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0</xdr:colOff>
      <xdr:row>68</xdr:row>
      <xdr:rowOff>0</xdr:rowOff>
    </xdr:from>
    <xdr:to>
      <xdr:col>10</xdr:col>
      <xdr:colOff>293574</xdr:colOff>
      <xdr:row>80</xdr:row>
      <xdr:rowOff>50158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7694DDD1-C05B-4957-96A7-658EC2708A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42</xdr:col>
      <xdr:colOff>571500</xdr:colOff>
      <xdr:row>36</xdr:row>
      <xdr:rowOff>181427</xdr:rowOff>
    </xdr:from>
    <xdr:to>
      <xdr:col>47</xdr:col>
      <xdr:colOff>275771</xdr:colOff>
      <xdr:row>49</xdr:row>
      <xdr:rowOff>108856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6DF5F96D-3636-4490-AAD2-05E5678758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49</xdr:col>
      <xdr:colOff>45357</xdr:colOff>
      <xdr:row>36</xdr:row>
      <xdr:rowOff>36285</xdr:rowOff>
    </xdr:from>
    <xdr:to>
      <xdr:col>53</xdr:col>
      <xdr:colOff>357414</xdr:colOff>
      <xdr:row>48</xdr:row>
      <xdr:rowOff>145143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F8F25532-74C2-46D9-9241-265EBFEA72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43</xdr:col>
      <xdr:colOff>4534</xdr:colOff>
      <xdr:row>68</xdr:row>
      <xdr:rowOff>18142</xdr:rowOff>
    </xdr:from>
    <xdr:to>
      <xdr:col>47</xdr:col>
      <xdr:colOff>316591</xdr:colOff>
      <xdr:row>80</xdr:row>
      <xdr:rowOff>62965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63093000-E8A3-44F5-AD0B-A7729DBBA2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48</xdr:col>
      <xdr:colOff>99786</xdr:colOff>
      <xdr:row>68</xdr:row>
      <xdr:rowOff>0</xdr:rowOff>
    </xdr:from>
    <xdr:to>
      <xdr:col>52</xdr:col>
      <xdr:colOff>399229</xdr:colOff>
      <xdr:row>80</xdr:row>
      <xdr:rowOff>44823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973FF9BE-3B2B-4E98-98A8-57C1C59B21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19</xdr:col>
      <xdr:colOff>390070</xdr:colOff>
      <xdr:row>6</xdr:row>
      <xdr:rowOff>108857</xdr:rowOff>
    </xdr:from>
    <xdr:to>
      <xdr:col>24</xdr:col>
      <xdr:colOff>94341</xdr:colOff>
      <xdr:row>19</xdr:row>
      <xdr:rowOff>36285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CE3EB8EF-EFC1-4F91-945E-73C2634185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25</xdr:col>
      <xdr:colOff>308429</xdr:colOff>
      <xdr:row>7</xdr:row>
      <xdr:rowOff>0</xdr:rowOff>
    </xdr:from>
    <xdr:to>
      <xdr:col>30</xdr:col>
      <xdr:colOff>12700</xdr:colOff>
      <xdr:row>19</xdr:row>
      <xdr:rowOff>108857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EA4C14CE-444F-4A38-B9BD-9765B7C3C9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18</xdr:col>
      <xdr:colOff>11546</xdr:colOff>
      <xdr:row>66</xdr:row>
      <xdr:rowOff>115454</xdr:rowOff>
    </xdr:from>
    <xdr:to>
      <xdr:col>22</xdr:col>
      <xdr:colOff>327725</xdr:colOff>
      <xdr:row>79</xdr:row>
      <xdr:rowOff>42882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ECC09436-1947-4313-A4B7-8768C3E5DD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27</xdr:col>
      <xdr:colOff>69273</xdr:colOff>
      <xdr:row>66</xdr:row>
      <xdr:rowOff>11545</xdr:rowOff>
    </xdr:from>
    <xdr:to>
      <xdr:col>31</xdr:col>
      <xdr:colOff>385453</xdr:colOff>
      <xdr:row>78</xdr:row>
      <xdr:rowOff>123701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2D582453-7730-4C36-8E52-92DEC3C297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1096819</xdr:colOff>
      <xdr:row>103</xdr:row>
      <xdr:rowOff>23090</xdr:rowOff>
    </xdr:from>
    <xdr:to>
      <xdr:col>5</xdr:col>
      <xdr:colOff>514928</xdr:colOff>
      <xdr:row>115</xdr:row>
      <xdr:rowOff>73248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9EE8DE32-D1CF-4BAA-A7AB-F5B5735990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36</xdr:col>
      <xdr:colOff>170090</xdr:colOff>
      <xdr:row>103</xdr:row>
      <xdr:rowOff>86177</xdr:rowOff>
    </xdr:from>
    <xdr:to>
      <xdr:col>40</xdr:col>
      <xdr:colOff>482147</xdr:colOff>
      <xdr:row>116</xdr:row>
      <xdr:rowOff>13605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444BB2FF-18EB-483A-AFB6-20EF39B9F6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12</xdr:col>
      <xdr:colOff>519545</xdr:colOff>
      <xdr:row>103</xdr:row>
      <xdr:rowOff>173181</xdr:rowOff>
    </xdr:from>
    <xdr:to>
      <xdr:col>17</xdr:col>
      <xdr:colOff>199804</xdr:colOff>
      <xdr:row>116</xdr:row>
      <xdr:rowOff>31240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97E39ED6-063F-47F4-B223-CD051751B55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7</xdr:col>
      <xdr:colOff>496455</xdr:colOff>
      <xdr:row>104</xdr:row>
      <xdr:rowOff>34637</xdr:rowOff>
    </xdr:from>
    <xdr:to>
      <xdr:col>12</xdr:col>
      <xdr:colOff>180109</xdr:colOff>
      <xdr:row>116</xdr:row>
      <xdr:rowOff>84794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62645204-C57E-40E2-9E1B-0AFDD34722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56</xdr:col>
      <xdr:colOff>330458</xdr:colOff>
      <xdr:row>68</xdr:row>
      <xdr:rowOff>183503</xdr:rowOff>
    </xdr:from>
    <xdr:to>
      <xdr:col>59</xdr:col>
      <xdr:colOff>111188</xdr:colOff>
      <xdr:row>81</xdr:row>
      <xdr:rowOff>43545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FE2C87CB-4785-4397-BB18-73D6F9367D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62</xdr:col>
      <xdr:colOff>542636</xdr:colOff>
      <xdr:row>99</xdr:row>
      <xdr:rowOff>127001</xdr:rowOff>
    </xdr:from>
    <xdr:to>
      <xdr:col>65</xdr:col>
      <xdr:colOff>323366</xdr:colOff>
      <xdr:row>111</xdr:row>
      <xdr:rowOff>171770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FA5B50D9-2A51-4E91-84B5-BDDFD26648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45</xdr:col>
      <xdr:colOff>249382</xdr:colOff>
      <xdr:row>104</xdr:row>
      <xdr:rowOff>57726</xdr:rowOff>
    </xdr:from>
    <xdr:to>
      <xdr:col>49</xdr:col>
      <xdr:colOff>544946</xdr:colOff>
      <xdr:row>116</xdr:row>
      <xdr:rowOff>126998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1FBA0D39-B3AE-4925-871C-7945335766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</xdr:col>
      <xdr:colOff>19743</xdr:colOff>
      <xdr:row>138</xdr:row>
      <xdr:rowOff>22946</xdr:rowOff>
    </xdr:from>
    <xdr:to>
      <xdr:col>4</xdr:col>
      <xdr:colOff>39767</xdr:colOff>
      <xdr:row>150</xdr:row>
      <xdr:rowOff>73103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758685ED-22C1-47B3-A7DC-5CB98DC8FC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15</xdr:col>
      <xdr:colOff>299357</xdr:colOff>
      <xdr:row>137</xdr:row>
      <xdr:rowOff>172357</xdr:rowOff>
    </xdr:from>
    <xdr:to>
      <xdr:col>19</xdr:col>
      <xdr:colOff>591523</xdr:colOff>
      <xdr:row>150</xdr:row>
      <xdr:rowOff>41085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B3570882-3A29-4C40-8DCC-94B41A29B4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22</xdr:col>
      <xdr:colOff>75045</xdr:colOff>
      <xdr:row>37</xdr:row>
      <xdr:rowOff>179781</xdr:rowOff>
    </xdr:from>
    <xdr:to>
      <xdr:col>26</xdr:col>
      <xdr:colOff>325671</xdr:colOff>
      <xdr:row>50</xdr:row>
      <xdr:rowOff>43176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BFA23291-2175-4871-94B5-02577765B7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9</xdr:col>
      <xdr:colOff>461818</xdr:colOff>
      <xdr:row>138</xdr:row>
      <xdr:rowOff>149513</xdr:rowOff>
    </xdr:from>
    <xdr:to>
      <xdr:col>14</xdr:col>
      <xdr:colOff>154710</xdr:colOff>
      <xdr:row>151</xdr:row>
      <xdr:rowOff>41563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CC579ACC-222E-4F43-97FC-5F241A0CDF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348547</xdr:colOff>
      <xdr:row>30</xdr:row>
      <xdr:rowOff>137817</xdr:rowOff>
    </xdr:from>
    <xdr:to>
      <xdr:col>15</xdr:col>
      <xdr:colOff>504534</xdr:colOff>
      <xdr:row>42</xdr:row>
      <xdr:rowOff>177306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61533C8-54E3-44BF-BA92-6504C0C6BA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342046</xdr:colOff>
      <xdr:row>43</xdr:row>
      <xdr:rowOff>61899</xdr:rowOff>
    </xdr:from>
    <xdr:to>
      <xdr:col>15</xdr:col>
      <xdr:colOff>498033</xdr:colOff>
      <xdr:row>55</xdr:row>
      <xdr:rowOff>101389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ED10AA4-E7ED-42BC-9713-448F40AFE1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34</xdr:col>
      <xdr:colOff>526761</xdr:colOff>
      <xdr:row>59</xdr:row>
      <xdr:rowOff>166007</xdr:rowOff>
    </xdr:from>
    <xdr:to>
      <xdr:col>38</xdr:col>
      <xdr:colOff>485939</xdr:colOff>
      <xdr:row>72</xdr:row>
      <xdr:rowOff>84364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67BB0AB-17F3-4B46-9C90-A4D0FB074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178544</xdr:colOff>
      <xdr:row>67</xdr:row>
      <xdr:rowOff>79004</xdr:rowOff>
    </xdr:from>
    <xdr:to>
      <xdr:col>6</xdr:col>
      <xdr:colOff>171616</xdr:colOff>
      <xdr:row>82</xdr:row>
      <xdr:rowOff>100777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43EB9CD-CFBA-4DA9-8A20-39EF33824D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1047070</xdr:colOff>
      <xdr:row>40</xdr:row>
      <xdr:rowOff>35400</xdr:rowOff>
    </xdr:from>
    <xdr:to>
      <xdr:col>26</xdr:col>
      <xdr:colOff>373970</xdr:colOff>
      <xdr:row>52</xdr:row>
      <xdr:rowOff>150030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F9C3F178-7AAD-4C12-BE62-DF53FB87537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593014</xdr:colOff>
      <xdr:row>80</xdr:row>
      <xdr:rowOff>181470</xdr:rowOff>
    </xdr:from>
    <xdr:to>
      <xdr:col>25</xdr:col>
      <xdr:colOff>9721</xdr:colOff>
      <xdr:row>93</xdr:row>
      <xdr:rowOff>121599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2D3965EB-5661-4888-B86C-F5872D4115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586468</xdr:colOff>
      <xdr:row>94</xdr:row>
      <xdr:rowOff>20011</xdr:rowOff>
    </xdr:from>
    <xdr:to>
      <xdr:col>24</xdr:col>
      <xdr:colOff>602796</xdr:colOff>
      <xdr:row>106</xdr:row>
      <xdr:rowOff>116168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23D29967-DC43-4949-A4D4-4D30D347E4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41</xdr:col>
      <xdr:colOff>470889</xdr:colOff>
      <xdr:row>14</xdr:row>
      <xdr:rowOff>71454</xdr:rowOff>
    </xdr:from>
    <xdr:to>
      <xdr:col>45</xdr:col>
      <xdr:colOff>198008</xdr:colOff>
      <xdr:row>27</xdr:row>
      <xdr:rowOff>920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644D53D5-4DD7-4A7B-B9E1-6FF09F0F00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32</xdr:col>
      <xdr:colOff>0</xdr:colOff>
      <xdr:row>35</xdr:row>
      <xdr:rowOff>11545</xdr:rowOff>
    </xdr:from>
    <xdr:to>
      <xdr:col>41</xdr:col>
      <xdr:colOff>16329</xdr:colOff>
      <xdr:row>47</xdr:row>
      <xdr:rowOff>125738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81DEB690-105D-47AA-B221-1F126EF146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41</xdr:col>
      <xdr:colOff>38552</xdr:colOff>
      <xdr:row>50</xdr:row>
      <xdr:rowOff>177345</xdr:rowOff>
    </xdr:from>
    <xdr:to>
      <xdr:col>45</xdr:col>
      <xdr:colOff>346073</xdr:colOff>
      <xdr:row>63</xdr:row>
      <xdr:rowOff>104774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D9BCAF24-1778-49DA-804F-A3E352DD0F8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370280</xdr:colOff>
      <xdr:row>15</xdr:row>
      <xdr:rowOff>16492</xdr:rowOff>
    </xdr:from>
    <xdr:to>
      <xdr:col>6</xdr:col>
      <xdr:colOff>70428</xdr:colOff>
      <xdr:row>27</xdr:row>
      <xdr:rowOff>128647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EAAEE37E-2019-42F4-82A7-83599545A5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</xdr:col>
      <xdr:colOff>44824</xdr:colOff>
      <xdr:row>97</xdr:row>
      <xdr:rowOff>21665</xdr:rowOff>
    </xdr:from>
    <xdr:to>
      <xdr:col>7</xdr:col>
      <xdr:colOff>337671</xdr:colOff>
      <xdr:row>109</xdr:row>
      <xdr:rowOff>66488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1294461-F0B4-4466-A637-6DF3E925B4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13</xdr:col>
      <xdr:colOff>542225</xdr:colOff>
      <xdr:row>15</xdr:row>
      <xdr:rowOff>105764</xdr:rowOff>
    </xdr:from>
    <xdr:to>
      <xdr:col>18</xdr:col>
      <xdr:colOff>428965</xdr:colOff>
      <xdr:row>28</xdr:row>
      <xdr:rowOff>36491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BBEB2FE8-D47A-4833-90B1-FEB62AEB35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17</xdr:col>
      <xdr:colOff>865910</xdr:colOff>
      <xdr:row>59</xdr:row>
      <xdr:rowOff>46183</xdr:rowOff>
    </xdr:from>
    <xdr:to>
      <xdr:col>19</xdr:col>
      <xdr:colOff>155534</xdr:colOff>
      <xdr:row>71</xdr:row>
      <xdr:rowOff>158339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CFE17049-02CB-4A1A-87B3-11A811973F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10</xdr:col>
      <xdr:colOff>42883</xdr:colOff>
      <xdr:row>67</xdr:row>
      <xdr:rowOff>82467</xdr:rowOff>
    </xdr:from>
    <xdr:to>
      <xdr:col>13</xdr:col>
      <xdr:colOff>35955</xdr:colOff>
      <xdr:row>82</xdr:row>
      <xdr:rowOff>104240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5EBC5B2F-C6D5-4583-A1DA-E963DECBF4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6</xdr:col>
      <xdr:colOff>357911</xdr:colOff>
      <xdr:row>67</xdr:row>
      <xdr:rowOff>85764</xdr:rowOff>
    </xdr:from>
    <xdr:to>
      <xdr:col>9</xdr:col>
      <xdr:colOff>350984</xdr:colOff>
      <xdr:row>82</xdr:row>
      <xdr:rowOff>104237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4425DC4E-D7D8-43B0-89A5-85241C10EA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268020</xdr:colOff>
      <xdr:row>67</xdr:row>
      <xdr:rowOff>8248</xdr:rowOff>
    </xdr:from>
    <xdr:to>
      <xdr:col>2</xdr:col>
      <xdr:colOff>480455</xdr:colOff>
      <xdr:row>82</xdr:row>
      <xdr:rowOff>30019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50151DC6-ACCF-45EE-841D-724B5EB462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26</xdr:col>
      <xdr:colOff>275344</xdr:colOff>
      <xdr:row>91</xdr:row>
      <xdr:rowOff>153681</xdr:rowOff>
    </xdr:from>
    <xdr:to>
      <xdr:col>30</xdr:col>
      <xdr:colOff>563389</xdr:colOff>
      <xdr:row>104</xdr:row>
      <xdr:rowOff>17076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97FD5C44-FA1C-401A-8EB5-08FA16CD95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zoomScale="70" zoomScaleNormal="70" workbookViewId="0">
      <selection activeCell="W15" sqref="W15"/>
    </sheetView>
  </sheetViews>
  <sheetFormatPr defaultRowHeight="14.5" x14ac:dyDescent="0.35"/>
  <cols>
    <col min="1" max="1" width="13.6328125" bestFit="1" customWidth="1"/>
  </cols>
  <sheetData>
    <row r="1" spans="1:18" x14ac:dyDescent="0.35">
      <c r="A1" t="s">
        <v>1</v>
      </c>
      <c r="B1" t="s">
        <v>3970</v>
      </c>
      <c r="D1" t="s">
        <v>3971</v>
      </c>
      <c r="G1" t="s">
        <v>1724</v>
      </c>
      <c r="M1" t="s">
        <v>1969</v>
      </c>
      <c r="R1" t="s">
        <v>4075</v>
      </c>
    </row>
    <row r="2" spans="1:18" x14ac:dyDescent="0.35">
      <c r="A2" t="s">
        <v>3897</v>
      </c>
      <c r="B2">
        <f>VALUE('Raw-Data 10'!$B$23/100*'Raw-Data 10'!B4/100)</f>
        <v>9.6530662799999986E-2</v>
      </c>
      <c r="C2">
        <f>-D2</f>
        <v>-8.4396188800000008E-2</v>
      </c>
      <c r="D2">
        <f>VALUE('Raw-Data 10'!$B$24/100*'Raw-Data 10'!C4/100)</f>
        <v>8.4396188800000008E-2</v>
      </c>
    </row>
    <row r="3" spans="1:18" x14ac:dyDescent="0.35">
      <c r="A3" t="s">
        <v>3898</v>
      </c>
      <c r="B3">
        <f>VALUE('Raw-Data 10'!$B$23/100*'Raw-Data 10'!B5/100)</f>
        <v>9.2300738400000013E-2</v>
      </c>
      <c r="C3">
        <f t="shared" ref="C3:C18" si="0">-D3</f>
        <v>-9.6457930800000008E-2</v>
      </c>
      <c r="D3">
        <f>VALUE('Raw-Data 10'!$B$24/100*'Raw-Data 10'!C5/100)</f>
        <v>9.6457930800000008E-2</v>
      </c>
    </row>
    <row r="4" spans="1:18" x14ac:dyDescent="0.35">
      <c r="A4" t="s">
        <v>3899</v>
      </c>
      <c r="B4">
        <f>VALUE('Raw-Data 10'!$B$23/100*'Raw-Data 10'!B6/100)</f>
        <v>6.8140148400000003E-2</v>
      </c>
      <c r="C4">
        <f t="shared" si="0"/>
        <v>-6.9983821599999996E-2</v>
      </c>
      <c r="D4">
        <f>VALUE('Raw-Data 10'!$B$24/100*'Raw-Data 10'!C6/100)</f>
        <v>6.9983821599999996E-2</v>
      </c>
    </row>
    <row r="5" spans="1:18" x14ac:dyDescent="0.35">
      <c r="A5" t="s">
        <v>3900</v>
      </c>
      <c r="B5">
        <f>VALUE('Raw-Data 10'!$B$23/100*'Raw-Data 10'!B7/100)</f>
        <v>5.8160246400000004E-2</v>
      </c>
      <c r="C5">
        <f t="shared" si="0"/>
        <v>-5.6625892400000009E-2</v>
      </c>
      <c r="D5">
        <f>VALUE('Raw-Data 10'!$B$24/100*'Raw-Data 10'!C7/100)</f>
        <v>5.6625892400000009E-2</v>
      </c>
    </row>
    <row r="6" spans="1:18" x14ac:dyDescent="0.35">
      <c r="A6" t="s">
        <v>3901</v>
      </c>
      <c r="B6">
        <f>VALUE('Raw-Data 10'!$B$23/100*'Raw-Data 10'!B8/100)</f>
        <v>3.1731717600000001E-2</v>
      </c>
      <c r="C6">
        <f t="shared" si="0"/>
        <v>-3.5650291600000002E-2</v>
      </c>
      <c r="D6">
        <f>VALUE('Raw-Data 10'!$B$24/100*'Raw-Data 10'!C8/100)</f>
        <v>3.5650291600000002E-2</v>
      </c>
    </row>
    <row r="7" spans="1:18" x14ac:dyDescent="0.35">
      <c r="A7" t="s">
        <v>3902</v>
      </c>
      <c r="B7">
        <f>VALUE('Raw-Data 10'!$B$23/100*'Raw-Data 10'!B9/100)</f>
        <v>2.89587132E-2</v>
      </c>
      <c r="C7">
        <f t="shared" si="0"/>
        <v>-3.8309532800000004E-2</v>
      </c>
      <c r="D7">
        <f>VALUE('Raw-Data 10'!$B$24/100*'Raw-Data 10'!C9/100)</f>
        <v>3.8309532800000004E-2</v>
      </c>
    </row>
    <row r="8" spans="1:18" x14ac:dyDescent="0.35">
      <c r="A8" t="s">
        <v>3903</v>
      </c>
      <c r="B8">
        <f>VALUE('Raw-Data 10'!$B$23/100*'Raw-Data 10'!B10/100)</f>
        <v>2.17372464E-2</v>
      </c>
      <c r="C8">
        <f t="shared" si="0"/>
        <v>-3.4971336400000004E-2</v>
      </c>
      <c r="D8">
        <f>VALUE('Raw-Data 10'!$B$24/100*'Raw-Data 10'!C10/100)</f>
        <v>3.4971336400000004E-2</v>
      </c>
    </row>
    <row r="9" spans="1:18" x14ac:dyDescent="0.35">
      <c r="A9" t="s">
        <v>3904</v>
      </c>
      <c r="B9">
        <f>VALUE('Raw-Data 10'!$B$23/100*'Raw-Data 10'!B11/100)</f>
        <v>1.97704044E-2</v>
      </c>
      <c r="C9">
        <f t="shared" si="0"/>
        <v>-2.996147E-2</v>
      </c>
      <c r="D9">
        <f>VALUE('Raw-Data 10'!$B$24/100*'Raw-Data 10'!C11/100)</f>
        <v>2.996147E-2</v>
      </c>
    </row>
    <row r="10" spans="1:18" x14ac:dyDescent="0.35">
      <c r="A10" t="s">
        <v>3905</v>
      </c>
      <c r="B10">
        <f>VALUE('Raw-Data 10'!$B$23/100*'Raw-Data 10'!B12/100)</f>
        <v>1.6720585199999999E-2</v>
      </c>
      <c r="C10">
        <f t="shared" si="0"/>
        <v>-1.3429939600000003E-2</v>
      </c>
      <c r="D10">
        <f>VALUE('Raw-Data 10'!$B$24/100*'Raw-Data 10'!C12/100)</f>
        <v>1.3429939600000003E-2</v>
      </c>
    </row>
    <row r="11" spans="1:18" x14ac:dyDescent="0.35">
      <c r="A11" t="s">
        <v>3906</v>
      </c>
      <c r="B11">
        <f>VALUE('Raw-Data 10'!$B$23/100*'Raw-Data 10'!B13/100)</f>
        <v>1.5088834800000001E-2</v>
      </c>
      <c r="C11">
        <f t="shared" si="0"/>
        <v>-1.6012026800000002E-2</v>
      </c>
      <c r="D11">
        <f>VALUE('Raw-Data 10'!$B$24/100*'Raw-Data 10'!C13/100)</f>
        <v>1.6012026800000002E-2</v>
      </c>
    </row>
    <row r="12" spans="1:18" x14ac:dyDescent="0.35">
      <c r="A12" t="s">
        <v>3907</v>
      </c>
      <c r="B12">
        <f>VALUE('Raw-Data 10'!$B$23/100*'Raw-Data 10'!B14/100)</f>
        <v>1.19078928E-2</v>
      </c>
      <c r="C12">
        <f t="shared" si="0"/>
        <v>-1.0883857600000001E-2</v>
      </c>
      <c r="D12">
        <f>VALUE('Raw-Data 10'!$B$24/100*'Raw-Data 10'!C14/100)</f>
        <v>1.0883857600000001E-2</v>
      </c>
    </row>
    <row r="13" spans="1:18" x14ac:dyDescent="0.35">
      <c r="A13" t="s">
        <v>3908</v>
      </c>
      <c r="B13">
        <f>VALUE('Raw-Data 10'!$B$23/100*'Raw-Data 10'!B15/100)</f>
        <v>5.9927976000000004E-3</v>
      </c>
      <c r="C13">
        <f t="shared" si="0"/>
        <v>-5.9408580000000011E-3</v>
      </c>
      <c r="D13">
        <f>VALUE('Raw-Data 10'!$B$24/100*'Raw-Data 10'!C15/100)</f>
        <v>5.9408580000000011E-3</v>
      </c>
    </row>
    <row r="14" spans="1:18" x14ac:dyDescent="0.35">
      <c r="A14" t="s">
        <v>3909</v>
      </c>
      <c r="B14">
        <f>VALUE('Raw-Data 10'!$B$23/100*'Raw-Data 10'!B16/100)</f>
        <v>9.0523296000000007E-3</v>
      </c>
      <c r="C14">
        <f t="shared" si="0"/>
        <v>-1.1290202000000001E-2</v>
      </c>
      <c r="D14">
        <f>VALUE('Raw-Data 10'!$B$24/100*'Raw-Data 10'!C16/100)</f>
        <v>1.1290202000000001E-2</v>
      </c>
    </row>
    <row r="15" spans="1:18" x14ac:dyDescent="0.35">
      <c r="A15" t="s">
        <v>3910</v>
      </c>
      <c r="B15">
        <f>VALUE('Raw-Data 10'!$B$23/100*'Raw-Data 10'!B17/100)</f>
        <v>3.0546756000000004E-3</v>
      </c>
      <c r="C15">
        <f t="shared" si="0"/>
        <v>-2.5357948000000003E-3</v>
      </c>
      <c r="D15">
        <f>VALUE('Raw-Data 10'!$B$24/100*'Raw-Data 10'!C17/100)</f>
        <v>2.5357948000000003E-3</v>
      </c>
    </row>
    <row r="16" spans="1:18" x14ac:dyDescent="0.35">
      <c r="A16" t="s">
        <v>3911</v>
      </c>
      <c r="B16">
        <f>VALUE('Raw-Data 10'!$B$23/100*'Raw-Data 10'!B18/100)</f>
        <v>2.5884612000000003E-3</v>
      </c>
      <c r="C16">
        <f t="shared" si="0"/>
        <v>-3.9451412000000002E-3</v>
      </c>
      <c r="D16">
        <f>VALUE('Raw-Data 10'!$B$24/100*'Raw-Data 10'!C18/100)</f>
        <v>3.9451412000000002E-3</v>
      </c>
    </row>
    <row r="17" spans="1:20" x14ac:dyDescent="0.35">
      <c r="A17" t="s">
        <v>3912</v>
      </c>
      <c r="B17">
        <f>VALUE('Raw-Data 10'!$B$23/100*'Raw-Data 10'!B19/100)</f>
        <v>2.1999492000000002E-3</v>
      </c>
      <c r="C17">
        <f t="shared" si="0"/>
        <v>-2.6798156000000001E-3</v>
      </c>
      <c r="D17">
        <f>VALUE('Raw-Data 10'!$B$24/100*'Raw-Data 10'!C19/100)</f>
        <v>2.6798156000000001E-3</v>
      </c>
    </row>
    <row r="18" spans="1:20" x14ac:dyDescent="0.35">
      <c r="A18" t="s">
        <v>3913</v>
      </c>
      <c r="B18">
        <f>VALUE('Raw-Data 10'!$B$23/100*'Raw-Data 10'!B20/100)</f>
        <v>1.7094528E-3</v>
      </c>
      <c r="C18">
        <f t="shared" si="0"/>
        <v>-1.2756128E-3</v>
      </c>
      <c r="D18">
        <f>VALUE('Raw-Data 10'!$B$24/100*'Raw-Data 10'!C20/100)</f>
        <v>1.2756128E-3</v>
      </c>
      <c r="F18">
        <v>2009</v>
      </c>
    </row>
    <row r="19" spans="1:20" x14ac:dyDescent="0.35">
      <c r="L19" t="s">
        <v>3</v>
      </c>
      <c r="M19" t="s">
        <v>4</v>
      </c>
    </row>
    <row r="20" spans="1:20" x14ac:dyDescent="0.35">
      <c r="B20">
        <f>SUM(B2:B18)</f>
        <v>0.48564485640000005</v>
      </c>
      <c r="C20">
        <f>SUM(B20,D20)</f>
        <v>0.99999456920000007</v>
      </c>
      <c r="D20">
        <f>SUM(D2:D18)</f>
        <v>0.51434971279999997</v>
      </c>
      <c r="K20" t="s">
        <v>4231</v>
      </c>
      <c r="L20" s="12">
        <f>VALUE('Raw-Data 10'!B78/100)</f>
        <v>0.14055000000000001</v>
      </c>
      <c r="M20" s="12">
        <f>VALUE('Raw-Data 10'!B77/100)</f>
        <v>0.85944999999999994</v>
      </c>
    </row>
    <row r="23" spans="1:20" x14ac:dyDescent="0.35">
      <c r="A23" t="s">
        <v>0</v>
      </c>
      <c r="B23" t="s">
        <v>3970</v>
      </c>
      <c r="C23" t="s">
        <v>3971</v>
      </c>
      <c r="D23" t="s">
        <v>3971</v>
      </c>
      <c r="K23" t="s">
        <v>3</v>
      </c>
      <c r="L23" s="12">
        <f>L20</f>
        <v>0.14055000000000001</v>
      </c>
    </row>
    <row r="24" spans="1:20" x14ac:dyDescent="0.35">
      <c r="A24" t="s">
        <v>3897</v>
      </c>
      <c r="B24">
        <f>VALUE('Raw-Data 10'!B29/100*'Raw-Data 10'!B$48/100)</f>
        <v>9.7164434399999985E-2</v>
      </c>
      <c r="C24">
        <f>-D24</f>
        <v>-9.5593777599999999E-2</v>
      </c>
      <c r="D24">
        <f>VALUE('Raw-Data 10'!C29/100*'Raw-Data 10'!B$49/100)</f>
        <v>9.5593777599999999E-2</v>
      </c>
      <c r="K24" t="s">
        <v>4</v>
      </c>
      <c r="L24" s="12">
        <f>M20</f>
        <v>0.85944999999999994</v>
      </c>
    </row>
    <row r="25" spans="1:20" x14ac:dyDescent="0.35">
      <c r="A25" t="s">
        <v>3898</v>
      </c>
      <c r="B25">
        <f>VALUE('Raw-Data 10'!B30/100*'Raw-Data 10'!B$48/100)</f>
        <v>9.8381805599999997E-2</v>
      </c>
      <c r="C25">
        <f t="shared" ref="C25:C40" si="1">-D25</f>
        <v>-9.9191952799999997E-2</v>
      </c>
      <c r="D25">
        <f>VALUE('Raw-Data 10'!C30/100*'Raw-Data 10'!B$49/100)</f>
        <v>9.9191952799999997E-2</v>
      </c>
      <c r="R25" t="s">
        <v>4</v>
      </c>
      <c r="S25" t="s">
        <v>2217</v>
      </c>
      <c r="T25" s="12">
        <v>0.78669999999999995</v>
      </c>
    </row>
    <row r="26" spans="1:20" x14ac:dyDescent="0.35">
      <c r="A26" t="s">
        <v>3899</v>
      </c>
      <c r="B26">
        <f>VALUE('Raw-Data 10'!B31/100*'Raw-Data 10'!B$48/100)</f>
        <v>6.5392963200000001E-2</v>
      </c>
      <c r="C26">
        <f t="shared" si="1"/>
        <v>-6.5855458399999997E-2</v>
      </c>
      <c r="D26">
        <f>VALUE('Raw-Data 10'!C31/100*'Raw-Data 10'!B$49/100)</f>
        <v>6.5855458399999997E-2</v>
      </c>
      <c r="S26" t="s">
        <v>6741</v>
      </c>
      <c r="T26" s="12">
        <v>3.5400000000000001E-2</v>
      </c>
    </row>
    <row r="27" spans="1:20" x14ac:dyDescent="0.35">
      <c r="A27" t="s">
        <v>3900</v>
      </c>
      <c r="B27">
        <f>VALUE('Raw-Data 10'!B32/100*'Raw-Data 10'!B$48/100)</f>
        <v>5.1287752800000003E-2</v>
      </c>
      <c r="C27">
        <f t="shared" si="1"/>
        <v>-5.4467312000000011E-2</v>
      </c>
      <c r="D27">
        <f>VALUE('Raw-Data 10'!C32/100*'Raw-Data 10'!B$49/100)</f>
        <v>5.4467312000000011E-2</v>
      </c>
      <c r="S27" t="s">
        <v>2228</v>
      </c>
      <c r="T27" s="12">
        <v>1.11E-2</v>
      </c>
    </row>
    <row r="28" spans="1:20" x14ac:dyDescent="0.35">
      <c r="A28" t="s">
        <v>3901</v>
      </c>
      <c r="B28">
        <f>VALUE('Raw-Data 10'!B33/100*'Raw-Data 10'!B$48/100)</f>
        <v>3.2945707199999993E-2</v>
      </c>
      <c r="C28">
        <f t="shared" si="1"/>
        <v>-3.7606398400000005E-2</v>
      </c>
      <c r="D28">
        <f>VALUE('Raw-Data 10'!C33/100*'Raw-Data 10'!B$49/100)</f>
        <v>3.7606398400000005E-2</v>
      </c>
      <c r="S28" t="s">
        <v>6742</v>
      </c>
      <c r="T28" s="12">
        <v>3.8199999999999998E-2</v>
      </c>
    </row>
    <row r="29" spans="1:20" x14ac:dyDescent="0.35">
      <c r="A29" t="s">
        <v>3902</v>
      </c>
      <c r="B29">
        <f>VALUE('Raw-Data 10'!B34/100*'Raw-Data 10'!B$48/100)</f>
        <v>2.40406848E-2</v>
      </c>
      <c r="C29">
        <f t="shared" si="1"/>
        <v>-3.9553891199999996E-2</v>
      </c>
      <c r="D29">
        <f>VALUE('Raw-Data 10'!C34/100*'Raw-Data 10'!B$49/100)</f>
        <v>3.9553891199999996E-2</v>
      </c>
      <c r="R29" t="s">
        <v>3</v>
      </c>
      <c r="S29" t="s">
        <v>2217</v>
      </c>
      <c r="T29" s="12">
        <v>3.9600000000000003E-2</v>
      </c>
    </row>
    <row r="30" spans="1:20" x14ac:dyDescent="0.35">
      <c r="A30" t="s">
        <v>3903</v>
      </c>
      <c r="B30">
        <f>VALUE('Raw-Data 10'!B35/100*'Raw-Data 10'!B$48/100)</f>
        <v>2.0867851199999999E-2</v>
      </c>
      <c r="C30">
        <f t="shared" si="1"/>
        <v>-2.7634610400000006E-2</v>
      </c>
      <c r="D30">
        <f>VALUE('Raw-Data 10'!C35/100*'Raw-Data 10'!B$49/100)</f>
        <v>2.7634610400000006E-2</v>
      </c>
      <c r="S30" t="s">
        <v>6741</v>
      </c>
      <c r="T30" s="12">
        <v>5.28E-2</v>
      </c>
    </row>
    <row r="31" spans="1:20" x14ac:dyDescent="0.35">
      <c r="A31" t="s">
        <v>3904</v>
      </c>
      <c r="B31">
        <f>VALUE('Raw-Data 10'!B36/100*'Raw-Data 10'!B$48/100)</f>
        <v>2.30246112E-2</v>
      </c>
      <c r="C31">
        <f t="shared" si="1"/>
        <v>-3.0722480000000007E-2</v>
      </c>
      <c r="D31">
        <f>VALUE('Raw-Data 10'!C36/100*'Raw-Data 10'!B$49/100)</f>
        <v>3.0722480000000007E-2</v>
      </c>
      <c r="S31" t="s">
        <v>2228</v>
      </c>
      <c r="T31" s="12">
        <v>1.46E-2</v>
      </c>
    </row>
    <row r="32" spans="1:20" x14ac:dyDescent="0.35">
      <c r="A32" t="s">
        <v>3905</v>
      </c>
      <c r="B32">
        <f>VALUE('Raw-Data 10'!B37/100*'Raw-Data 10'!B$48/100)</f>
        <v>1.7383485599999998E-2</v>
      </c>
      <c r="C32">
        <f t="shared" si="1"/>
        <v>-1.6095455200000001E-2</v>
      </c>
      <c r="D32">
        <f>VALUE('Raw-Data 10'!C37/100*'Raw-Data 10'!B$49/100)</f>
        <v>1.6095455200000001E-2</v>
      </c>
      <c r="S32" t="s">
        <v>6742</v>
      </c>
      <c r="T32" s="12">
        <v>2.1499999999999998E-2</v>
      </c>
    </row>
    <row r="33" spans="1:4" x14ac:dyDescent="0.35">
      <c r="A33" t="s">
        <v>3906</v>
      </c>
      <c r="B33">
        <f>VALUE('Raw-Data 10'!B38/100*'Raw-Data 10'!B$48/100)</f>
        <v>1.4110003199999999E-2</v>
      </c>
      <c r="C33">
        <f t="shared" si="1"/>
        <v>-1.7970047200000002E-2</v>
      </c>
      <c r="D33">
        <f>VALUE('Raw-Data 10'!C38/100*'Raw-Data 10'!B$49/100)</f>
        <v>1.7970047200000002E-2</v>
      </c>
    </row>
    <row r="34" spans="1:4" x14ac:dyDescent="0.35">
      <c r="A34" t="s">
        <v>3907</v>
      </c>
      <c r="B34">
        <f>VALUE('Raw-Data 10'!B39/100*'Raw-Data 10'!B$48/100)</f>
        <v>1.0136772E-2</v>
      </c>
      <c r="C34">
        <f t="shared" si="1"/>
        <v>-9.4198247999999988E-3</v>
      </c>
      <c r="D34">
        <f>VALUE('Raw-Data 10'!C39/100*'Raw-Data 10'!B$49/100)</f>
        <v>9.4198247999999988E-3</v>
      </c>
    </row>
    <row r="35" spans="1:4" x14ac:dyDescent="0.35">
      <c r="A35" t="s">
        <v>3908</v>
      </c>
      <c r="B35">
        <f>VALUE('Raw-Data 10'!B40/100*'Raw-Data 10'!B$48/100)</f>
        <v>6.3648384000000004E-3</v>
      </c>
      <c r="C35">
        <f t="shared" si="1"/>
        <v>-7.3786024000000007E-3</v>
      </c>
      <c r="D35">
        <f>VALUE('Raw-Data 10'!C40/100*'Raw-Data 10'!B$49/100)</f>
        <v>7.3786024000000007E-3</v>
      </c>
    </row>
    <row r="36" spans="1:4" x14ac:dyDescent="0.35">
      <c r="A36" t="s">
        <v>3909</v>
      </c>
      <c r="B36">
        <f>VALUE('Raw-Data 10'!B41/100*'Raw-Data 10'!B$48/100)</f>
        <v>8.0998319999999995E-3</v>
      </c>
      <c r="C36">
        <f t="shared" si="1"/>
        <v>-9.0449064000000003E-3</v>
      </c>
      <c r="D36">
        <f>VALUE('Raw-Data 10'!C41/100*'Raw-Data 10'!B$49/100)</f>
        <v>9.0449064000000003E-3</v>
      </c>
    </row>
    <row r="37" spans="1:4" x14ac:dyDescent="0.35">
      <c r="A37" t="s">
        <v>3910</v>
      </c>
      <c r="B37">
        <f>VALUE('Raw-Data 10'!B42/100*'Raw-Data 10'!B$48/100)</f>
        <v>3.1201127999999998E-3</v>
      </c>
      <c r="C37">
        <f t="shared" si="1"/>
        <v>-1.9891504E-3</v>
      </c>
      <c r="D37">
        <f>VALUE('Raw-Data 10'!C42/100*'Raw-Data 10'!B$49/100)</f>
        <v>1.9891504E-3</v>
      </c>
    </row>
    <row r="38" spans="1:4" x14ac:dyDescent="0.35">
      <c r="A38" t="s">
        <v>3911</v>
      </c>
      <c r="B38">
        <f>VALUE('Raw-Data 10'!B43/100*'Raw-Data 10'!B$48/100)</f>
        <v>2.8996439999999994E-3</v>
      </c>
      <c r="C38">
        <f t="shared" si="1"/>
        <v>-3.3794728E-3</v>
      </c>
      <c r="D38">
        <f>VALUE('Raw-Data 10'!C43/100*'Raw-Data 10'!B$49/100)</f>
        <v>3.3794728E-3</v>
      </c>
    </row>
    <row r="39" spans="1:4" x14ac:dyDescent="0.35">
      <c r="A39" t="s">
        <v>3912</v>
      </c>
      <c r="B39">
        <f>VALUE('Raw-Data 10'!B44/100*'Raw-Data 10'!B$48/100)</f>
        <v>2.1711384000000001E-3</v>
      </c>
      <c r="C39">
        <f t="shared" si="1"/>
        <v>-1.6871328000000003E-3</v>
      </c>
      <c r="D39">
        <f>VALUE('Raw-Data 10'!C44/100*'Raw-Data 10'!B$49/100)</f>
        <v>1.6871328000000003E-3</v>
      </c>
    </row>
    <row r="40" spans="1:4" x14ac:dyDescent="0.35">
      <c r="A40" t="s">
        <v>3913</v>
      </c>
      <c r="B40">
        <f>VALUE('Raw-Data 10'!B45/100*'Raw-Data 10'!B$48/100)</f>
        <v>1.8883631999999997E-3</v>
      </c>
      <c r="C40">
        <f t="shared" si="1"/>
        <v>-3.1295272000000001E-3</v>
      </c>
      <c r="D40">
        <f>VALUE('Raw-Data 10'!C45/100*'Raw-Data 10'!B$49/100)</f>
        <v>3.1295272000000001E-3</v>
      </c>
    </row>
    <row r="42" spans="1:4" x14ac:dyDescent="0.35">
      <c r="B42">
        <f>SUM(B24:B40)</f>
        <v>0.47927999999999998</v>
      </c>
      <c r="C42">
        <f>SUM(B42,D42)</f>
        <v>1</v>
      </c>
      <c r="D42">
        <f>SUM(D24:D40)</f>
        <v>0.52071999999999996</v>
      </c>
    </row>
    <row r="45" spans="1:4" x14ac:dyDescent="0.35">
      <c r="A45" t="s">
        <v>4075</v>
      </c>
      <c r="B45" t="s">
        <v>3970</v>
      </c>
      <c r="C45" t="s">
        <v>3971</v>
      </c>
      <c r="D45" t="s">
        <v>3971</v>
      </c>
    </row>
    <row r="46" spans="1:4" x14ac:dyDescent="0.35">
      <c r="A46" t="s">
        <v>3897</v>
      </c>
      <c r="B46">
        <f>VALUE('Raw-Data 10'!B54/100*'Raw-Data 10'!$B$73/100)</f>
        <v>7.6416050600000007E-2</v>
      </c>
      <c r="C46">
        <f>-D46</f>
        <v>-7.9894794599999985E-2</v>
      </c>
      <c r="D46">
        <f>VALUE('Raw-Data 10'!C54/100*'Raw-Data 10'!$B$74/100)</f>
        <v>7.9894794599999985E-2</v>
      </c>
    </row>
    <row r="47" spans="1:4" x14ac:dyDescent="0.35">
      <c r="A47" t="s">
        <v>3898</v>
      </c>
      <c r="B47">
        <f>VALUE('Raw-Data 10'!B55/100*'Raw-Data 10'!$B$73/100)</f>
        <v>8.2528179600000001E-2</v>
      </c>
      <c r="C47">
        <f t="shared" ref="C47:C62" si="2">-D47</f>
        <v>-7.5936884699999985E-2</v>
      </c>
      <c r="D47">
        <f>VALUE('Raw-Data 10'!C55/100*'Raw-Data 10'!$B$74/100)</f>
        <v>7.5936884699999985E-2</v>
      </c>
    </row>
    <row r="48" spans="1:4" x14ac:dyDescent="0.35">
      <c r="A48" t="s">
        <v>3899</v>
      </c>
      <c r="B48">
        <f>VALUE('Raw-Data 10'!B56/100*'Raw-Data 10'!$B$73/100)</f>
        <v>7.4154081600000005E-2</v>
      </c>
      <c r="C48">
        <f t="shared" si="2"/>
        <v>-6.567121799999999E-2</v>
      </c>
      <c r="D48">
        <f>VALUE('Raw-Data 10'!C56/100*'Raw-Data 10'!$B$74/100)</f>
        <v>6.567121799999999E-2</v>
      </c>
    </row>
    <row r="49" spans="1:4" x14ac:dyDescent="0.35">
      <c r="A49" t="s">
        <v>3900</v>
      </c>
      <c r="B49">
        <f>VALUE('Raw-Data 10'!B57/100*'Raw-Data 10'!$B$73/100)</f>
        <v>5.5735878699999998E-2</v>
      </c>
      <c r="C49">
        <f t="shared" si="2"/>
        <v>-6.1127143199999991E-2</v>
      </c>
      <c r="D49">
        <f>VALUE('Raw-Data 10'!C57/100*'Raw-Data 10'!$B$74/100)</f>
        <v>6.1127143199999991E-2</v>
      </c>
    </row>
    <row r="50" spans="1:4" x14ac:dyDescent="0.35">
      <c r="A50" t="s">
        <v>3901</v>
      </c>
      <c r="B50">
        <f>VALUE('Raw-Data 10'!B58/100*'Raw-Data 10'!$B$73/100)</f>
        <v>3.4150919199999998E-2</v>
      </c>
      <c r="C50">
        <f t="shared" si="2"/>
        <v>-5.3610745500000008E-2</v>
      </c>
      <c r="D50">
        <f>VALUE('Raw-Data 10'!C58/100*'Raw-Data 10'!$B$74/100)</f>
        <v>5.3610745500000008E-2</v>
      </c>
    </row>
    <row r="51" spans="1:4" x14ac:dyDescent="0.35">
      <c r="A51" t="s">
        <v>3902</v>
      </c>
      <c r="B51">
        <f>VALUE('Raw-Data 10'!B59/100*'Raw-Data 10'!$B$73/100)</f>
        <v>3.5224151300000006E-2</v>
      </c>
      <c r="C51">
        <f t="shared" si="2"/>
        <v>-5.498538E-2</v>
      </c>
      <c r="D51">
        <f>VALUE('Raw-Data 10'!C59/100*'Raw-Data 10'!$B$74/100)</f>
        <v>5.498538E-2</v>
      </c>
    </row>
    <row r="52" spans="1:4" x14ac:dyDescent="0.35">
      <c r="A52" t="s">
        <v>3903</v>
      </c>
      <c r="B52">
        <f>VALUE('Raw-Data 10'!B60/100*'Raw-Data 10'!$B$73/100)</f>
        <v>3.4179795400000004E-2</v>
      </c>
      <c r="C52">
        <f t="shared" si="2"/>
        <v>-3.6860953799999999E-2</v>
      </c>
      <c r="D52">
        <f>VALUE('Raw-Data 10'!C60/100*'Raw-Data 10'!$B$74/100)</f>
        <v>3.6860953799999999E-2</v>
      </c>
    </row>
    <row r="53" spans="1:4" x14ac:dyDescent="0.35">
      <c r="A53" t="s">
        <v>3904</v>
      </c>
      <c r="B53">
        <f>VALUE('Raw-Data 10'!B61/100*'Raw-Data 10'!$B$73/100)</f>
        <v>2.7461266200000004E-2</v>
      </c>
      <c r="C53">
        <f t="shared" si="2"/>
        <v>-3.2207945699999997E-2</v>
      </c>
      <c r="D53">
        <f>VALUE('Raw-Data 10'!C61/100*'Raw-Data 10'!$B$74/100)</f>
        <v>3.2207945699999997E-2</v>
      </c>
    </row>
    <row r="54" spans="1:4" x14ac:dyDescent="0.35">
      <c r="A54" t="s">
        <v>3905</v>
      </c>
      <c r="B54">
        <f>VALUE('Raw-Data 10'!B62/100*'Raw-Data 10'!$B$73/100)</f>
        <v>1.77877392E-2</v>
      </c>
      <c r="C54">
        <f t="shared" si="2"/>
        <v>-1.6599359999999997E-2</v>
      </c>
      <c r="D54">
        <f>VALUE('Raw-Data 10'!C62/100*'Raw-Data 10'!$B$74/100)</f>
        <v>1.6599359999999997E-2</v>
      </c>
    </row>
    <row r="55" spans="1:4" x14ac:dyDescent="0.35">
      <c r="A55" t="s">
        <v>3906</v>
      </c>
      <c r="B55">
        <f>VALUE('Raw-Data 10'!B63/100*'Raw-Data 10'!$B$73/100)</f>
        <v>1.6656754700000002E-2</v>
      </c>
      <c r="C55">
        <f t="shared" si="2"/>
        <v>-1.5338846099999999E-2</v>
      </c>
      <c r="D55">
        <f>VALUE('Raw-Data 10'!C63/100*'Raw-Data 10'!$B$74/100)</f>
        <v>1.5338846099999999E-2</v>
      </c>
    </row>
    <row r="56" spans="1:4" x14ac:dyDescent="0.35">
      <c r="A56" t="s">
        <v>3907</v>
      </c>
      <c r="B56">
        <f>VALUE('Raw-Data 10'!B64/100*'Raw-Data 10'!$B$73/100)</f>
        <v>8.2682186000000019E-3</v>
      </c>
      <c r="C56">
        <f t="shared" si="2"/>
        <v>-1.0488720599999999E-2</v>
      </c>
      <c r="D56">
        <f>VALUE('Raw-Data 10'!C64/100*'Raw-Data 10'!$B$74/100)</f>
        <v>1.0488720599999999E-2</v>
      </c>
    </row>
    <row r="57" spans="1:4" x14ac:dyDescent="0.35">
      <c r="A57" t="s">
        <v>3908</v>
      </c>
      <c r="B57">
        <f>VALUE('Raw-Data 10'!B65/100*'Raw-Data 10'!$B$73/100)</f>
        <v>7.9072660999999992E-3</v>
      </c>
      <c r="C57">
        <f t="shared" si="2"/>
        <v>-5.7682775999999998E-3</v>
      </c>
      <c r="D57">
        <f>VALUE('Raw-Data 10'!C65/100*'Raw-Data 10'!$B$74/100)</f>
        <v>5.7682775999999998E-3</v>
      </c>
    </row>
    <row r="58" spans="1:4" x14ac:dyDescent="0.35">
      <c r="A58" t="s">
        <v>3909</v>
      </c>
      <c r="B58">
        <f>VALUE('Raw-Data 10'!B66/100*'Raw-Data 10'!$B$73/100)</f>
        <v>6.5597101000000003E-3</v>
      </c>
      <c r="C58">
        <f t="shared" si="2"/>
        <v>-5.0628047999999991E-3</v>
      </c>
      <c r="D58">
        <f>VALUE('Raw-Data 10'!C66/100*'Raw-Data 10'!$B$74/100)</f>
        <v>5.0628047999999991E-3</v>
      </c>
    </row>
    <row r="59" spans="1:4" x14ac:dyDescent="0.35">
      <c r="A59" t="s">
        <v>3910</v>
      </c>
      <c r="B59">
        <f>VALUE('Raw-Data 10'!B67/100*'Raw-Data 10'!$B$73/100)</f>
        <v>1.6700068999999998E-3</v>
      </c>
      <c r="C59">
        <f t="shared" si="2"/>
        <v>-1.4472567000000001E-3</v>
      </c>
      <c r="D59">
        <f>VALUE('Raw-Data 10'!C67/100*'Raw-Data 10'!$B$74/100)</f>
        <v>1.4472567000000001E-3</v>
      </c>
    </row>
    <row r="60" spans="1:4" x14ac:dyDescent="0.35">
      <c r="A60" t="s">
        <v>3911</v>
      </c>
      <c r="B60">
        <f>VALUE('Raw-Data 10'!B68/100*'Raw-Data 10'!$B$73/100)</f>
        <v>1.0491686000000001E-3</v>
      </c>
      <c r="C60">
        <f t="shared" si="2"/>
        <v>-2.4224691E-3</v>
      </c>
      <c r="D60">
        <f>VALUE('Raw-Data 10'!C68/100*'Raw-Data 10'!$B$74/100)</f>
        <v>2.4224691E-3</v>
      </c>
    </row>
    <row r="61" spans="1:4" x14ac:dyDescent="0.35">
      <c r="A61" t="s">
        <v>3912</v>
      </c>
      <c r="B61">
        <f>VALUE('Raw-Data 10'!B69/100*'Raw-Data 10'!$B$73/100)</f>
        <v>4.4758109999999999E-4</v>
      </c>
      <c r="C61">
        <f t="shared" si="2"/>
        <v>-5.9653949999999994E-4</v>
      </c>
      <c r="D61">
        <f>VALUE('Raw-Data 10'!C69/100*'Raw-Data 10'!$B$74/100)</f>
        <v>5.9653949999999994E-4</v>
      </c>
    </row>
    <row r="62" spans="1:4" x14ac:dyDescent="0.35">
      <c r="A62" t="s">
        <v>3913</v>
      </c>
      <c r="B62">
        <f>VALUE('Raw-Data 10'!B70/100*'Raw-Data 10'!$B$73/100)</f>
        <v>1.0684194000000001E-3</v>
      </c>
      <c r="C62">
        <f t="shared" si="2"/>
        <v>-7.1584740000000006E-4</v>
      </c>
      <c r="D62">
        <f>VALUE('Raw-Data 10'!C70/100*'Raw-Data 10'!$B$74/100)</f>
        <v>7.1584740000000006E-4</v>
      </c>
    </row>
    <row r="64" spans="1:4" x14ac:dyDescent="0.35">
      <c r="B64">
        <f>SUM(B46:B62)</f>
        <v>0.48126518730000001</v>
      </c>
      <c r="C64">
        <f>SUM(B64,D64)</f>
        <v>1.0000003745999999</v>
      </c>
      <c r="D64">
        <f>SUM(D46:D62)</f>
        <v>0.5187351872999999</v>
      </c>
    </row>
    <row r="67" spans="1:4" x14ac:dyDescent="0.35">
      <c r="A67">
        <v>2009</v>
      </c>
      <c r="B67" t="s">
        <v>3970</v>
      </c>
      <c r="C67" t="s">
        <v>3971</v>
      </c>
      <c r="D67" t="s">
        <v>3971</v>
      </c>
    </row>
    <row r="68" spans="1:4" x14ac:dyDescent="0.35">
      <c r="A68" t="s">
        <v>3897</v>
      </c>
      <c r="B68">
        <v>8.5784635200000001E-2</v>
      </c>
      <c r="C68">
        <v>-8.59633068E-2</v>
      </c>
      <c r="D68">
        <v>8.59633068E-2</v>
      </c>
    </row>
    <row r="69" spans="1:4" x14ac:dyDescent="0.35">
      <c r="A69" t="s">
        <v>3898</v>
      </c>
      <c r="B69">
        <v>8.7401375600000011E-2</v>
      </c>
      <c r="C69">
        <v>-8.3536674899999996E-2</v>
      </c>
      <c r="D69">
        <v>8.3536674899999996E-2</v>
      </c>
    </row>
    <row r="70" spans="1:4" x14ac:dyDescent="0.35">
      <c r="A70" t="s">
        <v>3899</v>
      </c>
      <c r="B70">
        <v>7.0235683100000001E-2</v>
      </c>
      <c r="C70">
        <v>-6.6452775899999997E-2</v>
      </c>
      <c r="D70">
        <v>6.6452775899999997E-2</v>
      </c>
    </row>
    <row r="71" spans="1:4" x14ac:dyDescent="0.35">
      <c r="A71" t="s">
        <v>3900</v>
      </c>
      <c r="B71">
        <v>5.1229244000000007E-2</v>
      </c>
      <c r="C71">
        <v>-5.4047710499999999E-2</v>
      </c>
      <c r="D71">
        <v>5.4047710499999999E-2</v>
      </c>
    </row>
    <row r="72" spans="1:4" x14ac:dyDescent="0.35">
      <c r="A72" t="s">
        <v>3901</v>
      </c>
      <c r="B72">
        <v>3.2125410900000005E-2</v>
      </c>
      <c r="C72">
        <v>-4.5844360799999997E-2</v>
      </c>
      <c r="D72">
        <v>4.5844360799999997E-2</v>
      </c>
    </row>
    <row r="73" spans="1:4" x14ac:dyDescent="0.35">
      <c r="A73" t="s">
        <v>3902</v>
      </c>
      <c r="B73">
        <v>3.3810327100000002E-2</v>
      </c>
      <c r="C73">
        <v>-4.44386586E-2</v>
      </c>
      <c r="D73">
        <v>4.44386586E-2</v>
      </c>
    </row>
    <row r="74" spans="1:4" x14ac:dyDescent="0.35">
      <c r="A74" t="s">
        <v>3903</v>
      </c>
      <c r="B74">
        <v>2.2663583800000001E-2</v>
      </c>
      <c r="C74">
        <v>-2.9889127799999998E-2</v>
      </c>
      <c r="D74">
        <v>2.9889127799999998E-2</v>
      </c>
    </row>
    <row r="75" spans="1:4" x14ac:dyDescent="0.35">
      <c r="A75" t="s">
        <v>3904</v>
      </c>
      <c r="B75">
        <v>2.2011044E-2</v>
      </c>
      <c r="C75">
        <v>-3.01097307E-2</v>
      </c>
      <c r="D75">
        <v>3.01097307E-2</v>
      </c>
    </row>
    <row r="76" spans="1:4" x14ac:dyDescent="0.35">
      <c r="A76" t="s">
        <v>3905</v>
      </c>
      <c r="B76">
        <v>1.77451868E-2</v>
      </c>
      <c r="C76">
        <v>-2.0182600200000001E-2</v>
      </c>
      <c r="D76">
        <v>2.0182600200000001E-2</v>
      </c>
    </row>
    <row r="77" spans="1:4" x14ac:dyDescent="0.35">
      <c r="A77" t="s">
        <v>3906</v>
      </c>
      <c r="B77">
        <v>1.9571324300000005E-2</v>
      </c>
      <c r="C77">
        <v>-1.7873965200000001E-2</v>
      </c>
      <c r="D77">
        <v>1.7873965200000001E-2</v>
      </c>
    </row>
    <row r="78" spans="1:4" x14ac:dyDescent="0.35">
      <c r="A78" t="s">
        <v>3907</v>
      </c>
      <c r="B78">
        <v>1.3002099E-2</v>
      </c>
      <c r="C78">
        <v>-9.3166247999999993E-3</v>
      </c>
      <c r="D78">
        <v>9.3166247999999993E-3</v>
      </c>
    </row>
    <row r="79" spans="1:4" x14ac:dyDescent="0.35">
      <c r="A79" t="s">
        <v>3908</v>
      </c>
      <c r="B79">
        <v>7.7671714999999995E-3</v>
      </c>
      <c r="C79">
        <v>-5.7613268999999996E-3</v>
      </c>
      <c r="D79">
        <v>5.7613268999999996E-3</v>
      </c>
    </row>
    <row r="80" spans="1:4" x14ac:dyDescent="0.35">
      <c r="A80" t="s">
        <v>3909</v>
      </c>
      <c r="B80">
        <v>1.1414576799999999E-2</v>
      </c>
      <c r="C80">
        <v>-8.6599464000000001E-3</v>
      </c>
      <c r="D80">
        <v>8.6599464000000001E-3</v>
      </c>
    </row>
    <row r="81" spans="1:4" x14ac:dyDescent="0.35">
      <c r="A81" t="s">
        <v>3910</v>
      </c>
      <c r="B81">
        <v>2.7659896000000002E-3</v>
      </c>
      <c r="C81">
        <v>-2.7190589999999998E-3</v>
      </c>
      <c r="D81">
        <v>2.7190589999999998E-3</v>
      </c>
    </row>
    <row r="82" spans="1:4" x14ac:dyDescent="0.35">
      <c r="A82" t="s">
        <v>3911</v>
      </c>
      <c r="B82">
        <v>2.9997352E-3</v>
      </c>
      <c r="C82">
        <v>-2.872968E-3</v>
      </c>
      <c r="D82">
        <v>2.872968E-3</v>
      </c>
    </row>
    <row r="83" spans="1:4" x14ac:dyDescent="0.35">
      <c r="A83" t="s">
        <v>3912</v>
      </c>
      <c r="B83">
        <v>2.0891013E-3</v>
      </c>
      <c r="C83">
        <v>-1.3184871000000002E-3</v>
      </c>
      <c r="D83">
        <v>1.3184871000000002E-3</v>
      </c>
    </row>
    <row r="84" spans="1:4" x14ac:dyDescent="0.35">
      <c r="A84" t="s">
        <v>3913</v>
      </c>
      <c r="B84">
        <v>4.3437724000000002E-3</v>
      </c>
      <c r="C84">
        <v>-4.0426763999999995E-3</v>
      </c>
      <c r="D84">
        <v>4.0426763999999995E-3</v>
      </c>
    </row>
    <row r="86" spans="1:4" x14ac:dyDescent="0.35">
      <c r="B86">
        <v>0.48696026060000003</v>
      </c>
      <c r="C86">
        <v>0.99999026060000018</v>
      </c>
      <c r="D86">
        <v>0.5130300000000001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"/>
  <sheetViews>
    <sheetView topLeftCell="A69" workbookViewId="0">
      <selection activeCell="D78" sqref="D78"/>
    </sheetView>
  </sheetViews>
  <sheetFormatPr defaultRowHeight="14.5" x14ac:dyDescent="0.35"/>
  <cols>
    <col min="1" max="1" width="29.90625" customWidth="1"/>
  </cols>
  <sheetData>
    <row r="1" spans="1:4" x14ac:dyDescent="0.35">
      <c r="A1" t="s">
        <v>7</v>
      </c>
      <c r="B1" t="s">
        <v>3914</v>
      </c>
      <c r="C1" t="s">
        <v>7</v>
      </c>
      <c r="D1" t="s">
        <v>7</v>
      </c>
    </row>
    <row r="2" spans="1:4" x14ac:dyDescent="0.35">
      <c r="A2" t="s">
        <v>3896</v>
      </c>
      <c r="B2" t="s">
        <v>261</v>
      </c>
      <c r="C2" t="s">
        <v>262</v>
      </c>
      <c r="D2" t="s">
        <v>5</v>
      </c>
    </row>
    <row r="3" spans="1:4" x14ac:dyDescent="0.35">
      <c r="A3" t="s">
        <v>7</v>
      </c>
      <c r="B3" t="s">
        <v>3915</v>
      </c>
      <c r="C3" t="s">
        <v>3915</v>
      </c>
      <c r="D3" t="s">
        <v>3915</v>
      </c>
    </row>
    <row r="4" spans="1:4" x14ac:dyDescent="0.35">
      <c r="A4" t="s">
        <v>3897</v>
      </c>
      <c r="B4" t="s">
        <v>3916</v>
      </c>
      <c r="C4" t="s">
        <v>3936</v>
      </c>
      <c r="D4" t="s">
        <v>3953</v>
      </c>
    </row>
    <row r="5" spans="1:4" x14ac:dyDescent="0.35">
      <c r="A5" t="s">
        <v>3898</v>
      </c>
      <c r="B5" t="s">
        <v>3917</v>
      </c>
      <c r="C5" t="s">
        <v>3937</v>
      </c>
      <c r="D5" t="s">
        <v>3954</v>
      </c>
    </row>
    <row r="6" spans="1:4" x14ac:dyDescent="0.35">
      <c r="A6" t="s">
        <v>3899</v>
      </c>
      <c r="B6" t="s">
        <v>3918</v>
      </c>
      <c r="C6" t="s">
        <v>3938</v>
      </c>
      <c r="D6" t="s">
        <v>3955</v>
      </c>
    </row>
    <row r="7" spans="1:4" x14ac:dyDescent="0.35">
      <c r="A7" t="s">
        <v>3900</v>
      </c>
      <c r="B7" t="s">
        <v>3919</v>
      </c>
      <c r="C7" t="s">
        <v>3939</v>
      </c>
      <c r="D7" t="s">
        <v>3956</v>
      </c>
    </row>
    <row r="8" spans="1:4" x14ac:dyDescent="0.35">
      <c r="A8" t="s">
        <v>3901</v>
      </c>
      <c r="B8" t="s">
        <v>3920</v>
      </c>
      <c r="C8" t="s">
        <v>3940</v>
      </c>
      <c r="D8" t="s">
        <v>3957</v>
      </c>
    </row>
    <row r="9" spans="1:4" x14ac:dyDescent="0.35">
      <c r="A9" t="s">
        <v>3902</v>
      </c>
      <c r="B9" t="s">
        <v>3921</v>
      </c>
      <c r="C9" t="s">
        <v>3941</v>
      </c>
      <c r="D9" t="s">
        <v>3958</v>
      </c>
    </row>
    <row r="10" spans="1:4" x14ac:dyDescent="0.35">
      <c r="A10" t="s">
        <v>3903</v>
      </c>
      <c r="B10" t="s">
        <v>3922</v>
      </c>
      <c r="C10" t="s">
        <v>3942</v>
      </c>
      <c r="D10" t="s">
        <v>3959</v>
      </c>
    </row>
    <row r="11" spans="1:4" x14ac:dyDescent="0.35">
      <c r="A11" t="s">
        <v>3904</v>
      </c>
      <c r="B11" t="s">
        <v>3923</v>
      </c>
      <c r="C11" t="s">
        <v>3943</v>
      </c>
      <c r="D11" t="s">
        <v>3960</v>
      </c>
    </row>
    <row r="12" spans="1:4" x14ac:dyDescent="0.35">
      <c r="A12" t="s">
        <v>3905</v>
      </c>
      <c r="B12" t="s">
        <v>3924</v>
      </c>
      <c r="C12" t="s">
        <v>3944</v>
      </c>
      <c r="D12" t="s">
        <v>3961</v>
      </c>
    </row>
    <row r="13" spans="1:4" x14ac:dyDescent="0.35">
      <c r="A13" t="s">
        <v>3906</v>
      </c>
      <c r="B13" t="s">
        <v>3925</v>
      </c>
      <c r="C13" t="s">
        <v>3945</v>
      </c>
      <c r="D13" t="s">
        <v>3962</v>
      </c>
    </row>
    <row r="14" spans="1:4" x14ac:dyDescent="0.35">
      <c r="A14" t="s">
        <v>3907</v>
      </c>
      <c r="B14" t="s">
        <v>3926</v>
      </c>
      <c r="C14" t="s">
        <v>3946</v>
      </c>
      <c r="D14" t="s">
        <v>3963</v>
      </c>
    </row>
    <row r="15" spans="1:4" x14ac:dyDescent="0.35">
      <c r="A15" t="s">
        <v>3908</v>
      </c>
      <c r="B15" t="s">
        <v>3927</v>
      </c>
      <c r="C15" t="s">
        <v>3947</v>
      </c>
      <c r="D15" t="s">
        <v>3964</v>
      </c>
    </row>
    <row r="16" spans="1:4" x14ac:dyDescent="0.35">
      <c r="A16" t="s">
        <v>3909</v>
      </c>
      <c r="B16" t="s">
        <v>3928</v>
      </c>
      <c r="C16" t="s">
        <v>3948</v>
      </c>
      <c r="D16" t="s">
        <v>3965</v>
      </c>
    </row>
    <row r="17" spans="1:4" x14ac:dyDescent="0.35">
      <c r="A17" t="s">
        <v>3910</v>
      </c>
      <c r="B17" t="s">
        <v>3929</v>
      </c>
      <c r="C17" t="s">
        <v>3949</v>
      </c>
      <c r="D17" t="s">
        <v>3966</v>
      </c>
    </row>
    <row r="18" spans="1:4" x14ac:dyDescent="0.35">
      <c r="A18" t="s">
        <v>3911</v>
      </c>
      <c r="B18" t="s">
        <v>3930</v>
      </c>
      <c r="C18" t="s">
        <v>3950</v>
      </c>
      <c r="D18" t="s">
        <v>3967</v>
      </c>
    </row>
    <row r="19" spans="1:4" x14ac:dyDescent="0.35">
      <c r="A19" t="s">
        <v>3912</v>
      </c>
      <c r="B19" t="s">
        <v>3931</v>
      </c>
      <c r="C19" t="s">
        <v>3951</v>
      </c>
      <c r="D19" t="s">
        <v>3968</v>
      </c>
    </row>
    <row r="20" spans="1:4" x14ac:dyDescent="0.35">
      <c r="A20" t="s">
        <v>3913</v>
      </c>
      <c r="B20" t="s">
        <v>3932</v>
      </c>
      <c r="C20" t="s">
        <v>3952</v>
      </c>
      <c r="D20" t="s">
        <v>3969</v>
      </c>
    </row>
    <row r="21" spans="1:4" x14ac:dyDescent="0.35">
      <c r="A21" t="s">
        <v>5</v>
      </c>
      <c r="B21" t="s">
        <v>3933</v>
      </c>
      <c r="C21" t="s">
        <v>3933</v>
      </c>
      <c r="D21" t="s">
        <v>3933</v>
      </c>
    </row>
    <row r="22" spans="1:4" x14ac:dyDescent="0.35">
      <c r="A22" t="s">
        <v>3914</v>
      </c>
      <c r="B22" t="s">
        <v>3915</v>
      </c>
      <c r="C22" t="s">
        <v>7</v>
      </c>
      <c r="D22" t="s">
        <v>7</v>
      </c>
    </row>
    <row r="23" spans="1:4" x14ac:dyDescent="0.35">
      <c r="A23" t="s">
        <v>261</v>
      </c>
      <c r="B23" t="s">
        <v>3934</v>
      </c>
      <c r="C23" t="s">
        <v>7</v>
      </c>
      <c r="D23" t="s">
        <v>7</v>
      </c>
    </row>
    <row r="24" spans="1:4" x14ac:dyDescent="0.35">
      <c r="A24" t="s">
        <v>262</v>
      </c>
      <c r="B24" t="s">
        <v>3935</v>
      </c>
      <c r="C24" t="s">
        <v>7</v>
      </c>
      <c r="D24" t="s">
        <v>7</v>
      </c>
    </row>
    <row r="25" spans="1:4" x14ac:dyDescent="0.35">
      <c r="A25" t="s">
        <v>5</v>
      </c>
      <c r="B25" t="s">
        <v>3933</v>
      </c>
      <c r="C25" t="s">
        <v>7</v>
      </c>
      <c r="D25" t="s">
        <v>7</v>
      </c>
    </row>
    <row r="26" spans="1:4" x14ac:dyDescent="0.35">
      <c r="A26" t="s">
        <v>7</v>
      </c>
      <c r="B26" t="s">
        <v>3914</v>
      </c>
      <c r="C26" t="s">
        <v>7</v>
      </c>
      <c r="D26" t="s">
        <v>7</v>
      </c>
    </row>
    <row r="27" spans="1:4" x14ac:dyDescent="0.35">
      <c r="A27" t="s">
        <v>3896</v>
      </c>
      <c r="B27" t="s">
        <v>261</v>
      </c>
      <c r="C27" t="s">
        <v>262</v>
      </c>
      <c r="D27" t="s">
        <v>5</v>
      </c>
    </row>
    <row r="28" spans="1:4" x14ac:dyDescent="0.35">
      <c r="A28" t="s">
        <v>7</v>
      </c>
      <c r="B28" t="s">
        <v>3915</v>
      </c>
      <c r="C28" t="s">
        <v>3915</v>
      </c>
      <c r="D28" t="s">
        <v>3915</v>
      </c>
    </row>
    <row r="29" spans="1:4" x14ac:dyDescent="0.35">
      <c r="A29" t="s">
        <v>3897</v>
      </c>
      <c r="B29" t="s">
        <v>3972</v>
      </c>
      <c r="C29" t="s">
        <v>3990</v>
      </c>
      <c r="D29" t="s">
        <v>4007</v>
      </c>
    </row>
    <row r="30" spans="1:4" x14ac:dyDescent="0.35">
      <c r="A30" t="s">
        <v>3898</v>
      </c>
      <c r="B30" t="s">
        <v>3973</v>
      </c>
      <c r="C30" t="s">
        <v>3991</v>
      </c>
      <c r="D30" t="s">
        <v>4008</v>
      </c>
    </row>
    <row r="31" spans="1:4" x14ac:dyDescent="0.35">
      <c r="A31" t="s">
        <v>3899</v>
      </c>
      <c r="B31" t="s">
        <v>3974</v>
      </c>
      <c r="C31" t="s">
        <v>3992</v>
      </c>
      <c r="D31" t="s">
        <v>4009</v>
      </c>
    </row>
    <row r="32" spans="1:4" x14ac:dyDescent="0.35">
      <c r="A32" t="s">
        <v>3900</v>
      </c>
      <c r="B32" t="s">
        <v>3975</v>
      </c>
      <c r="C32" t="s">
        <v>3993</v>
      </c>
      <c r="D32" t="s">
        <v>4010</v>
      </c>
    </row>
    <row r="33" spans="1:4" x14ac:dyDescent="0.35">
      <c r="A33" t="s">
        <v>3901</v>
      </c>
      <c r="B33" t="s">
        <v>3976</v>
      </c>
      <c r="C33" t="s">
        <v>3994</v>
      </c>
      <c r="D33" t="s">
        <v>4011</v>
      </c>
    </row>
    <row r="34" spans="1:4" x14ac:dyDescent="0.35">
      <c r="A34" t="s">
        <v>3902</v>
      </c>
      <c r="B34" t="s">
        <v>3977</v>
      </c>
      <c r="C34" t="s">
        <v>3995</v>
      </c>
      <c r="D34" t="s">
        <v>4012</v>
      </c>
    </row>
    <row r="35" spans="1:4" x14ac:dyDescent="0.35">
      <c r="A35" t="s">
        <v>3903</v>
      </c>
      <c r="B35" t="s">
        <v>3978</v>
      </c>
      <c r="C35" t="s">
        <v>3996</v>
      </c>
      <c r="D35" t="s">
        <v>4013</v>
      </c>
    </row>
    <row r="36" spans="1:4" x14ac:dyDescent="0.35">
      <c r="A36" t="s">
        <v>3904</v>
      </c>
      <c r="B36" t="s">
        <v>3979</v>
      </c>
      <c r="C36" t="s">
        <v>3997</v>
      </c>
      <c r="D36" t="s">
        <v>4014</v>
      </c>
    </row>
    <row r="37" spans="1:4" x14ac:dyDescent="0.35">
      <c r="A37" t="s">
        <v>3905</v>
      </c>
      <c r="B37" t="s">
        <v>3980</v>
      </c>
      <c r="C37" t="s">
        <v>3998</v>
      </c>
      <c r="D37" t="s">
        <v>4015</v>
      </c>
    </row>
    <row r="38" spans="1:4" x14ac:dyDescent="0.35">
      <c r="A38" t="s">
        <v>3906</v>
      </c>
      <c r="B38" t="s">
        <v>3981</v>
      </c>
      <c r="C38" t="s">
        <v>3999</v>
      </c>
      <c r="D38" t="s">
        <v>4016</v>
      </c>
    </row>
    <row r="39" spans="1:4" x14ac:dyDescent="0.35">
      <c r="A39" t="s">
        <v>3907</v>
      </c>
      <c r="B39" t="s">
        <v>3982</v>
      </c>
      <c r="C39" t="s">
        <v>4000</v>
      </c>
      <c r="D39" t="s">
        <v>4017</v>
      </c>
    </row>
    <row r="40" spans="1:4" x14ac:dyDescent="0.35">
      <c r="A40" t="s">
        <v>3908</v>
      </c>
      <c r="B40" t="s">
        <v>3983</v>
      </c>
      <c r="C40" t="s">
        <v>4001</v>
      </c>
      <c r="D40" t="s">
        <v>4018</v>
      </c>
    </row>
    <row r="41" spans="1:4" x14ac:dyDescent="0.35">
      <c r="A41" t="s">
        <v>3909</v>
      </c>
      <c r="B41" t="s">
        <v>3984</v>
      </c>
      <c r="C41" t="s">
        <v>4002</v>
      </c>
      <c r="D41" t="s">
        <v>4019</v>
      </c>
    </row>
    <row r="42" spans="1:4" x14ac:dyDescent="0.35">
      <c r="A42" t="s">
        <v>3910</v>
      </c>
      <c r="B42" t="s">
        <v>3985</v>
      </c>
      <c r="C42" t="s">
        <v>4003</v>
      </c>
      <c r="D42" t="s">
        <v>4020</v>
      </c>
    </row>
    <row r="43" spans="1:4" x14ac:dyDescent="0.35">
      <c r="A43" t="s">
        <v>3911</v>
      </c>
      <c r="B43" t="s">
        <v>3986</v>
      </c>
      <c r="C43" t="s">
        <v>4004</v>
      </c>
      <c r="D43" t="s">
        <v>4021</v>
      </c>
    </row>
    <row r="44" spans="1:4" x14ac:dyDescent="0.35">
      <c r="A44" t="s">
        <v>3912</v>
      </c>
      <c r="B44" t="s">
        <v>3931</v>
      </c>
      <c r="C44" t="s">
        <v>4005</v>
      </c>
      <c r="D44" t="s">
        <v>4022</v>
      </c>
    </row>
    <row r="45" spans="1:4" x14ac:dyDescent="0.35">
      <c r="A45" t="s">
        <v>3913</v>
      </c>
      <c r="B45" t="s">
        <v>3987</v>
      </c>
      <c r="C45" t="s">
        <v>4006</v>
      </c>
      <c r="D45" t="s">
        <v>4023</v>
      </c>
    </row>
    <row r="46" spans="1:4" x14ac:dyDescent="0.35">
      <c r="A46" t="s">
        <v>5</v>
      </c>
      <c r="B46" t="s">
        <v>3933</v>
      </c>
      <c r="C46" t="s">
        <v>3933</v>
      </c>
      <c r="D46" t="s">
        <v>3933</v>
      </c>
    </row>
    <row r="47" spans="1:4" x14ac:dyDescent="0.35">
      <c r="A47" t="s">
        <v>3914</v>
      </c>
      <c r="B47" t="s">
        <v>3915</v>
      </c>
      <c r="C47" t="s">
        <v>7</v>
      </c>
      <c r="D47" t="s">
        <v>7</v>
      </c>
    </row>
    <row r="48" spans="1:4" x14ac:dyDescent="0.35">
      <c r="A48" t="s">
        <v>261</v>
      </c>
      <c r="B48" t="s">
        <v>3988</v>
      </c>
      <c r="C48" t="s">
        <v>7</v>
      </c>
      <c r="D48" t="s">
        <v>7</v>
      </c>
    </row>
    <row r="49" spans="1:4" x14ac:dyDescent="0.35">
      <c r="A49" t="s">
        <v>262</v>
      </c>
      <c r="B49" t="s">
        <v>3989</v>
      </c>
      <c r="C49" t="s">
        <v>7</v>
      </c>
      <c r="D49" t="s">
        <v>7</v>
      </c>
    </row>
    <row r="50" spans="1:4" x14ac:dyDescent="0.35">
      <c r="A50" t="s">
        <v>5</v>
      </c>
      <c r="B50" t="s">
        <v>3933</v>
      </c>
      <c r="C50" t="s">
        <v>7</v>
      </c>
      <c r="D50" t="s">
        <v>7</v>
      </c>
    </row>
    <row r="51" spans="1:4" x14ac:dyDescent="0.35">
      <c r="A51" t="s">
        <v>7</v>
      </c>
      <c r="B51" t="s">
        <v>3914</v>
      </c>
      <c r="C51" t="s">
        <v>7</v>
      </c>
      <c r="D51" t="s">
        <v>7</v>
      </c>
    </row>
    <row r="52" spans="1:4" x14ac:dyDescent="0.35">
      <c r="A52" t="s">
        <v>3896</v>
      </c>
      <c r="B52" t="s">
        <v>261</v>
      </c>
      <c r="C52" t="s">
        <v>262</v>
      </c>
      <c r="D52" t="s">
        <v>5</v>
      </c>
    </row>
    <row r="53" spans="1:4" x14ac:dyDescent="0.35">
      <c r="A53" t="s">
        <v>7</v>
      </c>
      <c r="B53" t="s">
        <v>3915</v>
      </c>
      <c r="C53" t="s">
        <v>3915</v>
      </c>
      <c r="D53" t="s">
        <v>3915</v>
      </c>
    </row>
    <row r="54" spans="1:4" x14ac:dyDescent="0.35">
      <c r="A54" t="s">
        <v>3897</v>
      </c>
      <c r="B54" t="s">
        <v>4024</v>
      </c>
      <c r="C54" t="s">
        <v>4043</v>
      </c>
      <c r="D54" t="s">
        <v>4060</v>
      </c>
    </row>
    <row r="55" spans="1:4" x14ac:dyDescent="0.35">
      <c r="A55" t="s">
        <v>3898</v>
      </c>
      <c r="B55" t="s">
        <v>4025</v>
      </c>
      <c r="C55" t="s">
        <v>4044</v>
      </c>
      <c r="D55" t="s">
        <v>4061</v>
      </c>
    </row>
    <row r="56" spans="1:4" x14ac:dyDescent="0.35">
      <c r="A56" t="s">
        <v>3899</v>
      </c>
      <c r="B56" t="s">
        <v>4026</v>
      </c>
      <c r="C56" t="s">
        <v>4045</v>
      </c>
      <c r="D56" t="s">
        <v>4062</v>
      </c>
    </row>
    <row r="57" spans="1:4" x14ac:dyDescent="0.35">
      <c r="A57" t="s">
        <v>3900</v>
      </c>
      <c r="B57" t="s">
        <v>4027</v>
      </c>
      <c r="C57" t="s">
        <v>4046</v>
      </c>
      <c r="D57" t="s">
        <v>4063</v>
      </c>
    </row>
    <row r="58" spans="1:4" x14ac:dyDescent="0.35">
      <c r="A58" t="s">
        <v>3901</v>
      </c>
      <c r="B58" t="s">
        <v>4028</v>
      </c>
      <c r="C58" t="s">
        <v>4047</v>
      </c>
      <c r="D58" t="s">
        <v>4064</v>
      </c>
    </row>
    <row r="59" spans="1:4" x14ac:dyDescent="0.35">
      <c r="A59" t="s">
        <v>3902</v>
      </c>
      <c r="B59" t="s">
        <v>4029</v>
      </c>
      <c r="C59" t="s">
        <v>4048</v>
      </c>
      <c r="D59" t="s">
        <v>4065</v>
      </c>
    </row>
    <row r="60" spans="1:4" x14ac:dyDescent="0.35">
      <c r="A60" t="s">
        <v>3903</v>
      </c>
      <c r="B60" t="s">
        <v>4030</v>
      </c>
      <c r="C60" t="s">
        <v>4049</v>
      </c>
      <c r="D60" t="s">
        <v>4066</v>
      </c>
    </row>
    <row r="61" spans="1:4" x14ac:dyDescent="0.35">
      <c r="A61" t="s">
        <v>3904</v>
      </c>
      <c r="B61" t="s">
        <v>4031</v>
      </c>
      <c r="C61" t="s">
        <v>4050</v>
      </c>
      <c r="D61" t="s">
        <v>4067</v>
      </c>
    </row>
    <row r="62" spans="1:4" x14ac:dyDescent="0.35">
      <c r="A62" t="s">
        <v>3905</v>
      </c>
      <c r="B62" t="s">
        <v>4032</v>
      </c>
      <c r="C62" t="s">
        <v>4051</v>
      </c>
      <c r="D62" t="s">
        <v>4068</v>
      </c>
    </row>
    <row r="63" spans="1:4" x14ac:dyDescent="0.35">
      <c r="A63" t="s">
        <v>3906</v>
      </c>
      <c r="B63" t="s">
        <v>4033</v>
      </c>
      <c r="C63" t="s">
        <v>4052</v>
      </c>
      <c r="D63" t="s">
        <v>4051</v>
      </c>
    </row>
    <row r="64" spans="1:4" x14ac:dyDescent="0.35">
      <c r="A64" t="s">
        <v>3907</v>
      </c>
      <c r="B64" t="s">
        <v>4034</v>
      </c>
      <c r="C64" t="s">
        <v>4053</v>
      </c>
      <c r="D64" t="s">
        <v>4069</v>
      </c>
    </row>
    <row r="65" spans="1:4" x14ac:dyDescent="0.35">
      <c r="A65" t="s">
        <v>3908</v>
      </c>
      <c r="B65" t="s">
        <v>4035</v>
      </c>
      <c r="C65" t="s">
        <v>4054</v>
      </c>
      <c r="D65" t="s">
        <v>4070</v>
      </c>
    </row>
    <row r="66" spans="1:4" x14ac:dyDescent="0.35">
      <c r="A66" t="s">
        <v>3909</v>
      </c>
      <c r="B66" t="s">
        <v>4036</v>
      </c>
      <c r="C66" t="s">
        <v>4055</v>
      </c>
      <c r="D66" t="s">
        <v>4071</v>
      </c>
    </row>
    <row r="67" spans="1:4" x14ac:dyDescent="0.35">
      <c r="A67" t="s">
        <v>3910</v>
      </c>
      <c r="B67" t="s">
        <v>4037</v>
      </c>
      <c r="C67" t="s">
        <v>4056</v>
      </c>
      <c r="D67" t="s">
        <v>4072</v>
      </c>
    </row>
    <row r="68" spans="1:4" x14ac:dyDescent="0.35">
      <c r="A68" t="s">
        <v>3911</v>
      </c>
      <c r="B68" t="s">
        <v>4038</v>
      </c>
      <c r="C68" t="s">
        <v>4057</v>
      </c>
      <c r="D68" t="s">
        <v>4037</v>
      </c>
    </row>
    <row r="69" spans="1:4" x14ac:dyDescent="0.35">
      <c r="A69" t="s">
        <v>3912</v>
      </c>
      <c r="B69" t="s">
        <v>4039</v>
      </c>
      <c r="C69" t="s">
        <v>4058</v>
      </c>
      <c r="D69" t="s">
        <v>4073</v>
      </c>
    </row>
    <row r="70" spans="1:4" x14ac:dyDescent="0.35">
      <c r="A70" t="s">
        <v>3913</v>
      </c>
      <c r="B70" t="s">
        <v>4040</v>
      </c>
      <c r="C70" t="s">
        <v>4059</v>
      </c>
      <c r="D70" t="s">
        <v>4074</v>
      </c>
    </row>
    <row r="71" spans="1:4" x14ac:dyDescent="0.35">
      <c r="A71" t="s">
        <v>5</v>
      </c>
      <c r="B71" t="s">
        <v>3933</v>
      </c>
      <c r="C71" t="s">
        <v>3933</v>
      </c>
      <c r="D71" t="s">
        <v>3933</v>
      </c>
    </row>
    <row r="72" spans="1:4" x14ac:dyDescent="0.35">
      <c r="A72" t="s">
        <v>3914</v>
      </c>
      <c r="B72" t="s">
        <v>3915</v>
      </c>
      <c r="C72" t="s">
        <v>7</v>
      </c>
      <c r="D72" t="s">
        <v>7</v>
      </c>
    </row>
    <row r="73" spans="1:4" x14ac:dyDescent="0.35">
      <c r="A73" t="s">
        <v>261</v>
      </c>
      <c r="B73" t="s">
        <v>4041</v>
      </c>
      <c r="C73" t="s">
        <v>7</v>
      </c>
      <c r="D73" t="s">
        <v>7</v>
      </c>
    </row>
    <row r="74" spans="1:4" x14ac:dyDescent="0.35">
      <c r="A74" t="s">
        <v>262</v>
      </c>
      <c r="B74" t="s">
        <v>4042</v>
      </c>
      <c r="C74" t="s">
        <v>7</v>
      </c>
      <c r="D74" t="s">
        <v>7</v>
      </c>
    </row>
    <row r="75" spans="1:4" x14ac:dyDescent="0.35">
      <c r="A75" t="s">
        <v>5</v>
      </c>
      <c r="B75" t="s">
        <v>3933</v>
      </c>
      <c r="C75" t="s">
        <v>7</v>
      </c>
      <c r="D75" t="s">
        <v>7</v>
      </c>
    </row>
    <row r="76" spans="1:4" x14ac:dyDescent="0.35">
      <c r="A76" t="s">
        <v>6</v>
      </c>
      <c r="B76" t="s">
        <v>3915</v>
      </c>
      <c r="C76" t="s">
        <v>7</v>
      </c>
      <c r="D76" t="s">
        <v>7</v>
      </c>
    </row>
    <row r="77" spans="1:4" x14ac:dyDescent="0.35">
      <c r="A77" t="s">
        <v>4</v>
      </c>
      <c r="B77" t="s">
        <v>4229</v>
      </c>
      <c r="C77" t="s">
        <v>7</v>
      </c>
      <c r="D77" t="s">
        <v>7</v>
      </c>
    </row>
    <row r="78" spans="1:4" x14ac:dyDescent="0.35">
      <c r="A78" t="s">
        <v>3</v>
      </c>
      <c r="B78" t="s">
        <v>4230</v>
      </c>
      <c r="C78" t="s">
        <v>7</v>
      </c>
      <c r="D78" t="s">
        <v>7</v>
      </c>
    </row>
    <row r="79" spans="1:4" x14ac:dyDescent="0.35">
      <c r="A79" t="s">
        <v>5</v>
      </c>
      <c r="B79" t="s">
        <v>3933</v>
      </c>
      <c r="C79" t="s">
        <v>7</v>
      </c>
      <c r="D79" t="s">
        <v>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O42"/>
  <sheetViews>
    <sheetView tabSelected="1" zoomScale="55" zoomScaleNormal="55" workbookViewId="0">
      <selection activeCell="L32" sqref="L32"/>
    </sheetView>
  </sheetViews>
  <sheetFormatPr defaultRowHeight="14.5" x14ac:dyDescent="0.35"/>
  <sheetData>
    <row r="2" spans="2:41" x14ac:dyDescent="0.35"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</row>
    <row r="3" spans="2:41" x14ac:dyDescent="0.35">
      <c r="B3" t="s">
        <v>3662</v>
      </c>
      <c r="K3" s="13"/>
      <c r="L3" s="13"/>
      <c r="N3" t="s">
        <v>3719</v>
      </c>
      <c r="V3" s="13"/>
      <c r="Y3" t="s">
        <v>3717</v>
      </c>
      <c r="AJ3" t="s">
        <v>3661</v>
      </c>
    </row>
    <row r="4" spans="2:41" x14ac:dyDescent="0.35">
      <c r="B4" s="1"/>
      <c r="C4" s="2" t="s">
        <v>15</v>
      </c>
      <c r="D4" s="2" t="s">
        <v>4</v>
      </c>
      <c r="E4" s="2" t="s">
        <v>3</v>
      </c>
      <c r="F4" s="3" t="s">
        <v>33</v>
      </c>
      <c r="G4" s="14" t="s">
        <v>6252</v>
      </c>
      <c r="N4" s="1"/>
      <c r="O4" s="2" t="s">
        <v>15</v>
      </c>
      <c r="P4" s="2" t="s">
        <v>4</v>
      </c>
      <c r="Q4" s="2" t="s">
        <v>3</v>
      </c>
      <c r="R4" s="3" t="s">
        <v>33</v>
      </c>
      <c r="S4" s="14" t="s">
        <v>6252</v>
      </c>
      <c r="Y4" s="1"/>
      <c r="Z4" s="2" t="s">
        <v>15</v>
      </c>
      <c r="AA4" s="2" t="s">
        <v>4</v>
      </c>
      <c r="AB4" s="2" t="s">
        <v>3</v>
      </c>
      <c r="AC4" s="3" t="s">
        <v>33</v>
      </c>
      <c r="AD4" s="14" t="s">
        <v>6252</v>
      </c>
      <c r="AJ4" s="1"/>
      <c r="AK4" s="2" t="s">
        <v>15</v>
      </c>
      <c r="AL4" s="2" t="s">
        <v>4</v>
      </c>
      <c r="AM4" s="2" t="s">
        <v>3</v>
      </c>
      <c r="AN4" s="3" t="s">
        <v>33</v>
      </c>
    </row>
    <row r="5" spans="2:41" x14ac:dyDescent="0.35">
      <c r="B5" s="21">
        <v>39904</v>
      </c>
      <c r="C5" s="16">
        <v>0.51300000000000001</v>
      </c>
      <c r="D5" s="16">
        <v>0.57640000000000002</v>
      </c>
      <c r="E5" s="16">
        <v>0.249</v>
      </c>
      <c r="F5" s="11"/>
      <c r="N5" s="21">
        <v>39904</v>
      </c>
      <c r="O5" s="12">
        <v>0.23300000000000001</v>
      </c>
      <c r="P5" s="12">
        <v>0.26829999999999998</v>
      </c>
      <c r="Q5" s="12">
        <v>8.6099999999999996E-2</v>
      </c>
      <c r="R5" s="11"/>
      <c r="Y5" s="21">
        <v>39904</v>
      </c>
      <c r="Z5" s="12">
        <v>0.13850000000000001</v>
      </c>
      <c r="AA5" s="12">
        <v>0.16120000000000001</v>
      </c>
      <c r="AB5" s="12">
        <v>4.3999999999999997E-2</v>
      </c>
      <c r="AC5" s="11"/>
      <c r="AJ5" s="21">
        <v>39904</v>
      </c>
      <c r="AK5" s="12">
        <v>0.46579999999999999</v>
      </c>
      <c r="AL5" s="12">
        <v>0.44280000000000003</v>
      </c>
      <c r="AM5" s="12">
        <v>0.43740000000000001</v>
      </c>
      <c r="AN5" s="11"/>
    </row>
    <row r="6" spans="2:41" x14ac:dyDescent="0.35">
      <c r="B6" s="4"/>
      <c r="C6" s="16"/>
      <c r="D6" s="16"/>
      <c r="E6" s="16"/>
      <c r="F6" s="11"/>
      <c r="N6" s="4"/>
      <c r="R6" s="11"/>
      <c r="Y6" s="4"/>
      <c r="AC6" s="11"/>
      <c r="AJ6" s="4"/>
      <c r="AN6" s="11"/>
    </row>
    <row r="7" spans="2:41" x14ac:dyDescent="0.35">
      <c r="B7" s="4"/>
      <c r="C7" s="16"/>
      <c r="D7" s="16"/>
      <c r="E7" s="16"/>
      <c r="F7" s="11"/>
      <c r="N7" s="4"/>
      <c r="O7" s="16"/>
      <c r="P7" s="16"/>
      <c r="Q7" s="16"/>
      <c r="R7" s="11"/>
      <c r="Y7" s="21">
        <v>40695</v>
      </c>
      <c r="Z7" s="16"/>
      <c r="AA7" s="16"/>
      <c r="AB7" s="16"/>
      <c r="AC7" s="11"/>
      <c r="AD7">
        <v>0.6</v>
      </c>
      <c r="AJ7" s="4"/>
      <c r="AK7" s="16"/>
      <c r="AL7" s="16"/>
      <c r="AM7" s="16"/>
      <c r="AN7" s="11"/>
      <c r="AO7">
        <v>0.5</v>
      </c>
    </row>
    <row r="8" spans="2:41" x14ac:dyDescent="0.35">
      <c r="B8" s="21">
        <v>40695</v>
      </c>
      <c r="C8" s="16"/>
      <c r="D8" s="16"/>
      <c r="E8" s="16"/>
      <c r="F8" s="11"/>
      <c r="G8">
        <v>1</v>
      </c>
      <c r="N8" s="21">
        <v>40695</v>
      </c>
      <c r="O8" s="16"/>
      <c r="P8" s="16"/>
      <c r="Q8" s="16"/>
      <c r="R8" s="11"/>
      <c r="S8">
        <v>1</v>
      </c>
      <c r="Y8" s="4"/>
      <c r="Z8" s="16"/>
      <c r="AA8" s="16"/>
      <c r="AB8" s="16"/>
      <c r="AC8" s="11"/>
      <c r="AJ8" s="4"/>
      <c r="AK8" s="16"/>
      <c r="AL8" s="16"/>
      <c r="AM8" s="16"/>
      <c r="AN8" s="11"/>
    </row>
    <row r="9" spans="2:41" x14ac:dyDescent="0.35">
      <c r="B9" s="4"/>
      <c r="C9" s="16"/>
      <c r="D9" s="16"/>
      <c r="E9" s="16"/>
      <c r="F9" s="11"/>
      <c r="N9" s="4"/>
      <c r="O9" s="16"/>
      <c r="P9" s="16"/>
      <c r="Q9" s="16"/>
      <c r="R9" s="11"/>
      <c r="Y9" s="4"/>
      <c r="Z9" s="16"/>
      <c r="AA9" s="16"/>
      <c r="AB9" s="16"/>
      <c r="AC9" s="11"/>
      <c r="AJ9" s="4"/>
      <c r="AK9" s="16"/>
      <c r="AL9" s="16"/>
      <c r="AM9" s="16"/>
      <c r="AN9" s="11"/>
    </row>
    <row r="10" spans="2:41" x14ac:dyDescent="0.35">
      <c r="B10" s="4"/>
      <c r="C10" s="16"/>
      <c r="D10" s="16"/>
      <c r="E10" s="16"/>
      <c r="F10" s="11"/>
      <c r="N10" s="4"/>
      <c r="O10" s="16"/>
      <c r="P10" s="16"/>
      <c r="Q10" s="16"/>
      <c r="R10" s="11"/>
      <c r="Y10" s="4"/>
      <c r="Z10" s="16"/>
      <c r="AA10" s="16"/>
      <c r="AB10" s="16"/>
      <c r="AC10" s="11"/>
      <c r="AJ10" s="4"/>
      <c r="AK10" s="16"/>
      <c r="AL10" s="16"/>
      <c r="AM10" s="16"/>
      <c r="AN10" s="11"/>
    </row>
    <row r="11" spans="2:41" x14ac:dyDescent="0.35">
      <c r="B11" s="21">
        <v>42156</v>
      </c>
      <c r="C11" s="16">
        <f>VALUE('Raw-Data 1'!J4)</f>
        <v>0.65500000000000003</v>
      </c>
      <c r="D11" s="16">
        <f>VALUE('Raw-Data 1'!B4)</f>
        <v>0.67900000000000005</v>
      </c>
      <c r="E11" s="16">
        <f>VALUE('Raw-Data 1'!F4)</f>
        <v>0.51380000000000003</v>
      </c>
      <c r="F11" s="11"/>
      <c r="N11" s="21">
        <v>42156</v>
      </c>
      <c r="O11" s="16">
        <f>VALUE('Raw-Data 1'!J16)</f>
        <v>0.32279999999999998</v>
      </c>
      <c r="P11" s="16">
        <f>VALUE('Raw-Data 1'!B16)</f>
        <v>0.34300000000000003</v>
      </c>
      <c r="Q11" s="16">
        <f>VALUE('Raw-Data 1'!F16)</f>
        <v>0.20399999999999999</v>
      </c>
      <c r="R11" s="11"/>
      <c r="Y11" s="21">
        <v>42156</v>
      </c>
      <c r="Z11" s="16">
        <f>VALUE('Raw-Data 1'!J28)</f>
        <v>0.19439999999999999</v>
      </c>
      <c r="AA11" s="16">
        <f>VALUE('Raw-Data 1'!B28)</f>
        <v>0.2092</v>
      </c>
      <c r="AB11" s="16">
        <f>VALUE('Raw-Data 1'!F28)</f>
        <v>0.1069</v>
      </c>
      <c r="AC11" s="11"/>
      <c r="AJ11" s="21">
        <v>42156</v>
      </c>
      <c r="AK11" s="16">
        <f>VALUE('Raw-Data 1'!D45)</f>
        <v>0.40260000000000001</v>
      </c>
      <c r="AL11" s="16">
        <f>VALUE('Raw-Data 1'!B45)</f>
        <v>0.40689999999999998</v>
      </c>
      <c r="AM11" s="16">
        <f>VALUE('Raw-Data 1'!C45)</f>
        <v>0.37740000000000001</v>
      </c>
      <c r="AN11" s="11"/>
    </row>
    <row r="12" spans="2:41" x14ac:dyDescent="0.35">
      <c r="B12" s="4"/>
      <c r="F12" s="11"/>
      <c r="N12" s="4"/>
      <c r="R12" s="11"/>
      <c r="Y12" s="4"/>
      <c r="AC12" s="11"/>
      <c r="AJ12" s="4"/>
      <c r="AN12" s="11"/>
    </row>
    <row r="13" spans="2:41" x14ac:dyDescent="0.35">
      <c r="B13" s="21">
        <v>42491</v>
      </c>
      <c r="C13" s="16"/>
      <c r="D13" s="16"/>
      <c r="E13" s="16">
        <f>VALUE('Raw-Data 1'!F5)</f>
        <v>0.66849999999999998</v>
      </c>
      <c r="F13" s="11"/>
      <c r="N13" s="21">
        <v>42491</v>
      </c>
      <c r="O13" s="16"/>
      <c r="P13" s="16"/>
      <c r="Q13" s="16">
        <f>VALUE('Raw-Data 1'!F17)</f>
        <v>0.3498</v>
      </c>
      <c r="R13" s="11"/>
      <c r="Y13" s="21">
        <v>42430</v>
      </c>
      <c r="Z13" s="16"/>
      <c r="AA13" s="16"/>
      <c r="AB13" s="16">
        <f>VALUE('Raw-Data 1'!F29)</f>
        <v>0.21229999999999999</v>
      </c>
      <c r="AC13" s="11"/>
      <c r="AJ13" s="21">
        <v>42430</v>
      </c>
      <c r="AK13" s="16"/>
      <c r="AL13" s="16"/>
      <c r="AM13" s="16">
        <f>VALUE('Raw-Data 1'!C46)</f>
        <v>0.42009999999999997</v>
      </c>
      <c r="AN13" s="11"/>
    </row>
    <row r="14" spans="2:41" x14ac:dyDescent="0.35">
      <c r="B14" s="21">
        <v>42675</v>
      </c>
      <c r="C14" s="16">
        <f>VALUE('Raw-Data 1'!J6)</f>
        <v>0.82340000000000002</v>
      </c>
      <c r="D14" s="16">
        <f>VALUE('Raw-Data 1'!B6)</f>
        <v>0.85219999999999996</v>
      </c>
      <c r="E14" s="16">
        <f>VALUE('Raw-Data 1'!F6)</f>
        <v>0.64759999999999995</v>
      </c>
      <c r="F14" s="11"/>
      <c r="N14" s="21">
        <v>42675</v>
      </c>
      <c r="O14" s="16">
        <f>VALUE('Raw-Data 1'!J18)</f>
        <v>0.4738</v>
      </c>
      <c r="P14" s="16">
        <f>VALUE('Raw-Data 1'!B18)</f>
        <v>0.50080000000000002</v>
      </c>
      <c r="Q14" s="16">
        <f>VALUE('Raw-Data 1'!F18)</f>
        <v>0.30880000000000002</v>
      </c>
      <c r="R14" s="11"/>
      <c r="Y14" s="21">
        <v>42675</v>
      </c>
      <c r="Z14" s="16">
        <f>VALUE('Raw-Data 1'!J30)</f>
        <v>0.31109999999999999</v>
      </c>
      <c r="AA14" s="16">
        <f>VALUE('Raw-Data 1'!B30)</f>
        <v>0.33160000000000001</v>
      </c>
      <c r="AB14" s="16">
        <f>VALUE('Raw-Data 1'!F30)</f>
        <v>0.1862</v>
      </c>
      <c r="AC14" s="11"/>
      <c r="AJ14" s="21">
        <v>42675</v>
      </c>
      <c r="AK14" s="16">
        <f>VALUE('Raw-Data 1'!D47)</f>
        <v>0.3967</v>
      </c>
      <c r="AL14" s="16">
        <f>VALUE('Raw-Data 1'!B47)</f>
        <v>0.3947</v>
      </c>
      <c r="AM14" s="16">
        <f>VALUE('Raw-Data 1'!C47)</f>
        <v>0.40839999999999999</v>
      </c>
      <c r="AN14" s="11"/>
    </row>
    <row r="15" spans="2:41" x14ac:dyDescent="0.35">
      <c r="B15" s="4"/>
      <c r="C15" s="16"/>
      <c r="D15" s="16"/>
      <c r="F15" s="11"/>
      <c r="N15" s="4"/>
      <c r="O15" s="16"/>
      <c r="P15" s="16"/>
      <c r="R15" s="11"/>
      <c r="Y15" s="4"/>
      <c r="Z15" s="16"/>
      <c r="AA15" s="16"/>
      <c r="AC15" s="11"/>
      <c r="AJ15" s="4"/>
      <c r="AK15" s="16"/>
      <c r="AL15" s="16"/>
      <c r="AN15" s="11"/>
    </row>
    <row r="16" spans="2:41" x14ac:dyDescent="0.35">
      <c r="B16" s="22">
        <v>42856</v>
      </c>
      <c r="C16" s="8"/>
      <c r="D16" s="8"/>
      <c r="E16" s="8">
        <f>VALUE('Raw-Data 1'!F7)</f>
        <v>0.72240000000000004</v>
      </c>
      <c r="F16" s="10">
        <f>VALUE('Raw-Data 1'!B11)</f>
        <v>0.9133</v>
      </c>
      <c r="N16" s="22">
        <v>42856</v>
      </c>
      <c r="O16" s="8"/>
      <c r="P16" s="8"/>
      <c r="Q16" s="8">
        <f>VALUE('Raw-Data 1'!F19)</f>
        <v>0.3614</v>
      </c>
      <c r="R16" s="10">
        <f>VALUE('Raw-Data 1'!B23)</f>
        <v>0.54410000000000003</v>
      </c>
      <c r="Y16" s="22">
        <v>42856</v>
      </c>
      <c r="Z16" s="8"/>
      <c r="AA16" s="8"/>
      <c r="AB16" s="8">
        <f>VALUE('Raw-Data 1'!F31)</f>
        <v>0.21890000000000001</v>
      </c>
      <c r="AC16" s="10">
        <f>VALUE('Raw-Data 1'!B35)</f>
        <v>0.35460000000000003</v>
      </c>
      <c r="AJ16" s="22">
        <v>42856</v>
      </c>
      <c r="AK16" s="8"/>
      <c r="AL16" s="8"/>
      <c r="AM16" s="8">
        <f>VALUE('Raw-Data 1'!C48)</f>
        <v>0.4224</v>
      </c>
      <c r="AN16" s="10">
        <f>VALUE('Raw-Data 1'!B52)</f>
        <v>0.35349999999999998</v>
      </c>
    </row>
    <row r="20" spans="2:24" x14ac:dyDescent="0.35"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</row>
    <row r="21" spans="2:24" x14ac:dyDescent="0.35">
      <c r="B21" s="15" t="s">
        <v>1490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</row>
    <row r="22" spans="2:24" x14ac:dyDescent="0.35">
      <c r="B22" s="1"/>
      <c r="C22" s="2" t="s">
        <v>15</v>
      </c>
      <c r="D22" s="2"/>
      <c r="E22" s="2" t="s">
        <v>2</v>
      </c>
      <c r="F22" s="2" t="s">
        <v>4</v>
      </c>
      <c r="G22" s="2"/>
      <c r="H22" s="2" t="s">
        <v>2</v>
      </c>
      <c r="I22" s="2" t="s">
        <v>3</v>
      </c>
      <c r="J22" s="2"/>
      <c r="K22" s="2"/>
      <c r="L22" s="2"/>
      <c r="M22" s="2" t="s">
        <v>2</v>
      </c>
      <c r="N22" s="3" t="s">
        <v>33</v>
      </c>
      <c r="O22" s="15"/>
      <c r="Q22" s="1"/>
      <c r="R22" s="2" t="s">
        <v>15</v>
      </c>
      <c r="S22" s="2"/>
      <c r="T22" s="2"/>
      <c r="U22" s="2"/>
      <c r="V22" s="2" t="s">
        <v>2</v>
      </c>
      <c r="W22" s="2" t="s">
        <v>33</v>
      </c>
      <c r="X22" s="3"/>
    </row>
    <row r="23" spans="2:24" x14ac:dyDescent="0.35">
      <c r="B23" s="4"/>
      <c r="C23" s="15">
        <v>2015</v>
      </c>
      <c r="D23" s="15">
        <v>2016</v>
      </c>
      <c r="E23" s="15"/>
      <c r="F23" s="15">
        <v>2015</v>
      </c>
      <c r="G23" s="15">
        <v>2016</v>
      </c>
      <c r="H23" s="15"/>
      <c r="I23" s="15">
        <v>2015</v>
      </c>
      <c r="J23" s="15">
        <v>2016</v>
      </c>
      <c r="K23" s="15">
        <v>2016</v>
      </c>
      <c r="L23" s="15">
        <v>2017</v>
      </c>
      <c r="M23" s="15"/>
      <c r="N23" s="6">
        <v>2017</v>
      </c>
      <c r="O23" s="14"/>
      <c r="Q23" s="4"/>
      <c r="R23" s="5" t="s">
        <v>261</v>
      </c>
      <c r="S23" s="5"/>
      <c r="T23" s="5" t="s">
        <v>262</v>
      </c>
      <c r="U23" s="5"/>
      <c r="V23" s="15"/>
      <c r="W23" s="5" t="s">
        <v>261</v>
      </c>
      <c r="X23" s="6" t="s">
        <v>262</v>
      </c>
    </row>
    <row r="24" spans="2:24" x14ac:dyDescent="0.35">
      <c r="B24" s="4" t="s">
        <v>261</v>
      </c>
      <c r="C24" s="16">
        <f>VALUE('Raw-Data 1'!$J82)</f>
        <v>0.63080000000000003</v>
      </c>
      <c r="D24" s="16">
        <f>VALUE('Raw-Data 1'!$J84)</f>
        <v>0.79379999999999995</v>
      </c>
      <c r="E24" s="15"/>
      <c r="F24" s="16">
        <f>VALUE('Raw-Data 1'!$B82)</f>
        <v>0.65380000000000005</v>
      </c>
      <c r="G24" s="16">
        <f>VALUE('Raw-Data 1'!$B84)</f>
        <v>0.8236</v>
      </c>
      <c r="H24" s="16"/>
      <c r="I24" s="16">
        <f>VALUE('Raw-Data 1'!$F82)</f>
        <v>0.49209999999999998</v>
      </c>
      <c r="J24" s="16">
        <f>VALUE('Raw-Data 1'!$F83)</f>
        <v>0.63170000000000004</v>
      </c>
      <c r="K24" s="16">
        <f>VALUE('Raw-Data 1'!$F84)</f>
        <v>0.61180000000000001</v>
      </c>
      <c r="L24" s="16">
        <f>VALUE('Raw-Data 1'!$F85)</f>
        <v>0.67600000000000005</v>
      </c>
      <c r="M24" s="15"/>
      <c r="N24" s="11">
        <f>VALUE('Raw-Data 1'!$B89)</f>
        <v>0.91090000000000004</v>
      </c>
      <c r="O24" s="15"/>
      <c r="Q24" s="4"/>
      <c r="R24" s="15">
        <v>2015</v>
      </c>
      <c r="S24" s="15">
        <v>2016</v>
      </c>
      <c r="T24" s="5">
        <v>2015</v>
      </c>
      <c r="U24" s="5">
        <v>2016</v>
      </c>
      <c r="V24" s="15"/>
      <c r="W24">
        <v>2017</v>
      </c>
      <c r="X24">
        <v>2017</v>
      </c>
    </row>
    <row r="25" spans="2:24" x14ac:dyDescent="0.35">
      <c r="B25" s="7" t="s">
        <v>262</v>
      </c>
      <c r="C25" s="8">
        <f>VALUE('Raw-Data 1'!$J94)</f>
        <v>0.69969999999999999</v>
      </c>
      <c r="D25" s="8">
        <f>VALUE('Raw-Data 1'!$J96)</f>
        <v>0.86899999999999999</v>
      </c>
      <c r="E25" s="9"/>
      <c r="F25" s="8">
        <f>VALUE('Raw-Data 1'!$B94)</f>
        <v>0.72589999999999999</v>
      </c>
      <c r="G25" s="8">
        <f>VALUE('Raw-Data 1'!$B96)</f>
        <v>0.89629999999999999</v>
      </c>
      <c r="H25" s="9"/>
      <c r="I25" s="8">
        <f>VALUE('Raw-Data 1'!$F94)</f>
        <v>0.55059999999999998</v>
      </c>
      <c r="J25" s="8">
        <f>VALUE('Raw-Data 1'!$F95)</f>
        <v>0.72529999999999994</v>
      </c>
      <c r="K25" s="8">
        <f>VALUE('Raw-Data 1'!$F96)</f>
        <v>0.7026</v>
      </c>
      <c r="L25" s="8">
        <f>VALUE('Raw-Data 1'!$F97)</f>
        <v>0.79169999999999996</v>
      </c>
      <c r="M25" s="9"/>
      <c r="N25" s="10">
        <f>VALUE('Raw-Data 1'!$B101)</f>
        <v>0.91649999999999998</v>
      </c>
      <c r="O25" s="15"/>
      <c r="Q25" s="7" t="s">
        <v>3719</v>
      </c>
      <c r="R25" s="8">
        <f>VALUE('Raw-Data 1'!$J106)</f>
        <v>0.29980000000000001</v>
      </c>
      <c r="S25" s="8">
        <f>VALUE('Raw-Data 1'!$J108)</f>
        <v>0.44209999999999999</v>
      </c>
      <c r="T25" s="8">
        <f>VALUE('Raw-Data 1'!$J118)</f>
        <v>0.36520000000000002</v>
      </c>
      <c r="U25" s="8">
        <f>VALUE('Raw-Data 1'!$J120)</f>
        <v>0.52280000000000004</v>
      </c>
      <c r="V25" s="8"/>
      <c r="W25" s="8">
        <f>VALUE('Raw-Data 1'!$B113)</f>
        <v>0.5292</v>
      </c>
      <c r="X25" s="10">
        <f>VALUE('Raw-Data 1'!$B125)</f>
        <v>0.56430000000000002</v>
      </c>
    </row>
    <row r="26" spans="2:24" x14ac:dyDescent="0.35">
      <c r="B26" s="1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Q26" s="15" t="s">
        <v>43</v>
      </c>
      <c r="R26" s="17">
        <f>R28-R27</f>
        <v>6.0987420000000006</v>
      </c>
      <c r="S26" s="17">
        <f>S28-S27</f>
        <v>4.8593090000000005</v>
      </c>
      <c r="T26" s="17">
        <f>T28-T27</f>
        <v>5.5291080000000008</v>
      </c>
      <c r="U26" s="17">
        <f>U28-U27</f>
        <v>4.1564120000000004</v>
      </c>
      <c r="V26" s="17"/>
      <c r="W26" s="17">
        <f>W28-W27</f>
        <v>4.1006680000000006</v>
      </c>
      <c r="X26" s="17">
        <f>X28-X27</f>
        <v>3.7949470000000005</v>
      </c>
    </row>
    <row r="27" spans="2:24" x14ac:dyDescent="0.35">
      <c r="B27" s="15">
        <v>1.9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Q27" s="15" t="s">
        <v>16</v>
      </c>
      <c r="R27" s="17">
        <f>R25*R28</f>
        <v>2.6112580000000003</v>
      </c>
      <c r="S27" s="17">
        <f>S25*S28</f>
        <v>3.8506910000000003</v>
      </c>
      <c r="T27" s="17">
        <f>T25*T28</f>
        <v>3.1808920000000005</v>
      </c>
      <c r="U27" s="17">
        <f>U25*U28</f>
        <v>4.5535880000000004</v>
      </c>
      <c r="V27" s="17"/>
      <c r="W27" s="17">
        <f>W25*W28</f>
        <v>4.6093320000000002</v>
      </c>
      <c r="X27" s="17">
        <f>X25*X28</f>
        <v>4.9150530000000003</v>
      </c>
    </row>
    <row r="28" spans="2:24" x14ac:dyDescent="0.35">
      <c r="B28" s="15" t="s">
        <v>13</v>
      </c>
      <c r="C28" s="15">
        <f>VALUE('Raw-Data 1'!$J82-'Raw-Data 1'!$L82)</f>
        <v>5.9100000000000041E-2</v>
      </c>
      <c r="D28" s="15">
        <f>VALUE('Raw-Data 1'!$J84-'Raw-Data 1'!$L84)</f>
        <v>4.2599999999999971E-2</v>
      </c>
      <c r="E28" s="15"/>
      <c r="F28" s="15">
        <f>'Raw-Data 1'!$B82-'Raw-Data 1'!$D82</f>
        <v>7.0400000000000018E-2</v>
      </c>
      <c r="G28" s="15">
        <f>'Raw-Data 1'!$B94-'Raw-Data 1'!$D94</f>
        <v>5.9599999999999986E-2</v>
      </c>
      <c r="H28" s="15"/>
      <c r="I28" s="15">
        <f>'Raw-Data 1'!$F82-'Raw-Data 1'!$H82</f>
        <v>5.479999999999996E-2</v>
      </c>
      <c r="J28" s="15">
        <f>'Raw-Data 1'!$F94-'Raw-Data 1'!$H94</f>
        <v>5.4699999999999971E-2</v>
      </c>
      <c r="K28" s="15">
        <f>'Raw-Data 1'!$F83-'Raw-Data 1'!$H83</f>
        <v>5.2300000000000013E-2</v>
      </c>
      <c r="L28" s="15">
        <f>'Raw-Data 1'!$F95-'Raw-Data 1'!$H95</f>
        <v>8.5899999999999976E-2</v>
      </c>
      <c r="M28" s="15"/>
      <c r="N28" s="15">
        <f>'Raw-Data 1'!$B89-'Raw-Data 1'!$D89</f>
        <v>1.1900000000000022E-2</v>
      </c>
      <c r="O28" s="15"/>
      <c r="Q28" s="15" t="s">
        <v>17</v>
      </c>
      <c r="R28" s="17">
        <v>8.7100000000000009</v>
      </c>
      <c r="S28" s="17">
        <v>8.7100000000000009</v>
      </c>
      <c r="T28" s="17">
        <v>8.7100000000000009</v>
      </c>
      <c r="U28" s="17">
        <v>8.7100000000000009</v>
      </c>
      <c r="V28" s="17">
        <v>8.7100000000000009</v>
      </c>
      <c r="W28" s="17">
        <v>8.7100000000000009</v>
      </c>
      <c r="X28" s="17">
        <v>8.7100000000000009</v>
      </c>
    </row>
    <row r="29" spans="2:24" x14ac:dyDescent="0.35">
      <c r="B29" s="15" t="s">
        <v>14</v>
      </c>
      <c r="C29" s="15">
        <f>VALUE('Raw-Data 1'!$J94-'Raw-Data 1'!$L94)</f>
        <v>5.0999999999999934E-2</v>
      </c>
      <c r="D29" s="15">
        <f>VALUE('Raw-Data 1'!$J96-'Raw-Data 1'!$L96)</f>
        <v>3.080000000000005E-2</v>
      </c>
      <c r="E29" s="15"/>
      <c r="F29" s="15">
        <f>'Raw-Data 1'!$B84-'Raw-Data 1'!$D84</f>
        <v>4.6000000000000041E-2</v>
      </c>
      <c r="G29" s="15">
        <f>'Raw-Data 1'!$B96-'Raw-Data 1'!$D96</f>
        <v>2.9200000000000004E-2</v>
      </c>
      <c r="H29" s="15"/>
      <c r="I29" s="15">
        <f>'Raw-Data 1'!$F84-'Raw-Data 1'!$H84</f>
        <v>7.5799999999999979E-2</v>
      </c>
      <c r="J29" s="15">
        <f>'Raw-Data 1'!$F96-'Raw-Data 1'!$H96</f>
        <v>9.099999999999997E-2</v>
      </c>
      <c r="K29" s="15">
        <f>'Raw-Data 1'!$F85-'Raw-Data 1'!$H85</f>
        <v>6.5200000000000036E-2</v>
      </c>
      <c r="L29" s="15">
        <f>'Raw-Data 1'!$F97-'Raw-Data 1'!$H97</f>
        <v>6.2999999999999945E-2</v>
      </c>
      <c r="M29" s="15"/>
      <c r="N29" s="15">
        <f>'Raw-Data 1'!$B101-'Raw-Data 1'!$D101</f>
        <v>1.4800000000000035E-2</v>
      </c>
      <c r="O29" s="15"/>
      <c r="Q29" s="15"/>
      <c r="R29" s="15"/>
      <c r="S29" s="15"/>
      <c r="T29" s="15"/>
      <c r="U29" s="15"/>
      <c r="V29" s="15"/>
      <c r="W29" s="15"/>
      <c r="X29" s="15"/>
    </row>
    <row r="30" spans="2:24" x14ac:dyDescent="0.35">
      <c r="Q30" s="15" t="s">
        <v>13</v>
      </c>
      <c r="R30" s="15">
        <f>VALUE('Raw-Data 1'!$J106-'Raw-Data 1'!$L106)</f>
        <v>3.9000000000000035E-2</v>
      </c>
      <c r="S30" s="15">
        <f>VALUE('Raw-Data 1'!$J108-'Raw-Data 1'!$L108)</f>
        <v>3.8599999999999968E-2</v>
      </c>
      <c r="T30" s="15">
        <f>VALUE('Raw-Data 1'!$J118-'Raw-Data 1'!$L118)</f>
        <v>3.240000000000004E-2</v>
      </c>
      <c r="U30" s="15">
        <f>VALUE('Raw-Data 1'!$J120-'Raw-Data 1'!$L120)</f>
        <v>3.460000000000002E-2</v>
      </c>
      <c r="V30" s="15"/>
      <c r="W30" s="15">
        <f>'Raw-Data 1'!$B113-'Raw-Data 1'!$D113</f>
        <v>1.5700000000000047E-2</v>
      </c>
      <c r="X30" s="15">
        <f>'Raw-Data 1'!$B125-'Raw-Data 1'!$D125</f>
        <v>2.0800000000000041E-2</v>
      </c>
    </row>
    <row r="31" spans="2:24" x14ac:dyDescent="0.35">
      <c r="C31" s="15"/>
      <c r="Q31" s="15" t="s">
        <v>14</v>
      </c>
      <c r="R31" s="15">
        <f>VALUE('Raw-Data 1'!$M106-'Raw-Data 1'!$J106)</f>
        <v>3.9099999999999968E-2</v>
      </c>
      <c r="S31" s="15">
        <f>VALUE('Raw-Data 1'!$M108-'Raw-Data 1'!$J108)</f>
        <v>3.8500000000000034E-2</v>
      </c>
      <c r="T31" s="15">
        <f>VALUE('Raw-Data 1'!$M118-'Raw-Data 1'!$J118)</f>
        <v>3.2399999999999984E-2</v>
      </c>
      <c r="U31" s="15">
        <f>VALUE('Raw-Data 1'!$M120-'Raw-Data 1'!$J120)</f>
        <v>3.4599999999999964E-2</v>
      </c>
      <c r="V31" s="15"/>
      <c r="W31" s="15">
        <f>VALUE('Raw-Data 1'!$E113-'Raw-Data 1'!$B113)</f>
        <v>1.5800000000000036E-2</v>
      </c>
      <c r="X31" s="15">
        <f>VALUE('Raw-Data 1'!$E125-'Raw-Data 1'!$B125)</f>
        <v>2.079999999999993E-2</v>
      </c>
    </row>
    <row r="34" spans="2:15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</row>
    <row r="35" spans="2:15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2:15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2:15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4"/>
      <c r="N37" s="15"/>
    </row>
    <row r="38" spans="2:15" x14ac:dyDescent="0.35">
      <c r="B38" s="15"/>
      <c r="C38" s="15"/>
      <c r="D38" s="15"/>
      <c r="E38" s="16"/>
      <c r="F38" s="15"/>
      <c r="G38" s="15"/>
      <c r="H38" s="16"/>
      <c r="I38" s="15"/>
      <c r="J38" s="15"/>
      <c r="K38" s="15"/>
      <c r="L38" s="15"/>
      <c r="M38" s="16"/>
      <c r="N38" s="15"/>
    </row>
    <row r="39" spans="2:15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2:15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2:15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 spans="2:15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0"/>
  <sheetViews>
    <sheetView topLeftCell="A25" zoomScale="70" zoomScaleNormal="70" workbookViewId="0">
      <selection activeCell="A35" sqref="A35"/>
    </sheetView>
  </sheetViews>
  <sheetFormatPr defaultRowHeight="14.5" x14ac:dyDescent="0.35"/>
  <cols>
    <col min="1" max="1" width="68.36328125" customWidth="1"/>
  </cols>
  <sheetData>
    <row r="1" spans="1:14" x14ac:dyDescent="0.35">
      <c r="A1" t="s">
        <v>7</v>
      </c>
      <c r="B1" t="s">
        <v>6</v>
      </c>
      <c r="C1" t="s">
        <v>7</v>
      </c>
      <c r="D1" t="s">
        <v>7</v>
      </c>
      <c r="E1" t="s">
        <v>7</v>
      </c>
      <c r="F1" t="s">
        <v>7</v>
      </c>
      <c r="G1" t="s">
        <v>7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7</v>
      </c>
    </row>
    <row r="2" spans="1:14" x14ac:dyDescent="0.35">
      <c r="A2" t="s">
        <v>4076</v>
      </c>
      <c r="B2" t="s">
        <v>7</v>
      </c>
      <c r="C2" t="s">
        <v>7</v>
      </c>
      <c r="D2" t="s">
        <v>7</v>
      </c>
      <c r="E2" t="s">
        <v>7</v>
      </c>
      <c r="F2" t="s">
        <v>7</v>
      </c>
      <c r="G2" t="s">
        <v>7</v>
      </c>
      <c r="H2" t="s">
        <v>7</v>
      </c>
      <c r="I2" t="s">
        <v>7</v>
      </c>
      <c r="J2" t="s">
        <v>7</v>
      </c>
      <c r="K2" t="s">
        <v>7</v>
      </c>
      <c r="L2" t="s">
        <v>7</v>
      </c>
      <c r="M2" t="s">
        <v>7</v>
      </c>
      <c r="N2" t="s">
        <v>7</v>
      </c>
    </row>
    <row r="3" spans="1:14" x14ac:dyDescent="0.35">
      <c r="A3" t="s">
        <v>23</v>
      </c>
      <c r="B3" t="s">
        <v>8</v>
      </c>
      <c r="C3" t="s">
        <v>9</v>
      </c>
      <c r="D3" t="s">
        <v>10</v>
      </c>
      <c r="E3" t="s">
        <v>11</v>
      </c>
      <c r="F3" t="s">
        <v>8</v>
      </c>
      <c r="G3" t="s">
        <v>9</v>
      </c>
      <c r="H3" t="s">
        <v>10</v>
      </c>
      <c r="I3" t="s">
        <v>11</v>
      </c>
      <c r="J3" t="s">
        <v>8</v>
      </c>
      <c r="K3" t="s">
        <v>9</v>
      </c>
      <c r="L3" t="s">
        <v>10</v>
      </c>
      <c r="M3" t="s">
        <v>11</v>
      </c>
      <c r="N3" t="s">
        <v>7</v>
      </c>
    </row>
    <row r="4" spans="1:14" x14ac:dyDescent="0.35">
      <c r="A4" t="s">
        <v>0</v>
      </c>
      <c r="B4" t="s">
        <v>18</v>
      </c>
      <c r="C4" t="s">
        <v>19</v>
      </c>
      <c r="D4" t="s">
        <v>4118</v>
      </c>
      <c r="E4" t="s">
        <v>21</v>
      </c>
      <c r="F4" t="s">
        <v>4132</v>
      </c>
      <c r="G4" t="s">
        <v>27</v>
      </c>
      <c r="H4" t="s">
        <v>28</v>
      </c>
      <c r="I4" t="s">
        <v>22</v>
      </c>
      <c r="J4" t="s">
        <v>4191</v>
      </c>
      <c r="K4" t="s">
        <v>20</v>
      </c>
      <c r="L4" t="s">
        <v>750</v>
      </c>
      <c r="M4" t="s">
        <v>754</v>
      </c>
      <c r="N4" t="s">
        <v>12</v>
      </c>
    </row>
    <row r="5" spans="1:14" x14ac:dyDescent="0.35">
      <c r="A5" t="s">
        <v>24</v>
      </c>
      <c r="B5" t="s">
        <v>7</v>
      </c>
      <c r="C5" t="s">
        <v>7</v>
      </c>
      <c r="D5" t="s">
        <v>7</v>
      </c>
      <c r="E5" t="s">
        <v>7</v>
      </c>
      <c r="F5" t="s">
        <v>267</v>
      </c>
      <c r="G5" t="s">
        <v>272</v>
      </c>
      <c r="H5" t="s">
        <v>4159</v>
      </c>
      <c r="I5" t="s">
        <v>4176</v>
      </c>
      <c r="J5" t="s">
        <v>267</v>
      </c>
      <c r="K5" t="s">
        <v>272</v>
      </c>
      <c r="L5" t="s">
        <v>4159</v>
      </c>
      <c r="M5" t="s">
        <v>4176</v>
      </c>
      <c r="N5" t="s">
        <v>265</v>
      </c>
    </row>
    <row r="6" spans="1:14" x14ac:dyDescent="0.35">
      <c r="A6" t="s">
        <v>1</v>
      </c>
      <c r="B6" t="s">
        <v>6253</v>
      </c>
      <c r="C6" t="s">
        <v>364</v>
      </c>
      <c r="D6" t="s">
        <v>6260</v>
      </c>
      <c r="E6" t="s">
        <v>6266</v>
      </c>
      <c r="F6" t="s">
        <v>2247</v>
      </c>
      <c r="G6" t="s">
        <v>1576</v>
      </c>
      <c r="H6" t="s">
        <v>5362</v>
      </c>
      <c r="I6" t="s">
        <v>3578</v>
      </c>
      <c r="J6" t="s">
        <v>5269</v>
      </c>
      <c r="K6" t="s">
        <v>741</v>
      </c>
      <c r="L6" t="s">
        <v>985</v>
      </c>
      <c r="M6" t="s">
        <v>6265</v>
      </c>
      <c r="N6" t="s">
        <v>743</v>
      </c>
    </row>
    <row r="7" spans="1:14" x14ac:dyDescent="0.35">
      <c r="A7" t="s">
        <v>25</v>
      </c>
      <c r="B7" t="s">
        <v>7</v>
      </c>
      <c r="C7" t="s">
        <v>7</v>
      </c>
      <c r="D7" t="s">
        <v>7</v>
      </c>
      <c r="E7" t="s">
        <v>7</v>
      </c>
      <c r="F7" t="s">
        <v>4929</v>
      </c>
      <c r="G7" t="s">
        <v>1654</v>
      </c>
      <c r="H7" t="s">
        <v>5405</v>
      </c>
      <c r="I7" t="s">
        <v>4931</v>
      </c>
      <c r="J7" t="s">
        <v>4929</v>
      </c>
      <c r="K7" t="s">
        <v>1654</v>
      </c>
      <c r="L7" t="s">
        <v>5405</v>
      </c>
      <c r="M7" t="s">
        <v>4931</v>
      </c>
      <c r="N7" t="s">
        <v>266</v>
      </c>
    </row>
    <row r="8" spans="1:14" x14ac:dyDescent="0.35">
      <c r="A8" t="s">
        <v>5</v>
      </c>
      <c r="B8" t="s">
        <v>5578</v>
      </c>
      <c r="C8" t="s">
        <v>742</v>
      </c>
      <c r="D8" t="s">
        <v>6261</v>
      </c>
      <c r="E8" t="s">
        <v>5450</v>
      </c>
      <c r="F8" t="s">
        <v>6241</v>
      </c>
      <c r="G8" t="s">
        <v>2920</v>
      </c>
      <c r="H8" t="s">
        <v>6280</v>
      </c>
      <c r="I8" t="s">
        <v>5223</v>
      </c>
      <c r="J8" t="s">
        <v>4664</v>
      </c>
      <c r="K8" t="s">
        <v>1906</v>
      </c>
      <c r="L8" t="s">
        <v>5934</v>
      </c>
      <c r="M8" t="s">
        <v>4918</v>
      </c>
      <c r="N8" t="s">
        <v>744</v>
      </c>
    </row>
    <row r="9" spans="1:14" x14ac:dyDescent="0.35">
      <c r="A9" t="s">
        <v>4077</v>
      </c>
      <c r="B9" t="s">
        <v>7</v>
      </c>
      <c r="C9" t="s">
        <v>7</v>
      </c>
      <c r="D9" t="s">
        <v>7</v>
      </c>
      <c r="E9" t="s">
        <v>7</v>
      </c>
      <c r="F9" t="s">
        <v>7</v>
      </c>
      <c r="G9" t="s">
        <v>7</v>
      </c>
      <c r="H9" t="s">
        <v>7</v>
      </c>
      <c r="I9" t="s">
        <v>7</v>
      </c>
      <c r="J9" t="s">
        <v>7</v>
      </c>
      <c r="K9" t="s">
        <v>7</v>
      </c>
      <c r="L9" t="s">
        <v>7</v>
      </c>
      <c r="M9" t="s">
        <v>7</v>
      </c>
      <c r="N9" t="s">
        <v>7</v>
      </c>
    </row>
    <row r="10" spans="1:14" x14ac:dyDescent="0.35">
      <c r="A10" t="s">
        <v>4078</v>
      </c>
      <c r="B10" t="s">
        <v>8</v>
      </c>
      <c r="C10" t="s">
        <v>9</v>
      </c>
      <c r="D10" t="s">
        <v>10</v>
      </c>
      <c r="E10" t="s">
        <v>11</v>
      </c>
      <c r="F10" t="s">
        <v>34</v>
      </c>
      <c r="G10" t="s">
        <v>7</v>
      </c>
      <c r="H10" t="s">
        <v>7</v>
      </c>
      <c r="I10" t="s">
        <v>7</v>
      </c>
      <c r="J10" t="s">
        <v>7</v>
      </c>
      <c r="K10" t="s">
        <v>7</v>
      </c>
      <c r="L10" t="s">
        <v>7</v>
      </c>
      <c r="M10" t="s">
        <v>7</v>
      </c>
      <c r="N10" t="s">
        <v>7</v>
      </c>
    </row>
    <row r="11" spans="1:14" x14ac:dyDescent="0.35">
      <c r="A11" t="s">
        <v>4079</v>
      </c>
      <c r="B11" t="s">
        <v>4890</v>
      </c>
      <c r="C11" t="s">
        <v>1200</v>
      </c>
      <c r="D11" t="s">
        <v>4897</v>
      </c>
      <c r="E11" t="s">
        <v>4903</v>
      </c>
      <c r="F11" t="s">
        <v>2012</v>
      </c>
      <c r="G11" t="s">
        <v>7</v>
      </c>
      <c r="H11" t="s">
        <v>7</v>
      </c>
      <c r="I11" t="s">
        <v>7</v>
      </c>
      <c r="J11" t="s">
        <v>7</v>
      </c>
      <c r="K11" t="s">
        <v>7</v>
      </c>
      <c r="L11" t="s">
        <v>7</v>
      </c>
      <c r="M11" t="s">
        <v>7</v>
      </c>
      <c r="N11" t="s">
        <v>7</v>
      </c>
    </row>
    <row r="12" spans="1:14" x14ac:dyDescent="0.35">
      <c r="A12" t="s">
        <v>5</v>
      </c>
      <c r="B12" t="s">
        <v>4890</v>
      </c>
      <c r="C12" t="s">
        <v>1200</v>
      </c>
      <c r="D12" t="s">
        <v>4897</v>
      </c>
      <c r="E12" t="s">
        <v>4903</v>
      </c>
      <c r="F12" t="s">
        <v>2012</v>
      </c>
      <c r="G12" t="s">
        <v>7</v>
      </c>
      <c r="H12" t="s">
        <v>7</v>
      </c>
      <c r="I12" t="s">
        <v>7</v>
      </c>
      <c r="J12" t="s">
        <v>7</v>
      </c>
      <c r="K12" t="s">
        <v>7</v>
      </c>
      <c r="L12" t="s">
        <v>7</v>
      </c>
      <c r="M12" t="s">
        <v>7</v>
      </c>
      <c r="N12" t="s">
        <v>7</v>
      </c>
    </row>
    <row r="13" spans="1:14" x14ac:dyDescent="0.35">
      <c r="A13" t="s">
        <v>7</v>
      </c>
      <c r="B13" t="s">
        <v>6</v>
      </c>
      <c r="C13" t="s">
        <v>7</v>
      </c>
      <c r="D13" t="s">
        <v>7</v>
      </c>
      <c r="E13" t="s">
        <v>7</v>
      </c>
      <c r="F13" t="s">
        <v>7</v>
      </c>
      <c r="G13" t="s">
        <v>7</v>
      </c>
      <c r="H13" t="s">
        <v>7</v>
      </c>
      <c r="I13" t="s">
        <v>7</v>
      </c>
      <c r="J13" t="s">
        <v>7</v>
      </c>
      <c r="K13" t="s">
        <v>7</v>
      </c>
      <c r="L13" t="s">
        <v>7</v>
      </c>
      <c r="M13" t="s">
        <v>7</v>
      </c>
      <c r="N13" t="s">
        <v>7</v>
      </c>
    </row>
    <row r="14" spans="1:14" x14ac:dyDescent="0.35">
      <c r="A14" t="s">
        <v>4080</v>
      </c>
      <c r="B14" t="s">
        <v>7</v>
      </c>
      <c r="C14" t="s">
        <v>7</v>
      </c>
      <c r="D14" t="s">
        <v>7</v>
      </c>
      <c r="E14" t="s">
        <v>7</v>
      </c>
      <c r="F14" t="s">
        <v>7</v>
      </c>
      <c r="G14" t="s">
        <v>7</v>
      </c>
      <c r="H14" t="s">
        <v>7</v>
      </c>
      <c r="I14" t="s">
        <v>7</v>
      </c>
      <c r="J14" t="s">
        <v>7</v>
      </c>
      <c r="K14" t="s">
        <v>7</v>
      </c>
      <c r="L14" t="s">
        <v>7</v>
      </c>
      <c r="M14" t="s">
        <v>7</v>
      </c>
      <c r="N14" t="s">
        <v>7</v>
      </c>
    </row>
    <row r="15" spans="1:14" x14ac:dyDescent="0.35">
      <c r="A15" t="s">
        <v>23</v>
      </c>
      <c r="B15" t="s">
        <v>8</v>
      </c>
      <c r="C15" t="s">
        <v>9</v>
      </c>
      <c r="D15" t="s">
        <v>10</v>
      </c>
      <c r="E15" t="s">
        <v>11</v>
      </c>
      <c r="F15" t="s">
        <v>8</v>
      </c>
      <c r="G15" t="s">
        <v>9</v>
      </c>
      <c r="H15" t="s">
        <v>10</v>
      </c>
      <c r="I15" t="s">
        <v>11</v>
      </c>
      <c r="J15" t="s">
        <v>8</v>
      </c>
      <c r="K15" t="s">
        <v>9</v>
      </c>
      <c r="L15" t="s">
        <v>10</v>
      </c>
      <c r="M15" t="s">
        <v>11</v>
      </c>
      <c r="N15" t="s">
        <v>7</v>
      </c>
    </row>
    <row r="16" spans="1:14" x14ac:dyDescent="0.35">
      <c r="A16" t="s">
        <v>0</v>
      </c>
      <c r="B16" t="s">
        <v>35</v>
      </c>
      <c r="C16" t="s">
        <v>36</v>
      </c>
      <c r="D16" t="s">
        <v>4119</v>
      </c>
      <c r="E16" t="s">
        <v>4136</v>
      </c>
      <c r="F16" t="s">
        <v>37</v>
      </c>
      <c r="G16" t="s">
        <v>38</v>
      </c>
      <c r="H16" t="s">
        <v>39</v>
      </c>
      <c r="I16" t="s">
        <v>4177</v>
      </c>
      <c r="J16" t="s">
        <v>40</v>
      </c>
      <c r="K16" t="s">
        <v>41</v>
      </c>
      <c r="L16" t="s">
        <v>4200</v>
      </c>
      <c r="M16" t="s">
        <v>42</v>
      </c>
      <c r="N16" t="s">
        <v>12</v>
      </c>
    </row>
    <row r="17" spans="1:14" x14ac:dyDescent="0.35">
      <c r="A17" t="s">
        <v>24</v>
      </c>
      <c r="B17" t="s">
        <v>7</v>
      </c>
      <c r="C17" t="s">
        <v>7</v>
      </c>
      <c r="D17" t="s">
        <v>7</v>
      </c>
      <c r="E17" t="s">
        <v>7</v>
      </c>
      <c r="F17" t="s">
        <v>268</v>
      </c>
      <c r="G17" t="s">
        <v>748</v>
      </c>
      <c r="H17" t="s">
        <v>4161</v>
      </c>
      <c r="I17" t="s">
        <v>4178</v>
      </c>
      <c r="J17" t="s">
        <v>268</v>
      </c>
      <c r="K17" t="s">
        <v>748</v>
      </c>
      <c r="L17" t="s">
        <v>4161</v>
      </c>
      <c r="M17" t="s">
        <v>4178</v>
      </c>
      <c r="N17" t="s">
        <v>265</v>
      </c>
    </row>
    <row r="18" spans="1:14" x14ac:dyDescent="0.35">
      <c r="A18" t="s">
        <v>1</v>
      </c>
      <c r="B18" t="s">
        <v>6254</v>
      </c>
      <c r="C18" t="s">
        <v>363</v>
      </c>
      <c r="D18" t="s">
        <v>6262</v>
      </c>
      <c r="E18" t="s">
        <v>5316</v>
      </c>
      <c r="F18" t="s">
        <v>6272</v>
      </c>
      <c r="G18" t="s">
        <v>1177</v>
      </c>
      <c r="H18" t="s">
        <v>6281</v>
      </c>
      <c r="I18" t="s">
        <v>4278</v>
      </c>
      <c r="J18" t="s">
        <v>6123</v>
      </c>
      <c r="K18" t="s">
        <v>769</v>
      </c>
      <c r="L18" t="s">
        <v>3572</v>
      </c>
      <c r="M18" t="s">
        <v>1195</v>
      </c>
      <c r="N18" t="s">
        <v>743</v>
      </c>
    </row>
    <row r="19" spans="1:14" x14ac:dyDescent="0.35">
      <c r="A19" t="s">
        <v>25</v>
      </c>
      <c r="B19" t="s">
        <v>7</v>
      </c>
      <c r="C19" t="s">
        <v>7</v>
      </c>
      <c r="D19" t="s">
        <v>7</v>
      </c>
      <c r="E19" t="s">
        <v>7</v>
      </c>
      <c r="F19" t="s">
        <v>5400</v>
      </c>
      <c r="G19" t="s">
        <v>253</v>
      </c>
      <c r="H19" t="s">
        <v>2321</v>
      </c>
      <c r="I19" t="s">
        <v>4104</v>
      </c>
      <c r="J19" t="s">
        <v>5400</v>
      </c>
      <c r="K19" t="s">
        <v>253</v>
      </c>
      <c r="L19" t="s">
        <v>2321</v>
      </c>
      <c r="M19" t="s">
        <v>4104</v>
      </c>
      <c r="N19" t="s">
        <v>266</v>
      </c>
    </row>
    <row r="20" spans="1:14" x14ac:dyDescent="0.35">
      <c r="A20" t="s">
        <v>5</v>
      </c>
      <c r="B20" t="s">
        <v>6255</v>
      </c>
      <c r="C20" t="s">
        <v>757</v>
      </c>
      <c r="D20" t="s">
        <v>3185</v>
      </c>
      <c r="E20" t="s">
        <v>5234</v>
      </c>
      <c r="F20" t="s">
        <v>4119</v>
      </c>
      <c r="G20" t="s">
        <v>1602</v>
      </c>
      <c r="H20" t="s">
        <v>5406</v>
      </c>
      <c r="I20" t="s">
        <v>1124</v>
      </c>
      <c r="J20" t="s">
        <v>1593</v>
      </c>
      <c r="K20" t="s">
        <v>770</v>
      </c>
      <c r="L20" t="s">
        <v>863</v>
      </c>
      <c r="M20" t="s">
        <v>4210</v>
      </c>
      <c r="N20" t="s">
        <v>744</v>
      </c>
    </row>
    <row r="21" spans="1:14" x14ac:dyDescent="0.35">
      <c r="A21" t="s">
        <v>4081</v>
      </c>
      <c r="B21" t="s">
        <v>7</v>
      </c>
      <c r="C21" t="s">
        <v>7</v>
      </c>
      <c r="D21" t="s">
        <v>7</v>
      </c>
      <c r="E21" t="s">
        <v>7</v>
      </c>
      <c r="F21" t="s">
        <v>7</v>
      </c>
      <c r="G21" t="s">
        <v>7</v>
      </c>
      <c r="H21" t="s">
        <v>7</v>
      </c>
      <c r="I21" t="s">
        <v>7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</row>
    <row r="22" spans="1:14" x14ac:dyDescent="0.35">
      <c r="A22" t="s">
        <v>4078</v>
      </c>
      <c r="B22" t="s">
        <v>8</v>
      </c>
      <c r="C22" t="s">
        <v>9</v>
      </c>
      <c r="D22" t="s">
        <v>10</v>
      </c>
      <c r="E22" t="s">
        <v>11</v>
      </c>
      <c r="F22" t="s">
        <v>34</v>
      </c>
      <c r="G22" t="s">
        <v>7</v>
      </c>
      <c r="H22" t="s">
        <v>7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</row>
    <row r="23" spans="1:14" x14ac:dyDescent="0.35">
      <c r="A23" t="s">
        <v>4079</v>
      </c>
      <c r="B23" t="s">
        <v>4891</v>
      </c>
      <c r="C23" t="s">
        <v>263</v>
      </c>
      <c r="D23" t="s">
        <v>3517</v>
      </c>
      <c r="E23" t="s">
        <v>3592</v>
      </c>
      <c r="F23" t="s">
        <v>2012</v>
      </c>
      <c r="G23" t="s">
        <v>7</v>
      </c>
      <c r="H23" t="s">
        <v>7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</row>
    <row r="24" spans="1:14" x14ac:dyDescent="0.35">
      <c r="A24" t="s">
        <v>5</v>
      </c>
      <c r="B24" t="s">
        <v>4891</v>
      </c>
      <c r="C24" t="s">
        <v>263</v>
      </c>
      <c r="D24" t="s">
        <v>3517</v>
      </c>
      <c r="E24" t="s">
        <v>3592</v>
      </c>
      <c r="F24" t="s">
        <v>2012</v>
      </c>
      <c r="G24" t="s">
        <v>7</v>
      </c>
      <c r="H24" t="s">
        <v>7</v>
      </c>
      <c r="I24" t="s">
        <v>7</v>
      </c>
      <c r="J24" t="s">
        <v>7</v>
      </c>
      <c r="K24" t="s">
        <v>7</v>
      </c>
      <c r="L24" t="s">
        <v>7</v>
      </c>
      <c r="M24" t="s">
        <v>7</v>
      </c>
      <c r="N24" t="s">
        <v>7</v>
      </c>
    </row>
    <row r="25" spans="1:14" x14ac:dyDescent="0.35">
      <c r="A25" t="s">
        <v>7</v>
      </c>
      <c r="B25" t="s">
        <v>6</v>
      </c>
      <c r="C25" t="s">
        <v>7</v>
      </c>
      <c r="D25" t="s">
        <v>7</v>
      </c>
      <c r="E25" t="s">
        <v>7</v>
      </c>
      <c r="F25" t="s">
        <v>7</v>
      </c>
      <c r="G25" t="s">
        <v>7</v>
      </c>
      <c r="H25" t="s">
        <v>7</v>
      </c>
      <c r="I25" t="s">
        <v>7</v>
      </c>
      <c r="J25" t="s">
        <v>7</v>
      </c>
      <c r="K25" t="s">
        <v>7</v>
      </c>
      <c r="L25" t="s">
        <v>7</v>
      </c>
      <c r="M25" t="s">
        <v>7</v>
      </c>
      <c r="N25" t="s">
        <v>7</v>
      </c>
    </row>
    <row r="26" spans="1:14" x14ac:dyDescent="0.35">
      <c r="A26" t="s">
        <v>4082</v>
      </c>
      <c r="B26" t="s">
        <v>7</v>
      </c>
      <c r="C26" t="s">
        <v>7</v>
      </c>
      <c r="D26" t="s">
        <v>7</v>
      </c>
      <c r="E26" t="s">
        <v>7</v>
      </c>
      <c r="F26" t="s">
        <v>7</v>
      </c>
      <c r="G26" t="s">
        <v>7</v>
      </c>
      <c r="H26" t="s">
        <v>7</v>
      </c>
      <c r="I26" t="s">
        <v>7</v>
      </c>
      <c r="J26" t="s">
        <v>7</v>
      </c>
      <c r="K26" t="s">
        <v>7</v>
      </c>
      <c r="L26" t="s">
        <v>7</v>
      </c>
      <c r="M26" t="s">
        <v>7</v>
      </c>
      <c r="N26" t="s">
        <v>7</v>
      </c>
    </row>
    <row r="27" spans="1:14" x14ac:dyDescent="0.35">
      <c r="A27" t="s">
        <v>23</v>
      </c>
      <c r="B27" t="s">
        <v>8</v>
      </c>
      <c r="C27" t="s">
        <v>9</v>
      </c>
      <c r="D27" t="s">
        <v>10</v>
      </c>
      <c r="E27" t="s">
        <v>11</v>
      </c>
      <c r="F27" t="s">
        <v>8</v>
      </c>
      <c r="G27" t="s">
        <v>9</v>
      </c>
      <c r="H27" t="s">
        <v>10</v>
      </c>
      <c r="I27" t="s">
        <v>11</v>
      </c>
      <c r="J27" t="s">
        <v>8</v>
      </c>
      <c r="K27" t="s">
        <v>9</v>
      </c>
      <c r="L27" t="s">
        <v>10</v>
      </c>
      <c r="M27" t="s">
        <v>11</v>
      </c>
      <c r="N27" t="s">
        <v>7</v>
      </c>
    </row>
    <row r="28" spans="1:14" x14ac:dyDescent="0.35">
      <c r="A28" t="s">
        <v>0</v>
      </c>
      <c r="B28" t="s">
        <v>4100</v>
      </c>
      <c r="C28" t="s">
        <v>44</v>
      </c>
      <c r="D28" t="s">
        <v>4121</v>
      </c>
      <c r="E28" t="s">
        <v>46</v>
      </c>
      <c r="F28" t="s">
        <v>4149</v>
      </c>
      <c r="G28" t="s">
        <v>47</v>
      </c>
      <c r="H28" t="s">
        <v>4162</v>
      </c>
      <c r="I28" t="s">
        <v>49</v>
      </c>
      <c r="J28" t="s">
        <v>4193</v>
      </c>
      <c r="K28" t="s">
        <v>50</v>
      </c>
      <c r="L28" t="s">
        <v>4201</v>
      </c>
      <c r="M28" t="s">
        <v>4211</v>
      </c>
      <c r="N28" t="s">
        <v>12</v>
      </c>
    </row>
    <row r="29" spans="1:14" x14ac:dyDescent="0.35">
      <c r="A29" t="s">
        <v>24</v>
      </c>
      <c r="B29" t="s">
        <v>7</v>
      </c>
      <c r="C29" t="s">
        <v>7</v>
      </c>
      <c r="D29" t="s">
        <v>7</v>
      </c>
      <c r="E29" t="s">
        <v>7</v>
      </c>
      <c r="F29" t="s">
        <v>270</v>
      </c>
      <c r="G29" t="s">
        <v>274</v>
      </c>
      <c r="H29" t="s">
        <v>4163</v>
      </c>
      <c r="I29" t="s">
        <v>4180</v>
      </c>
      <c r="J29" t="s">
        <v>270</v>
      </c>
      <c r="K29" t="s">
        <v>274</v>
      </c>
      <c r="L29" t="s">
        <v>4163</v>
      </c>
      <c r="M29" t="s">
        <v>4180</v>
      </c>
      <c r="N29" t="s">
        <v>265</v>
      </c>
    </row>
    <row r="30" spans="1:14" x14ac:dyDescent="0.35">
      <c r="A30" t="s">
        <v>1</v>
      </c>
      <c r="B30" t="s">
        <v>6221</v>
      </c>
      <c r="C30" t="s">
        <v>758</v>
      </c>
      <c r="D30" t="s">
        <v>665</v>
      </c>
      <c r="E30" t="s">
        <v>6267</v>
      </c>
      <c r="F30" t="s">
        <v>6273</v>
      </c>
      <c r="G30" t="s">
        <v>1775</v>
      </c>
      <c r="H30" t="s">
        <v>5184</v>
      </c>
      <c r="I30" t="s">
        <v>6286</v>
      </c>
      <c r="J30" t="s">
        <v>3290</v>
      </c>
      <c r="K30" t="s">
        <v>768</v>
      </c>
      <c r="L30" t="s">
        <v>4921</v>
      </c>
      <c r="M30" t="s">
        <v>5321</v>
      </c>
      <c r="N30" t="s">
        <v>743</v>
      </c>
    </row>
    <row r="31" spans="1:14" x14ac:dyDescent="0.35">
      <c r="A31" t="s">
        <v>25</v>
      </c>
      <c r="B31" t="s">
        <v>7</v>
      </c>
      <c r="C31" t="s">
        <v>7</v>
      </c>
      <c r="D31" t="s">
        <v>7</v>
      </c>
      <c r="E31" t="s">
        <v>7</v>
      </c>
      <c r="F31" t="s">
        <v>5401</v>
      </c>
      <c r="G31" t="s">
        <v>275</v>
      </c>
      <c r="H31" t="s">
        <v>5407</v>
      </c>
      <c r="I31" t="s">
        <v>5409</v>
      </c>
      <c r="J31" t="s">
        <v>5401</v>
      </c>
      <c r="K31" t="s">
        <v>275</v>
      </c>
      <c r="L31" t="s">
        <v>5407</v>
      </c>
      <c r="M31" t="s">
        <v>5409</v>
      </c>
      <c r="N31" t="s">
        <v>266</v>
      </c>
    </row>
    <row r="32" spans="1:14" x14ac:dyDescent="0.35">
      <c r="A32" t="s">
        <v>5</v>
      </c>
      <c r="B32" t="s">
        <v>3365</v>
      </c>
      <c r="C32" t="s">
        <v>1768</v>
      </c>
      <c r="D32" t="s">
        <v>4494</v>
      </c>
      <c r="E32" t="s">
        <v>747</v>
      </c>
      <c r="F32" t="s">
        <v>6274</v>
      </c>
      <c r="G32" t="s">
        <v>38</v>
      </c>
      <c r="H32" t="s">
        <v>5644</v>
      </c>
      <c r="I32" t="s">
        <v>6287</v>
      </c>
      <c r="J32" t="s">
        <v>1793</v>
      </c>
      <c r="K32" t="s">
        <v>47</v>
      </c>
      <c r="L32" t="s">
        <v>3427</v>
      </c>
      <c r="M32" t="s">
        <v>6238</v>
      </c>
      <c r="N32" t="s">
        <v>744</v>
      </c>
    </row>
    <row r="33" spans="1:14" x14ac:dyDescent="0.35">
      <c r="A33" t="s">
        <v>4083</v>
      </c>
      <c r="B33" t="s">
        <v>7</v>
      </c>
      <c r="C33" t="s">
        <v>7</v>
      </c>
      <c r="D33" t="s">
        <v>7</v>
      </c>
      <c r="E33" t="s">
        <v>7</v>
      </c>
      <c r="F33" t="s">
        <v>7</v>
      </c>
      <c r="G33" t="s">
        <v>7</v>
      </c>
      <c r="H33" t="s">
        <v>7</v>
      </c>
      <c r="I33" t="s">
        <v>7</v>
      </c>
      <c r="J33" t="s">
        <v>7</v>
      </c>
      <c r="K33" t="s">
        <v>7</v>
      </c>
      <c r="L33" t="s">
        <v>7</v>
      </c>
      <c r="M33" t="s">
        <v>7</v>
      </c>
      <c r="N33" t="s">
        <v>7</v>
      </c>
    </row>
    <row r="34" spans="1:14" x14ac:dyDescent="0.35">
      <c r="A34" t="s">
        <v>4078</v>
      </c>
      <c r="B34" t="s">
        <v>8</v>
      </c>
      <c r="C34" t="s">
        <v>9</v>
      </c>
      <c r="D34" t="s">
        <v>10</v>
      </c>
      <c r="E34" t="s">
        <v>11</v>
      </c>
      <c r="F34" t="s">
        <v>34</v>
      </c>
      <c r="G34" t="s">
        <v>7</v>
      </c>
      <c r="H34" t="s">
        <v>7</v>
      </c>
      <c r="I34" t="s">
        <v>7</v>
      </c>
      <c r="J34" t="s">
        <v>7</v>
      </c>
      <c r="K34" t="s">
        <v>7</v>
      </c>
      <c r="L34" t="s">
        <v>7</v>
      </c>
      <c r="M34" t="s">
        <v>7</v>
      </c>
      <c r="N34" t="s">
        <v>7</v>
      </c>
    </row>
    <row r="35" spans="1:14" x14ac:dyDescent="0.35">
      <c r="A35" t="s">
        <v>4079</v>
      </c>
      <c r="B35" t="s">
        <v>4892</v>
      </c>
      <c r="C35" t="s">
        <v>386</v>
      </c>
      <c r="D35" t="s">
        <v>4898</v>
      </c>
      <c r="E35" t="s">
        <v>4904</v>
      </c>
      <c r="F35" t="s">
        <v>2012</v>
      </c>
      <c r="G35" t="s">
        <v>7</v>
      </c>
      <c r="H35" t="s">
        <v>7</v>
      </c>
      <c r="I35" t="s">
        <v>7</v>
      </c>
      <c r="J35" t="s">
        <v>7</v>
      </c>
      <c r="K35" t="s">
        <v>7</v>
      </c>
      <c r="L35" t="s">
        <v>7</v>
      </c>
      <c r="M35" t="s">
        <v>7</v>
      </c>
      <c r="N35" t="s">
        <v>7</v>
      </c>
    </row>
    <row r="36" spans="1:14" x14ac:dyDescent="0.35">
      <c r="A36" t="s">
        <v>5</v>
      </c>
      <c r="B36" t="s">
        <v>4892</v>
      </c>
      <c r="C36" t="s">
        <v>386</v>
      </c>
      <c r="D36" t="s">
        <v>4898</v>
      </c>
      <c r="E36" t="s">
        <v>4904</v>
      </c>
      <c r="F36" t="s">
        <v>2012</v>
      </c>
      <c r="G36" t="s">
        <v>7</v>
      </c>
      <c r="H36" t="s">
        <v>7</v>
      </c>
      <c r="I36" t="s">
        <v>7</v>
      </c>
      <c r="J36" t="s">
        <v>7</v>
      </c>
      <c r="K36" t="s">
        <v>7</v>
      </c>
      <c r="L36" t="s">
        <v>7</v>
      </c>
      <c r="M36" t="s">
        <v>7</v>
      </c>
      <c r="N36" t="s">
        <v>7</v>
      </c>
    </row>
    <row r="37" spans="1:14" x14ac:dyDescent="0.35">
      <c r="A37" t="s">
        <v>4084</v>
      </c>
      <c r="B37" t="s">
        <v>7</v>
      </c>
      <c r="C37" t="s">
        <v>7</v>
      </c>
      <c r="D37" t="s">
        <v>7</v>
      </c>
      <c r="E37" t="s">
        <v>7</v>
      </c>
      <c r="F37" t="s">
        <v>7</v>
      </c>
      <c r="G37" t="s">
        <v>7</v>
      </c>
      <c r="H37" t="s">
        <v>7</v>
      </c>
      <c r="I37" t="s">
        <v>7</v>
      </c>
      <c r="J37" t="s">
        <v>7</v>
      </c>
      <c r="K37" t="s">
        <v>7</v>
      </c>
      <c r="L37" t="s">
        <v>7</v>
      </c>
      <c r="M37" t="s">
        <v>7</v>
      </c>
      <c r="N37" t="s">
        <v>7</v>
      </c>
    </row>
    <row r="38" spans="1:14" x14ac:dyDescent="0.35">
      <c r="A38" t="s">
        <v>23</v>
      </c>
      <c r="B38" t="s">
        <v>8</v>
      </c>
      <c r="C38" t="s">
        <v>34</v>
      </c>
      <c r="D38" t="s">
        <v>7</v>
      </c>
      <c r="E38" t="s">
        <v>7</v>
      </c>
      <c r="F38" t="s">
        <v>7</v>
      </c>
      <c r="G38" t="s">
        <v>7</v>
      </c>
      <c r="H38" t="s">
        <v>7</v>
      </c>
      <c r="I38" t="s">
        <v>7</v>
      </c>
      <c r="J38" t="s">
        <v>7</v>
      </c>
      <c r="K38" t="s">
        <v>7</v>
      </c>
      <c r="L38" t="s">
        <v>7</v>
      </c>
      <c r="M38" t="s">
        <v>7</v>
      </c>
      <c r="N38" t="s">
        <v>7</v>
      </c>
    </row>
    <row r="39" spans="1:14" x14ac:dyDescent="0.35">
      <c r="A39" t="s">
        <v>0</v>
      </c>
      <c r="B39" t="s">
        <v>54</v>
      </c>
      <c r="C39" t="s">
        <v>12</v>
      </c>
      <c r="D39" t="s">
        <v>7</v>
      </c>
      <c r="E39" t="s">
        <v>7</v>
      </c>
      <c r="F39" t="s">
        <v>7</v>
      </c>
      <c r="G39" t="s">
        <v>7</v>
      </c>
      <c r="H39" t="s">
        <v>7</v>
      </c>
      <c r="I39" t="s">
        <v>7</v>
      </c>
      <c r="J39" t="s">
        <v>7</v>
      </c>
      <c r="K39" t="s">
        <v>7</v>
      </c>
      <c r="L39" t="s">
        <v>7</v>
      </c>
      <c r="M39" t="s">
        <v>7</v>
      </c>
      <c r="N39" t="s">
        <v>7</v>
      </c>
    </row>
    <row r="40" spans="1:14" x14ac:dyDescent="0.35">
      <c r="A40" t="s">
        <v>1</v>
      </c>
      <c r="B40" t="s">
        <v>807</v>
      </c>
      <c r="C40" t="s">
        <v>743</v>
      </c>
      <c r="D40" t="s">
        <v>7</v>
      </c>
      <c r="E40" t="s">
        <v>7</v>
      </c>
      <c r="F40" t="s">
        <v>7</v>
      </c>
      <c r="G40" t="s">
        <v>7</v>
      </c>
      <c r="H40" t="s">
        <v>7</v>
      </c>
      <c r="I40" t="s">
        <v>7</v>
      </c>
      <c r="J40" t="s">
        <v>7</v>
      </c>
      <c r="K40" t="s">
        <v>7</v>
      </c>
      <c r="L40" t="s">
        <v>7</v>
      </c>
      <c r="M40" t="s">
        <v>7</v>
      </c>
      <c r="N40" t="s">
        <v>7</v>
      </c>
    </row>
    <row r="41" spans="1:14" x14ac:dyDescent="0.35">
      <c r="A41" t="s">
        <v>5</v>
      </c>
      <c r="B41" t="s">
        <v>4102</v>
      </c>
      <c r="C41" t="s">
        <v>4113</v>
      </c>
      <c r="D41" t="s">
        <v>7</v>
      </c>
      <c r="E41" t="s">
        <v>7</v>
      </c>
      <c r="F41" t="s">
        <v>7</v>
      </c>
      <c r="G41" t="s">
        <v>7</v>
      </c>
      <c r="H41" t="s">
        <v>7</v>
      </c>
      <c r="I41" t="s">
        <v>7</v>
      </c>
      <c r="J41" t="s">
        <v>7</v>
      </c>
      <c r="K41" t="s">
        <v>7</v>
      </c>
      <c r="L41" t="s">
        <v>7</v>
      </c>
      <c r="M41" t="s">
        <v>7</v>
      </c>
      <c r="N41" t="s">
        <v>7</v>
      </c>
    </row>
    <row r="42" spans="1:14" x14ac:dyDescent="0.35">
      <c r="A42" t="s">
        <v>7</v>
      </c>
      <c r="B42" t="s">
        <v>6</v>
      </c>
      <c r="C42" t="s">
        <v>7</v>
      </c>
      <c r="D42" t="s">
        <v>7</v>
      </c>
      <c r="E42" t="s">
        <v>7</v>
      </c>
      <c r="F42" t="s">
        <v>7</v>
      </c>
      <c r="G42" t="s">
        <v>7</v>
      </c>
      <c r="H42" t="s">
        <v>7</v>
      </c>
      <c r="I42" t="s">
        <v>7</v>
      </c>
      <c r="J42" t="s">
        <v>7</v>
      </c>
      <c r="K42" t="s">
        <v>7</v>
      </c>
      <c r="L42" t="s">
        <v>7</v>
      </c>
      <c r="M42" t="s">
        <v>7</v>
      </c>
      <c r="N42" t="s">
        <v>7</v>
      </c>
    </row>
    <row r="43" spans="1:14" x14ac:dyDescent="0.35">
      <c r="A43" t="s">
        <v>4085</v>
      </c>
      <c r="B43" t="s">
        <v>7</v>
      </c>
      <c r="C43" t="s">
        <v>7</v>
      </c>
      <c r="D43" t="s">
        <v>7</v>
      </c>
      <c r="E43" t="s">
        <v>7</v>
      </c>
      <c r="F43" t="s">
        <v>7</v>
      </c>
      <c r="G43" t="s">
        <v>7</v>
      </c>
      <c r="H43" t="s">
        <v>7</v>
      </c>
      <c r="I43" t="s">
        <v>7</v>
      </c>
      <c r="J43" t="s">
        <v>7</v>
      </c>
      <c r="K43" t="s">
        <v>7</v>
      </c>
      <c r="L43" t="s">
        <v>7</v>
      </c>
      <c r="M43" t="s">
        <v>7</v>
      </c>
      <c r="N43" t="s">
        <v>7</v>
      </c>
    </row>
    <row r="44" spans="1:14" x14ac:dyDescent="0.35">
      <c r="A44" t="s">
        <v>23</v>
      </c>
      <c r="B44" t="s">
        <v>8</v>
      </c>
      <c r="C44" t="s">
        <v>8</v>
      </c>
      <c r="D44" t="s">
        <v>8</v>
      </c>
      <c r="E44" t="s">
        <v>7</v>
      </c>
      <c r="F44" t="s">
        <v>7</v>
      </c>
      <c r="G44" t="s">
        <v>7</v>
      </c>
      <c r="H44" t="s">
        <v>7</v>
      </c>
      <c r="I44" t="s">
        <v>7</v>
      </c>
      <c r="J44" t="s">
        <v>7</v>
      </c>
      <c r="K44" t="s">
        <v>7</v>
      </c>
      <c r="L44" t="s">
        <v>7</v>
      </c>
      <c r="M44" t="s">
        <v>7</v>
      </c>
      <c r="N44" t="s">
        <v>7</v>
      </c>
    </row>
    <row r="45" spans="1:14" x14ac:dyDescent="0.35">
      <c r="A45" t="s">
        <v>0</v>
      </c>
      <c r="B45" t="s">
        <v>4103</v>
      </c>
      <c r="C45" t="s">
        <v>4114</v>
      </c>
      <c r="D45" t="s">
        <v>51</v>
      </c>
      <c r="E45" t="s">
        <v>12</v>
      </c>
      <c r="F45" t="s">
        <v>7</v>
      </c>
      <c r="G45" t="s">
        <v>7</v>
      </c>
      <c r="H45" t="s">
        <v>7</v>
      </c>
      <c r="I45" t="s">
        <v>7</v>
      </c>
      <c r="J45" t="s">
        <v>7</v>
      </c>
      <c r="K45" t="s">
        <v>7</v>
      </c>
      <c r="L45" t="s">
        <v>7</v>
      </c>
      <c r="M45" t="s">
        <v>7</v>
      </c>
      <c r="N45" t="s">
        <v>7</v>
      </c>
    </row>
    <row r="46" spans="1:14" x14ac:dyDescent="0.35">
      <c r="A46" t="s">
        <v>24</v>
      </c>
      <c r="B46" t="s">
        <v>7</v>
      </c>
      <c r="C46" t="s">
        <v>4115</v>
      </c>
      <c r="D46" t="s">
        <v>4115</v>
      </c>
      <c r="E46" t="s">
        <v>265</v>
      </c>
      <c r="F46" t="s">
        <v>7</v>
      </c>
      <c r="G46" t="s">
        <v>7</v>
      </c>
      <c r="H46" t="s">
        <v>7</v>
      </c>
      <c r="I46" t="s">
        <v>7</v>
      </c>
      <c r="J46" t="s">
        <v>7</v>
      </c>
      <c r="K46" t="s">
        <v>7</v>
      </c>
      <c r="L46" t="s">
        <v>7</v>
      </c>
      <c r="M46" t="s">
        <v>7</v>
      </c>
      <c r="N46" t="s">
        <v>7</v>
      </c>
    </row>
    <row r="47" spans="1:14" x14ac:dyDescent="0.35">
      <c r="A47" t="s">
        <v>1</v>
      </c>
      <c r="B47" t="s">
        <v>1060</v>
      </c>
      <c r="C47" t="s">
        <v>6259</v>
      </c>
      <c r="D47" t="s">
        <v>4122</v>
      </c>
      <c r="E47" t="s">
        <v>743</v>
      </c>
      <c r="F47" t="s">
        <v>7</v>
      </c>
      <c r="G47" t="s">
        <v>7</v>
      </c>
      <c r="H47" t="s">
        <v>7</v>
      </c>
      <c r="I47" t="s">
        <v>7</v>
      </c>
      <c r="J47" t="s">
        <v>7</v>
      </c>
      <c r="K47" t="s">
        <v>7</v>
      </c>
      <c r="L47" t="s">
        <v>7</v>
      </c>
      <c r="M47" t="s">
        <v>7</v>
      </c>
      <c r="N47" t="s">
        <v>7</v>
      </c>
    </row>
    <row r="48" spans="1:14" x14ac:dyDescent="0.35">
      <c r="A48" t="s">
        <v>25</v>
      </c>
      <c r="B48" t="s">
        <v>7</v>
      </c>
      <c r="C48" t="s">
        <v>5399</v>
      </c>
      <c r="D48" t="s">
        <v>5399</v>
      </c>
      <c r="E48" t="s">
        <v>266</v>
      </c>
      <c r="F48" t="s">
        <v>7</v>
      </c>
      <c r="G48" t="s">
        <v>7</v>
      </c>
      <c r="H48" t="s">
        <v>7</v>
      </c>
      <c r="I48" t="s">
        <v>7</v>
      </c>
      <c r="J48" t="s">
        <v>7</v>
      </c>
      <c r="K48" t="s">
        <v>7</v>
      </c>
      <c r="L48" t="s">
        <v>7</v>
      </c>
      <c r="M48" t="s">
        <v>7</v>
      </c>
      <c r="N48" t="s">
        <v>7</v>
      </c>
    </row>
    <row r="49" spans="1:14" x14ac:dyDescent="0.35">
      <c r="A49" t="s">
        <v>5</v>
      </c>
      <c r="B49" t="s">
        <v>4104</v>
      </c>
      <c r="C49" t="s">
        <v>4116</v>
      </c>
      <c r="D49" t="s">
        <v>4123</v>
      </c>
      <c r="E49" t="s">
        <v>744</v>
      </c>
      <c r="F49" t="s">
        <v>7</v>
      </c>
      <c r="G49" t="s">
        <v>7</v>
      </c>
      <c r="H49" t="s">
        <v>7</v>
      </c>
      <c r="I49" t="s">
        <v>7</v>
      </c>
      <c r="J49" t="s">
        <v>7</v>
      </c>
      <c r="K49" t="s">
        <v>7</v>
      </c>
      <c r="L49" t="s">
        <v>7</v>
      </c>
      <c r="M49" t="s">
        <v>7</v>
      </c>
      <c r="N49" t="s">
        <v>7</v>
      </c>
    </row>
    <row r="50" spans="1:14" x14ac:dyDescent="0.35">
      <c r="A50" t="s">
        <v>4084</v>
      </c>
      <c r="B50" t="s">
        <v>7</v>
      </c>
      <c r="C50" t="s">
        <v>7</v>
      </c>
      <c r="D50" t="s">
        <v>7</v>
      </c>
      <c r="E50" t="s">
        <v>7</v>
      </c>
      <c r="F50" t="s">
        <v>7</v>
      </c>
      <c r="G50" t="s">
        <v>7</v>
      </c>
      <c r="H50" t="s">
        <v>7</v>
      </c>
      <c r="I50" t="s">
        <v>7</v>
      </c>
      <c r="J50" t="s">
        <v>7</v>
      </c>
      <c r="K50" t="s">
        <v>7</v>
      </c>
      <c r="L50" t="s">
        <v>7</v>
      </c>
      <c r="M50" t="s">
        <v>7</v>
      </c>
      <c r="N50" t="s">
        <v>7</v>
      </c>
    </row>
    <row r="51" spans="1:14" x14ac:dyDescent="0.35">
      <c r="A51" t="s">
        <v>4078</v>
      </c>
      <c r="B51" t="s">
        <v>8</v>
      </c>
      <c r="C51" t="s">
        <v>34</v>
      </c>
      <c r="D51" t="s">
        <v>7</v>
      </c>
      <c r="E51" t="s">
        <v>7</v>
      </c>
      <c r="F51" t="s">
        <v>7</v>
      </c>
      <c r="G51" t="s">
        <v>7</v>
      </c>
      <c r="H51" t="s">
        <v>7</v>
      </c>
      <c r="I51" t="s">
        <v>7</v>
      </c>
      <c r="J51" t="s">
        <v>7</v>
      </c>
      <c r="K51" t="s">
        <v>7</v>
      </c>
      <c r="L51" t="s">
        <v>7</v>
      </c>
      <c r="M51" t="s">
        <v>7</v>
      </c>
      <c r="N51" t="s">
        <v>7</v>
      </c>
    </row>
    <row r="52" spans="1:14" x14ac:dyDescent="0.35">
      <c r="A52" t="s">
        <v>4079</v>
      </c>
      <c r="B52" t="s">
        <v>892</v>
      </c>
      <c r="C52" t="s">
        <v>2012</v>
      </c>
      <c r="D52" t="s">
        <v>7</v>
      </c>
      <c r="E52" t="s">
        <v>7</v>
      </c>
      <c r="F52" t="s">
        <v>7</v>
      </c>
      <c r="G52" t="s">
        <v>7</v>
      </c>
      <c r="H52" t="s">
        <v>7</v>
      </c>
      <c r="I52" t="s">
        <v>7</v>
      </c>
      <c r="J52" t="s">
        <v>7</v>
      </c>
      <c r="K52" t="s">
        <v>7</v>
      </c>
      <c r="L52" t="s">
        <v>7</v>
      </c>
      <c r="M52" t="s">
        <v>7</v>
      </c>
      <c r="N52" t="s">
        <v>7</v>
      </c>
    </row>
    <row r="53" spans="1:14" x14ac:dyDescent="0.35">
      <c r="A53" t="s">
        <v>4086</v>
      </c>
      <c r="B53" t="s">
        <v>55</v>
      </c>
      <c r="C53" t="s">
        <v>744</v>
      </c>
      <c r="D53" t="s">
        <v>7</v>
      </c>
      <c r="E53" t="s">
        <v>7</v>
      </c>
      <c r="F53" t="s">
        <v>7</v>
      </c>
      <c r="G53" t="s">
        <v>7</v>
      </c>
      <c r="H53" t="s">
        <v>7</v>
      </c>
      <c r="I53" t="s">
        <v>7</v>
      </c>
      <c r="J53" t="s">
        <v>7</v>
      </c>
      <c r="K53" t="s">
        <v>7</v>
      </c>
      <c r="L53" t="s">
        <v>7</v>
      </c>
      <c r="M53" t="s">
        <v>7</v>
      </c>
      <c r="N53" t="s">
        <v>7</v>
      </c>
    </row>
    <row r="54" spans="1:14" x14ac:dyDescent="0.35">
      <c r="A54" t="s">
        <v>5</v>
      </c>
      <c r="B54" t="s">
        <v>157</v>
      </c>
      <c r="C54" t="s">
        <v>4117</v>
      </c>
      <c r="D54" t="s">
        <v>7</v>
      </c>
      <c r="E54" t="s">
        <v>7</v>
      </c>
      <c r="F54" t="s">
        <v>7</v>
      </c>
      <c r="G54" t="s">
        <v>7</v>
      </c>
      <c r="H54" t="s">
        <v>7</v>
      </c>
      <c r="I54" t="s">
        <v>7</v>
      </c>
      <c r="J54" t="s">
        <v>7</v>
      </c>
      <c r="K54" t="s">
        <v>7</v>
      </c>
      <c r="L54" t="s">
        <v>7</v>
      </c>
      <c r="M54" t="s">
        <v>7</v>
      </c>
      <c r="N54" t="s">
        <v>7</v>
      </c>
    </row>
    <row r="55" spans="1:14" x14ac:dyDescent="0.35">
      <c r="A55" t="s">
        <v>7</v>
      </c>
      <c r="B55" t="s">
        <v>6</v>
      </c>
      <c r="C55" t="s">
        <v>7</v>
      </c>
      <c r="D55" t="s">
        <v>7</v>
      </c>
      <c r="E55" t="s">
        <v>7</v>
      </c>
      <c r="F55" t="s">
        <v>7</v>
      </c>
      <c r="G55" t="s">
        <v>7</v>
      </c>
      <c r="H55" t="s">
        <v>7</v>
      </c>
      <c r="I55" t="s">
        <v>7</v>
      </c>
      <c r="J55" t="s">
        <v>7</v>
      </c>
      <c r="K55" t="s">
        <v>7</v>
      </c>
      <c r="L55" t="s">
        <v>7</v>
      </c>
      <c r="M55" t="s">
        <v>7</v>
      </c>
      <c r="N55" t="s">
        <v>7</v>
      </c>
    </row>
    <row r="56" spans="1:14" x14ac:dyDescent="0.35">
      <c r="A56" t="s">
        <v>4087</v>
      </c>
      <c r="B56" t="s">
        <v>7</v>
      </c>
      <c r="C56" t="s">
        <v>7</v>
      </c>
      <c r="D56" t="s">
        <v>7</v>
      </c>
      <c r="E56" t="s">
        <v>7</v>
      </c>
      <c r="F56" t="s">
        <v>7</v>
      </c>
      <c r="G56" t="s">
        <v>7</v>
      </c>
      <c r="H56" t="s">
        <v>7</v>
      </c>
      <c r="I56" t="s">
        <v>7</v>
      </c>
      <c r="J56" t="s">
        <v>7</v>
      </c>
      <c r="K56" t="s">
        <v>7</v>
      </c>
      <c r="L56" t="s">
        <v>7</v>
      </c>
      <c r="M56" t="s">
        <v>7</v>
      </c>
      <c r="N56" t="s">
        <v>7</v>
      </c>
    </row>
    <row r="57" spans="1:14" x14ac:dyDescent="0.35">
      <c r="A57" t="s">
        <v>23</v>
      </c>
      <c r="B57" t="s">
        <v>8</v>
      </c>
      <c r="C57" t="s">
        <v>9</v>
      </c>
      <c r="D57" t="s">
        <v>10</v>
      </c>
      <c r="E57" t="s">
        <v>11</v>
      </c>
      <c r="F57" t="s">
        <v>8</v>
      </c>
      <c r="G57" t="s">
        <v>9</v>
      </c>
      <c r="H57" t="s">
        <v>10</v>
      </c>
      <c r="I57" t="s">
        <v>11</v>
      </c>
      <c r="J57" t="s">
        <v>8</v>
      </c>
      <c r="K57" t="s">
        <v>9</v>
      </c>
      <c r="L57" t="s">
        <v>10</v>
      </c>
      <c r="M57" t="s">
        <v>11</v>
      </c>
      <c r="N57" t="s">
        <v>7</v>
      </c>
    </row>
    <row r="58" spans="1:14" x14ac:dyDescent="0.35">
      <c r="A58" t="s">
        <v>0</v>
      </c>
      <c r="B58" t="s">
        <v>4105</v>
      </c>
      <c r="C58" t="s">
        <v>1439</v>
      </c>
      <c r="D58" t="s">
        <v>4124</v>
      </c>
      <c r="E58" t="s">
        <v>4138</v>
      </c>
      <c r="F58" t="s">
        <v>4150</v>
      </c>
      <c r="G58" t="s">
        <v>1291</v>
      </c>
      <c r="H58" t="s">
        <v>4165</v>
      </c>
      <c r="I58" t="s">
        <v>4181</v>
      </c>
      <c r="J58" t="s">
        <v>4195</v>
      </c>
      <c r="K58" t="s">
        <v>1460</v>
      </c>
      <c r="L58" t="s">
        <v>1462</v>
      </c>
      <c r="M58" t="s">
        <v>4212</v>
      </c>
      <c r="N58" t="s">
        <v>12</v>
      </c>
    </row>
    <row r="59" spans="1:14" x14ac:dyDescent="0.35">
      <c r="A59" t="s">
        <v>24</v>
      </c>
      <c r="B59" t="s">
        <v>7</v>
      </c>
      <c r="C59" t="s">
        <v>7</v>
      </c>
      <c r="D59" t="s">
        <v>7</v>
      </c>
      <c r="E59" t="s">
        <v>7</v>
      </c>
      <c r="F59" t="s">
        <v>1446</v>
      </c>
      <c r="G59" t="s">
        <v>749</v>
      </c>
      <c r="H59" t="s">
        <v>4166</v>
      </c>
      <c r="I59" t="s">
        <v>1456</v>
      </c>
      <c r="J59" t="s">
        <v>1446</v>
      </c>
      <c r="K59" t="s">
        <v>749</v>
      </c>
      <c r="L59" t="s">
        <v>4166</v>
      </c>
      <c r="M59" t="s">
        <v>1456</v>
      </c>
      <c r="N59" t="s">
        <v>265</v>
      </c>
    </row>
    <row r="60" spans="1:14" x14ac:dyDescent="0.35">
      <c r="A60" t="s">
        <v>1</v>
      </c>
      <c r="B60" t="s">
        <v>5551</v>
      </c>
      <c r="C60" t="s">
        <v>420</v>
      </c>
      <c r="D60" t="s">
        <v>5356</v>
      </c>
      <c r="E60" t="s">
        <v>4139</v>
      </c>
      <c r="F60" t="s">
        <v>4151</v>
      </c>
      <c r="G60" t="s">
        <v>1448</v>
      </c>
      <c r="H60" t="s">
        <v>1453</v>
      </c>
      <c r="I60" t="s">
        <v>6288</v>
      </c>
      <c r="J60" t="s">
        <v>5314</v>
      </c>
      <c r="K60" t="s">
        <v>1512</v>
      </c>
      <c r="L60" t="s">
        <v>4676</v>
      </c>
      <c r="M60" t="s">
        <v>5242</v>
      </c>
      <c r="N60" t="s">
        <v>743</v>
      </c>
    </row>
    <row r="61" spans="1:14" x14ac:dyDescent="0.35">
      <c r="A61" t="s">
        <v>25</v>
      </c>
      <c r="B61" t="s">
        <v>7</v>
      </c>
      <c r="C61" t="s">
        <v>7</v>
      </c>
      <c r="D61" t="s">
        <v>7</v>
      </c>
      <c r="E61" t="s">
        <v>7</v>
      </c>
      <c r="F61" t="s">
        <v>5307</v>
      </c>
      <c r="G61" t="s">
        <v>2920</v>
      </c>
      <c r="H61" t="s">
        <v>4724</v>
      </c>
      <c r="I61" t="s">
        <v>4436</v>
      </c>
      <c r="J61" t="s">
        <v>5307</v>
      </c>
      <c r="K61" t="s">
        <v>2920</v>
      </c>
      <c r="L61" t="s">
        <v>4724</v>
      </c>
      <c r="M61" t="s">
        <v>4436</v>
      </c>
      <c r="N61" t="s">
        <v>266</v>
      </c>
    </row>
    <row r="62" spans="1:14" x14ac:dyDescent="0.35">
      <c r="A62" t="s">
        <v>5</v>
      </c>
      <c r="B62" t="s">
        <v>4727</v>
      </c>
      <c r="C62" t="s">
        <v>1440</v>
      </c>
      <c r="D62" t="s">
        <v>4125</v>
      </c>
      <c r="E62" t="s">
        <v>847</v>
      </c>
      <c r="F62" t="s">
        <v>4911</v>
      </c>
      <c r="G62" t="s">
        <v>1449</v>
      </c>
      <c r="H62" t="s">
        <v>2650</v>
      </c>
      <c r="I62" t="s">
        <v>6289</v>
      </c>
      <c r="J62" t="s">
        <v>3854</v>
      </c>
      <c r="K62" t="s">
        <v>50</v>
      </c>
      <c r="L62" t="s">
        <v>4203</v>
      </c>
      <c r="M62" t="s">
        <v>6302</v>
      </c>
      <c r="N62" t="s">
        <v>744</v>
      </c>
    </row>
    <row r="63" spans="1:14" x14ac:dyDescent="0.35">
      <c r="A63" t="s">
        <v>4088</v>
      </c>
      <c r="B63" t="s">
        <v>7</v>
      </c>
      <c r="C63" t="s">
        <v>7</v>
      </c>
      <c r="D63" t="s">
        <v>7</v>
      </c>
      <c r="E63" t="s">
        <v>7</v>
      </c>
      <c r="F63" t="s">
        <v>7</v>
      </c>
      <c r="G63" t="s">
        <v>7</v>
      </c>
      <c r="H63" t="s">
        <v>7</v>
      </c>
      <c r="I63" t="s">
        <v>7</v>
      </c>
      <c r="J63" t="s">
        <v>7</v>
      </c>
      <c r="K63" t="s">
        <v>7</v>
      </c>
      <c r="L63" t="s">
        <v>7</v>
      </c>
      <c r="M63" t="s">
        <v>7</v>
      </c>
      <c r="N63" t="s">
        <v>7</v>
      </c>
    </row>
    <row r="64" spans="1:14" x14ac:dyDescent="0.35">
      <c r="A64" t="s">
        <v>4078</v>
      </c>
      <c r="B64" t="s">
        <v>8</v>
      </c>
      <c r="C64" t="s">
        <v>9</v>
      </c>
      <c r="D64" t="s">
        <v>10</v>
      </c>
      <c r="E64" t="s">
        <v>11</v>
      </c>
      <c r="F64" t="s">
        <v>34</v>
      </c>
      <c r="G64" t="s">
        <v>7</v>
      </c>
      <c r="H64" t="s">
        <v>7</v>
      </c>
      <c r="I64" t="s">
        <v>7</v>
      </c>
      <c r="J64" t="s">
        <v>7</v>
      </c>
      <c r="K64" t="s">
        <v>7</v>
      </c>
      <c r="L64" t="s">
        <v>7</v>
      </c>
      <c r="M64" t="s">
        <v>7</v>
      </c>
      <c r="N64" t="s">
        <v>7</v>
      </c>
    </row>
    <row r="65" spans="1:14" x14ac:dyDescent="0.35">
      <c r="A65" t="s">
        <v>4079</v>
      </c>
      <c r="B65" t="s">
        <v>2006</v>
      </c>
      <c r="C65" t="s">
        <v>230</v>
      </c>
      <c r="D65" t="s">
        <v>4899</v>
      </c>
      <c r="E65" t="s">
        <v>4751</v>
      </c>
      <c r="F65" t="s">
        <v>2012</v>
      </c>
      <c r="G65" t="s">
        <v>7</v>
      </c>
      <c r="H65" t="s">
        <v>7</v>
      </c>
      <c r="I65" t="s">
        <v>7</v>
      </c>
      <c r="J65" t="s">
        <v>7</v>
      </c>
      <c r="K65" t="s">
        <v>7</v>
      </c>
      <c r="L65" t="s">
        <v>7</v>
      </c>
      <c r="M65" t="s">
        <v>7</v>
      </c>
      <c r="N65" t="s">
        <v>7</v>
      </c>
    </row>
    <row r="66" spans="1:14" x14ac:dyDescent="0.35">
      <c r="A66" t="s">
        <v>5</v>
      </c>
      <c r="B66" t="s">
        <v>2006</v>
      </c>
      <c r="C66" t="s">
        <v>230</v>
      </c>
      <c r="D66" t="s">
        <v>4899</v>
      </c>
      <c r="E66" t="s">
        <v>4751</v>
      </c>
      <c r="F66" t="s">
        <v>2012</v>
      </c>
      <c r="G66" t="s">
        <v>7</v>
      </c>
      <c r="H66" t="s">
        <v>7</v>
      </c>
      <c r="I66" t="s">
        <v>7</v>
      </c>
      <c r="J66" t="s">
        <v>7</v>
      </c>
      <c r="K66" t="s">
        <v>7</v>
      </c>
      <c r="L66" t="s">
        <v>7</v>
      </c>
      <c r="M66" t="s">
        <v>7</v>
      </c>
      <c r="N66" t="s">
        <v>7</v>
      </c>
    </row>
    <row r="67" spans="1:14" x14ac:dyDescent="0.35">
      <c r="A67" t="s">
        <v>7</v>
      </c>
      <c r="B67" t="s">
        <v>6</v>
      </c>
      <c r="C67" t="s">
        <v>7</v>
      </c>
      <c r="D67" t="s">
        <v>7</v>
      </c>
      <c r="E67" t="s">
        <v>7</v>
      </c>
      <c r="F67" t="s">
        <v>7</v>
      </c>
      <c r="G67" t="s">
        <v>7</v>
      </c>
      <c r="H67" t="s">
        <v>7</v>
      </c>
      <c r="I67" t="s">
        <v>7</v>
      </c>
      <c r="J67" t="s">
        <v>7</v>
      </c>
      <c r="K67" t="s">
        <v>7</v>
      </c>
      <c r="L67" t="s">
        <v>7</v>
      </c>
      <c r="M67" t="s">
        <v>7</v>
      </c>
      <c r="N67" t="s">
        <v>7</v>
      </c>
    </row>
    <row r="68" spans="1:14" x14ac:dyDescent="0.35">
      <c r="A68" t="s">
        <v>4089</v>
      </c>
      <c r="B68" t="s">
        <v>7</v>
      </c>
      <c r="C68" t="s">
        <v>7</v>
      </c>
      <c r="D68" t="s">
        <v>7</v>
      </c>
      <c r="E68" t="s">
        <v>7</v>
      </c>
      <c r="F68" t="s">
        <v>7</v>
      </c>
      <c r="G68" t="s">
        <v>7</v>
      </c>
      <c r="H68" t="s">
        <v>7</v>
      </c>
      <c r="I68" t="s">
        <v>7</v>
      </c>
      <c r="J68" t="s">
        <v>7</v>
      </c>
      <c r="K68" t="s">
        <v>7</v>
      </c>
      <c r="L68" t="s">
        <v>7</v>
      </c>
      <c r="M68" t="s">
        <v>7</v>
      </c>
      <c r="N68" t="s">
        <v>7</v>
      </c>
    </row>
    <row r="69" spans="1:14" x14ac:dyDescent="0.35">
      <c r="A69" t="s">
        <v>23</v>
      </c>
      <c r="B69" t="s">
        <v>8</v>
      </c>
      <c r="C69" t="s">
        <v>9</v>
      </c>
      <c r="D69" t="s">
        <v>10</v>
      </c>
      <c r="E69" t="s">
        <v>11</v>
      </c>
      <c r="F69" t="s">
        <v>8</v>
      </c>
      <c r="G69" t="s">
        <v>9</v>
      </c>
      <c r="H69" t="s">
        <v>10</v>
      </c>
      <c r="I69" t="s">
        <v>11</v>
      </c>
      <c r="J69" t="s">
        <v>8</v>
      </c>
      <c r="K69" t="s">
        <v>9</v>
      </c>
      <c r="L69" t="s">
        <v>10</v>
      </c>
      <c r="M69" t="s">
        <v>11</v>
      </c>
      <c r="N69" t="s">
        <v>7</v>
      </c>
    </row>
    <row r="70" spans="1:14" x14ac:dyDescent="0.35">
      <c r="A70" t="s">
        <v>0</v>
      </c>
      <c r="B70" t="s">
        <v>1045</v>
      </c>
      <c r="C70" t="s">
        <v>1441</v>
      </c>
      <c r="D70" t="s">
        <v>4126</v>
      </c>
      <c r="E70" t="s">
        <v>4140</v>
      </c>
      <c r="F70" t="s">
        <v>1447</v>
      </c>
      <c r="G70" t="s">
        <v>242</v>
      </c>
      <c r="H70" t="s">
        <v>590</v>
      </c>
      <c r="I70" t="s">
        <v>1457</v>
      </c>
      <c r="J70" t="s">
        <v>1458</v>
      </c>
      <c r="K70" t="s">
        <v>602</v>
      </c>
      <c r="L70" t="s">
        <v>4204</v>
      </c>
      <c r="M70" t="s">
        <v>719</v>
      </c>
      <c r="N70" t="s">
        <v>12</v>
      </c>
    </row>
    <row r="71" spans="1:14" x14ac:dyDescent="0.35">
      <c r="A71" t="s">
        <v>24</v>
      </c>
      <c r="B71" t="s">
        <v>7</v>
      </c>
      <c r="C71" t="s">
        <v>7</v>
      </c>
      <c r="D71" t="s">
        <v>7</v>
      </c>
      <c r="E71" t="s">
        <v>7</v>
      </c>
      <c r="F71" t="s">
        <v>798</v>
      </c>
      <c r="G71" t="s">
        <v>1450</v>
      </c>
      <c r="H71" t="s">
        <v>1454</v>
      </c>
      <c r="I71" t="s">
        <v>4182</v>
      </c>
      <c r="J71" t="s">
        <v>798</v>
      </c>
      <c r="K71" t="s">
        <v>1450</v>
      </c>
      <c r="L71" t="s">
        <v>1454</v>
      </c>
      <c r="M71" t="s">
        <v>4182</v>
      </c>
      <c r="N71" t="s">
        <v>265</v>
      </c>
    </row>
    <row r="72" spans="1:14" x14ac:dyDescent="0.35">
      <c r="A72" t="s">
        <v>1</v>
      </c>
      <c r="B72" t="s">
        <v>4107</v>
      </c>
      <c r="C72" t="s">
        <v>1442</v>
      </c>
      <c r="D72" t="s">
        <v>3268</v>
      </c>
      <c r="E72" t="s">
        <v>1633</v>
      </c>
      <c r="F72" t="s">
        <v>391</v>
      </c>
      <c r="G72" t="s">
        <v>3112</v>
      </c>
      <c r="H72" t="s">
        <v>6282</v>
      </c>
      <c r="I72" t="s">
        <v>411</v>
      </c>
      <c r="J72" t="s">
        <v>1459</v>
      </c>
      <c r="K72" t="s">
        <v>36</v>
      </c>
      <c r="L72" t="s">
        <v>4205</v>
      </c>
      <c r="M72" t="s">
        <v>1463</v>
      </c>
      <c r="N72" t="s">
        <v>743</v>
      </c>
    </row>
    <row r="73" spans="1:14" x14ac:dyDescent="0.35">
      <c r="A73" t="s">
        <v>25</v>
      </c>
      <c r="B73" t="s">
        <v>7</v>
      </c>
      <c r="C73" t="s">
        <v>7</v>
      </c>
      <c r="D73" t="s">
        <v>7</v>
      </c>
      <c r="E73" t="s">
        <v>7</v>
      </c>
      <c r="F73" t="s">
        <v>1423</v>
      </c>
      <c r="G73" t="s">
        <v>1914</v>
      </c>
      <c r="H73" t="s">
        <v>5408</v>
      </c>
      <c r="I73" t="s">
        <v>5410</v>
      </c>
      <c r="J73" t="s">
        <v>1423</v>
      </c>
      <c r="K73" t="s">
        <v>1914</v>
      </c>
      <c r="L73" t="s">
        <v>5408</v>
      </c>
      <c r="M73" t="s">
        <v>5410</v>
      </c>
      <c r="N73" t="s">
        <v>266</v>
      </c>
    </row>
    <row r="74" spans="1:14" x14ac:dyDescent="0.35">
      <c r="A74" t="s">
        <v>5</v>
      </c>
      <c r="B74" t="s">
        <v>4108</v>
      </c>
      <c r="C74" t="s">
        <v>1443</v>
      </c>
      <c r="D74" t="s">
        <v>1444</v>
      </c>
      <c r="E74" t="s">
        <v>1445</v>
      </c>
      <c r="F74" t="s">
        <v>3379</v>
      </c>
      <c r="G74" t="s">
        <v>742</v>
      </c>
      <c r="H74" t="s">
        <v>6283</v>
      </c>
      <c r="I74" t="s">
        <v>4120</v>
      </c>
      <c r="J74" t="s">
        <v>4917</v>
      </c>
      <c r="K74" t="s">
        <v>279</v>
      </c>
      <c r="L74" t="s">
        <v>668</v>
      </c>
      <c r="M74" t="s">
        <v>5414</v>
      </c>
      <c r="N74" t="s">
        <v>744</v>
      </c>
    </row>
    <row r="75" spans="1:14" x14ac:dyDescent="0.35">
      <c r="A75" t="s">
        <v>4090</v>
      </c>
      <c r="B75" t="s">
        <v>7</v>
      </c>
      <c r="C75" t="s">
        <v>7</v>
      </c>
      <c r="D75" t="s">
        <v>7</v>
      </c>
      <c r="E75" t="s">
        <v>7</v>
      </c>
      <c r="F75" t="s">
        <v>7</v>
      </c>
      <c r="G75" t="s">
        <v>7</v>
      </c>
      <c r="H75" t="s">
        <v>7</v>
      </c>
      <c r="I75" t="s">
        <v>7</v>
      </c>
      <c r="J75" t="s">
        <v>7</v>
      </c>
      <c r="K75" t="s">
        <v>7</v>
      </c>
      <c r="L75" t="s">
        <v>7</v>
      </c>
      <c r="M75" t="s">
        <v>7</v>
      </c>
      <c r="N75" t="s">
        <v>7</v>
      </c>
    </row>
    <row r="76" spans="1:14" x14ac:dyDescent="0.35">
      <c r="A76" t="s">
        <v>4078</v>
      </c>
      <c r="B76" t="s">
        <v>8</v>
      </c>
      <c r="C76" t="s">
        <v>9</v>
      </c>
      <c r="D76" t="s">
        <v>10</v>
      </c>
      <c r="E76" t="s">
        <v>11</v>
      </c>
      <c r="F76" t="s">
        <v>34</v>
      </c>
      <c r="G76" t="s">
        <v>7</v>
      </c>
      <c r="H76" t="s">
        <v>7</v>
      </c>
      <c r="I76" t="s">
        <v>7</v>
      </c>
      <c r="J76" t="s">
        <v>7</v>
      </c>
      <c r="K76" t="s">
        <v>7</v>
      </c>
      <c r="L76" t="s">
        <v>7</v>
      </c>
      <c r="M76" t="s">
        <v>7</v>
      </c>
      <c r="N76" t="s">
        <v>7</v>
      </c>
    </row>
    <row r="77" spans="1:14" x14ac:dyDescent="0.35">
      <c r="A77" t="s">
        <v>4079</v>
      </c>
      <c r="B77" t="s">
        <v>3176</v>
      </c>
      <c r="C77" t="s">
        <v>349</v>
      </c>
      <c r="D77" t="s">
        <v>385</v>
      </c>
      <c r="E77" t="s">
        <v>4905</v>
      </c>
      <c r="F77" t="s">
        <v>2012</v>
      </c>
      <c r="G77" t="s">
        <v>7</v>
      </c>
      <c r="H77" t="s">
        <v>7</v>
      </c>
      <c r="I77" t="s">
        <v>7</v>
      </c>
      <c r="J77" t="s">
        <v>7</v>
      </c>
      <c r="K77" t="s">
        <v>7</v>
      </c>
      <c r="L77" t="s">
        <v>7</v>
      </c>
      <c r="M77" t="s">
        <v>7</v>
      </c>
      <c r="N77" t="s">
        <v>7</v>
      </c>
    </row>
    <row r="78" spans="1:14" x14ac:dyDescent="0.35">
      <c r="A78" t="s">
        <v>5</v>
      </c>
      <c r="B78" t="s">
        <v>3176</v>
      </c>
      <c r="C78" t="s">
        <v>349</v>
      </c>
      <c r="D78" t="s">
        <v>385</v>
      </c>
      <c r="E78" t="s">
        <v>4905</v>
      </c>
      <c r="F78" t="s">
        <v>2012</v>
      </c>
      <c r="G78" t="s">
        <v>7</v>
      </c>
      <c r="H78" t="s">
        <v>7</v>
      </c>
      <c r="I78" t="s">
        <v>7</v>
      </c>
      <c r="J78" t="s">
        <v>7</v>
      </c>
      <c r="K78" t="s">
        <v>7</v>
      </c>
      <c r="L78" t="s">
        <v>7</v>
      </c>
      <c r="M78" t="s">
        <v>7</v>
      </c>
      <c r="N78" t="s">
        <v>7</v>
      </c>
    </row>
    <row r="79" spans="1:14" x14ac:dyDescent="0.35">
      <c r="A79" t="s">
        <v>7</v>
      </c>
      <c r="B79" t="s">
        <v>6</v>
      </c>
      <c r="C79" t="s">
        <v>7</v>
      </c>
      <c r="D79" t="s">
        <v>7</v>
      </c>
      <c r="E79" t="s">
        <v>7</v>
      </c>
      <c r="F79" t="s">
        <v>7</v>
      </c>
      <c r="G79" t="s">
        <v>7</v>
      </c>
      <c r="H79" t="s">
        <v>7</v>
      </c>
      <c r="I79" t="s">
        <v>7</v>
      </c>
      <c r="J79" t="s">
        <v>7</v>
      </c>
      <c r="K79" t="s">
        <v>7</v>
      </c>
      <c r="L79" t="s">
        <v>7</v>
      </c>
      <c r="M79" t="s">
        <v>7</v>
      </c>
      <c r="N79" t="s">
        <v>7</v>
      </c>
    </row>
    <row r="80" spans="1:14" x14ac:dyDescent="0.35">
      <c r="A80" t="s">
        <v>4091</v>
      </c>
      <c r="B80" t="s">
        <v>7</v>
      </c>
      <c r="C80" t="s">
        <v>7</v>
      </c>
      <c r="D80" t="s">
        <v>7</v>
      </c>
      <c r="E80" t="s">
        <v>7</v>
      </c>
      <c r="F80" t="s">
        <v>7</v>
      </c>
      <c r="G80" t="s">
        <v>7</v>
      </c>
      <c r="H80" t="s">
        <v>7</v>
      </c>
      <c r="I80" t="s">
        <v>7</v>
      </c>
      <c r="J80" t="s">
        <v>7</v>
      </c>
      <c r="K80" t="s">
        <v>7</v>
      </c>
      <c r="L80" t="s">
        <v>7</v>
      </c>
      <c r="M80" t="s">
        <v>7</v>
      </c>
      <c r="N80" t="s">
        <v>7</v>
      </c>
    </row>
    <row r="81" spans="1:14" x14ac:dyDescent="0.35">
      <c r="A81" t="s">
        <v>23</v>
      </c>
      <c r="B81" t="s">
        <v>8</v>
      </c>
      <c r="C81" t="s">
        <v>9</v>
      </c>
      <c r="D81" t="s">
        <v>10</v>
      </c>
      <c r="E81" t="s">
        <v>11</v>
      </c>
      <c r="F81" t="s">
        <v>8</v>
      </c>
      <c r="G81" t="s">
        <v>9</v>
      </c>
      <c r="H81" t="s">
        <v>10</v>
      </c>
      <c r="I81" t="s">
        <v>11</v>
      </c>
      <c r="J81" t="s">
        <v>8</v>
      </c>
      <c r="K81" t="s">
        <v>9</v>
      </c>
      <c r="L81" t="s">
        <v>10</v>
      </c>
      <c r="M81" t="s">
        <v>11</v>
      </c>
      <c r="N81" t="s">
        <v>7</v>
      </c>
    </row>
    <row r="82" spans="1:14" x14ac:dyDescent="0.35">
      <c r="A82" t="s">
        <v>0</v>
      </c>
      <c r="B82" t="s">
        <v>4109</v>
      </c>
      <c r="C82" t="s">
        <v>766</v>
      </c>
      <c r="D82" t="s">
        <v>4127</v>
      </c>
      <c r="E82" t="s">
        <v>4141</v>
      </c>
      <c r="F82" t="s">
        <v>1609</v>
      </c>
      <c r="G82" t="s">
        <v>1472</v>
      </c>
      <c r="H82" t="s">
        <v>184</v>
      </c>
      <c r="I82" t="s">
        <v>4183</v>
      </c>
      <c r="J82" t="s">
        <v>1618</v>
      </c>
      <c r="K82" t="s">
        <v>1481</v>
      </c>
      <c r="L82" t="s">
        <v>4206</v>
      </c>
      <c r="M82" t="s">
        <v>4214</v>
      </c>
      <c r="N82" t="s">
        <v>1488</v>
      </c>
    </row>
    <row r="83" spans="1:14" x14ac:dyDescent="0.35">
      <c r="A83" t="s">
        <v>24</v>
      </c>
      <c r="B83" t="s">
        <v>7</v>
      </c>
      <c r="C83" t="s">
        <v>7</v>
      </c>
      <c r="D83" t="s">
        <v>7</v>
      </c>
      <c r="E83" t="s">
        <v>7</v>
      </c>
      <c r="F83" t="s">
        <v>4152</v>
      </c>
      <c r="G83" t="s">
        <v>1473</v>
      </c>
      <c r="H83" t="s">
        <v>1615</v>
      </c>
      <c r="I83" t="s">
        <v>1617</v>
      </c>
      <c r="J83" t="s">
        <v>4152</v>
      </c>
      <c r="K83" t="s">
        <v>1473</v>
      </c>
      <c r="L83" t="s">
        <v>1615</v>
      </c>
      <c r="M83" t="s">
        <v>1617</v>
      </c>
      <c r="N83" t="s">
        <v>4219</v>
      </c>
    </row>
    <row r="84" spans="1:14" x14ac:dyDescent="0.35">
      <c r="A84" t="s">
        <v>1</v>
      </c>
      <c r="B84" t="s">
        <v>3546</v>
      </c>
      <c r="C84" t="s">
        <v>1586</v>
      </c>
      <c r="D84" t="s">
        <v>1590</v>
      </c>
      <c r="E84" t="s">
        <v>6268</v>
      </c>
      <c r="F84" t="s">
        <v>5850</v>
      </c>
      <c r="G84" t="s">
        <v>1578</v>
      </c>
      <c r="H84" t="s">
        <v>6284</v>
      </c>
      <c r="I84" t="s">
        <v>251</v>
      </c>
      <c r="J84" t="s">
        <v>4346</v>
      </c>
      <c r="K84" t="s">
        <v>1452</v>
      </c>
      <c r="L84" t="s">
        <v>2778</v>
      </c>
      <c r="M84" t="s">
        <v>6303</v>
      </c>
      <c r="N84" t="s">
        <v>4220</v>
      </c>
    </row>
    <row r="85" spans="1:14" x14ac:dyDescent="0.35">
      <c r="A85" t="s">
        <v>25</v>
      </c>
      <c r="B85" t="s">
        <v>7</v>
      </c>
      <c r="C85" t="s">
        <v>7</v>
      </c>
      <c r="D85" t="s">
        <v>7</v>
      </c>
      <c r="E85" t="s">
        <v>7</v>
      </c>
      <c r="F85" t="s">
        <v>5402</v>
      </c>
      <c r="G85" t="s">
        <v>3797</v>
      </c>
      <c r="H85" t="s">
        <v>3256</v>
      </c>
      <c r="I85" t="s">
        <v>5303</v>
      </c>
      <c r="J85" t="s">
        <v>5402</v>
      </c>
      <c r="K85" t="s">
        <v>3797</v>
      </c>
      <c r="L85" t="s">
        <v>3256</v>
      </c>
      <c r="M85" t="s">
        <v>5303</v>
      </c>
      <c r="N85" t="s">
        <v>4221</v>
      </c>
    </row>
    <row r="86" spans="1:14" x14ac:dyDescent="0.35">
      <c r="A86" t="s">
        <v>5</v>
      </c>
      <c r="B86" t="s">
        <v>6256</v>
      </c>
      <c r="C86" t="s">
        <v>1031</v>
      </c>
      <c r="D86" t="s">
        <v>6263</v>
      </c>
      <c r="E86" t="s">
        <v>5178</v>
      </c>
      <c r="F86" t="s">
        <v>6275</v>
      </c>
      <c r="G86" t="s">
        <v>1559</v>
      </c>
      <c r="H86" t="s">
        <v>3208</v>
      </c>
      <c r="I86" t="s">
        <v>2828</v>
      </c>
      <c r="J86" t="s">
        <v>6295</v>
      </c>
      <c r="K86" t="s">
        <v>74</v>
      </c>
      <c r="L86" t="s">
        <v>5587</v>
      </c>
      <c r="M86" t="s">
        <v>1684</v>
      </c>
      <c r="N86" t="s">
        <v>4222</v>
      </c>
    </row>
    <row r="87" spans="1:14" x14ac:dyDescent="0.35">
      <c r="A87" t="s">
        <v>4092</v>
      </c>
      <c r="B87" t="s">
        <v>7</v>
      </c>
      <c r="C87" t="s">
        <v>7</v>
      </c>
      <c r="D87" t="s">
        <v>7</v>
      </c>
      <c r="E87" t="s">
        <v>7</v>
      </c>
      <c r="F87" t="s">
        <v>7</v>
      </c>
      <c r="G87" t="s">
        <v>7</v>
      </c>
      <c r="H87" t="s">
        <v>7</v>
      </c>
      <c r="I87" t="s">
        <v>7</v>
      </c>
      <c r="J87" t="s">
        <v>7</v>
      </c>
      <c r="K87" t="s">
        <v>7</v>
      </c>
      <c r="L87" t="s">
        <v>7</v>
      </c>
      <c r="M87" t="s">
        <v>7</v>
      </c>
      <c r="N87" t="s">
        <v>7</v>
      </c>
    </row>
    <row r="88" spans="1:14" x14ac:dyDescent="0.35">
      <c r="A88" t="s">
        <v>4078</v>
      </c>
      <c r="B88" t="s">
        <v>8</v>
      </c>
      <c r="C88" t="s">
        <v>9</v>
      </c>
      <c r="D88" t="s">
        <v>10</v>
      </c>
      <c r="E88" t="s">
        <v>11</v>
      </c>
      <c r="F88" t="s">
        <v>34</v>
      </c>
      <c r="G88" t="s">
        <v>7</v>
      </c>
      <c r="H88" t="s">
        <v>7</v>
      </c>
      <c r="I88" t="s">
        <v>7</v>
      </c>
      <c r="J88" t="s">
        <v>7</v>
      </c>
      <c r="K88" t="s">
        <v>7</v>
      </c>
      <c r="L88" t="s">
        <v>7</v>
      </c>
      <c r="M88" t="s">
        <v>7</v>
      </c>
      <c r="N88" t="s">
        <v>7</v>
      </c>
    </row>
    <row r="89" spans="1:14" x14ac:dyDescent="0.35">
      <c r="A89" t="s">
        <v>4079</v>
      </c>
      <c r="B89" t="s">
        <v>4893</v>
      </c>
      <c r="C89" t="s">
        <v>313</v>
      </c>
      <c r="D89" t="s">
        <v>4212</v>
      </c>
      <c r="E89" t="s">
        <v>4906</v>
      </c>
      <c r="F89" t="s">
        <v>4153</v>
      </c>
      <c r="G89" t="s">
        <v>7</v>
      </c>
      <c r="H89" t="s">
        <v>7</v>
      </c>
      <c r="I89" t="s">
        <v>7</v>
      </c>
      <c r="J89" t="s">
        <v>7</v>
      </c>
      <c r="K89" t="s">
        <v>7</v>
      </c>
      <c r="L89" t="s">
        <v>7</v>
      </c>
      <c r="M89" t="s">
        <v>7</v>
      </c>
      <c r="N89" t="s">
        <v>7</v>
      </c>
    </row>
    <row r="90" spans="1:14" x14ac:dyDescent="0.35">
      <c r="A90" t="s">
        <v>5</v>
      </c>
      <c r="B90" t="s">
        <v>4893</v>
      </c>
      <c r="C90" t="s">
        <v>313</v>
      </c>
      <c r="D90" t="s">
        <v>4212</v>
      </c>
      <c r="E90" t="s">
        <v>4906</v>
      </c>
      <c r="F90" t="s">
        <v>4153</v>
      </c>
      <c r="G90" t="s">
        <v>7</v>
      </c>
      <c r="H90" t="s">
        <v>7</v>
      </c>
      <c r="I90" t="s">
        <v>7</v>
      </c>
      <c r="J90" t="s">
        <v>7</v>
      </c>
      <c r="K90" t="s">
        <v>7</v>
      </c>
      <c r="L90" t="s">
        <v>7</v>
      </c>
      <c r="M90" t="s">
        <v>7</v>
      </c>
      <c r="N90" t="s">
        <v>7</v>
      </c>
    </row>
    <row r="91" spans="1:14" x14ac:dyDescent="0.35">
      <c r="A91" t="s">
        <v>7</v>
      </c>
      <c r="B91" t="s">
        <v>6</v>
      </c>
      <c r="C91" t="s">
        <v>7</v>
      </c>
      <c r="D91" t="s">
        <v>7</v>
      </c>
      <c r="E91" t="s">
        <v>7</v>
      </c>
      <c r="F91" t="s">
        <v>7</v>
      </c>
      <c r="G91" t="s">
        <v>7</v>
      </c>
      <c r="H91" t="s">
        <v>7</v>
      </c>
      <c r="I91" t="s">
        <v>7</v>
      </c>
      <c r="J91" t="s">
        <v>7</v>
      </c>
      <c r="K91" t="s">
        <v>7</v>
      </c>
      <c r="L91" t="s">
        <v>7</v>
      </c>
      <c r="M91" t="s">
        <v>7</v>
      </c>
      <c r="N91" t="s">
        <v>7</v>
      </c>
    </row>
    <row r="92" spans="1:14" x14ac:dyDescent="0.35">
      <c r="A92" t="s">
        <v>4093</v>
      </c>
      <c r="B92" t="s">
        <v>7</v>
      </c>
      <c r="C92" t="s">
        <v>7</v>
      </c>
      <c r="D92" t="s">
        <v>7</v>
      </c>
      <c r="E92" t="s">
        <v>7</v>
      </c>
      <c r="F92" t="s">
        <v>7</v>
      </c>
      <c r="G92" t="s">
        <v>7</v>
      </c>
      <c r="H92" t="s">
        <v>7</v>
      </c>
      <c r="I92" t="s">
        <v>7</v>
      </c>
      <c r="J92" t="s">
        <v>7</v>
      </c>
      <c r="K92" t="s">
        <v>7</v>
      </c>
      <c r="L92" t="s">
        <v>7</v>
      </c>
      <c r="M92" t="s">
        <v>7</v>
      </c>
      <c r="N92" t="s">
        <v>7</v>
      </c>
    </row>
    <row r="93" spans="1:14" x14ac:dyDescent="0.35">
      <c r="A93" t="s">
        <v>23</v>
      </c>
      <c r="B93" t="s">
        <v>8</v>
      </c>
      <c r="C93" t="s">
        <v>9</v>
      </c>
      <c r="D93" t="s">
        <v>10</v>
      </c>
      <c r="E93" t="s">
        <v>11</v>
      </c>
      <c r="F93" t="s">
        <v>8</v>
      </c>
      <c r="G93" t="s">
        <v>9</v>
      </c>
      <c r="H93" t="s">
        <v>10</v>
      </c>
      <c r="I93" t="s">
        <v>11</v>
      </c>
      <c r="J93" t="s">
        <v>8</v>
      </c>
      <c r="K93" t="s">
        <v>9</v>
      </c>
      <c r="L93" t="s">
        <v>10</v>
      </c>
      <c r="M93" t="s">
        <v>11</v>
      </c>
      <c r="N93" t="s">
        <v>7</v>
      </c>
    </row>
    <row r="94" spans="1:14" x14ac:dyDescent="0.35">
      <c r="A94" t="s">
        <v>0</v>
      </c>
      <c r="B94" t="s">
        <v>1606</v>
      </c>
      <c r="C94" t="s">
        <v>789</v>
      </c>
      <c r="D94" t="s">
        <v>4129</v>
      </c>
      <c r="E94" t="s">
        <v>4142</v>
      </c>
      <c r="F94" t="s">
        <v>4154</v>
      </c>
      <c r="G94" t="s">
        <v>1612</v>
      </c>
      <c r="H94" t="s">
        <v>4169</v>
      </c>
      <c r="I94" t="s">
        <v>4184</v>
      </c>
      <c r="J94" t="s">
        <v>1619</v>
      </c>
      <c r="K94" t="s">
        <v>1482</v>
      </c>
      <c r="L94" t="s">
        <v>4207</v>
      </c>
      <c r="M94" t="s">
        <v>4215</v>
      </c>
      <c r="N94" t="s">
        <v>4223</v>
      </c>
    </row>
    <row r="95" spans="1:14" x14ac:dyDescent="0.35">
      <c r="A95" t="s">
        <v>24</v>
      </c>
      <c r="B95" t="s">
        <v>7</v>
      </c>
      <c r="C95" t="s">
        <v>7</v>
      </c>
      <c r="D95" t="s">
        <v>7</v>
      </c>
      <c r="E95" t="s">
        <v>7</v>
      </c>
      <c r="F95" t="s">
        <v>1610</v>
      </c>
      <c r="G95" t="s">
        <v>1613</v>
      </c>
      <c r="H95" t="s">
        <v>1616</v>
      </c>
      <c r="I95" t="s">
        <v>4185</v>
      </c>
      <c r="J95" t="s">
        <v>1610</v>
      </c>
      <c r="K95" t="s">
        <v>1613</v>
      </c>
      <c r="L95" t="s">
        <v>1616</v>
      </c>
      <c r="M95" t="s">
        <v>4185</v>
      </c>
      <c r="N95" t="s">
        <v>1489</v>
      </c>
    </row>
    <row r="96" spans="1:14" x14ac:dyDescent="0.35">
      <c r="A96" t="s">
        <v>1</v>
      </c>
      <c r="B96" t="s">
        <v>3164</v>
      </c>
      <c r="C96" t="s">
        <v>3751</v>
      </c>
      <c r="D96" t="s">
        <v>5553</v>
      </c>
      <c r="E96" t="s">
        <v>6269</v>
      </c>
      <c r="F96" t="s">
        <v>6276</v>
      </c>
      <c r="G96" t="s">
        <v>1451</v>
      </c>
      <c r="H96" t="s">
        <v>6285</v>
      </c>
      <c r="I96" t="s">
        <v>2923</v>
      </c>
      <c r="J96" t="s">
        <v>6296</v>
      </c>
      <c r="K96" t="s">
        <v>1440</v>
      </c>
      <c r="L96" t="s">
        <v>6300</v>
      </c>
      <c r="M96" t="s">
        <v>6304</v>
      </c>
      <c r="N96" t="s">
        <v>4224</v>
      </c>
    </row>
    <row r="97" spans="1:14" x14ac:dyDescent="0.35">
      <c r="A97" t="s">
        <v>25</v>
      </c>
      <c r="B97" t="s">
        <v>7</v>
      </c>
      <c r="C97" t="s">
        <v>7</v>
      </c>
      <c r="D97" t="s">
        <v>7</v>
      </c>
      <c r="E97" t="s">
        <v>7</v>
      </c>
      <c r="F97" t="s">
        <v>2716</v>
      </c>
      <c r="G97" t="s">
        <v>1843</v>
      </c>
      <c r="H97" t="s">
        <v>631</v>
      </c>
      <c r="I97" t="s">
        <v>2770</v>
      </c>
      <c r="J97" t="s">
        <v>2716</v>
      </c>
      <c r="K97" t="s">
        <v>1843</v>
      </c>
      <c r="L97" t="s">
        <v>631</v>
      </c>
      <c r="M97" t="s">
        <v>2770</v>
      </c>
      <c r="N97" t="s">
        <v>1496</v>
      </c>
    </row>
    <row r="98" spans="1:14" x14ac:dyDescent="0.35">
      <c r="A98" t="s">
        <v>5</v>
      </c>
      <c r="B98" t="s">
        <v>836</v>
      </c>
      <c r="C98" t="s">
        <v>1291</v>
      </c>
      <c r="D98" t="s">
        <v>6264</v>
      </c>
      <c r="E98" t="s">
        <v>5245</v>
      </c>
      <c r="F98" t="s">
        <v>5428</v>
      </c>
      <c r="G98" t="s">
        <v>1492</v>
      </c>
      <c r="H98" t="s">
        <v>5514</v>
      </c>
      <c r="I98" t="s">
        <v>6290</v>
      </c>
      <c r="J98" t="s">
        <v>1849</v>
      </c>
      <c r="K98" t="s">
        <v>250</v>
      </c>
      <c r="L98" t="s">
        <v>5583</v>
      </c>
      <c r="M98" t="s">
        <v>5646</v>
      </c>
      <c r="N98" t="s">
        <v>4225</v>
      </c>
    </row>
    <row r="99" spans="1:14" x14ac:dyDescent="0.35">
      <c r="A99" t="s">
        <v>4094</v>
      </c>
      <c r="B99" t="s">
        <v>7</v>
      </c>
      <c r="C99" t="s">
        <v>7</v>
      </c>
      <c r="D99" t="s">
        <v>7</v>
      </c>
      <c r="E99" t="s">
        <v>7</v>
      </c>
      <c r="F99" t="s">
        <v>7</v>
      </c>
      <c r="G99" t="s">
        <v>7</v>
      </c>
      <c r="H99" t="s">
        <v>7</v>
      </c>
      <c r="I99" t="s">
        <v>7</v>
      </c>
      <c r="J99" t="s">
        <v>7</v>
      </c>
      <c r="K99" t="s">
        <v>7</v>
      </c>
      <c r="L99" t="s">
        <v>7</v>
      </c>
      <c r="M99" t="s">
        <v>7</v>
      </c>
      <c r="N99" t="s">
        <v>7</v>
      </c>
    </row>
    <row r="100" spans="1:14" x14ac:dyDescent="0.35">
      <c r="A100" t="s">
        <v>4078</v>
      </c>
      <c r="B100" t="s">
        <v>8</v>
      </c>
      <c r="C100" t="s">
        <v>9</v>
      </c>
      <c r="D100" t="s">
        <v>10</v>
      </c>
      <c r="E100" t="s">
        <v>11</v>
      </c>
      <c r="F100" t="s">
        <v>34</v>
      </c>
      <c r="G100" t="s">
        <v>7</v>
      </c>
      <c r="H100" t="s">
        <v>7</v>
      </c>
      <c r="I100" t="s">
        <v>7</v>
      </c>
      <c r="J100" t="s">
        <v>7</v>
      </c>
      <c r="K100" t="s">
        <v>7</v>
      </c>
      <c r="L100" t="s">
        <v>7</v>
      </c>
      <c r="M100" t="s">
        <v>7</v>
      </c>
      <c r="N100" t="s">
        <v>7</v>
      </c>
    </row>
    <row r="101" spans="1:14" x14ac:dyDescent="0.35">
      <c r="A101" t="s">
        <v>4079</v>
      </c>
      <c r="B101" t="s">
        <v>4894</v>
      </c>
      <c r="C101" t="s">
        <v>700</v>
      </c>
      <c r="D101" t="s">
        <v>4900</v>
      </c>
      <c r="E101" t="s">
        <v>4907</v>
      </c>
      <c r="F101" t="s">
        <v>4155</v>
      </c>
      <c r="G101" t="s">
        <v>7</v>
      </c>
      <c r="H101" t="s">
        <v>7</v>
      </c>
      <c r="I101" t="s">
        <v>7</v>
      </c>
      <c r="J101" t="s">
        <v>7</v>
      </c>
      <c r="K101" t="s">
        <v>7</v>
      </c>
      <c r="L101" t="s">
        <v>7</v>
      </c>
      <c r="M101" t="s">
        <v>7</v>
      </c>
      <c r="N101" t="s">
        <v>7</v>
      </c>
    </row>
    <row r="102" spans="1:14" x14ac:dyDescent="0.35">
      <c r="A102" t="s">
        <v>5</v>
      </c>
      <c r="B102" t="s">
        <v>4894</v>
      </c>
      <c r="C102" t="s">
        <v>700</v>
      </c>
      <c r="D102" t="s">
        <v>4900</v>
      </c>
      <c r="E102" t="s">
        <v>4907</v>
      </c>
      <c r="F102" t="s">
        <v>4155</v>
      </c>
      <c r="G102" t="s">
        <v>7</v>
      </c>
      <c r="H102" t="s">
        <v>7</v>
      </c>
      <c r="I102" t="s">
        <v>7</v>
      </c>
      <c r="J102" t="s">
        <v>7</v>
      </c>
      <c r="K102" t="s">
        <v>7</v>
      </c>
      <c r="L102" t="s">
        <v>7</v>
      </c>
      <c r="M102" t="s">
        <v>7</v>
      </c>
      <c r="N102" t="s">
        <v>7</v>
      </c>
    </row>
    <row r="103" spans="1:14" x14ac:dyDescent="0.35">
      <c r="A103" t="s">
        <v>7</v>
      </c>
      <c r="B103" t="s">
        <v>6</v>
      </c>
      <c r="C103" t="s">
        <v>7</v>
      </c>
      <c r="D103" t="s">
        <v>7</v>
      </c>
      <c r="E103" t="s">
        <v>7</v>
      </c>
      <c r="F103" t="s">
        <v>7</v>
      </c>
      <c r="G103" t="s">
        <v>7</v>
      </c>
      <c r="H103" t="s">
        <v>7</v>
      </c>
      <c r="I103" t="s">
        <v>7</v>
      </c>
      <c r="J103" t="s">
        <v>7</v>
      </c>
      <c r="K103" t="s">
        <v>7</v>
      </c>
      <c r="L103" t="s">
        <v>7</v>
      </c>
      <c r="M103" t="s">
        <v>7</v>
      </c>
      <c r="N103" t="s">
        <v>7</v>
      </c>
    </row>
    <row r="104" spans="1:14" x14ac:dyDescent="0.35">
      <c r="A104" t="s">
        <v>4095</v>
      </c>
      <c r="B104" t="s">
        <v>7</v>
      </c>
      <c r="C104" t="s">
        <v>7</v>
      </c>
      <c r="D104" t="s">
        <v>7</v>
      </c>
      <c r="E104" t="s">
        <v>7</v>
      </c>
      <c r="F104" t="s">
        <v>7</v>
      </c>
      <c r="G104" t="s">
        <v>7</v>
      </c>
      <c r="H104" t="s">
        <v>7</v>
      </c>
      <c r="I104" t="s">
        <v>7</v>
      </c>
      <c r="J104" t="s">
        <v>7</v>
      </c>
      <c r="K104" t="s">
        <v>7</v>
      </c>
      <c r="L104" t="s">
        <v>7</v>
      </c>
      <c r="M104" t="s">
        <v>7</v>
      </c>
      <c r="N104" t="s">
        <v>7</v>
      </c>
    </row>
    <row r="105" spans="1:14" x14ac:dyDescent="0.35">
      <c r="A105" t="s">
        <v>23</v>
      </c>
      <c r="B105" t="s">
        <v>8</v>
      </c>
      <c r="C105" t="s">
        <v>9</v>
      </c>
      <c r="D105" t="s">
        <v>10</v>
      </c>
      <c r="E105" t="s">
        <v>11</v>
      </c>
      <c r="F105" t="s">
        <v>8</v>
      </c>
      <c r="G105" t="s">
        <v>9</v>
      </c>
      <c r="H105" t="s">
        <v>10</v>
      </c>
      <c r="I105" t="s">
        <v>11</v>
      </c>
      <c r="J105" t="s">
        <v>8</v>
      </c>
      <c r="K105" t="s">
        <v>9</v>
      </c>
      <c r="L105" t="s">
        <v>10</v>
      </c>
      <c r="M105" t="s">
        <v>11</v>
      </c>
      <c r="N105" t="s">
        <v>7</v>
      </c>
    </row>
    <row r="106" spans="1:14" x14ac:dyDescent="0.35">
      <c r="A106" t="s">
        <v>0</v>
      </c>
      <c r="B106" t="s">
        <v>1464</v>
      </c>
      <c r="C106" t="s">
        <v>987</v>
      </c>
      <c r="D106" t="s">
        <v>4130</v>
      </c>
      <c r="E106" t="s">
        <v>269</v>
      </c>
      <c r="F106" t="s">
        <v>4156</v>
      </c>
      <c r="G106" t="s">
        <v>636</v>
      </c>
      <c r="H106" t="s">
        <v>534</v>
      </c>
      <c r="I106" t="s">
        <v>4186</v>
      </c>
      <c r="J106" t="s">
        <v>665</v>
      </c>
      <c r="K106" t="s">
        <v>1483</v>
      </c>
      <c r="L106" t="s">
        <v>702</v>
      </c>
      <c r="M106" t="s">
        <v>4216</v>
      </c>
      <c r="N106" t="s">
        <v>1488</v>
      </c>
    </row>
    <row r="107" spans="1:14" x14ac:dyDescent="0.35">
      <c r="A107" t="s">
        <v>24</v>
      </c>
      <c r="B107" t="s">
        <v>7</v>
      </c>
      <c r="C107" t="s">
        <v>7</v>
      </c>
      <c r="D107" t="s">
        <v>7</v>
      </c>
      <c r="E107" t="s">
        <v>7</v>
      </c>
      <c r="F107" t="s">
        <v>1470</v>
      </c>
      <c r="G107" t="s">
        <v>1474</v>
      </c>
      <c r="H107" t="s">
        <v>1478</v>
      </c>
      <c r="I107" t="s">
        <v>1479</v>
      </c>
      <c r="J107" t="s">
        <v>1470</v>
      </c>
      <c r="K107" t="s">
        <v>1474</v>
      </c>
      <c r="L107" t="s">
        <v>1478</v>
      </c>
      <c r="M107" t="s">
        <v>1479</v>
      </c>
      <c r="N107" t="s">
        <v>4219</v>
      </c>
    </row>
    <row r="108" spans="1:14" x14ac:dyDescent="0.35">
      <c r="A108" t="s">
        <v>1</v>
      </c>
      <c r="B108" t="s">
        <v>794</v>
      </c>
      <c r="C108" t="s">
        <v>636</v>
      </c>
      <c r="D108" t="s">
        <v>1467</v>
      </c>
      <c r="E108" t="s">
        <v>5273</v>
      </c>
      <c r="F108" t="s">
        <v>6277</v>
      </c>
      <c r="G108" t="s">
        <v>5266</v>
      </c>
      <c r="H108" t="s">
        <v>5811</v>
      </c>
      <c r="I108" t="s">
        <v>6291</v>
      </c>
      <c r="J108" t="s">
        <v>1480</v>
      </c>
      <c r="K108" t="s">
        <v>4199</v>
      </c>
      <c r="L108" t="s">
        <v>3019</v>
      </c>
      <c r="M108" t="s">
        <v>4217</v>
      </c>
      <c r="N108" t="s">
        <v>4220</v>
      </c>
    </row>
    <row r="109" spans="1:14" x14ac:dyDescent="0.35">
      <c r="A109" t="s">
        <v>25</v>
      </c>
      <c r="B109" t="s">
        <v>7</v>
      </c>
      <c r="C109" t="s">
        <v>7</v>
      </c>
      <c r="D109" t="s">
        <v>7</v>
      </c>
      <c r="E109" t="s">
        <v>7</v>
      </c>
      <c r="F109" t="s">
        <v>5403</v>
      </c>
      <c r="G109" t="s">
        <v>1582</v>
      </c>
      <c r="H109" t="s">
        <v>3006</v>
      </c>
      <c r="I109" t="s">
        <v>3192</v>
      </c>
      <c r="J109" t="s">
        <v>5403</v>
      </c>
      <c r="K109" t="s">
        <v>1582</v>
      </c>
      <c r="L109" t="s">
        <v>3006</v>
      </c>
      <c r="M109" t="s">
        <v>3192</v>
      </c>
      <c r="N109" t="s">
        <v>4221</v>
      </c>
    </row>
    <row r="110" spans="1:14" x14ac:dyDescent="0.35">
      <c r="A110" t="s">
        <v>5</v>
      </c>
      <c r="B110" t="s">
        <v>6257</v>
      </c>
      <c r="C110" t="s">
        <v>1466</v>
      </c>
      <c r="D110" t="s">
        <v>4892</v>
      </c>
      <c r="E110" t="s">
        <v>4244</v>
      </c>
      <c r="F110" t="s">
        <v>4101</v>
      </c>
      <c r="G110" t="s">
        <v>1167</v>
      </c>
      <c r="H110" t="s">
        <v>330</v>
      </c>
      <c r="I110" t="s">
        <v>6292</v>
      </c>
      <c r="J110" t="s">
        <v>4196</v>
      </c>
      <c r="K110" t="s">
        <v>1484</v>
      </c>
      <c r="L110" t="s">
        <v>681</v>
      </c>
      <c r="M110" t="s">
        <v>6305</v>
      </c>
      <c r="N110" t="s">
        <v>4222</v>
      </c>
    </row>
    <row r="111" spans="1:14" x14ac:dyDescent="0.35">
      <c r="A111" t="s">
        <v>4096</v>
      </c>
      <c r="B111" t="s">
        <v>7</v>
      </c>
      <c r="C111" t="s">
        <v>7</v>
      </c>
      <c r="D111" t="s">
        <v>7</v>
      </c>
      <c r="E111" t="s">
        <v>7</v>
      </c>
      <c r="F111" t="s">
        <v>7</v>
      </c>
      <c r="G111" t="s">
        <v>7</v>
      </c>
      <c r="H111" t="s">
        <v>7</v>
      </c>
      <c r="I111" t="s">
        <v>7</v>
      </c>
      <c r="J111" t="s">
        <v>7</v>
      </c>
      <c r="K111" t="s">
        <v>7</v>
      </c>
      <c r="L111" t="s">
        <v>7</v>
      </c>
      <c r="M111" t="s">
        <v>7</v>
      </c>
      <c r="N111" t="s">
        <v>7</v>
      </c>
    </row>
    <row r="112" spans="1:14" x14ac:dyDescent="0.35">
      <c r="A112" t="s">
        <v>4078</v>
      </c>
      <c r="B112" t="s">
        <v>8</v>
      </c>
      <c r="C112" t="s">
        <v>9</v>
      </c>
      <c r="D112" t="s">
        <v>10</v>
      </c>
      <c r="E112" t="s">
        <v>11</v>
      </c>
      <c r="F112" t="s">
        <v>34</v>
      </c>
      <c r="G112" t="s">
        <v>7</v>
      </c>
      <c r="H112" t="s">
        <v>7</v>
      </c>
      <c r="I112" t="s">
        <v>7</v>
      </c>
      <c r="J112" t="s">
        <v>7</v>
      </c>
      <c r="K112" t="s">
        <v>7</v>
      </c>
      <c r="L112" t="s">
        <v>7</v>
      </c>
      <c r="M112" t="s">
        <v>7</v>
      </c>
      <c r="N112" t="s">
        <v>7</v>
      </c>
    </row>
    <row r="113" spans="1:14" x14ac:dyDescent="0.35">
      <c r="A113" t="s">
        <v>4079</v>
      </c>
      <c r="B113" t="s">
        <v>4895</v>
      </c>
      <c r="C113" t="s">
        <v>559</v>
      </c>
      <c r="D113" t="s">
        <v>2949</v>
      </c>
      <c r="E113" t="s">
        <v>4397</v>
      </c>
      <c r="F113" t="s">
        <v>4153</v>
      </c>
      <c r="G113" t="s">
        <v>7</v>
      </c>
      <c r="H113" t="s">
        <v>7</v>
      </c>
      <c r="I113" t="s">
        <v>7</v>
      </c>
      <c r="J113" t="s">
        <v>7</v>
      </c>
      <c r="K113" t="s">
        <v>7</v>
      </c>
      <c r="L113" t="s">
        <v>7</v>
      </c>
      <c r="M113" t="s">
        <v>7</v>
      </c>
      <c r="N113" t="s">
        <v>7</v>
      </c>
    </row>
    <row r="114" spans="1:14" x14ac:dyDescent="0.35">
      <c r="A114" t="s">
        <v>5</v>
      </c>
      <c r="B114" t="s">
        <v>4895</v>
      </c>
      <c r="C114" t="s">
        <v>559</v>
      </c>
      <c r="D114" t="s">
        <v>2949</v>
      </c>
      <c r="E114" t="s">
        <v>4397</v>
      </c>
      <c r="F114" t="s">
        <v>4153</v>
      </c>
      <c r="G114" t="s">
        <v>7</v>
      </c>
      <c r="H114" t="s">
        <v>7</v>
      </c>
      <c r="I114" t="s">
        <v>7</v>
      </c>
      <c r="J114" t="s">
        <v>7</v>
      </c>
      <c r="K114" t="s">
        <v>7</v>
      </c>
      <c r="L114" t="s">
        <v>7</v>
      </c>
      <c r="M114" t="s">
        <v>7</v>
      </c>
      <c r="N114" t="s">
        <v>7</v>
      </c>
    </row>
    <row r="115" spans="1:14" x14ac:dyDescent="0.35">
      <c r="A115" t="s">
        <v>7</v>
      </c>
      <c r="B115" t="s">
        <v>6</v>
      </c>
      <c r="C115" t="s">
        <v>7</v>
      </c>
      <c r="D115" t="s">
        <v>7</v>
      </c>
      <c r="E115" t="s">
        <v>7</v>
      </c>
      <c r="F115" t="s">
        <v>7</v>
      </c>
      <c r="G115" t="s">
        <v>7</v>
      </c>
      <c r="H115" t="s">
        <v>7</v>
      </c>
      <c r="I115" t="s">
        <v>7</v>
      </c>
      <c r="J115" t="s">
        <v>7</v>
      </c>
      <c r="K115" t="s">
        <v>7</v>
      </c>
      <c r="L115" t="s">
        <v>7</v>
      </c>
      <c r="M115" t="s">
        <v>7</v>
      </c>
      <c r="N115" t="s">
        <v>7</v>
      </c>
    </row>
    <row r="116" spans="1:14" x14ac:dyDescent="0.35">
      <c r="A116" t="s">
        <v>4097</v>
      </c>
      <c r="B116" t="s">
        <v>7</v>
      </c>
      <c r="C116" t="s">
        <v>7</v>
      </c>
      <c r="D116" t="s">
        <v>7</v>
      </c>
      <c r="E116" t="s">
        <v>7</v>
      </c>
      <c r="F116" t="s">
        <v>7</v>
      </c>
      <c r="G116" t="s">
        <v>7</v>
      </c>
      <c r="H116" t="s">
        <v>7</v>
      </c>
      <c r="I116" t="s">
        <v>7</v>
      </c>
      <c r="J116" t="s">
        <v>7</v>
      </c>
      <c r="K116" t="s">
        <v>7</v>
      </c>
      <c r="L116" t="s">
        <v>7</v>
      </c>
      <c r="M116" t="s">
        <v>7</v>
      </c>
      <c r="N116" t="s">
        <v>7</v>
      </c>
    </row>
    <row r="117" spans="1:14" x14ac:dyDescent="0.35">
      <c r="A117" t="s">
        <v>23</v>
      </c>
      <c r="B117" t="s">
        <v>8</v>
      </c>
      <c r="C117" t="s">
        <v>9</v>
      </c>
      <c r="D117" t="s">
        <v>10</v>
      </c>
      <c r="E117" t="s">
        <v>11</v>
      </c>
      <c r="F117" t="s">
        <v>8</v>
      </c>
      <c r="G117" t="s">
        <v>9</v>
      </c>
      <c r="H117" t="s">
        <v>10</v>
      </c>
      <c r="I117" t="s">
        <v>11</v>
      </c>
      <c r="J117" t="s">
        <v>8</v>
      </c>
      <c r="K117" t="s">
        <v>9</v>
      </c>
      <c r="L117" t="s">
        <v>10</v>
      </c>
      <c r="M117" t="s">
        <v>11</v>
      </c>
      <c r="N117" t="s">
        <v>7</v>
      </c>
    </row>
    <row r="118" spans="1:14" x14ac:dyDescent="0.35">
      <c r="A118" t="s">
        <v>0</v>
      </c>
      <c r="B118" t="s">
        <v>4110</v>
      </c>
      <c r="C118" t="s">
        <v>708</v>
      </c>
      <c r="D118" t="s">
        <v>4131</v>
      </c>
      <c r="E118" t="s">
        <v>4144</v>
      </c>
      <c r="F118" t="s">
        <v>1471</v>
      </c>
      <c r="G118" t="s">
        <v>232</v>
      </c>
      <c r="H118" t="s">
        <v>4171</v>
      </c>
      <c r="I118" t="s">
        <v>4187</v>
      </c>
      <c r="J118" t="s">
        <v>4197</v>
      </c>
      <c r="K118" t="s">
        <v>1485</v>
      </c>
      <c r="L118" t="s">
        <v>1486</v>
      </c>
      <c r="M118" t="s">
        <v>1487</v>
      </c>
      <c r="N118" t="s">
        <v>4223</v>
      </c>
    </row>
    <row r="119" spans="1:14" x14ac:dyDescent="0.35">
      <c r="A119" t="s">
        <v>24</v>
      </c>
      <c r="B119" t="s">
        <v>7</v>
      </c>
      <c r="C119" t="s">
        <v>7</v>
      </c>
      <c r="D119" t="s">
        <v>7</v>
      </c>
      <c r="E119" t="s">
        <v>7</v>
      </c>
      <c r="F119" t="s">
        <v>4102</v>
      </c>
      <c r="G119" t="s">
        <v>1476</v>
      </c>
      <c r="H119" t="s">
        <v>4172</v>
      </c>
      <c r="I119" t="s">
        <v>668</v>
      </c>
      <c r="J119" t="s">
        <v>4102</v>
      </c>
      <c r="K119" t="s">
        <v>1476</v>
      </c>
      <c r="L119" t="s">
        <v>4172</v>
      </c>
      <c r="M119" t="s">
        <v>668</v>
      </c>
      <c r="N119" t="s">
        <v>1489</v>
      </c>
    </row>
    <row r="120" spans="1:14" x14ac:dyDescent="0.35">
      <c r="A120" t="s">
        <v>1</v>
      </c>
      <c r="B120" t="s">
        <v>5475</v>
      </c>
      <c r="C120" t="s">
        <v>273</v>
      </c>
      <c r="D120" t="s">
        <v>2949</v>
      </c>
      <c r="E120" t="s">
        <v>6270</v>
      </c>
      <c r="F120" t="s">
        <v>5557</v>
      </c>
      <c r="G120" t="s">
        <v>6279</v>
      </c>
      <c r="H120" t="s">
        <v>5268</v>
      </c>
      <c r="I120" t="s">
        <v>6293</v>
      </c>
      <c r="J120" t="s">
        <v>6297</v>
      </c>
      <c r="K120" t="s">
        <v>1247</v>
      </c>
      <c r="L120" t="s">
        <v>5248</v>
      </c>
      <c r="M120" t="s">
        <v>4376</v>
      </c>
      <c r="N120" t="s">
        <v>4224</v>
      </c>
    </row>
    <row r="121" spans="1:14" x14ac:dyDescent="0.35">
      <c r="A121" t="s">
        <v>25</v>
      </c>
      <c r="B121" t="s">
        <v>7</v>
      </c>
      <c r="C121" t="s">
        <v>7</v>
      </c>
      <c r="D121" t="s">
        <v>7</v>
      </c>
      <c r="E121" t="s">
        <v>7</v>
      </c>
      <c r="F121" t="s">
        <v>5137</v>
      </c>
      <c r="G121" t="s">
        <v>2863</v>
      </c>
      <c r="H121" t="s">
        <v>5346</v>
      </c>
      <c r="I121" t="s">
        <v>1045</v>
      </c>
      <c r="J121" t="s">
        <v>5137</v>
      </c>
      <c r="K121" t="s">
        <v>2863</v>
      </c>
      <c r="L121" t="s">
        <v>5346</v>
      </c>
      <c r="M121" t="s">
        <v>1045</v>
      </c>
      <c r="N121" t="s">
        <v>1496</v>
      </c>
    </row>
    <row r="122" spans="1:14" x14ac:dyDescent="0.35">
      <c r="A122" t="s">
        <v>5</v>
      </c>
      <c r="B122" t="s">
        <v>4989</v>
      </c>
      <c r="C122" t="s">
        <v>250</v>
      </c>
      <c r="D122" t="s">
        <v>2380</v>
      </c>
      <c r="E122" t="s">
        <v>6232</v>
      </c>
      <c r="F122" t="s">
        <v>6278</v>
      </c>
      <c r="G122" t="s">
        <v>1582</v>
      </c>
      <c r="H122" t="s">
        <v>3583</v>
      </c>
      <c r="I122" t="s">
        <v>756</v>
      </c>
      <c r="J122" t="s">
        <v>4133</v>
      </c>
      <c r="K122" t="s">
        <v>770</v>
      </c>
      <c r="L122" t="s">
        <v>5202</v>
      </c>
      <c r="M122" t="s">
        <v>5029</v>
      </c>
      <c r="N122" t="s">
        <v>4225</v>
      </c>
    </row>
    <row r="123" spans="1:14" x14ac:dyDescent="0.35">
      <c r="A123" t="s">
        <v>4098</v>
      </c>
      <c r="B123" t="s">
        <v>7</v>
      </c>
      <c r="C123" t="s">
        <v>7</v>
      </c>
      <c r="D123" t="s">
        <v>7</v>
      </c>
      <c r="E123" t="s">
        <v>7</v>
      </c>
      <c r="F123" t="s">
        <v>7</v>
      </c>
      <c r="G123" t="s">
        <v>7</v>
      </c>
      <c r="H123" t="s">
        <v>7</v>
      </c>
      <c r="I123" t="s">
        <v>7</v>
      </c>
      <c r="J123" t="s">
        <v>7</v>
      </c>
      <c r="K123" t="s">
        <v>7</v>
      </c>
      <c r="L123" t="s">
        <v>7</v>
      </c>
      <c r="M123" t="s">
        <v>7</v>
      </c>
      <c r="N123" t="s">
        <v>7</v>
      </c>
    </row>
    <row r="124" spans="1:14" x14ac:dyDescent="0.35">
      <c r="A124" t="s">
        <v>4078</v>
      </c>
      <c r="B124" t="s">
        <v>8</v>
      </c>
      <c r="C124" t="s">
        <v>9</v>
      </c>
      <c r="D124" t="s">
        <v>10</v>
      </c>
      <c r="E124" t="s">
        <v>11</v>
      </c>
      <c r="F124" t="s">
        <v>34</v>
      </c>
      <c r="G124" t="s">
        <v>7</v>
      </c>
      <c r="H124" t="s">
        <v>7</v>
      </c>
      <c r="I124" t="s">
        <v>7</v>
      </c>
      <c r="J124" t="s">
        <v>7</v>
      </c>
      <c r="K124" t="s">
        <v>7</v>
      </c>
      <c r="L124" t="s">
        <v>7</v>
      </c>
      <c r="M124" t="s">
        <v>7</v>
      </c>
      <c r="N124" t="s">
        <v>7</v>
      </c>
    </row>
    <row r="125" spans="1:14" x14ac:dyDescent="0.35">
      <c r="A125" t="s">
        <v>4079</v>
      </c>
      <c r="B125" t="s">
        <v>4896</v>
      </c>
      <c r="C125" t="s">
        <v>611</v>
      </c>
      <c r="D125" t="s">
        <v>4901</v>
      </c>
      <c r="E125" t="s">
        <v>3172</v>
      </c>
      <c r="F125" t="s">
        <v>4155</v>
      </c>
      <c r="G125" t="s">
        <v>7</v>
      </c>
      <c r="H125" t="s">
        <v>7</v>
      </c>
      <c r="I125" t="s">
        <v>7</v>
      </c>
      <c r="J125" t="s">
        <v>7</v>
      </c>
      <c r="K125" t="s">
        <v>7</v>
      </c>
      <c r="L125" t="s">
        <v>7</v>
      </c>
      <c r="M125" t="s">
        <v>7</v>
      </c>
      <c r="N125" t="s">
        <v>7</v>
      </c>
    </row>
    <row r="126" spans="1:14" x14ac:dyDescent="0.35">
      <c r="A126" t="s">
        <v>5</v>
      </c>
      <c r="B126" t="s">
        <v>4896</v>
      </c>
      <c r="C126" t="s">
        <v>611</v>
      </c>
      <c r="D126" t="s">
        <v>4901</v>
      </c>
      <c r="E126" t="s">
        <v>3172</v>
      </c>
      <c r="F126" t="s">
        <v>4155</v>
      </c>
      <c r="G126" t="s">
        <v>7</v>
      </c>
      <c r="H126" t="s">
        <v>7</v>
      </c>
      <c r="I126" t="s">
        <v>7</v>
      </c>
      <c r="J126" t="s">
        <v>7</v>
      </c>
      <c r="K126" t="s">
        <v>7</v>
      </c>
      <c r="L126" t="s">
        <v>7</v>
      </c>
      <c r="M126" t="s">
        <v>7</v>
      </c>
      <c r="N126" t="s">
        <v>7</v>
      </c>
    </row>
    <row r="127" spans="1:14" x14ac:dyDescent="0.35">
      <c r="A127" t="s">
        <v>7</v>
      </c>
      <c r="B127" t="s">
        <v>6</v>
      </c>
      <c r="C127" t="s">
        <v>7</v>
      </c>
      <c r="D127" t="s">
        <v>7</v>
      </c>
      <c r="E127" t="s">
        <v>7</v>
      </c>
      <c r="F127" t="s">
        <v>7</v>
      </c>
      <c r="G127" t="s">
        <v>7</v>
      </c>
      <c r="H127" t="s">
        <v>7</v>
      </c>
      <c r="I127" t="s">
        <v>7</v>
      </c>
      <c r="J127" t="s">
        <v>7</v>
      </c>
      <c r="K127" t="s">
        <v>7</v>
      </c>
      <c r="L127" t="s">
        <v>7</v>
      </c>
      <c r="M127" t="s">
        <v>7</v>
      </c>
      <c r="N127" t="s">
        <v>7</v>
      </c>
    </row>
    <row r="128" spans="1:14" x14ac:dyDescent="0.35">
      <c r="A128" t="s">
        <v>4091</v>
      </c>
      <c r="B128" t="s">
        <v>7</v>
      </c>
      <c r="C128" t="s">
        <v>7</v>
      </c>
      <c r="D128" t="s">
        <v>7</v>
      </c>
      <c r="E128" t="s">
        <v>7</v>
      </c>
      <c r="F128" t="s">
        <v>7</v>
      </c>
      <c r="G128" t="s">
        <v>7</v>
      </c>
      <c r="H128" t="s">
        <v>7</v>
      </c>
      <c r="I128" t="s">
        <v>7</v>
      </c>
      <c r="J128" t="s">
        <v>7</v>
      </c>
      <c r="K128" t="s">
        <v>7</v>
      </c>
      <c r="L128" t="s">
        <v>7</v>
      </c>
      <c r="M128" t="s">
        <v>7</v>
      </c>
      <c r="N128" t="s">
        <v>7</v>
      </c>
    </row>
    <row r="129" spans="1:14" x14ac:dyDescent="0.35">
      <c r="A129" t="s">
        <v>23</v>
      </c>
      <c r="B129" t="s">
        <v>8</v>
      </c>
      <c r="C129" t="s">
        <v>9</v>
      </c>
      <c r="D129" t="s">
        <v>10</v>
      </c>
      <c r="E129" t="s">
        <v>11</v>
      </c>
      <c r="F129" t="s">
        <v>8</v>
      </c>
      <c r="G129" t="s">
        <v>9</v>
      </c>
      <c r="H129" t="s">
        <v>10</v>
      </c>
      <c r="I129" t="s">
        <v>11</v>
      </c>
      <c r="J129" t="s">
        <v>8</v>
      </c>
      <c r="K129" t="s">
        <v>9</v>
      </c>
      <c r="L129" t="s">
        <v>10</v>
      </c>
      <c r="M129" t="s">
        <v>11</v>
      </c>
      <c r="N129" t="s">
        <v>7</v>
      </c>
    </row>
    <row r="130" spans="1:14" x14ac:dyDescent="0.35">
      <c r="A130" t="s">
        <v>0</v>
      </c>
      <c r="B130" t="s">
        <v>4111</v>
      </c>
      <c r="C130" t="s">
        <v>1491</v>
      </c>
      <c r="D130" t="s">
        <v>4134</v>
      </c>
      <c r="E130" t="s">
        <v>4145</v>
      </c>
      <c r="F130" t="s">
        <v>1591</v>
      </c>
      <c r="G130" t="s">
        <v>1491</v>
      </c>
      <c r="H130" t="s">
        <v>4173</v>
      </c>
      <c r="I130" t="s">
        <v>540</v>
      </c>
      <c r="J130" t="s">
        <v>4198</v>
      </c>
      <c r="K130" t="s">
        <v>1601</v>
      </c>
      <c r="L130" t="s">
        <v>4208</v>
      </c>
      <c r="M130" t="s">
        <v>531</v>
      </c>
      <c r="N130" t="s">
        <v>1488</v>
      </c>
    </row>
    <row r="131" spans="1:14" x14ac:dyDescent="0.35">
      <c r="A131" t="s">
        <v>24</v>
      </c>
      <c r="B131" t="s">
        <v>7</v>
      </c>
      <c r="C131" t="s">
        <v>7</v>
      </c>
      <c r="D131" t="s">
        <v>7</v>
      </c>
      <c r="E131" t="s">
        <v>7</v>
      </c>
      <c r="F131" t="s">
        <v>1592</v>
      </c>
      <c r="G131" t="s">
        <v>1578</v>
      </c>
      <c r="H131" t="s">
        <v>1596</v>
      </c>
      <c r="I131" t="s">
        <v>4189</v>
      </c>
      <c r="J131" t="s">
        <v>1592</v>
      </c>
      <c r="K131" t="s">
        <v>1578</v>
      </c>
      <c r="L131" t="s">
        <v>1596</v>
      </c>
      <c r="M131" t="s">
        <v>4189</v>
      </c>
      <c r="N131" t="s">
        <v>4219</v>
      </c>
    </row>
    <row r="132" spans="1:14" x14ac:dyDescent="0.35">
      <c r="A132" t="s">
        <v>1</v>
      </c>
      <c r="B132" t="s">
        <v>6258</v>
      </c>
      <c r="C132" t="s">
        <v>1585</v>
      </c>
      <c r="D132" t="s">
        <v>1869</v>
      </c>
      <c r="E132" t="s">
        <v>6271</v>
      </c>
      <c r="F132" t="s">
        <v>6223</v>
      </c>
      <c r="G132" t="s">
        <v>1077</v>
      </c>
      <c r="H132" t="s">
        <v>5010</v>
      </c>
      <c r="I132" t="s">
        <v>3204</v>
      </c>
      <c r="J132" t="s">
        <v>5284</v>
      </c>
      <c r="K132" t="s">
        <v>1215</v>
      </c>
      <c r="L132" t="s">
        <v>22</v>
      </c>
      <c r="M132" t="s">
        <v>824</v>
      </c>
      <c r="N132" t="s">
        <v>4220</v>
      </c>
    </row>
    <row r="133" spans="1:14" x14ac:dyDescent="0.35">
      <c r="A133" t="s">
        <v>25</v>
      </c>
      <c r="B133" t="s">
        <v>7</v>
      </c>
      <c r="C133" t="s">
        <v>7</v>
      </c>
      <c r="D133" t="s">
        <v>7</v>
      </c>
      <c r="E133" t="s">
        <v>7</v>
      </c>
      <c r="F133" t="s">
        <v>578</v>
      </c>
      <c r="G133" t="s">
        <v>716</v>
      </c>
      <c r="H133" t="s">
        <v>5263</v>
      </c>
      <c r="I133" t="s">
        <v>1016</v>
      </c>
      <c r="J133" t="s">
        <v>578</v>
      </c>
      <c r="K133" t="s">
        <v>716</v>
      </c>
      <c r="L133" t="s">
        <v>5263</v>
      </c>
      <c r="M133" t="s">
        <v>1016</v>
      </c>
      <c r="N133" t="s">
        <v>4221</v>
      </c>
    </row>
    <row r="134" spans="1:14" x14ac:dyDescent="0.35">
      <c r="A134" t="s">
        <v>5</v>
      </c>
      <c r="B134" t="s">
        <v>5614</v>
      </c>
      <c r="C134" t="s">
        <v>1586</v>
      </c>
      <c r="D134" t="s">
        <v>4995</v>
      </c>
      <c r="E134" t="s">
        <v>6270</v>
      </c>
      <c r="F134" t="s">
        <v>5404</v>
      </c>
      <c r="G134" t="s">
        <v>26</v>
      </c>
      <c r="H134" t="s">
        <v>5739</v>
      </c>
      <c r="I134" t="s">
        <v>850</v>
      </c>
      <c r="J134" t="s">
        <v>3858</v>
      </c>
      <c r="K134" t="s">
        <v>1602</v>
      </c>
      <c r="L134" t="s">
        <v>6301</v>
      </c>
      <c r="M134" t="s">
        <v>3175</v>
      </c>
      <c r="N134" t="s">
        <v>4222</v>
      </c>
    </row>
    <row r="135" spans="1:14" x14ac:dyDescent="0.35">
      <c r="A135" t="s">
        <v>4092</v>
      </c>
      <c r="B135" t="s">
        <v>7</v>
      </c>
      <c r="C135" t="s">
        <v>7</v>
      </c>
      <c r="D135" t="s">
        <v>7</v>
      </c>
      <c r="E135" t="s">
        <v>7</v>
      </c>
      <c r="F135" t="s">
        <v>7</v>
      </c>
      <c r="G135" t="s">
        <v>7</v>
      </c>
      <c r="H135" t="s">
        <v>7</v>
      </c>
      <c r="I135" t="s">
        <v>7</v>
      </c>
      <c r="J135" t="s">
        <v>7</v>
      </c>
      <c r="K135" t="s">
        <v>7</v>
      </c>
      <c r="L135" t="s">
        <v>7</v>
      </c>
      <c r="M135" t="s">
        <v>7</v>
      </c>
      <c r="N135" t="s">
        <v>7</v>
      </c>
    </row>
    <row r="136" spans="1:14" x14ac:dyDescent="0.35">
      <c r="A136" t="s">
        <v>4078</v>
      </c>
      <c r="B136" t="s">
        <v>8</v>
      </c>
      <c r="C136" t="s">
        <v>9</v>
      </c>
      <c r="D136" t="s">
        <v>10</v>
      </c>
      <c r="E136" t="s">
        <v>11</v>
      </c>
      <c r="F136" t="s">
        <v>34</v>
      </c>
      <c r="G136" t="s">
        <v>7</v>
      </c>
      <c r="H136" t="s">
        <v>7</v>
      </c>
      <c r="I136" t="s">
        <v>7</v>
      </c>
      <c r="J136" t="s">
        <v>7</v>
      </c>
      <c r="K136" t="s">
        <v>7</v>
      </c>
      <c r="L136" t="s">
        <v>7</v>
      </c>
      <c r="M136" t="s">
        <v>7</v>
      </c>
      <c r="N136" t="s">
        <v>7</v>
      </c>
    </row>
    <row r="137" spans="1:14" x14ac:dyDescent="0.35">
      <c r="A137" t="s">
        <v>4079</v>
      </c>
      <c r="B137" t="s">
        <v>1084</v>
      </c>
      <c r="C137" t="s">
        <v>1449</v>
      </c>
      <c r="D137" t="s">
        <v>4233</v>
      </c>
      <c r="E137" t="s">
        <v>4908</v>
      </c>
      <c r="F137" t="s">
        <v>4153</v>
      </c>
      <c r="G137" t="s">
        <v>7</v>
      </c>
      <c r="H137" t="s">
        <v>7</v>
      </c>
      <c r="I137" t="s">
        <v>7</v>
      </c>
      <c r="J137" t="s">
        <v>7</v>
      </c>
      <c r="K137" t="s">
        <v>7</v>
      </c>
      <c r="L137" t="s">
        <v>7</v>
      </c>
      <c r="M137" t="s">
        <v>7</v>
      </c>
      <c r="N137" t="s">
        <v>7</v>
      </c>
    </row>
    <row r="138" spans="1:14" x14ac:dyDescent="0.35">
      <c r="A138" t="s">
        <v>5</v>
      </c>
      <c r="B138" t="s">
        <v>1084</v>
      </c>
      <c r="C138" t="s">
        <v>1449</v>
      </c>
      <c r="D138" t="s">
        <v>4233</v>
      </c>
      <c r="E138" t="s">
        <v>4908</v>
      </c>
      <c r="F138" t="s">
        <v>4153</v>
      </c>
      <c r="G138" t="s">
        <v>7</v>
      </c>
      <c r="H138" t="s">
        <v>7</v>
      </c>
      <c r="I138" t="s">
        <v>7</v>
      </c>
      <c r="J138" t="s">
        <v>7</v>
      </c>
      <c r="K138" t="s">
        <v>7</v>
      </c>
      <c r="L138" t="s">
        <v>7</v>
      </c>
      <c r="M138" t="s">
        <v>7</v>
      </c>
      <c r="N138" t="s">
        <v>7</v>
      </c>
    </row>
    <row r="139" spans="1:14" x14ac:dyDescent="0.35">
      <c r="A139" t="s">
        <v>7</v>
      </c>
      <c r="B139" t="s">
        <v>6</v>
      </c>
      <c r="C139" t="s">
        <v>7</v>
      </c>
      <c r="D139" t="s">
        <v>7</v>
      </c>
      <c r="E139" t="s">
        <v>7</v>
      </c>
      <c r="F139" t="s">
        <v>7</v>
      </c>
      <c r="G139" t="s">
        <v>7</v>
      </c>
      <c r="H139" t="s">
        <v>7</v>
      </c>
      <c r="I139" t="s">
        <v>7</v>
      </c>
      <c r="J139" t="s">
        <v>7</v>
      </c>
      <c r="K139" t="s">
        <v>7</v>
      </c>
      <c r="L139" t="s">
        <v>7</v>
      </c>
      <c r="M139" t="s">
        <v>7</v>
      </c>
      <c r="N139" t="s">
        <v>7</v>
      </c>
    </row>
    <row r="140" spans="1:14" x14ac:dyDescent="0.35">
      <c r="A140" t="s">
        <v>4093</v>
      </c>
      <c r="B140" t="s">
        <v>7</v>
      </c>
      <c r="C140" t="s">
        <v>7</v>
      </c>
      <c r="D140" t="s">
        <v>7</v>
      </c>
      <c r="E140" t="s">
        <v>7</v>
      </c>
      <c r="F140" t="s">
        <v>7</v>
      </c>
      <c r="G140" t="s">
        <v>7</v>
      </c>
      <c r="H140" t="s">
        <v>7</v>
      </c>
      <c r="I140" t="s">
        <v>7</v>
      </c>
      <c r="J140" t="s">
        <v>7</v>
      </c>
      <c r="K140" t="s">
        <v>7</v>
      </c>
      <c r="L140" t="s">
        <v>7</v>
      </c>
      <c r="M140" t="s">
        <v>7</v>
      </c>
      <c r="N140" t="s">
        <v>7</v>
      </c>
    </row>
    <row r="141" spans="1:14" x14ac:dyDescent="0.35">
      <c r="A141" t="s">
        <v>23</v>
      </c>
      <c r="B141" t="s">
        <v>8</v>
      </c>
      <c r="C141" t="s">
        <v>9</v>
      </c>
      <c r="D141" t="s">
        <v>10</v>
      </c>
      <c r="E141" t="s">
        <v>11</v>
      </c>
      <c r="F141" t="s">
        <v>8</v>
      </c>
      <c r="G141" t="s">
        <v>9</v>
      </c>
      <c r="H141" t="s">
        <v>10</v>
      </c>
      <c r="I141" t="s">
        <v>11</v>
      </c>
      <c r="J141" t="s">
        <v>8</v>
      </c>
      <c r="K141" t="s">
        <v>9</v>
      </c>
      <c r="L141" t="s">
        <v>10</v>
      </c>
      <c r="M141" t="s">
        <v>11</v>
      </c>
      <c r="N141" t="s">
        <v>7</v>
      </c>
    </row>
    <row r="142" spans="1:14" x14ac:dyDescent="0.35">
      <c r="A142" t="s">
        <v>0</v>
      </c>
      <c r="B142" t="s">
        <v>1584</v>
      </c>
      <c r="C142" t="s">
        <v>1525</v>
      </c>
      <c r="D142" t="s">
        <v>1588</v>
      </c>
      <c r="E142" t="s">
        <v>4147</v>
      </c>
      <c r="F142" t="s">
        <v>1594</v>
      </c>
      <c r="G142" t="s">
        <v>1442</v>
      </c>
      <c r="H142" t="s">
        <v>4174</v>
      </c>
      <c r="I142" t="s">
        <v>1598</v>
      </c>
      <c r="J142" t="s">
        <v>755</v>
      </c>
      <c r="K142" t="s">
        <v>1452</v>
      </c>
      <c r="L142" t="s">
        <v>4209</v>
      </c>
      <c r="M142" t="s">
        <v>1604</v>
      </c>
      <c r="N142" t="s">
        <v>4223</v>
      </c>
    </row>
    <row r="143" spans="1:14" x14ac:dyDescent="0.35">
      <c r="A143" t="s">
        <v>24</v>
      </c>
      <c r="B143" t="s">
        <v>7</v>
      </c>
      <c r="C143" t="s">
        <v>7</v>
      </c>
      <c r="D143" t="s">
        <v>7</v>
      </c>
      <c r="E143" t="s">
        <v>7</v>
      </c>
      <c r="F143" t="s">
        <v>4158</v>
      </c>
      <c r="G143" t="s">
        <v>1027</v>
      </c>
      <c r="H143" t="s">
        <v>4175</v>
      </c>
      <c r="I143" t="s">
        <v>1599</v>
      </c>
      <c r="J143" t="s">
        <v>4158</v>
      </c>
      <c r="K143" t="s">
        <v>1027</v>
      </c>
      <c r="L143" t="s">
        <v>4175</v>
      </c>
      <c r="M143" t="s">
        <v>1599</v>
      </c>
      <c r="N143" t="s">
        <v>1489</v>
      </c>
    </row>
    <row r="144" spans="1:14" x14ac:dyDescent="0.35">
      <c r="A144" t="s">
        <v>1</v>
      </c>
      <c r="B144" t="s">
        <v>3082</v>
      </c>
      <c r="C144" t="s">
        <v>636</v>
      </c>
      <c r="D144" t="s">
        <v>1278</v>
      </c>
      <c r="E144" t="s">
        <v>6244</v>
      </c>
      <c r="F144" t="s">
        <v>524</v>
      </c>
      <c r="G144" t="s">
        <v>3891</v>
      </c>
      <c r="H144" t="s">
        <v>6223</v>
      </c>
      <c r="I144" t="s">
        <v>5328</v>
      </c>
      <c r="J144" t="s">
        <v>6298</v>
      </c>
      <c r="K144" t="s">
        <v>1603</v>
      </c>
      <c r="L144" t="s">
        <v>3588</v>
      </c>
      <c r="M144" t="s">
        <v>3520</v>
      </c>
      <c r="N144" t="s">
        <v>4224</v>
      </c>
    </row>
    <row r="145" spans="1:14" x14ac:dyDescent="0.35">
      <c r="A145" t="s">
        <v>25</v>
      </c>
      <c r="B145" t="s">
        <v>7</v>
      </c>
      <c r="C145" t="s">
        <v>7</v>
      </c>
      <c r="D145" t="s">
        <v>7</v>
      </c>
      <c r="E145" t="s">
        <v>7</v>
      </c>
      <c r="F145" t="s">
        <v>3888</v>
      </c>
      <c r="G145" t="s">
        <v>5174</v>
      </c>
      <c r="H145" t="s">
        <v>3266</v>
      </c>
      <c r="I145" t="s">
        <v>5411</v>
      </c>
      <c r="J145" t="s">
        <v>3888</v>
      </c>
      <c r="K145" t="s">
        <v>5174</v>
      </c>
      <c r="L145" t="s">
        <v>3266</v>
      </c>
      <c r="M145" t="s">
        <v>5411</v>
      </c>
      <c r="N145" t="s">
        <v>1496</v>
      </c>
    </row>
    <row r="146" spans="1:14" x14ac:dyDescent="0.35">
      <c r="A146" t="s">
        <v>5</v>
      </c>
      <c r="B146" t="s">
        <v>5467</v>
      </c>
      <c r="C146" t="s">
        <v>1536</v>
      </c>
      <c r="D146" t="s">
        <v>5264</v>
      </c>
      <c r="E146" t="s">
        <v>2592</v>
      </c>
      <c r="F146" t="s">
        <v>903</v>
      </c>
      <c r="G146" t="s">
        <v>1472</v>
      </c>
      <c r="H146" t="s">
        <v>6239</v>
      </c>
      <c r="I146" t="s">
        <v>6294</v>
      </c>
      <c r="J146" t="s">
        <v>6299</v>
      </c>
      <c r="K146" t="s">
        <v>757</v>
      </c>
      <c r="L146" t="s">
        <v>3440</v>
      </c>
      <c r="M146" t="s">
        <v>664</v>
      </c>
      <c r="N146" t="s">
        <v>4225</v>
      </c>
    </row>
    <row r="147" spans="1:14" x14ac:dyDescent="0.35">
      <c r="A147" t="s">
        <v>4094</v>
      </c>
      <c r="B147" t="s">
        <v>7</v>
      </c>
      <c r="C147" t="s">
        <v>7</v>
      </c>
      <c r="D147" t="s">
        <v>7</v>
      </c>
      <c r="E147" t="s">
        <v>7</v>
      </c>
      <c r="F147" t="s">
        <v>7</v>
      </c>
      <c r="G147" t="s">
        <v>7</v>
      </c>
      <c r="H147" t="s">
        <v>7</v>
      </c>
      <c r="I147" t="s">
        <v>7</v>
      </c>
      <c r="J147" t="s">
        <v>7</v>
      </c>
      <c r="K147" t="s">
        <v>7</v>
      </c>
      <c r="L147" t="s">
        <v>7</v>
      </c>
      <c r="M147" t="s">
        <v>7</v>
      </c>
      <c r="N147" t="s">
        <v>7</v>
      </c>
    </row>
    <row r="148" spans="1:14" x14ac:dyDescent="0.35">
      <c r="A148" t="s">
        <v>4078</v>
      </c>
      <c r="B148" t="s">
        <v>8</v>
      </c>
      <c r="C148" t="s">
        <v>9</v>
      </c>
      <c r="D148" t="s">
        <v>10</v>
      </c>
      <c r="E148" t="s">
        <v>11</v>
      </c>
      <c r="F148" t="s">
        <v>34</v>
      </c>
      <c r="G148" t="s">
        <v>7</v>
      </c>
      <c r="H148" t="s">
        <v>7</v>
      </c>
      <c r="I148" t="s">
        <v>7</v>
      </c>
      <c r="J148" t="s">
        <v>7</v>
      </c>
      <c r="K148" t="s">
        <v>7</v>
      </c>
      <c r="L148" t="s">
        <v>7</v>
      </c>
      <c r="M148" t="s">
        <v>7</v>
      </c>
      <c r="N148" t="s">
        <v>7</v>
      </c>
    </row>
    <row r="149" spans="1:14" x14ac:dyDescent="0.35">
      <c r="A149" t="s">
        <v>4079</v>
      </c>
      <c r="B149" t="s">
        <v>4386</v>
      </c>
      <c r="C149" t="s">
        <v>329</v>
      </c>
      <c r="D149" t="s">
        <v>4902</v>
      </c>
      <c r="E149" t="s">
        <v>4909</v>
      </c>
      <c r="F149" t="s">
        <v>4155</v>
      </c>
      <c r="G149" t="s">
        <v>7</v>
      </c>
      <c r="H149" t="s">
        <v>7</v>
      </c>
      <c r="I149" t="s">
        <v>7</v>
      </c>
      <c r="J149" t="s">
        <v>7</v>
      </c>
      <c r="K149" t="s">
        <v>7</v>
      </c>
      <c r="L149" t="s">
        <v>7</v>
      </c>
      <c r="M149" t="s">
        <v>7</v>
      </c>
      <c r="N149" t="s">
        <v>7</v>
      </c>
    </row>
    <row r="150" spans="1:14" x14ac:dyDescent="0.35">
      <c r="A150" t="s">
        <v>5</v>
      </c>
      <c r="B150" t="s">
        <v>4386</v>
      </c>
      <c r="C150" t="s">
        <v>329</v>
      </c>
      <c r="D150" t="s">
        <v>4902</v>
      </c>
      <c r="E150" t="s">
        <v>4909</v>
      </c>
      <c r="F150" t="s">
        <v>4155</v>
      </c>
      <c r="G150" t="s">
        <v>7</v>
      </c>
      <c r="H150" t="s">
        <v>7</v>
      </c>
      <c r="I150" t="s">
        <v>7</v>
      </c>
      <c r="J150" t="s">
        <v>7</v>
      </c>
      <c r="K150" t="s">
        <v>7</v>
      </c>
      <c r="L150" t="s">
        <v>7</v>
      </c>
      <c r="M150" t="s">
        <v>7</v>
      </c>
      <c r="N150" t="s">
        <v>7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zoomScale="40" zoomScaleNormal="40" workbookViewId="0">
      <selection activeCell="AO31" sqref="AO31"/>
    </sheetView>
  </sheetViews>
  <sheetFormatPr defaultRowHeight="14.5" x14ac:dyDescent="0.35"/>
  <cols>
    <col min="1" max="20" width="8.7265625" style="49"/>
    <col min="21" max="21" width="11.54296875" style="49" customWidth="1"/>
    <col min="22" max="24" width="20.36328125" style="49" customWidth="1"/>
    <col min="25" max="16384" width="8.7265625" style="49"/>
  </cols>
  <sheetData>
    <row r="1" spans="1:44" x14ac:dyDescent="0.35">
      <c r="A1" s="59"/>
      <c r="B1" s="60">
        <v>2016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2"/>
      <c r="Z1" s="52"/>
      <c r="AA1" s="28"/>
      <c r="AB1" s="28">
        <v>2009</v>
      </c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9"/>
    </row>
    <row r="2" spans="1:44" x14ac:dyDescent="0.35">
      <c r="A2" s="53"/>
      <c r="B2" s="49" t="s">
        <v>1621</v>
      </c>
      <c r="Y2" s="55"/>
      <c r="Z2" s="53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31"/>
    </row>
    <row r="3" spans="1:44" x14ac:dyDescent="0.35">
      <c r="A3" s="53"/>
      <c r="D3" s="49" t="s">
        <v>2</v>
      </c>
      <c r="E3" s="49" t="s">
        <v>3</v>
      </c>
      <c r="J3" s="49" t="s">
        <v>2</v>
      </c>
      <c r="K3" s="49" t="s">
        <v>4</v>
      </c>
      <c r="P3" s="49" t="s">
        <v>2</v>
      </c>
      <c r="Q3" s="49" t="s">
        <v>33</v>
      </c>
      <c r="V3" s="49" t="s">
        <v>2</v>
      </c>
      <c r="Y3" s="55"/>
      <c r="Z3" s="53"/>
      <c r="AA3" s="15"/>
      <c r="AB3" s="15"/>
      <c r="AC3" s="15" t="s">
        <v>2</v>
      </c>
      <c r="AD3" s="15" t="s">
        <v>3</v>
      </c>
      <c r="AE3" s="15"/>
      <c r="AF3" s="15"/>
      <c r="AG3" s="15"/>
      <c r="AH3" s="15"/>
      <c r="AI3" s="15" t="s">
        <v>2</v>
      </c>
      <c r="AJ3" s="15" t="s">
        <v>4</v>
      </c>
      <c r="AK3" s="15"/>
      <c r="AL3" s="15"/>
      <c r="AM3" s="15"/>
      <c r="AN3" s="15"/>
      <c r="AO3" s="15" t="s">
        <v>2</v>
      </c>
      <c r="AP3" s="15"/>
      <c r="AQ3" s="15"/>
      <c r="AR3" s="31"/>
    </row>
    <row r="4" spans="1:44" x14ac:dyDescent="0.35">
      <c r="A4" s="53"/>
      <c r="C4" s="49" t="s">
        <v>15</v>
      </c>
      <c r="D4" s="49" t="s">
        <v>2</v>
      </c>
      <c r="E4" s="49" t="s">
        <v>3104</v>
      </c>
      <c r="F4" s="49" t="s">
        <v>3025</v>
      </c>
      <c r="G4" s="49" t="s">
        <v>3031</v>
      </c>
      <c r="H4" s="49" t="s">
        <v>3037</v>
      </c>
      <c r="I4" s="49" t="s">
        <v>3105</v>
      </c>
      <c r="K4" s="49" t="s">
        <v>3104</v>
      </c>
      <c r="L4" s="49" t="s">
        <v>3025</v>
      </c>
      <c r="M4" s="49" t="s">
        <v>3031</v>
      </c>
      <c r="N4" s="49" t="s">
        <v>3037</v>
      </c>
      <c r="O4" s="49" t="s">
        <v>3105</v>
      </c>
      <c r="Q4" s="49" t="s">
        <v>3104</v>
      </c>
      <c r="R4" s="49" t="s">
        <v>3025</v>
      </c>
      <c r="S4" s="49" t="s">
        <v>3031</v>
      </c>
      <c r="T4" s="49" t="s">
        <v>3037</v>
      </c>
      <c r="U4" s="49" t="s">
        <v>3105</v>
      </c>
      <c r="V4" s="49" t="s">
        <v>33</v>
      </c>
      <c r="Y4" s="55"/>
      <c r="Z4" s="53"/>
      <c r="AA4" s="15"/>
      <c r="AB4" s="15" t="s">
        <v>15</v>
      </c>
      <c r="AC4" s="15" t="s">
        <v>2</v>
      </c>
      <c r="AD4" s="15" t="s">
        <v>3104</v>
      </c>
      <c r="AE4" s="15" t="s">
        <v>3025</v>
      </c>
      <c r="AF4" s="15" t="s">
        <v>3031</v>
      </c>
      <c r="AG4" s="15" t="s">
        <v>3037</v>
      </c>
      <c r="AH4" s="15" t="s">
        <v>3105</v>
      </c>
      <c r="AI4" s="15"/>
      <c r="AJ4" s="15" t="s">
        <v>3104</v>
      </c>
      <c r="AK4" s="15" t="s">
        <v>3025</v>
      </c>
      <c r="AL4" s="15" t="s">
        <v>3031</v>
      </c>
      <c r="AM4" s="15" t="s">
        <v>3037</v>
      </c>
      <c r="AN4" s="15" t="s">
        <v>3105</v>
      </c>
      <c r="AO4" s="15"/>
      <c r="AP4" s="15"/>
      <c r="AQ4" s="15"/>
      <c r="AR4" s="31"/>
    </row>
    <row r="5" spans="1:44" x14ac:dyDescent="0.35">
      <c r="A5" s="53"/>
      <c r="B5" s="49" t="s">
        <v>1555</v>
      </c>
      <c r="C5" s="51">
        <f>VALUE('Raw-Data 3'!$B116)</f>
        <v>4.7999999999999996E-3</v>
      </c>
      <c r="E5" s="51">
        <f>VALUE('Raw-Data 3'!$B4)</f>
        <v>0</v>
      </c>
      <c r="F5" s="51">
        <f>VALUE('Raw-Data 3'!$C4)</f>
        <v>0</v>
      </c>
      <c r="G5" s="51">
        <f>VALUE('Raw-Data 3'!$D4)</f>
        <v>0</v>
      </c>
      <c r="H5" s="51">
        <f>VALUE('Raw-Data 3'!$E4)</f>
        <v>0</v>
      </c>
      <c r="I5" s="51">
        <f>VALUE('Raw-Data 3'!$F4)</f>
        <v>6.0000000000000001E-3</v>
      </c>
      <c r="J5" s="51"/>
      <c r="K5" s="51">
        <f>VALUE('Raw-Data 3'!B12)</f>
        <v>0</v>
      </c>
      <c r="L5" s="51">
        <f>VALUE('Raw-Data 3'!C12)</f>
        <v>8.8999999999999999E-3</v>
      </c>
      <c r="M5" s="51">
        <f>VALUE('Raw-Data 3'!D12)</f>
        <v>1.3899999999999999E-2</v>
      </c>
      <c r="N5" s="51">
        <f>VALUE('Raw-Data 3'!E12)</f>
        <v>5.0000000000000001E-3</v>
      </c>
      <c r="O5" s="51">
        <f>VALUE('Raw-Data 3'!F12)</f>
        <v>0</v>
      </c>
      <c r="P5" s="51"/>
      <c r="Q5" s="51">
        <f>VALUE('Raw-Data 3'!B20)</f>
        <v>0.54039999999999999</v>
      </c>
      <c r="R5" s="51">
        <f>VALUE('Raw-Data 3'!C20)</f>
        <v>0.58089999999999997</v>
      </c>
      <c r="S5" s="51">
        <f>VALUE('Raw-Data 3'!D20)</f>
        <v>0.67789999999999995</v>
      </c>
      <c r="T5" s="51">
        <f>VALUE('Raw-Data 3'!E20)</f>
        <v>0.84940000000000004</v>
      </c>
      <c r="U5" s="51">
        <f>VALUE('Raw-Data 3'!F20)</f>
        <v>0.91239999999999999</v>
      </c>
      <c r="V5" s="51">
        <f>VALUE('Raw-Data 3'!G20)</f>
        <v>0.68669999999999998</v>
      </c>
      <c r="W5" s="51"/>
      <c r="X5" s="51"/>
      <c r="Y5" s="55"/>
      <c r="Z5" s="53"/>
      <c r="AA5" s="15" t="s">
        <v>1555</v>
      </c>
      <c r="AB5" s="16">
        <v>2.5000000000000001E-3</v>
      </c>
      <c r="AC5" s="15"/>
      <c r="AD5" s="16">
        <v>0</v>
      </c>
      <c r="AE5" s="16">
        <v>0</v>
      </c>
      <c r="AF5" s="16">
        <v>0</v>
      </c>
      <c r="AG5" s="16">
        <v>2.5999999999999999E-3</v>
      </c>
      <c r="AH5" s="16">
        <v>0</v>
      </c>
      <c r="AI5" s="16"/>
      <c r="AJ5" s="16">
        <v>0</v>
      </c>
      <c r="AK5" s="16">
        <v>5.7000000000000002E-3</v>
      </c>
      <c r="AL5" s="16">
        <v>5.5999999999999999E-3</v>
      </c>
      <c r="AM5" s="16">
        <v>1.6000000000000001E-3</v>
      </c>
      <c r="AN5" s="16">
        <v>1.6000000000000001E-3</v>
      </c>
      <c r="AO5" s="16"/>
      <c r="AP5" s="15"/>
      <c r="AQ5" s="15"/>
      <c r="AR5" s="31"/>
    </row>
    <row r="6" spans="1:44" x14ac:dyDescent="0.35">
      <c r="A6" s="53"/>
      <c r="B6" s="49" t="s">
        <v>1556</v>
      </c>
      <c r="C6" s="51">
        <f>VALUE('Raw-Data 3'!B117)</f>
        <v>0.78010000000000002</v>
      </c>
      <c r="E6" s="51">
        <f>VALUE('Raw-Data 3'!B5)</f>
        <v>0.7762</v>
      </c>
      <c r="F6" s="51">
        <f>VALUE('Raw-Data 3'!C5)</f>
        <v>0.61829999999999996</v>
      </c>
      <c r="G6" s="51">
        <f>VALUE('Raw-Data 3'!D5)</f>
        <v>0.59560000000000002</v>
      </c>
      <c r="H6" s="51">
        <f>VALUE('Raw-Data 3'!E5)</f>
        <v>0.63200000000000001</v>
      </c>
      <c r="I6" s="51">
        <f>VALUE('Raw-Data 3'!F5)</f>
        <v>0.45090000000000002</v>
      </c>
      <c r="J6" s="51"/>
      <c r="K6" s="51">
        <f>VALUE('Raw-Data 3'!B13)</f>
        <v>0.87749999999999995</v>
      </c>
      <c r="L6" s="51">
        <f>VALUE('Raw-Data 3'!C13)</f>
        <v>0.90900000000000003</v>
      </c>
      <c r="M6" s="51">
        <f>VALUE('Raw-Data 3'!D13)</f>
        <v>0.86260000000000003</v>
      </c>
      <c r="N6" s="51">
        <f>VALUE('Raw-Data 3'!E13)</f>
        <v>0.85440000000000005</v>
      </c>
      <c r="O6" s="51">
        <f>VALUE('Raw-Data 3'!F13)</f>
        <v>0.72829999999999995</v>
      </c>
      <c r="P6" s="51"/>
      <c r="Q6" s="51">
        <f>VALUE('Raw-Data 3'!B21)</f>
        <v>0.4476</v>
      </c>
      <c r="R6" s="51">
        <f>VALUE('Raw-Data 3'!C21)</f>
        <v>0.41639999999999999</v>
      </c>
      <c r="S6" s="51">
        <f>VALUE('Raw-Data 3'!D21)</f>
        <v>0.3221</v>
      </c>
      <c r="T6" s="51">
        <f>VALUE('Raw-Data 3'!E21)</f>
        <v>0.14799999999999999</v>
      </c>
      <c r="U6" s="51">
        <f>VALUE('Raw-Data 3'!F21)</f>
        <v>7.7399999999999997E-2</v>
      </c>
      <c r="V6" s="51">
        <f>VALUE('Raw-Data 3'!G21)</f>
        <v>0.3085</v>
      </c>
      <c r="W6" s="51"/>
      <c r="X6" s="51"/>
      <c r="Y6" s="55"/>
      <c r="Z6" s="53"/>
      <c r="AA6" s="15" t="s">
        <v>1556</v>
      </c>
      <c r="AB6" s="16">
        <v>0.88819999999999999</v>
      </c>
      <c r="AC6" s="15"/>
      <c r="AD6" s="16">
        <v>0.75329999999999997</v>
      </c>
      <c r="AE6" s="16">
        <v>0.79169999999999996</v>
      </c>
      <c r="AF6" s="16">
        <v>0.85419999999999996</v>
      </c>
      <c r="AG6" s="16">
        <v>0.81210000000000004</v>
      </c>
      <c r="AH6" s="16">
        <v>0.70909999999999995</v>
      </c>
      <c r="AI6" s="16"/>
      <c r="AJ6" s="16">
        <v>0.88270000000000004</v>
      </c>
      <c r="AK6" s="16">
        <v>0.90600000000000003</v>
      </c>
      <c r="AL6" s="16">
        <v>0.91439999999999999</v>
      </c>
      <c r="AM6" s="16">
        <v>0.95450000000000002</v>
      </c>
      <c r="AN6" s="16">
        <v>0.91830000000000001</v>
      </c>
      <c r="AO6" s="16"/>
      <c r="AP6" s="15"/>
      <c r="AQ6" s="15"/>
      <c r="AR6" s="31"/>
    </row>
    <row r="7" spans="1:44" x14ac:dyDescent="0.35">
      <c r="A7" s="53"/>
      <c r="B7" s="49" t="s">
        <v>1627</v>
      </c>
      <c r="C7" s="51">
        <f>VALUE('Raw-Data 3'!B118)</f>
        <v>0.1358</v>
      </c>
      <c r="E7" s="51">
        <f>VALUE('Raw-Data 3'!B6)</f>
        <v>0.17760000000000001</v>
      </c>
      <c r="F7" s="51">
        <f>VALUE('Raw-Data 3'!C6)</f>
        <v>0.157</v>
      </c>
      <c r="G7" s="51">
        <f>VALUE('Raw-Data 3'!D6)</f>
        <v>0.21909999999999999</v>
      </c>
      <c r="H7" s="51">
        <f>VALUE('Raw-Data 3'!E6)</f>
        <v>0.18029999999999999</v>
      </c>
      <c r="I7" s="51">
        <f>VALUE('Raw-Data 3'!F6)</f>
        <v>0.2059</v>
      </c>
      <c r="J7" s="51"/>
      <c r="K7" s="51">
        <f>VALUE('Raw-Data 3'!B14)</f>
        <v>0.1111</v>
      </c>
      <c r="L7" s="51">
        <f>VALUE('Raw-Data 3'!C14)</f>
        <v>8.1299999999999997E-2</v>
      </c>
      <c r="M7" s="51">
        <f>VALUE('Raw-Data 3'!D14)</f>
        <v>9.8799999999999999E-2</v>
      </c>
      <c r="N7" s="51">
        <f>VALUE('Raw-Data 3'!E14)</f>
        <v>0.13589999999999999</v>
      </c>
      <c r="O7" s="51">
        <f>VALUE('Raw-Data 3'!F14)</f>
        <v>0.21010000000000001</v>
      </c>
      <c r="P7" s="51"/>
      <c r="Q7" s="51">
        <f>VALUE('Raw-Data 3'!B22)</f>
        <v>0</v>
      </c>
      <c r="R7" s="51">
        <f>VALUE('Raw-Data 3'!C22)</f>
        <v>2.7000000000000001E-3</v>
      </c>
      <c r="S7" s="51">
        <f>VALUE('Raw-Data 3'!D22)</f>
        <v>0</v>
      </c>
      <c r="T7" s="51">
        <f>VALUE('Raw-Data 3'!E22)</f>
        <v>2.5999999999999999E-3</v>
      </c>
      <c r="U7" s="51">
        <f>VALUE('Raw-Data 3'!F22)</f>
        <v>0</v>
      </c>
      <c r="V7" s="51">
        <f>VALUE('Raw-Data 3'!G22)</f>
        <v>1.1000000000000001E-3</v>
      </c>
      <c r="W7" s="51"/>
      <c r="X7" s="51"/>
      <c r="Y7" s="55"/>
      <c r="Z7" s="53"/>
      <c r="AA7" s="15" t="s">
        <v>1627</v>
      </c>
      <c r="AB7" s="16">
        <v>6.7100000000000007E-2</v>
      </c>
      <c r="AC7" s="15"/>
      <c r="AD7" s="16">
        <v>0.1188</v>
      </c>
      <c r="AE7" s="16">
        <v>0.1201</v>
      </c>
      <c r="AF7" s="16">
        <v>4.9099999999999998E-2</v>
      </c>
      <c r="AG7" s="16">
        <v>4.53E-2</v>
      </c>
      <c r="AH7" s="16">
        <v>7.0599999999999996E-2</v>
      </c>
      <c r="AI7" s="16"/>
      <c r="AJ7" s="16">
        <v>8.5000000000000006E-2</v>
      </c>
      <c r="AK7" s="16">
        <v>7.5999999999999998E-2</v>
      </c>
      <c r="AL7" s="16">
        <v>6.9099999999999995E-2</v>
      </c>
      <c r="AM7" s="16">
        <v>3.85E-2</v>
      </c>
      <c r="AN7" s="16">
        <v>6.5500000000000003E-2</v>
      </c>
      <c r="AO7" s="16"/>
      <c r="AP7" s="15"/>
      <c r="AQ7" s="15"/>
      <c r="AR7" s="31"/>
    </row>
    <row r="8" spans="1:44" x14ac:dyDescent="0.35">
      <c r="A8" s="53"/>
      <c r="B8" s="49" t="s">
        <v>1558</v>
      </c>
      <c r="C8" s="51">
        <f>VALUE('Raw-Data 3'!B119)</f>
        <v>7.9399999999999998E-2</v>
      </c>
      <c r="E8" s="51">
        <f>VALUE('Raw-Data 3'!B7)</f>
        <v>4.6100000000000002E-2</v>
      </c>
      <c r="F8" s="51">
        <f>VALUE('Raw-Data 3'!C7)</f>
        <v>0.22470000000000001</v>
      </c>
      <c r="G8" s="51">
        <f>VALUE('Raw-Data 3'!D7)</f>
        <v>0.18529999999999999</v>
      </c>
      <c r="H8" s="51">
        <f>VALUE('Raw-Data 3'!E7)</f>
        <v>0.18770000000000001</v>
      </c>
      <c r="I8" s="51">
        <f>VALUE('Raw-Data 3'!F7)</f>
        <v>0.33729999999999999</v>
      </c>
      <c r="J8" s="51"/>
      <c r="K8" s="51">
        <f>VALUE('Raw-Data 3'!B15)</f>
        <v>1.14E-2</v>
      </c>
      <c r="L8" s="51">
        <f>VALUE('Raw-Data 3'!C15)</f>
        <v>6.9999999999999999E-4</v>
      </c>
      <c r="M8" s="51">
        <f>VALUE('Raw-Data 3'!D15)</f>
        <v>2.47E-2</v>
      </c>
      <c r="N8" s="51">
        <f>VALUE('Raw-Data 3'!E15)</f>
        <v>4.7000000000000002E-3</v>
      </c>
      <c r="O8" s="51">
        <f>VALUE('Raw-Data 3'!F15)</f>
        <v>6.1600000000000002E-2</v>
      </c>
      <c r="P8" s="51"/>
      <c r="Q8" s="51">
        <f>VALUE('Raw-Data 3'!B23)</f>
        <v>1.21E-2</v>
      </c>
      <c r="R8" s="51">
        <f>VALUE('Raw-Data 3'!C23)</f>
        <v>0</v>
      </c>
      <c r="S8" s="51">
        <f>VALUE('Raw-Data 3'!D23)</f>
        <v>0</v>
      </c>
      <c r="T8" s="51">
        <f>VALUE('Raw-Data 3'!E23)</f>
        <v>0</v>
      </c>
      <c r="U8" s="51">
        <f>VALUE('Raw-Data 3'!F23)</f>
        <v>1.0200000000000001E-2</v>
      </c>
      <c r="V8" s="51">
        <f>VALUE('Raw-Data 3'!G23)</f>
        <v>3.5999999999999999E-3</v>
      </c>
      <c r="W8" s="51"/>
      <c r="X8" s="51"/>
      <c r="Y8" s="55"/>
      <c r="Z8" s="53"/>
      <c r="AA8" s="15" t="s">
        <v>1558</v>
      </c>
      <c r="AB8" s="16">
        <v>4.2200000000000001E-2</v>
      </c>
      <c r="AC8" s="15"/>
      <c r="AD8" s="16">
        <v>0.128</v>
      </c>
      <c r="AE8" s="16">
        <v>8.8200000000000001E-2</v>
      </c>
      <c r="AF8" s="16">
        <v>9.6699999999999994E-2</v>
      </c>
      <c r="AG8" s="16">
        <v>0.14000000000000001</v>
      </c>
      <c r="AH8" s="16">
        <v>0.22040000000000001</v>
      </c>
      <c r="AI8" s="16"/>
      <c r="AJ8" s="16">
        <v>3.2300000000000002E-2</v>
      </c>
      <c r="AK8" s="16">
        <v>1.23E-2</v>
      </c>
      <c r="AL8" s="16">
        <v>1.09E-2</v>
      </c>
      <c r="AM8" s="16">
        <v>5.4000000000000003E-3</v>
      </c>
      <c r="AN8" s="15">
        <v>0</v>
      </c>
      <c r="AO8" s="16"/>
      <c r="AP8" s="15"/>
      <c r="AQ8" s="15"/>
      <c r="AR8" s="31"/>
    </row>
    <row r="9" spans="1:44" x14ac:dyDescent="0.35">
      <c r="A9" s="53"/>
      <c r="C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Y9" s="55"/>
      <c r="Z9" s="53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31"/>
    </row>
    <row r="10" spans="1:44" x14ac:dyDescent="0.35">
      <c r="A10" s="53"/>
      <c r="B10" s="49" t="s">
        <v>3076</v>
      </c>
      <c r="C10" s="51"/>
      <c r="Y10" s="55"/>
      <c r="Z10" s="53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31"/>
    </row>
    <row r="11" spans="1:44" x14ac:dyDescent="0.35">
      <c r="A11" s="53"/>
      <c r="D11" s="49" t="s">
        <v>2</v>
      </c>
      <c r="E11" s="49" t="s">
        <v>3</v>
      </c>
      <c r="J11" s="49" t="s">
        <v>2</v>
      </c>
      <c r="K11" s="49" t="s">
        <v>4</v>
      </c>
      <c r="P11" s="49" t="s">
        <v>2</v>
      </c>
      <c r="Q11" s="49" t="s">
        <v>33</v>
      </c>
      <c r="V11" s="49" t="s">
        <v>2</v>
      </c>
      <c r="Y11" s="55"/>
      <c r="Z11" s="53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31"/>
    </row>
    <row r="12" spans="1:44" x14ac:dyDescent="0.35">
      <c r="A12" s="53"/>
      <c r="C12" s="49" t="s">
        <v>15</v>
      </c>
      <c r="E12" s="49" t="s">
        <v>3104</v>
      </c>
      <c r="F12" s="49" t="s">
        <v>3025</v>
      </c>
      <c r="G12" s="49" t="s">
        <v>3031</v>
      </c>
      <c r="H12" s="49" t="s">
        <v>3037</v>
      </c>
      <c r="I12" s="49" t="s">
        <v>3105</v>
      </c>
      <c r="K12" s="49" t="s">
        <v>3104</v>
      </c>
      <c r="L12" s="49" t="s">
        <v>3025</v>
      </c>
      <c r="M12" s="49" t="s">
        <v>3031</v>
      </c>
      <c r="N12" s="49" t="s">
        <v>3037</v>
      </c>
      <c r="O12" s="49" t="s">
        <v>3105</v>
      </c>
      <c r="Q12" s="49" t="s">
        <v>3104</v>
      </c>
      <c r="R12" s="49" t="s">
        <v>3025</v>
      </c>
      <c r="S12" s="49" t="s">
        <v>3031</v>
      </c>
      <c r="T12" s="49" t="s">
        <v>3037</v>
      </c>
      <c r="U12" s="49" t="s">
        <v>3105</v>
      </c>
      <c r="V12" s="49" t="s">
        <v>33</v>
      </c>
      <c r="Y12" s="55"/>
      <c r="Z12" s="53"/>
      <c r="AR12" s="31"/>
    </row>
    <row r="13" spans="1:44" x14ac:dyDescent="0.35">
      <c r="A13" s="53"/>
      <c r="B13" s="49" t="s">
        <v>1497</v>
      </c>
      <c r="C13" s="51">
        <f>VALUE('Raw-Data 3'!B122)</f>
        <v>1.12E-2</v>
      </c>
      <c r="E13" s="51">
        <f>VALUE('Raw-Data 3'!B28)</f>
        <v>0</v>
      </c>
      <c r="F13" s="51">
        <f>VALUE('Raw-Data 3'!C28)</f>
        <v>0</v>
      </c>
      <c r="G13" s="51">
        <f>VALUE('Raw-Data 3'!D28)</f>
        <v>0</v>
      </c>
      <c r="H13" s="51">
        <f>VALUE('Raw-Data 3'!E28)</f>
        <v>4.7000000000000002E-3</v>
      </c>
      <c r="I13" s="51">
        <f>VALUE('Raw-Data 3'!F28)</f>
        <v>0</v>
      </c>
      <c r="J13" s="51"/>
      <c r="K13" s="51">
        <f>VALUE('Raw-Data 3'!B36)</f>
        <v>4.65E-2</v>
      </c>
      <c r="L13" s="51">
        <f>VALUE('Raw-Data 3'!C36)</f>
        <v>5.4000000000000003E-3</v>
      </c>
      <c r="M13" s="51">
        <f>VALUE('Raw-Data 3'!D36)</f>
        <v>2.8E-3</v>
      </c>
      <c r="N13" s="51">
        <f>VALUE('Raw-Data 3'!E36)</f>
        <v>1.15E-2</v>
      </c>
      <c r="O13" s="51">
        <f>VALUE('Raw-Data 3'!F36)</f>
        <v>0</v>
      </c>
      <c r="P13" s="51"/>
      <c r="Q13" s="51">
        <f>VALUE('Raw-Data 3'!B44)</f>
        <v>3.44E-2</v>
      </c>
      <c r="R13" s="51">
        <f>VALUE('Raw-Data 3'!C44)</f>
        <v>6.5799999999999997E-2</v>
      </c>
      <c r="S13" s="51">
        <f>VALUE('Raw-Data 3'!D44)</f>
        <v>4.7800000000000002E-2</v>
      </c>
      <c r="T13" s="51">
        <f>VALUE('Raw-Data 3'!E44)</f>
        <v>2.0799999999999999E-2</v>
      </c>
      <c r="U13" s="51">
        <f>VALUE('Raw-Data 3'!F44)</f>
        <v>0</v>
      </c>
      <c r="V13" s="51">
        <f>VALUE('Raw-Data 3'!G44)</f>
        <v>3.9E-2</v>
      </c>
      <c r="W13" s="51"/>
      <c r="X13" s="51"/>
      <c r="Y13" s="55"/>
      <c r="Z13" s="53"/>
      <c r="AR13" s="31"/>
    </row>
    <row r="14" spans="1:44" x14ac:dyDescent="0.35">
      <c r="A14" s="53"/>
      <c r="B14" s="49" t="s">
        <v>1498</v>
      </c>
      <c r="C14" s="51">
        <f>VALUE('Raw-Data 3'!B123)</f>
        <v>0.80789999999999995</v>
      </c>
      <c r="E14" s="51">
        <f>VALUE('Raw-Data 3'!B29)</f>
        <v>0.73599999999999999</v>
      </c>
      <c r="F14" s="51">
        <f>VALUE('Raw-Data 3'!C29)</f>
        <v>0.55179999999999996</v>
      </c>
      <c r="G14" s="51">
        <f>VALUE('Raw-Data 3'!D29)</f>
        <v>0.45619999999999999</v>
      </c>
      <c r="H14" s="51">
        <f>VALUE('Raw-Data 3'!E29)</f>
        <v>0.33310000000000001</v>
      </c>
      <c r="I14" s="51">
        <f>VALUE('Raw-Data 3'!F29)</f>
        <v>0.21840000000000001</v>
      </c>
      <c r="J14" s="51"/>
      <c r="K14" s="51">
        <f>VALUE('Raw-Data 3'!B37)</f>
        <v>0.94979999999999998</v>
      </c>
      <c r="L14" s="51">
        <f>VALUE('Raw-Data 3'!C37)</f>
        <v>0.98909999999999998</v>
      </c>
      <c r="M14" s="51">
        <f>VALUE('Raw-Data 3'!D37)</f>
        <v>0.9798</v>
      </c>
      <c r="N14" s="51">
        <f>VALUE('Raw-Data 3'!E37)</f>
        <v>0.95860000000000001</v>
      </c>
      <c r="O14" s="51">
        <f>VALUE('Raw-Data 3'!F37)</f>
        <v>0.92390000000000005</v>
      </c>
      <c r="P14" s="51"/>
      <c r="Q14" s="51">
        <f>VALUE('Raw-Data 3'!B45)</f>
        <v>0.63080000000000003</v>
      </c>
      <c r="R14" s="51">
        <f>VALUE('Raw-Data 3'!C45)</f>
        <v>0.60660000000000003</v>
      </c>
      <c r="S14" s="51">
        <f>VALUE('Raw-Data 3'!D45)</f>
        <v>0.47439999999999999</v>
      </c>
      <c r="T14" s="51">
        <f>VALUE('Raw-Data 3'!E45)</f>
        <v>0.42770000000000002</v>
      </c>
      <c r="U14" s="51">
        <f>VALUE('Raw-Data 3'!F45)</f>
        <v>0.25269999999999998</v>
      </c>
      <c r="V14" s="51">
        <f>VALUE('Raw-Data 3'!G45)</f>
        <v>0.50049999999999994</v>
      </c>
      <c r="W14" s="51"/>
      <c r="X14" s="51"/>
      <c r="Y14" s="55"/>
      <c r="Z14" s="53"/>
      <c r="AR14" s="31"/>
    </row>
    <row r="15" spans="1:44" x14ac:dyDescent="0.35">
      <c r="A15" s="53"/>
      <c r="B15" s="49" t="s">
        <v>1499</v>
      </c>
      <c r="C15" s="51">
        <f>VALUE('Raw-Data 3'!B124)</f>
        <v>0.1774</v>
      </c>
      <c r="E15" s="51">
        <f>VALUE('Raw-Data 3'!B30)</f>
        <v>0.26400000000000001</v>
      </c>
      <c r="F15" s="51">
        <f>VALUE('Raw-Data 3'!C30)</f>
        <v>0.44819999999999999</v>
      </c>
      <c r="G15" s="51">
        <f>VALUE('Raw-Data 3'!D30)</f>
        <v>0.54379999999999995</v>
      </c>
      <c r="H15" s="51">
        <f>VALUE('Raw-Data 3'!E30)</f>
        <v>0.6583</v>
      </c>
      <c r="I15" s="51">
        <f>VALUE('Raw-Data 3'!F30)</f>
        <v>0.77739999999999998</v>
      </c>
      <c r="J15" s="51"/>
      <c r="K15" s="51">
        <f>VALUE('Raw-Data 3'!B38)</f>
        <v>6.9999999999999999E-4</v>
      </c>
      <c r="L15" s="51">
        <f>VALUE('Raw-Data 3'!C38)</f>
        <v>5.4999999999999997E-3</v>
      </c>
      <c r="M15" s="51">
        <f>VALUE('Raw-Data 3'!D38)</f>
        <v>1.5800000000000002E-2</v>
      </c>
      <c r="N15" s="51">
        <f>VALUE('Raw-Data 3'!E38)</f>
        <v>0.03</v>
      </c>
      <c r="O15" s="51">
        <f>VALUE('Raw-Data 3'!F38)</f>
        <v>7.0900000000000005E-2</v>
      </c>
      <c r="P15" s="51"/>
      <c r="Q15" s="51">
        <f>VALUE('Raw-Data 3'!B46)</f>
        <v>0.33489999999999998</v>
      </c>
      <c r="R15" s="51">
        <f>VALUE('Raw-Data 3'!C46)</f>
        <v>0.32329999999999998</v>
      </c>
      <c r="S15" s="51">
        <f>VALUE('Raw-Data 3'!D46)</f>
        <v>0.4778</v>
      </c>
      <c r="T15" s="51">
        <f>VALUE('Raw-Data 3'!E46)</f>
        <v>0.54620000000000002</v>
      </c>
      <c r="U15" s="51">
        <f>VALUE('Raw-Data 3'!F46)</f>
        <v>0.72389999999999999</v>
      </c>
      <c r="V15" s="51">
        <f>VALUE('Raw-Data 3'!G46)</f>
        <v>0.45550000000000002</v>
      </c>
      <c r="W15" s="51"/>
      <c r="X15" s="51"/>
      <c r="Y15" s="55"/>
      <c r="Z15" s="53"/>
      <c r="AR15" s="31"/>
    </row>
    <row r="16" spans="1:44" x14ac:dyDescent="0.35">
      <c r="A16" s="53"/>
      <c r="B16" s="49" t="s">
        <v>1623</v>
      </c>
      <c r="C16" s="51">
        <f>VALUE('Raw-Data 3'!B125)</f>
        <v>3.5000000000000001E-3</v>
      </c>
      <c r="E16" s="51">
        <f>VALUE('Raw-Data 3'!B31)</f>
        <v>0</v>
      </c>
      <c r="F16" s="51">
        <f>VALUE('Raw-Data 3'!C31)</f>
        <v>0</v>
      </c>
      <c r="G16" s="51">
        <f>VALUE('Raw-Data 3'!D31)</f>
        <v>0</v>
      </c>
      <c r="H16" s="51">
        <f>VALUE('Raw-Data 3'!E31)</f>
        <v>4.0000000000000001E-3</v>
      </c>
      <c r="I16" s="51">
        <f>VALUE('Raw-Data 3'!F31)</f>
        <v>4.1999999999999997E-3</v>
      </c>
      <c r="J16" s="51"/>
      <c r="K16" s="51">
        <f>VALUE('Raw-Data 3'!B39)</f>
        <v>3.0000000000000001E-3</v>
      </c>
      <c r="L16" s="51">
        <f>VALUE('Raw-Data 3'!C39)</f>
        <v>0</v>
      </c>
      <c r="M16" s="51">
        <f>VALUE('Raw-Data 3'!D39)</f>
        <v>1.6000000000000001E-3</v>
      </c>
      <c r="N16" s="51">
        <f>VALUE('Raw-Data 3'!E39)</f>
        <v>0</v>
      </c>
      <c r="O16" s="51">
        <f>VALUE('Raw-Data 3'!F39)</f>
        <v>5.1000000000000004E-3</v>
      </c>
      <c r="P16" s="51"/>
      <c r="Q16" s="51">
        <f>VALUE('Raw-Data 3'!B47)</f>
        <v>0</v>
      </c>
      <c r="R16" s="51">
        <f>VALUE('Raw-Data 3'!C47)</f>
        <v>4.3E-3</v>
      </c>
      <c r="S16" s="51">
        <f>VALUE('Raw-Data 3'!D47)</f>
        <v>0</v>
      </c>
      <c r="T16" s="51">
        <f>VALUE('Raw-Data 3'!E47)</f>
        <v>5.1999999999999998E-3</v>
      </c>
      <c r="U16" s="51">
        <f>VALUE('Raw-Data 3'!F47)</f>
        <v>2.3300000000000001E-2</v>
      </c>
      <c r="V16" s="51">
        <f>VALUE('Raw-Data 3'!G47)</f>
        <v>5.0000000000000001E-3</v>
      </c>
      <c r="W16" s="51"/>
      <c r="X16" s="51"/>
      <c r="Y16" s="55"/>
      <c r="Z16" s="53"/>
      <c r="AR16" s="31"/>
    </row>
    <row r="17" spans="1:44" x14ac:dyDescent="0.35">
      <c r="A17" s="53"/>
      <c r="C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5"/>
      <c r="Z17" s="53"/>
      <c r="AR17" s="31"/>
    </row>
    <row r="18" spans="1:44" x14ac:dyDescent="0.35">
      <c r="A18" s="53"/>
      <c r="B18" s="49" t="s">
        <v>1970</v>
      </c>
      <c r="C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5"/>
      <c r="Z18" s="53"/>
      <c r="AR18" s="31"/>
    </row>
    <row r="19" spans="1:44" x14ac:dyDescent="0.35">
      <c r="A19" s="53"/>
      <c r="D19" s="49" t="s">
        <v>2</v>
      </c>
      <c r="E19" s="49" t="s">
        <v>3</v>
      </c>
      <c r="J19" s="49" t="s">
        <v>2</v>
      </c>
      <c r="K19" s="49" t="s">
        <v>4</v>
      </c>
      <c r="P19" s="49" t="s">
        <v>2</v>
      </c>
      <c r="Q19" s="49" t="s">
        <v>33</v>
      </c>
      <c r="Y19" s="55"/>
      <c r="Z19" s="53"/>
      <c r="AR19" s="31"/>
    </row>
    <row r="20" spans="1:44" x14ac:dyDescent="0.35">
      <c r="A20" s="53"/>
      <c r="C20" s="49" t="s">
        <v>15</v>
      </c>
      <c r="E20" s="49" t="s">
        <v>3104</v>
      </c>
      <c r="F20" s="49" t="s">
        <v>3025</v>
      </c>
      <c r="G20" s="49" t="s">
        <v>3031</v>
      </c>
      <c r="H20" s="49" t="s">
        <v>3037</v>
      </c>
      <c r="I20" s="49" t="s">
        <v>3105</v>
      </c>
      <c r="K20" s="49" t="s">
        <v>3104</v>
      </c>
      <c r="L20" s="49" t="s">
        <v>3025</v>
      </c>
      <c r="M20" s="49" t="s">
        <v>3031</v>
      </c>
      <c r="N20" s="49" t="s">
        <v>3037</v>
      </c>
      <c r="O20" s="49" t="s">
        <v>3105</v>
      </c>
      <c r="Q20" s="49" t="s">
        <v>3104</v>
      </c>
      <c r="R20" s="49" t="s">
        <v>3025</v>
      </c>
      <c r="S20" s="49" t="s">
        <v>3031</v>
      </c>
      <c r="T20" s="49" t="s">
        <v>3037</v>
      </c>
      <c r="U20" s="49" t="s">
        <v>3105</v>
      </c>
      <c r="V20" s="49" t="s">
        <v>33</v>
      </c>
      <c r="Y20" s="55"/>
      <c r="Z20" s="53"/>
      <c r="AR20" s="31"/>
    </row>
    <row r="21" spans="1:44" x14ac:dyDescent="0.35">
      <c r="A21" s="53"/>
      <c r="B21" s="49" t="s">
        <v>1502</v>
      </c>
      <c r="C21" s="51">
        <f>VALUE('Raw-Data 3'!B128)</f>
        <v>0.60719999999999996</v>
      </c>
      <c r="E21" s="51">
        <f>VALUE('Raw-Data 3'!B52)</f>
        <v>0.44350000000000001</v>
      </c>
      <c r="F21" s="51">
        <f>VALUE('Raw-Data 3'!C52)</f>
        <v>0.2379</v>
      </c>
      <c r="G21" s="51">
        <f>VALUE('Raw-Data 3'!D52)</f>
        <v>8.5699999999999998E-2</v>
      </c>
      <c r="H21" s="51">
        <f>VALUE('Raw-Data 3'!E52)</f>
        <v>6.6500000000000004E-2</v>
      </c>
      <c r="I21" s="51">
        <f>VALUE('Raw-Data 3'!F52)</f>
        <v>2.86E-2</v>
      </c>
      <c r="J21" s="51"/>
      <c r="K21" s="51">
        <f>VALUE('Raw-Data 3'!B59)</f>
        <v>0.96950000000000003</v>
      </c>
      <c r="L21" s="51">
        <f>VALUE('Raw-Data 3'!C59)</f>
        <v>0.91210000000000002</v>
      </c>
      <c r="M21" s="51">
        <f>VALUE('Raw-Data 3'!D59)</f>
        <v>0.86109999999999998</v>
      </c>
      <c r="N21" s="51">
        <f>VALUE('Raw-Data 3'!E59)</f>
        <v>0.748</v>
      </c>
      <c r="O21" s="51">
        <f>VALUE('Raw-Data 3'!F59)</f>
        <v>0.45229999999999998</v>
      </c>
      <c r="P21" s="51"/>
      <c r="Q21" s="51">
        <f>VALUE('Raw-Data 3'!B66)</f>
        <v>0</v>
      </c>
      <c r="R21" s="51">
        <f>VALUE('Raw-Data 3'!C66)</f>
        <v>0</v>
      </c>
      <c r="S21" s="51">
        <f>VALUE('Raw-Data 3'!D66)</f>
        <v>0</v>
      </c>
      <c r="T21" s="51">
        <f>VALUE('Raw-Data 3'!E66)</f>
        <v>0</v>
      </c>
      <c r="U21" s="51">
        <f>VALUE('Raw-Data 3'!F66)</f>
        <v>4.8999999999999998E-3</v>
      </c>
      <c r="V21" s="51">
        <f>VALUE('Raw-Data 3'!G66)</f>
        <v>5.9999999999999995E-4</v>
      </c>
      <c r="W21" s="51"/>
      <c r="X21" s="51"/>
      <c r="Y21" s="55"/>
      <c r="Z21" s="53"/>
      <c r="AR21" s="31"/>
    </row>
    <row r="22" spans="1:44" x14ac:dyDescent="0.35">
      <c r="A22" s="53"/>
      <c r="B22" s="49" t="s">
        <v>1503</v>
      </c>
      <c r="C22" s="51">
        <f>VALUE('Raw-Data 3'!B129)</f>
        <v>0.38</v>
      </c>
      <c r="E22" s="51">
        <f>VALUE('Raw-Data 3'!B53)</f>
        <v>0.55649999999999999</v>
      </c>
      <c r="F22" s="51">
        <f>VALUE('Raw-Data 3'!C53)</f>
        <v>0.7621</v>
      </c>
      <c r="G22" s="51">
        <f>VALUE('Raw-Data 3'!D53)</f>
        <v>0.9143</v>
      </c>
      <c r="H22" s="51">
        <f>VALUE('Raw-Data 3'!E53)</f>
        <v>0.92290000000000005</v>
      </c>
      <c r="I22" s="51">
        <f>VALUE('Raw-Data 3'!F53)</f>
        <v>0.9446</v>
      </c>
      <c r="J22" s="51"/>
      <c r="K22" s="51">
        <f>VALUE('Raw-Data 3'!B60)</f>
        <v>3.0499999999999999E-2</v>
      </c>
      <c r="L22" s="51">
        <f>VALUE('Raw-Data 3'!C60)</f>
        <v>8.7900000000000006E-2</v>
      </c>
      <c r="M22" s="51">
        <f>VALUE('Raw-Data 3'!D60)</f>
        <v>0.1389</v>
      </c>
      <c r="N22" s="51">
        <f>VALUE('Raw-Data 3'!E60)</f>
        <v>0.252</v>
      </c>
      <c r="O22" s="51">
        <f>VALUE('Raw-Data 3'!F60)</f>
        <v>0.54769999999999996</v>
      </c>
      <c r="P22" s="51"/>
      <c r="Q22" s="51">
        <f>VALUE('Raw-Data 3'!B67)</f>
        <v>0.82609999999999995</v>
      </c>
      <c r="R22" s="51">
        <f>VALUE('Raw-Data 3'!C67)</f>
        <v>0.86599999999999999</v>
      </c>
      <c r="S22" s="51">
        <f>VALUE('Raw-Data 3'!D67)</f>
        <v>0.85599999999999998</v>
      </c>
      <c r="T22" s="51">
        <f>VALUE('Raw-Data 3'!E67)</f>
        <v>0.79149999999999998</v>
      </c>
      <c r="U22" s="51">
        <f>VALUE('Raw-Data 3'!F67)</f>
        <v>0.86339999999999995</v>
      </c>
      <c r="V22" s="51">
        <f>VALUE('Raw-Data 3'!G67)</f>
        <v>0.84309999999999996</v>
      </c>
      <c r="W22" s="51"/>
      <c r="X22" s="51"/>
      <c r="Y22" s="55"/>
      <c r="Z22" s="53"/>
      <c r="AR22" s="31"/>
    </row>
    <row r="23" spans="1:44" x14ac:dyDescent="0.35">
      <c r="A23" s="53"/>
      <c r="B23" s="49" t="s">
        <v>1504</v>
      </c>
      <c r="C23" s="51">
        <f>VALUE('Raw-Data 3'!B130)</f>
        <v>1.2800000000000001E-2</v>
      </c>
      <c r="E23" s="51">
        <f>VALUE('Raw-Data 3'!B54)</f>
        <v>0</v>
      </c>
      <c r="F23" s="51">
        <f>VALUE('Raw-Data 3'!C54)</f>
        <v>0</v>
      </c>
      <c r="G23" s="51">
        <f>VALUE('Raw-Data 3'!D54)</f>
        <v>0</v>
      </c>
      <c r="H23" s="51">
        <f>VALUE('Raw-Data 3'!E54)</f>
        <v>1.06E-2</v>
      </c>
      <c r="I23" s="51">
        <f>VALUE('Raw-Data 3'!F54)</f>
        <v>2.6800000000000001E-2</v>
      </c>
      <c r="J23" s="51"/>
      <c r="K23" s="51">
        <f>VALUE('Raw-Data 3'!B61)</f>
        <v>0</v>
      </c>
      <c r="L23" s="51">
        <f>VALUE('Raw-Data 3'!C61)</f>
        <v>0</v>
      </c>
      <c r="M23" s="51">
        <f>VALUE('Raw-Data 3'!D61)</f>
        <v>0</v>
      </c>
      <c r="N23" s="51">
        <f>VALUE('Raw-Data 3'!E61)</f>
        <v>0</v>
      </c>
      <c r="O23" s="51">
        <f>VALUE('Raw-Data 3'!F61)</f>
        <v>0</v>
      </c>
      <c r="P23" s="51"/>
      <c r="Q23" s="51">
        <f>VALUE('Raw-Data 3'!B68)</f>
        <v>0.1739</v>
      </c>
      <c r="R23" s="51">
        <f>VALUE('Raw-Data 3'!C68)</f>
        <v>0.13400000000000001</v>
      </c>
      <c r="S23" s="51">
        <f>VALUE('Raw-Data 3'!D68)</f>
        <v>0.14399999999999999</v>
      </c>
      <c r="T23" s="51">
        <f>VALUE('Raw-Data 3'!E68)</f>
        <v>0.20849999999999999</v>
      </c>
      <c r="U23" s="51">
        <f>VALUE('Raw-Data 3'!F68)</f>
        <v>0.13170000000000001</v>
      </c>
      <c r="V23" s="51">
        <f>VALUE('Raw-Data 3'!G68)</f>
        <v>0.15629999999999999</v>
      </c>
      <c r="W23" s="51"/>
      <c r="X23" s="51"/>
      <c r="Y23" s="55"/>
      <c r="Z23" s="53"/>
      <c r="AA23" s="15" t="s">
        <v>1970</v>
      </c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31"/>
    </row>
    <row r="24" spans="1:44" x14ac:dyDescent="0.35">
      <c r="A24" s="53"/>
      <c r="C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5"/>
      <c r="Z24" s="53"/>
      <c r="AA24" s="15"/>
      <c r="AB24" s="15"/>
      <c r="AC24" s="15" t="s">
        <v>2</v>
      </c>
      <c r="AD24" s="15" t="s">
        <v>3</v>
      </c>
      <c r="AE24" s="15"/>
      <c r="AF24" s="15"/>
      <c r="AG24" s="15"/>
      <c r="AH24" s="15"/>
      <c r="AI24" s="15"/>
      <c r="AJ24" s="15" t="s">
        <v>4</v>
      </c>
      <c r="AK24" s="15"/>
      <c r="AL24" s="15"/>
      <c r="AM24" s="15"/>
      <c r="AN24" s="15"/>
      <c r="AO24" s="15"/>
      <c r="AP24" s="15"/>
      <c r="AQ24" s="15"/>
      <c r="AR24" s="31"/>
    </row>
    <row r="25" spans="1:44" x14ac:dyDescent="0.35">
      <c r="A25" s="53"/>
      <c r="B25" s="49" t="s">
        <v>1971</v>
      </c>
      <c r="C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5"/>
      <c r="Z25" s="53"/>
      <c r="AA25" s="15"/>
      <c r="AB25" s="15" t="s">
        <v>15</v>
      </c>
      <c r="AC25" s="15" t="s">
        <v>2</v>
      </c>
      <c r="AD25" s="15" t="s">
        <v>3104</v>
      </c>
      <c r="AE25" s="15" t="s">
        <v>3025</v>
      </c>
      <c r="AF25" s="15" t="s">
        <v>3031</v>
      </c>
      <c r="AG25" s="15" t="s">
        <v>3037</v>
      </c>
      <c r="AH25" s="15" t="s">
        <v>3105</v>
      </c>
      <c r="AI25" s="15"/>
      <c r="AJ25" s="15" t="s">
        <v>3104</v>
      </c>
      <c r="AK25" s="15" t="s">
        <v>3025</v>
      </c>
      <c r="AL25" s="15" t="s">
        <v>3031</v>
      </c>
      <c r="AM25" s="15" t="s">
        <v>3037</v>
      </c>
      <c r="AN25" s="15" t="s">
        <v>3105</v>
      </c>
      <c r="AO25" s="15"/>
      <c r="AP25" s="15"/>
      <c r="AQ25" s="15"/>
      <c r="AR25" s="31"/>
    </row>
    <row r="26" spans="1:44" x14ac:dyDescent="0.35">
      <c r="A26" s="53"/>
      <c r="D26" s="49" t="s">
        <v>2</v>
      </c>
      <c r="E26" s="49" t="s">
        <v>3</v>
      </c>
      <c r="J26" s="49" t="s">
        <v>2</v>
      </c>
      <c r="K26" s="49" t="s">
        <v>4</v>
      </c>
      <c r="P26" s="49" t="s">
        <v>2</v>
      </c>
      <c r="Q26" s="49" t="s">
        <v>33</v>
      </c>
      <c r="V26" s="49" t="s">
        <v>2</v>
      </c>
      <c r="Y26" s="55"/>
      <c r="Z26" s="53"/>
      <c r="AA26" s="15" t="s">
        <v>1502</v>
      </c>
      <c r="AB26" s="16">
        <v>0.72109999999999996</v>
      </c>
      <c r="AC26" s="15"/>
      <c r="AD26" s="16">
        <v>0.55969999999999998</v>
      </c>
      <c r="AE26" s="16">
        <v>0.50119999999999998</v>
      </c>
      <c r="AF26" s="16">
        <v>0.5655</v>
      </c>
      <c r="AG26" s="16">
        <v>0.46850000000000003</v>
      </c>
      <c r="AH26" s="16">
        <v>0.32719999999999999</v>
      </c>
      <c r="AI26" s="16"/>
      <c r="AJ26" s="16">
        <v>0.92649999999999999</v>
      </c>
      <c r="AK26" s="16">
        <v>0.82899999999999996</v>
      </c>
      <c r="AL26" s="16">
        <v>0.7974</v>
      </c>
      <c r="AM26" s="16">
        <v>0.71260000000000001</v>
      </c>
      <c r="AN26" s="16">
        <v>0.66039999999999999</v>
      </c>
      <c r="AO26" s="15"/>
      <c r="AP26" s="15"/>
      <c r="AQ26" s="15"/>
      <c r="AR26" s="31"/>
    </row>
    <row r="27" spans="1:44" x14ac:dyDescent="0.35">
      <c r="A27" s="53"/>
      <c r="C27" s="49" t="s">
        <v>15</v>
      </c>
      <c r="E27" s="49" t="s">
        <v>3104</v>
      </c>
      <c r="F27" s="49" t="s">
        <v>3025</v>
      </c>
      <c r="G27" s="49" t="s">
        <v>3031</v>
      </c>
      <c r="H27" s="49" t="s">
        <v>3037</v>
      </c>
      <c r="I27" s="49" t="s">
        <v>3105</v>
      </c>
      <c r="K27" s="49" t="s">
        <v>3104</v>
      </c>
      <c r="L27" s="49" t="s">
        <v>3025</v>
      </c>
      <c r="M27" s="49" t="s">
        <v>3031</v>
      </c>
      <c r="N27" s="49" t="s">
        <v>3037</v>
      </c>
      <c r="O27" s="49" t="s">
        <v>3105</v>
      </c>
      <c r="Q27" s="49" t="s">
        <v>3104</v>
      </c>
      <c r="R27" s="49" t="s">
        <v>3025</v>
      </c>
      <c r="S27" s="49" t="s">
        <v>3031</v>
      </c>
      <c r="T27" s="49" t="s">
        <v>3037</v>
      </c>
      <c r="U27" s="49" t="s">
        <v>3105</v>
      </c>
      <c r="V27" s="49" t="s">
        <v>33</v>
      </c>
      <c r="Y27" s="55"/>
      <c r="Z27" s="53"/>
      <c r="AA27" s="15" t="s">
        <v>1503</v>
      </c>
      <c r="AB27" s="16">
        <v>0.27</v>
      </c>
      <c r="AC27" s="15"/>
      <c r="AD27" s="16">
        <v>0.44030000000000002</v>
      </c>
      <c r="AE27" s="16">
        <v>0.49209999999999998</v>
      </c>
      <c r="AF27" s="16">
        <v>0.41199999999999998</v>
      </c>
      <c r="AG27" s="16">
        <v>0.49270000000000003</v>
      </c>
      <c r="AH27" s="16">
        <v>0.62939999999999996</v>
      </c>
      <c r="AI27" s="16"/>
      <c r="AJ27" s="16">
        <v>7.3499999999999996E-2</v>
      </c>
      <c r="AK27" s="16">
        <v>0.1673</v>
      </c>
      <c r="AL27" s="16">
        <v>0.20039999999999999</v>
      </c>
      <c r="AM27" s="16">
        <v>0.28739999999999999</v>
      </c>
      <c r="AN27" s="16">
        <v>0.32900000000000001</v>
      </c>
      <c r="AO27" s="15"/>
      <c r="AP27" s="15"/>
      <c r="AQ27" s="15"/>
      <c r="AR27" s="31"/>
    </row>
    <row r="28" spans="1:44" x14ac:dyDescent="0.35">
      <c r="A28" s="53"/>
      <c r="B28" s="49" t="s">
        <v>1506</v>
      </c>
      <c r="C28" s="51">
        <f>VALUE('Raw-Data 3'!B134)</f>
        <v>0.41420000000000001</v>
      </c>
      <c r="E28" s="51">
        <f>VALUE('Raw-Data 3'!B73)</f>
        <v>0.39419999999999999</v>
      </c>
      <c r="F28" s="51">
        <f>VALUE('Raw-Data 3'!C73)</f>
        <v>0.33839999999999998</v>
      </c>
      <c r="G28" s="51">
        <f>VALUE('Raw-Data 3'!D73)</f>
        <v>0.1515</v>
      </c>
      <c r="H28" s="51">
        <f>VALUE('Raw-Data 3'!E73)</f>
        <v>0.10979999999999999</v>
      </c>
      <c r="I28" s="51">
        <f>VALUE('Raw-Data 3'!F73)</f>
        <v>3.6999999999999998E-2</v>
      </c>
      <c r="J28" s="51"/>
      <c r="K28" s="51">
        <f>VALUE('Raw-Data 3'!B82)</f>
        <v>0.31669999999999998</v>
      </c>
      <c r="L28" s="51">
        <f>VALUE('Raw-Data 3'!C82)</f>
        <v>0.2883</v>
      </c>
      <c r="M28" s="51">
        <f>VALUE('Raw-Data 3'!D82)</f>
        <v>0.1956</v>
      </c>
      <c r="N28" s="51">
        <f>VALUE('Raw-Data 3'!E82)</f>
        <v>0.1333</v>
      </c>
      <c r="O28" s="51">
        <f>VALUE('Raw-Data 3'!F82)</f>
        <v>3.5499999999999997E-2</v>
      </c>
      <c r="P28" s="51"/>
      <c r="Q28" s="51">
        <f>VALUE('Raw-Data 3'!B91)</f>
        <v>0.32190000000000002</v>
      </c>
      <c r="R28" s="51">
        <f>VALUE('Raw-Data 3'!C91)</f>
        <v>0.3105</v>
      </c>
      <c r="S28" s="51">
        <f>VALUE('Raw-Data 3'!D91)</f>
        <v>0.217</v>
      </c>
      <c r="T28" s="51">
        <f>VALUE('Raw-Data 3'!E91)</f>
        <v>0.1608</v>
      </c>
      <c r="U28" s="51">
        <f>VALUE('Raw-Data 3'!F91)</f>
        <v>0.16850000000000001</v>
      </c>
      <c r="V28" s="51">
        <f>VALUE('Raw-Data 3'!G91)</f>
        <v>0.24479999999999999</v>
      </c>
      <c r="W28" s="51"/>
      <c r="X28" s="51"/>
      <c r="Y28" s="55"/>
      <c r="Z28" s="53"/>
      <c r="AA28" s="15" t="s">
        <v>1504</v>
      </c>
      <c r="AB28" s="16">
        <v>8.8000000000000005E-3</v>
      </c>
      <c r="AC28" s="15"/>
      <c r="AD28" s="16">
        <v>0</v>
      </c>
      <c r="AE28" s="16">
        <v>6.7000000000000002E-3</v>
      </c>
      <c r="AF28" s="16">
        <v>2.2599999999999999E-2</v>
      </c>
      <c r="AG28" s="16">
        <v>3.8800000000000001E-2</v>
      </c>
      <c r="AH28" s="16">
        <v>4.3400000000000001E-2</v>
      </c>
      <c r="AI28" s="16"/>
      <c r="AJ28" s="16">
        <v>0</v>
      </c>
      <c r="AK28" s="16">
        <v>3.7000000000000002E-3</v>
      </c>
      <c r="AL28" s="16">
        <v>2.2000000000000001E-3</v>
      </c>
      <c r="AM28" s="16">
        <v>0</v>
      </c>
      <c r="AN28" s="16">
        <v>1.06E-2</v>
      </c>
      <c r="AO28" s="15"/>
      <c r="AP28" s="15"/>
      <c r="AQ28" s="15"/>
      <c r="AR28" s="31"/>
    </row>
    <row r="29" spans="1:44" x14ac:dyDescent="0.35">
      <c r="A29" s="53"/>
      <c r="B29" s="49" t="s">
        <v>1507</v>
      </c>
      <c r="C29" s="51">
        <f>VALUE('Raw-Data 3'!B135)</f>
        <v>0.4113</v>
      </c>
      <c r="E29" s="51">
        <f>VALUE('Raw-Data 3'!B74)</f>
        <v>0.2651</v>
      </c>
      <c r="F29" s="51">
        <f>VALUE('Raw-Data 3'!C74)</f>
        <v>8.2199999999999995E-2</v>
      </c>
      <c r="G29" s="51">
        <f>VALUE('Raw-Data 3'!D74)</f>
        <v>0.17649999999999999</v>
      </c>
      <c r="H29" s="51">
        <f>VALUE('Raw-Data 3'!E74)</f>
        <v>9.9500000000000005E-2</v>
      </c>
      <c r="I29" s="51">
        <f>VALUE('Raw-Data 3'!F74)</f>
        <v>5.7099999999999998E-2</v>
      </c>
      <c r="J29" s="51"/>
      <c r="K29" s="51">
        <f>VALUE('Raw-Data 3'!B83)</f>
        <v>0.60960000000000003</v>
      </c>
      <c r="L29" s="51">
        <f>VALUE('Raw-Data 3'!C83)</f>
        <v>0.58609999999999995</v>
      </c>
      <c r="M29" s="51">
        <f>VALUE('Raw-Data 3'!D83)</f>
        <v>0.53969999999999996</v>
      </c>
      <c r="N29" s="51">
        <f>VALUE('Raw-Data 3'!E83)</f>
        <v>0.66500000000000004</v>
      </c>
      <c r="O29" s="51">
        <f>VALUE('Raw-Data 3'!F83)</f>
        <v>0.4511</v>
      </c>
      <c r="P29" s="51"/>
      <c r="Q29" s="51">
        <f>VALUE('Raw-Data 3'!B92)</f>
        <v>0.12720000000000001</v>
      </c>
      <c r="R29" s="51">
        <f>VALUE('Raw-Data 3'!C92)</f>
        <v>0.1169</v>
      </c>
      <c r="S29" s="51">
        <f>VALUE('Raw-Data 3'!D92)</f>
        <v>0.1142</v>
      </c>
      <c r="T29" s="51">
        <f>VALUE('Raw-Data 3'!E92)</f>
        <v>8.4500000000000006E-2</v>
      </c>
      <c r="U29" s="51">
        <f>VALUE('Raw-Data 3'!F92)</f>
        <v>7.9899999999999999E-2</v>
      </c>
      <c r="V29" s="51">
        <f>VALUE('Raw-Data 3'!G92)</f>
        <v>0.1079</v>
      </c>
      <c r="W29" s="51"/>
      <c r="X29" s="51"/>
      <c r="Y29" s="55"/>
      <c r="Z29" s="53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31"/>
    </row>
    <row r="30" spans="1:44" x14ac:dyDescent="0.35">
      <c r="A30" s="53"/>
      <c r="B30" s="49" t="s">
        <v>1508</v>
      </c>
      <c r="C30" s="51">
        <f>VALUE('Raw-Data 3'!B136)</f>
        <v>2.2700000000000001E-2</v>
      </c>
      <c r="E30" s="51">
        <f>VALUE('Raw-Data 3'!B75)</f>
        <v>0.3407</v>
      </c>
      <c r="F30" s="51">
        <f>VALUE('Raw-Data 3'!C75)</f>
        <v>0.57950000000000002</v>
      </c>
      <c r="G30" s="51">
        <f>VALUE('Raw-Data 3'!D75)</f>
        <v>0.64759999999999995</v>
      </c>
      <c r="H30" s="51">
        <f>VALUE('Raw-Data 3'!E75)</f>
        <v>0.7208</v>
      </c>
      <c r="I30" s="51">
        <f>VALUE('Raw-Data 3'!F75)</f>
        <v>0.65239999999999998</v>
      </c>
      <c r="J30" s="51"/>
      <c r="K30" s="51">
        <f>VALUE('Raw-Data 3'!B84)</f>
        <v>7.3700000000000002E-2</v>
      </c>
      <c r="L30" s="51">
        <f>VALUE('Raw-Data 3'!C84)</f>
        <v>0.12559999999999999</v>
      </c>
      <c r="M30" s="51">
        <f>VALUE('Raw-Data 3'!D84)</f>
        <v>0.25800000000000001</v>
      </c>
      <c r="N30" s="51">
        <f>VALUE('Raw-Data 3'!E84)</f>
        <v>0.17319999999999999</v>
      </c>
      <c r="O30" s="51">
        <f>VALUE('Raw-Data 3'!F84)</f>
        <v>0.48730000000000001</v>
      </c>
      <c r="P30" s="51"/>
      <c r="Q30" s="51">
        <f>VALUE('Raw-Data 3'!B93)</f>
        <v>0.5474</v>
      </c>
      <c r="R30" s="51">
        <f>VALUE('Raw-Data 3'!C93)</f>
        <v>0.55589999999999995</v>
      </c>
      <c r="S30" s="51">
        <f>VALUE('Raw-Data 3'!D93)</f>
        <v>0.64659999999999995</v>
      </c>
      <c r="T30" s="51">
        <f>VALUE('Raw-Data 3'!E93)</f>
        <v>0.71589999999999998</v>
      </c>
      <c r="U30" s="51">
        <f>VALUE('Raw-Data 3'!F93)</f>
        <v>0.66859999999999997</v>
      </c>
      <c r="V30" s="51">
        <f>VALUE('Raw-Data 3'!G93)</f>
        <v>0.61919999999999997</v>
      </c>
      <c r="W30" s="51"/>
      <c r="X30" s="51"/>
      <c r="Y30" s="55"/>
      <c r="Z30" s="53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31"/>
    </row>
    <row r="31" spans="1:44" x14ac:dyDescent="0.35">
      <c r="A31" s="53"/>
      <c r="B31" s="49" t="s">
        <v>4228</v>
      </c>
      <c r="C31" s="51">
        <f>VALUE('Raw-Data 3'!B137)</f>
        <v>2.3199999999999998E-2</v>
      </c>
      <c r="D31" s="51"/>
      <c r="E31" s="51">
        <f>SUM(E35:E36)</f>
        <v>0</v>
      </c>
      <c r="F31" s="51">
        <f>SUM(F35:F36)</f>
        <v>0</v>
      </c>
      <c r="G31" s="51">
        <f>SUM(G35:G36)</f>
        <v>2.4400000000000002E-2</v>
      </c>
      <c r="H31" s="51">
        <f>SUM(H35:H36)</f>
        <v>6.989999999999999E-2</v>
      </c>
      <c r="I31" s="51">
        <f>SUM(I35:I36)</f>
        <v>0.2535</v>
      </c>
      <c r="J31" s="51"/>
      <c r="K31" s="51">
        <f>SUM(K35:K36)</f>
        <v>0</v>
      </c>
      <c r="L31" s="51">
        <f>SUM(L35:L36)</f>
        <v>0</v>
      </c>
      <c r="M31" s="51">
        <f>SUM(M35:M36)</f>
        <v>6.7999999999999996E-3</v>
      </c>
      <c r="N31" s="51">
        <f>SUM(N35:N36)</f>
        <v>2.8499999999999998E-2</v>
      </c>
      <c r="O31" s="51">
        <f>SUM(O35:O36)</f>
        <v>2.6200000000000001E-2</v>
      </c>
      <c r="P31" s="51"/>
      <c r="Q31" s="51">
        <f>SUM(Q35:Q36)</f>
        <v>3.5999999999999999E-3</v>
      </c>
      <c r="R31" s="51">
        <f>SUM(R35:R36)</f>
        <v>1.67E-2</v>
      </c>
      <c r="S31" s="51">
        <f>SUM(S35:S36)</f>
        <v>2.2200000000000001E-2</v>
      </c>
      <c r="T31" s="51">
        <f>SUM(T35:T36)</f>
        <v>3.8800000000000001E-2</v>
      </c>
      <c r="U31" s="51">
        <f>VALUE('Raw-Data 3'!F94)</f>
        <v>1.54E-2</v>
      </c>
      <c r="V31" s="51">
        <f>VALUE('Raw-Data 3'!G94)</f>
        <v>4.3E-3</v>
      </c>
      <c r="W31" s="51"/>
      <c r="X31" s="51"/>
      <c r="Y31" s="63"/>
      <c r="Z31" s="54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31"/>
    </row>
    <row r="32" spans="1:44" x14ac:dyDescent="0.35">
      <c r="A32" s="53"/>
      <c r="B32" s="49" t="s">
        <v>4227</v>
      </c>
      <c r="C32" s="51">
        <f>1-C31</f>
        <v>0.9768</v>
      </c>
      <c r="D32" s="51"/>
      <c r="E32" s="51">
        <f t="shared" ref="E32:T32" si="0">1-E31</f>
        <v>1</v>
      </c>
      <c r="F32" s="51">
        <f t="shared" si="0"/>
        <v>1</v>
      </c>
      <c r="G32" s="51">
        <f t="shared" si="0"/>
        <v>0.97560000000000002</v>
      </c>
      <c r="H32" s="51">
        <f t="shared" si="0"/>
        <v>0.93010000000000004</v>
      </c>
      <c r="I32" s="51">
        <f t="shared" si="0"/>
        <v>0.74649999999999994</v>
      </c>
      <c r="J32" s="51"/>
      <c r="K32" s="51">
        <f t="shared" si="0"/>
        <v>1</v>
      </c>
      <c r="L32" s="51">
        <f t="shared" si="0"/>
        <v>1</v>
      </c>
      <c r="M32" s="51">
        <f t="shared" si="0"/>
        <v>0.99319999999999997</v>
      </c>
      <c r="N32" s="51">
        <f t="shared" si="0"/>
        <v>0.97150000000000003</v>
      </c>
      <c r="O32" s="51">
        <f t="shared" si="0"/>
        <v>0.9738</v>
      </c>
      <c r="P32" s="51"/>
      <c r="Q32" s="51">
        <f>1-Q31</f>
        <v>0.99639999999999995</v>
      </c>
      <c r="R32" s="51">
        <f t="shared" si="0"/>
        <v>0.98329999999999995</v>
      </c>
      <c r="S32" s="51">
        <f t="shared" si="0"/>
        <v>0.9778</v>
      </c>
      <c r="T32" s="51">
        <f t="shared" si="0"/>
        <v>0.96120000000000005</v>
      </c>
      <c r="U32" s="51">
        <f>VALUE('Raw-Data 3'!F95)</f>
        <v>6.7599999999999993E-2</v>
      </c>
      <c r="V32" s="51">
        <f>1-V31</f>
        <v>0.99570000000000003</v>
      </c>
      <c r="W32" s="51"/>
      <c r="X32" s="51"/>
      <c r="Y32" s="55"/>
      <c r="Z32" s="53"/>
      <c r="AA32" s="15" t="s">
        <v>3076</v>
      </c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31"/>
    </row>
    <row r="33" spans="1:44" x14ac:dyDescent="0.35">
      <c r="A33" s="53"/>
      <c r="D33" s="49" t="s">
        <v>2</v>
      </c>
      <c r="Y33" s="55"/>
      <c r="Z33" s="53"/>
      <c r="AA33" s="15"/>
      <c r="AB33" s="15"/>
      <c r="AC33" s="15" t="s">
        <v>2</v>
      </c>
      <c r="AD33" s="15" t="s">
        <v>3</v>
      </c>
      <c r="AE33" s="15"/>
      <c r="AF33" s="15"/>
      <c r="AG33" s="15"/>
      <c r="AH33" s="15"/>
      <c r="AI33" s="15"/>
      <c r="AJ33" s="15" t="s">
        <v>4</v>
      </c>
      <c r="AK33" s="15"/>
      <c r="AL33" s="15"/>
      <c r="AM33" s="15"/>
      <c r="AN33" s="15"/>
      <c r="AO33" s="15"/>
      <c r="AP33" s="15"/>
      <c r="AQ33" s="15"/>
      <c r="AR33" s="31"/>
    </row>
    <row r="34" spans="1:44" x14ac:dyDescent="0.35">
      <c r="A34" s="53"/>
      <c r="Y34" s="55"/>
      <c r="Z34" s="53"/>
      <c r="AA34" s="15"/>
      <c r="AB34" s="15" t="s">
        <v>15</v>
      </c>
      <c r="AC34" s="15" t="s">
        <v>2</v>
      </c>
      <c r="AD34" s="15" t="s">
        <v>3104</v>
      </c>
      <c r="AE34" s="15" t="s">
        <v>3025</v>
      </c>
      <c r="AF34" s="15" t="s">
        <v>3031</v>
      </c>
      <c r="AG34" s="15" t="s">
        <v>3037</v>
      </c>
      <c r="AH34" s="15" t="s">
        <v>3105</v>
      </c>
      <c r="AI34" s="15"/>
      <c r="AJ34" s="15" t="s">
        <v>3104</v>
      </c>
      <c r="AK34" s="15" t="s">
        <v>3025</v>
      </c>
      <c r="AL34" s="15" t="s">
        <v>3031</v>
      </c>
      <c r="AM34" s="15" t="s">
        <v>3037</v>
      </c>
      <c r="AN34" s="15" t="s">
        <v>3105</v>
      </c>
      <c r="AO34" s="15"/>
      <c r="AP34" s="15"/>
      <c r="AQ34" s="15"/>
      <c r="AR34" s="31"/>
    </row>
    <row r="35" spans="1:44" x14ac:dyDescent="0.35">
      <c r="A35" s="53"/>
      <c r="B35" s="49" t="s">
        <v>1500</v>
      </c>
      <c r="C35" s="51">
        <f>VALUE('Raw-Data 3'!G76)</f>
        <v>8.0600000000000005E-2</v>
      </c>
      <c r="E35" s="51">
        <f>VALUE('Raw-Data 3'!B76)</f>
        <v>0</v>
      </c>
      <c r="F35" s="51">
        <f>VALUE('Raw-Data 3'!C76)</f>
        <v>0</v>
      </c>
      <c r="G35" s="51">
        <f>VALUE('Raw-Data 3'!D76)</f>
        <v>0</v>
      </c>
      <c r="H35" s="51">
        <f>VALUE('Raw-Data 3'!E76)</f>
        <v>3.56E-2</v>
      </c>
      <c r="I35" s="51">
        <f>VALUE('Raw-Data 3'!F76)</f>
        <v>0.15010000000000001</v>
      </c>
      <c r="K35" s="51">
        <f>VALUE('Raw-Data 3'!B85)</f>
        <v>0</v>
      </c>
      <c r="L35" s="51">
        <f>VALUE('Raw-Data 3'!C85)</f>
        <v>0</v>
      </c>
      <c r="M35" s="51">
        <f>VALUE('Raw-Data 3'!D85)</f>
        <v>0</v>
      </c>
      <c r="N35" s="51">
        <f>VALUE('Raw-Data 3'!E85)</f>
        <v>9.2999999999999992E-3</v>
      </c>
      <c r="O35" s="51">
        <f>VALUE('Raw-Data 3'!F85)</f>
        <v>7.3000000000000001E-3</v>
      </c>
      <c r="P35" s="51"/>
      <c r="Q35" s="51">
        <f>VALUE('Raw-Data 3'!B94)</f>
        <v>0</v>
      </c>
      <c r="R35" s="51">
        <f>VALUE('Raw-Data 3'!C94)</f>
        <v>1.4E-3</v>
      </c>
      <c r="S35" s="51">
        <f>VALUE('Raw-Data 3'!D94)</f>
        <v>2.8999999999999998E-3</v>
      </c>
      <c r="T35" s="51">
        <f>VALUE('Raw-Data 3'!E94)</f>
        <v>6.8999999999999999E-3</v>
      </c>
      <c r="U35" s="51">
        <f>VALUE('Raw-Data 3'!F94)</f>
        <v>1.54E-2</v>
      </c>
      <c r="V35" s="51">
        <f>VALUE('Raw-Data 3'!G94)</f>
        <v>4.3E-3</v>
      </c>
      <c r="Y35" s="55"/>
      <c r="Z35" s="53"/>
      <c r="AA35" s="15" t="s">
        <v>1497</v>
      </c>
      <c r="AB35" s="16">
        <v>7.4999999999999997E-3</v>
      </c>
      <c r="AC35" s="15"/>
      <c r="AD35" s="16">
        <v>1.2E-2</v>
      </c>
      <c r="AE35" s="16">
        <v>0</v>
      </c>
      <c r="AF35" s="16">
        <v>3.2000000000000002E-3</v>
      </c>
      <c r="AG35" s="16">
        <v>0</v>
      </c>
      <c r="AH35" s="16">
        <v>0</v>
      </c>
      <c r="AI35" s="16"/>
      <c r="AJ35" s="16">
        <v>1.9699999999999999E-2</v>
      </c>
      <c r="AK35" s="16">
        <v>7.3000000000000001E-3</v>
      </c>
      <c r="AL35" s="16">
        <v>1.06E-2</v>
      </c>
      <c r="AM35" s="16">
        <v>5.1000000000000004E-3</v>
      </c>
      <c r="AN35" s="16">
        <v>1.6999999999999999E-3</v>
      </c>
      <c r="AO35" s="15"/>
      <c r="AP35" s="15"/>
      <c r="AQ35" s="15"/>
      <c r="AR35" s="31"/>
    </row>
    <row r="36" spans="1:44" x14ac:dyDescent="0.35">
      <c r="A36" s="53"/>
      <c r="B36" s="49" t="s">
        <v>1509</v>
      </c>
      <c r="E36" s="51">
        <f>VALUE('Raw-Data 3'!B77)</f>
        <v>0</v>
      </c>
      <c r="F36" s="51">
        <f>VALUE('Raw-Data 3'!C77)</f>
        <v>0</v>
      </c>
      <c r="G36" s="51">
        <f>VALUE('Raw-Data 3'!D77)</f>
        <v>2.4400000000000002E-2</v>
      </c>
      <c r="H36" s="51">
        <f>VALUE('Raw-Data 3'!E77)</f>
        <v>3.4299999999999997E-2</v>
      </c>
      <c r="I36" s="51">
        <f>VALUE('Raw-Data 3'!F77)</f>
        <v>0.10340000000000001</v>
      </c>
      <c r="J36" s="51"/>
      <c r="K36" s="51">
        <f>VALUE('Raw-Data 3'!B86)</f>
        <v>0</v>
      </c>
      <c r="L36" s="51">
        <f>VALUE('Raw-Data 3'!C86)</f>
        <v>0</v>
      </c>
      <c r="M36" s="51">
        <f>VALUE('Raw-Data 3'!D86)</f>
        <v>6.7999999999999996E-3</v>
      </c>
      <c r="N36" s="51">
        <f>VALUE('Raw-Data 3'!E86)</f>
        <v>1.9199999999999998E-2</v>
      </c>
      <c r="O36" s="51">
        <f>VALUE('Raw-Data 3'!F86)</f>
        <v>1.89E-2</v>
      </c>
      <c r="P36" s="51"/>
      <c r="Q36" s="51">
        <f>VALUE('Raw-Data 3'!B95)</f>
        <v>3.5999999999999999E-3</v>
      </c>
      <c r="R36" s="51">
        <f>VALUE('Raw-Data 3'!C95)</f>
        <v>1.5299999999999999E-2</v>
      </c>
      <c r="S36" s="51">
        <f>VALUE('Raw-Data 3'!D95)</f>
        <v>1.9300000000000001E-2</v>
      </c>
      <c r="T36" s="51">
        <f>VALUE('Raw-Data 3'!E95)</f>
        <v>3.1899999999999998E-2</v>
      </c>
      <c r="U36" s="51">
        <f>VALUE('Raw-Data 3'!F95)</f>
        <v>6.7599999999999993E-2</v>
      </c>
      <c r="V36" s="49">
        <f>VALUE('Raw-Data 3'!B138)</f>
        <v>1</v>
      </c>
      <c r="Y36" s="55"/>
      <c r="Z36" s="53"/>
      <c r="AA36" s="15" t="s">
        <v>1498</v>
      </c>
      <c r="AB36" s="16">
        <v>0.87929999999999997</v>
      </c>
      <c r="AC36" s="15"/>
      <c r="AD36" s="16">
        <v>0.60640000000000005</v>
      </c>
      <c r="AE36" s="16">
        <v>0.58919999999999995</v>
      </c>
      <c r="AF36" s="16">
        <v>0.5444</v>
      </c>
      <c r="AG36" s="16">
        <v>0.49769999999999998</v>
      </c>
      <c r="AH36" s="16">
        <v>0.3165</v>
      </c>
      <c r="AI36" s="16"/>
      <c r="AJ36" s="16">
        <v>0.97760000000000002</v>
      </c>
      <c r="AK36" s="16">
        <v>0.98609999999999998</v>
      </c>
      <c r="AL36" s="16">
        <v>0.97560000000000002</v>
      </c>
      <c r="AM36" s="16">
        <v>0.97760000000000002</v>
      </c>
      <c r="AN36" s="16">
        <v>0.96799999999999997</v>
      </c>
      <c r="AO36" s="15"/>
      <c r="AP36" s="15"/>
      <c r="AQ36" s="15"/>
      <c r="AR36" s="31"/>
    </row>
    <row r="37" spans="1:44" x14ac:dyDescent="0.35">
      <c r="A37" s="53"/>
      <c r="Y37" s="55"/>
      <c r="Z37" s="53"/>
      <c r="AA37" s="15" t="s">
        <v>1499</v>
      </c>
      <c r="AB37" s="16">
        <v>0.1036</v>
      </c>
      <c r="AC37" s="15"/>
      <c r="AD37" s="16">
        <v>0.37030000000000002</v>
      </c>
      <c r="AE37" s="16">
        <v>0.4108</v>
      </c>
      <c r="AF37" s="16">
        <v>0.43419999999999997</v>
      </c>
      <c r="AG37" s="16">
        <v>0.49769999999999998</v>
      </c>
      <c r="AH37" s="16">
        <v>0.64139999999999997</v>
      </c>
      <c r="AI37" s="16"/>
      <c r="AJ37" s="16">
        <v>0</v>
      </c>
      <c r="AK37" s="16">
        <v>0</v>
      </c>
      <c r="AL37" s="16">
        <v>6.6E-3</v>
      </c>
      <c r="AM37" s="16">
        <v>0.01</v>
      </c>
      <c r="AN37" s="16">
        <v>2.23E-2</v>
      </c>
      <c r="AO37" s="15"/>
      <c r="AP37" s="15"/>
      <c r="AQ37" s="15"/>
      <c r="AR37" s="31"/>
    </row>
    <row r="38" spans="1:44" x14ac:dyDescent="0.35">
      <c r="A38" s="53"/>
      <c r="Y38" s="55"/>
      <c r="Z38" s="53"/>
      <c r="AA38" s="15" t="s">
        <v>1623</v>
      </c>
      <c r="AB38" s="16">
        <v>9.5999999999999992E-3</v>
      </c>
      <c r="AC38" s="15"/>
      <c r="AD38" s="16">
        <v>1.1299999999999999E-2</v>
      </c>
      <c r="AE38" s="16">
        <v>0</v>
      </c>
      <c r="AF38" s="16">
        <v>1.8200000000000001E-2</v>
      </c>
      <c r="AG38" s="16">
        <v>4.5999999999999999E-3</v>
      </c>
      <c r="AH38" s="16">
        <v>4.2099999999999999E-2</v>
      </c>
      <c r="AI38" s="16"/>
      <c r="AJ38" s="16">
        <v>2.7000000000000001E-3</v>
      </c>
      <c r="AK38" s="16">
        <v>6.7000000000000002E-3</v>
      </c>
      <c r="AL38" s="16">
        <v>7.1999999999999998E-3</v>
      </c>
      <c r="AM38" s="16">
        <v>7.4000000000000003E-3</v>
      </c>
      <c r="AN38" s="16">
        <v>8.0000000000000002E-3</v>
      </c>
      <c r="AO38" s="15"/>
      <c r="AP38" s="15"/>
      <c r="AQ38" s="15"/>
      <c r="AR38" s="31"/>
    </row>
    <row r="39" spans="1:44" x14ac:dyDescent="0.35">
      <c r="A39" s="53"/>
      <c r="Y39" s="55"/>
      <c r="Z39" s="53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31"/>
    </row>
    <row r="40" spans="1:44" x14ac:dyDescent="0.35">
      <c r="A40" s="53"/>
      <c r="Y40" s="55"/>
      <c r="Z40" s="53"/>
      <c r="AR40" s="31"/>
    </row>
    <row r="41" spans="1:44" x14ac:dyDescent="0.35">
      <c r="A41" s="53"/>
      <c r="Y41" s="55"/>
      <c r="Z41" s="53"/>
      <c r="AR41" s="31"/>
    </row>
    <row r="42" spans="1:44" x14ac:dyDescent="0.35">
      <c r="A42" s="53"/>
      <c r="Y42" s="55"/>
      <c r="Z42" s="53"/>
      <c r="AR42" s="31"/>
    </row>
    <row r="43" spans="1:44" x14ac:dyDescent="0.35">
      <c r="A43" s="53"/>
      <c r="Y43" s="55"/>
      <c r="Z43" s="53"/>
      <c r="AR43" s="31"/>
    </row>
    <row r="44" spans="1:44" x14ac:dyDescent="0.35">
      <c r="A44" s="53"/>
      <c r="Y44" s="55"/>
      <c r="Z44" s="53"/>
      <c r="AR44" s="31"/>
    </row>
    <row r="45" spans="1:44" x14ac:dyDescent="0.35">
      <c r="A45" s="53"/>
      <c r="Y45" s="55"/>
      <c r="Z45" s="53"/>
      <c r="AR45" s="31"/>
    </row>
    <row r="46" spans="1:44" x14ac:dyDescent="0.35">
      <c r="A46" s="53"/>
      <c r="Y46" s="55"/>
      <c r="Z46" s="53"/>
      <c r="AR46" s="31"/>
    </row>
    <row r="47" spans="1:44" x14ac:dyDescent="0.35">
      <c r="A47" s="53"/>
      <c r="Y47" s="55"/>
      <c r="Z47" s="53"/>
      <c r="AR47" s="31"/>
    </row>
    <row r="48" spans="1:44" x14ac:dyDescent="0.35">
      <c r="A48" s="53"/>
      <c r="Y48" s="55"/>
      <c r="Z48" s="53"/>
      <c r="AR48" s="31"/>
    </row>
    <row r="49" spans="1:44" x14ac:dyDescent="0.35">
      <c r="A49" s="53"/>
      <c r="Y49" s="55"/>
      <c r="Z49" s="53"/>
      <c r="AR49" s="31"/>
    </row>
    <row r="50" spans="1:44" x14ac:dyDescent="0.35">
      <c r="A50" s="53"/>
      <c r="Y50" s="55"/>
      <c r="Z50" s="53"/>
      <c r="AR50" s="55"/>
    </row>
    <row r="51" spans="1:44" x14ac:dyDescent="0.35">
      <c r="A51" s="53"/>
      <c r="Y51" s="55"/>
      <c r="Z51" s="53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55"/>
    </row>
    <row r="52" spans="1:44" x14ac:dyDescent="0.35">
      <c r="A52" s="53"/>
      <c r="Y52" s="55"/>
      <c r="Z52" s="53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55"/>
    </row>
    <row r="53" spans="1:44" x14ac:dyDescent="0.35">
      <c r="A53" s="53"/>
      <c r="Y53" s="55"/>
      <c r="Z53" s="53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55"/>
    </row>
    <row r="54" spans="1:44" x14ac:dyDescent="0.35">
      <c r="A54" s="53"/>
      <c r="Y54" s="55"/>
      <c r="Z54" s="53"/>
      <c r="AA54" s="15" t="s">
        <v>1971</v>
      </c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55"/>
    </row>
    <row r="55" spans="1:44" ht="15" thickBot="1" x14ac:dyDescent="0.4">
      <c r="A55" s="56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8"/>
      <c r="Z55" s="53"/>
      <c r="AA55" s="15"/>
      <c r="AB55" s="15"/>
      <c r="AC55" s="15" t="s">
        <v>2</v>
      </c>
      <c r="AD55" s="15" t="s">
        <v>3</v>
      </c>
      <c r="AE55" s="15"/>
      <c r="AF55" s="15"/>
      <c r="AG55" s="15"/>
      <c r="AH55" s="15"/>
      <c r="AI55" s="15"/>
      <c r="AJ55" s="15" t="s">
        <v>4</v>
      </c>
      <c r="AK55" s="15"/>
      <c r="AL55" s="15"/>
      <c r="AM55" s="15"/>
      <c r="AN55" s="15"/>
      <c r="AO55" s="15"/>
      <c r="AP55" s="15"/>
      <c r="AQ55" s="15"/>
      <c r="AR55" s="55"/>
    </row>
    <row r="56" spans="1:44" x14ac:dyDescent="0.35">
      <c r="Z56" s="53"/>
      <c r="AA56" s="15"/>
      <c r="AB56" s="15" t="s">
        <v>15</v>
      </c>
      <c r="AC56" s="15"/>
      <c r="AD56" s="15" t="s">
        <v>3104</v>
      </c>
      <c r="AE56" s="15" t="s">
        <v>3025</v>
      </c>
      <c r="AF56" s="15" t="s">
        <v>3031</v>
      </c>
      <c r="AG56" s="15" t="s">
        <v>3037</v>
      </c>
      <c r="AH56" s="15" t="s">
        <v>3105</v>
      </c>
      <c r="AI56" s="15"/>
      <c r="AJ56" s="15" t="s">
        <v>3104</v>
      </c>
      <c r="AK56" s="15" t="s">
        <v>3025</v>
      </c>
      <c r="AL56" s="15" t="s">
        <v>3031</v>
      </c>
      <c r="AM56" s="15" t="s">
        <v>3037</v>
      </c>
      <c r="AN56" s="15" t="s">
        <v>3105</v>
      </c>
      <c r="AO56" s="15"/>
      <c r="AP56" s="15" t="s">
        <v>33</v>
      </c>
      <c r="AQ56" s="15"/>
      <c r="AR56" s="55"/>
    </row>
    <row r="57" spans="1:44" x14ac:dyDescent="0.35">
      <c r="Z57" s="53"/>
      <c r="AA57" s="15" t="s">
        <v>1506</v>
      </c>
      <c r="AB57" s="16">
        <v>0.21609999999999999</v>
      </c>
      <c r="AC57" s="15"/>
      <c r="AD57" s="16">
        <v>0.24840000000000001</v>
      </c>
      <c r="AE57" s="16">
        <v>0.19409999999999999</v>
      </c>
      <c r="AF57" s="16">
        <v>0.15720000000000001</v>
      </c>
      <c r="AG57" s="16">
        <v>0.15329999999999999</v>
      </c>
      <c r="AH57" s="16">
        <v>0.1109</v>
      </c>
      <c r="AI57" s="16"/>
      <c r="AJ57" s="16">
        <v>0.20660000000000001</v>
      </c>
      <c r="AK57" s="16">
        <v>0.2722</v>
      </c>
      <c r="AL57" s="16">
        <v>0.24510000000000001</v>
      </c>
      <c r="AM57" s="16">
        <v>0.25240000000000001</v>
      </c>
      <c r="AN57" s="16">
        <v>0.18260000000000001</v>
      </c>
      <c r="AO57" s="15"/>
      <c r="AP57" s="15"/>
      <c r="AQ57" s="15"/>
      <c r="AR57" s="55"/>
    </row>
    <row r="58" spans="1:44" x14ac:dyDescent="0.35">
      <c r="Z58" s="53"/>
      <c r="AA58" s="15" t="s">
        <v>1507</v>
      </c>
      <c r="AB58" s="16">
        <v>0.47920000000000001</v>
      </c>
      <c r="AC58" s="15"/>
      <c r="AD58" s="16">
        <v>0.26640000000000003</v>
      </c>
      <c r="AE58" s="16">
        <v>0.1032</v>
      </c>
      <c r="AF58" s="16">
        <v>0.1918</v>
      </c>
      <c r="AG58" s="16">
        <v>0.1104</v>
      </c>
      <c r="AH58" s="16">
        <v>7.8299999999999995E-2</v>
      </c>
      <c r="AI58" s="16"/>
      <c r="AJ58" s="16">
        <v>0.69769999999999999</v>
      </c>
      <c r="AK58" s="16">
        <v>0.57520000000000004</v>
      </c>
      <c r="AL58" s="16">
        <v>0.52200000000000002</v>
      </c>
      <c r="AM58" s="16">
        <v>0.52829999999999999</v>
      </c>
      <c r="AN58" s="16">
        <v>0.4758</v>
      </c>
      <c r="AO58" s="15"/>
      <c r="AP58" s="15"/>
      <c r="AQ58" s="15"/>
      <c r="AR58" s="55"/>
    </row>
    <row r="59" spans="1:44" x14ac:dyDescent="0.35">
      <c r="Z59" s="53"/>
      <c r="AA59" s="15" t="s">
        <v>3850</v>
      </c>
      <c r="AB59" s="16">
        <v>0.27060000000000001</v>
      </c>
      <c r="AC59" s="15"/>
      <c r="AD59" s="16">
        <v>0.4718</v>
      </c>
      <c r="AE59" s="16">
        <v>0.64119999999999999</v>
      </c>
      <c r="AF59" s="16">
        <v>0.57389999999999997</v>
      </c>
      <c r="AG59" s="16">
        <v>0.65190000000000003</v>
      </c>
      <c r="AH59" s="16">
        <v>0.58660000000000001</v>
      </c>
      <c r="AI59" s="16"/>
      <c r="AJ59" s="16">
        <v>9.3899999999999997E-2</v>
      </c>
      <c r="AK59" s="16">
        <v>0.14580000000000001</v>
      </c>
      <c r="AL59" s="16">
        <v>0.22270000000000001</v>
      </c>
      <c r="AM59" s="16">
        <v>0.20519999999999999</v>
      </c>
      <c r="AN59" s="16">
        <v>0.3226</v>
      </c>
      <c r="AO59" s="15"/>
      <c r="AP59" s="15"/>
      <c r="AQ59" s="15"/>
      <c r="AR59" s="55"/>
    </row>
    <row r="60" spans="1:44" x14ac:dyDescent="0.35">
      <c r="Z60" s="53"/>
      <c r="AA60" s="15" t="s">
        <v>4228</v>
      </c>
      <c r="AB60" s="16">
        <v>3.4000000000000002E-2</v>
      </c>
      <c r="AC60" s="16"/>
      <c r="AD60" s="16">
        <v>1.34E-2</v>
      </c>
      <c r="AE60" s="16">
        <v>6.1600000000000002E-2</v>
      </c>
      <c r="AF60" s="16">
        <v>7.7100000000000002E-2</v>
      </c>
      <c r="AG60" s="16">
        <v>8.4400000000000003E-2</v>
      </c>
      <c r="AH60" s="16">
        <v>0.22420000000000001</v>
      </c>
      <c r="AI60" s="16"/>
      <c r="AJ60" s="16">
        <v>1.8E-3</v>
      </c>
      <c r="AK60" s="16">
        <v>6.8999999999999999E-3</v>
      </c>
      <c r="AL60" s="16">
        <v>1.0199999999999999E-2</v>
      </c>
      <c r="AM60" s="16">
        <v>1.41E-2</v>
      </c>
      <c r="AN60" s="16">
        <v>1.9E-2</v>
      </c>
      <c r="AO60" s="15"/>
      <c r="AP60" s="16">
        <v>1</v>
      </c>
      <c r="AQ60" s="15"/>
      <c r="AR60" s="55"/>
    </row>
    <row r="61" spans="1:44" x14ac:dyDescent="0.35">
      <c r="Z61" s="53"/>
      <c r="AA61" s="14" t="s">
        <v>4226</v>
      </c>
      <c r="AB61" s="16">
        <v>0.96599999999999997</v>
      </c>
      <c r="AC61" s="16"/>
      <c r="AD61" s="16">
        <v>0.98660000000000003</v>
      </c>
      <c r="AE61" s="16">
        <v>0.93840000000000001</v>
      </c>
      <c r="AF61" s="16">
        <v>0.92290000000000005</v>
      </c>
      <c r="AG61" s="16">
        <v>0.91559999999999997</v>
      </c>
      <c r="AH61" s="16">
        <v>0.77580000000000005</v>
      </c>
      <c r="AI61" s="16"/>
      <c r="AJ61" s="16">
        <v>0.99819999999999998</v>
      </c>
      <c r="AK61" s="16">
        <v>0.99309999999999998</v>
      </c>
      <c r="AL61" s="16">
        <v>0.98980000000000001</v>
      </c>
      <c r="AM61" s="16">
        <v>0.9859</v>
      </c>
      <c r="AN61" s="16">
        <v>0.98099999999999998</v>
      </c>
      <c r="AO61" s="15"/>
      <c r="AP61" s="16">
        <v>0</v>
      </c>
      <c r="AQ61" s="15"/>
      <c r="AR61" s="55"/>
    </row>
    <row r="62" spans="1:44" x14ac:dyDescent="0.35">
      <c r="Z62" s="53"/>
      <c r="AA62" s="15"/>
      <c r="AB62" s="15"/>
      <c r="AC62" s="15"/>
      <c r="AD62" s="16"/>
      <c r="AE62" s="16"/>
      <c r="AF62" s="16"/>
      <c r="AG62" s="16"/>
      <c r="AH62" s="16"/>
      <c r="AI62" s="15"/>
      <c r="AJ62" s="15"/>
      <c r="AK62" s="15"/>
      <c r="AL62" s="15"/>
      <c r="AM62" s="15"/>
      <c r="AN62" s="15"/>
      <c r="AO62" s="15"/>
      <c r="AP62" s="15"/>
      <c r="AQ62" s="15"/>
      <c r="AR62" s="55"/>
    </row>
    <row r="63" spans="1:44" x14ac:dyDescent="0.35">
      <c r="Z63" s="53"/>
      <c r="AA63" s="15" t="s">
        <v>1500</v>
      </c>
      <c r="AB63" s="16">
        <v>2.2499999999999999E-2</v>
      </c>
      <c r="AC63" s="15"/>
      <c r="AD63" s="16">
        <v>1.34E-2</v>
      </c>
      <c r="AE63" s="16">
        <v>0.05</v>
      </c>
      <c r="AF63" s="16">
        <v>5.3100000000000001E-2</v>
      </c>
      <c r="AG63" s="16">
        <v>5.96E-2</v>
      </c>
      <c r="AH63" s="16">
        <v>0.1913</v>
      </c>
      <c r="AI63" s="16"/>
      <c r="AJ63" s="16">
        <v>1.8E-3</v>
      </c>
      <c r="AK63" s="16">
        <v>2.2000000000000001E-3</v>
      </c>
      <c r="AL63" s="16">
        <v>2.3999999999999998E-3</v>
      </c>
      <c r="AM63" s="16">
        <v>1.6999999999999999E-3</v>
      </c>
      <c r="AN63" s="16">
        <v>1.8E-3</v>
      </c>
      <c r="AO63" s="15"/>
      <c r="AP63" s="15"/>
      <c r="AQ63" s="15"/>
      <c r="AR63" s="55"/>
    </row>
    <row r="64" spans="1:44" x14ac:dyDescent="0.35">
      <c r="Z64" s="53"/>
      <c r="AA64" s="15" t="s">
        <v>3851</v>
      </c>
      <c r="AB64" s="16">
        <v>1.15E-2</v>
      </c>
      <c r="AC64" s="15"/>
      <c r="AD64" s="16">
        <v>0</v>
      </c>
      <c r="AE64" s="16">
        <v>1.1599999999999999E-2</v>
      </c>
      <c r="AF64" s="16">
        <v>2.4E-2</v>
      </c>
      <c r="AG64" s="16">
        <v>2.4799999999999999E-2</v>
      </c>
      <c r="AH64" s="16">
        <v>3.2899999999999999E-2</v>
      </c>
      <c r="AI64" s="15"/>
      <c r="AJ64" s="16">
        <v>0</v>
      </c>
      <c r="AK64" s="16">
        <v>4.7000000000000002E-3</v>
      </c>
      <c r="AL64" s="16">
        <v>7.7999999999999996E-3</v>
      </c>
      <c r="AM64" s="16">
        <v>1.24E-2</v>
      </c>
      <c r="AN64" s="16">
        <v>1.72E-2</v>
      </c>
      <c r="AO64" s="15"/>
      <c r="AP64" s="15"/>
      <c r="AQ64" s="15"/>
      <c r="AR64" s="55"/>
    </row>
    <row r="65" spans="26:44" x14ac:dyDescent="0.35">
      <c r="Z65" s="53"/>
      <c r="AR65" s="55"/>
    </row>
    <row r="66" spans="26:44" x14ac:dyDescent="0.35">
      <c r="Z66" s="53"/>
      <c r="AR66" s="55"/>
    </row>
    <row r="67" spans="26:44" ht="15" thickBot="1" x14ac:dyDescent="0.4">
      <c r="Z67" s="56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8"/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2"/>
  <sheetViews>
    <sheetView zoomScale="70" zoomScaleNormal="70" workbookViewId="0"/>
  </sheetViews>
  <sheetFormatPr defaultRowHeight="14.5" x14ac:dyDescent="0.35"/>
  <cols>
    <col min="1" max="1" width="60.81640625" style="50" bestFit="1" customWidth="1"/>
    <col min="2" max="16384" width="8.7265625" style="50"/>
  </cols>
  <sheetData>
    <row r="1" spans="1:8" x14ac:dyDescent="0.35">
      <c r="A1" s="50" t="s">
        <v>3097</v>
      </c>
      <c r="B1" s="50" t="s">
        <v>7</v>
      </c>
      <c r="C1" s="50" t="s">
        <v>7</v>
      </c>
      <c r="D1" s="50" t="s">
        <v>7</v>
      </c>
      <c r="E1" s="50" t="s">
        <v>7</v>
      </c>
      <c r="F1" s="50" t="s">
        <v>7</v>
      </c>
      <c r="G1" s="50" t="s">
        <v>7</v>
      </c>
      <c r="H1" s="50" t="s">
        <v>7</v>
      </c>
    </row>
    <row r="2" spans="1:8" x14ac:dyDescent="0.35">
      <c r="A2" s="50" t="s">
        <v>1554</v>
      </c>
      <c r="B2" s="50" t="s">
        <v>3016</v>
      </c>
      <c r="C2" s="50" t="s">
        <v>3025</v>
      </c>
      <c r="D2" s="50" t="s">
        <v>3031</v>
      </c>
      <c r="E2" s="50" t="s">
        <v>3037</v>
      </c>
      <c r="F2" s="50" t="s">
        <v>3042</v>
      </c>
      <c r="G2" s="50" t="s">
        <v>5</v>
      </c>
      <c r="H2" s="50" t="s">
        <v>34</v>
      </c>
    </row>
    <row r="3" spans="1:8" x14ac:dyDescent="0.35">
      <c r="A3" s="50" t="s">
        <v>7</v>
      </c>
      <c r="B3" s="50" t="s">
        <v>64</v>
      </c>
      <c r="C3" s="50" t="s">
        <v>64</v>
      </c>
      <c r="D3" s="50" t="s">
        <v>64</v>
      </c>
      <c r="E3" s="50" t="s">
        <v>64</v>
      </c>
      <c r="F3" s="50" t="s">
        <v>64</v>
      </c>
      <c r="G3" s="50" t="s">
        <v>64</v>
      </c>
      <c r="H3" s="50" t="s">
        <v>7</v>
      </c>
    </row>
    <row r="4" spans="1:8" x14ac:dyDescent="0.35">
      <c r="A4" s="50" t="s">
        <v>1555</v>
      </c>
      <c r="B4" s="50" t="s">
        <v>55</v>
      </c>
      <c r="C4" s="50" t="s">
        <v>55</v>
      </c>
      <c r="D4" s="50" t="s">
        <v>55</v>
      </c>
      <c r="E4" s="50" t="s">
        <v>55</v>
      </c>
      <c r="F4" s="50" t="s">
        <v>313</v>
      </c>
      <c r="G4" s="50" t="s">
        <v>1655</v>
      </c>
      <c r="H4" s="50" t="s">
        <v>1548</v>
      </c>
    </row>
    <row r="5" spans="1:8" x14ac:dyDescent="0.35">
      <c r="A5" s="50" t="s">
        <v>1556</v>
      </c>
      <c r="B5" s="50" t="s">
        <v>6764</v>
      </c>
      <c r="C5" s="50" t="s">
        <v>6777</v>
      </c>
      <c r="D5" s="50" t="s">
        <v>6332</v>
      </c>
      <c r="E5" s="50" t="s">
        <v>6811</v>
      </c>
      <c r="F5" s="50" t="s">
        <v>3539</v>
      </c>
      <c r="G5" s="50" t="s">
        <v>1875</v>
      </c>
      <c r="H5" s="50" t="s">
        <v>1937</v>
      </c>
    </row>
    <row r="6" spans="1:8" x14ac:dyDescent="0.35">
      <c r="A6" s="50" t="s">
        <v>1557</v>
      </c>
      <c r="B6" s="50" t="s">
        <v>6274</v>
      </c>
      <c r="C6" s="50" t="s">
        <v>5186</v>
      </c>
      <c r="D6" s="50" t="s">
        <v>5817</v>
      </c>
      <c r="E6" s="50" t="s">
        <v>2435</v>
      </c>
      <c r="F6" s="50" t="s">
        <v>3209</v>
      </c>
      <c r="G6" s="50" t="s">
        <v>1876</v>
      </c>
      <c r="H6" s="50" t="s">
        <v>1938</v>
      </c>
    </row>
    <row r="7" spans="1:8" x14ac:dyDescent="0.35">
      <c r="A7" s="50" t="s">
        <v>1558</v>
      </c>
      <c r="B7" s="50" t="s">
        <v>3112</v>
      </c>
      <c r="C7" s="50" t="s">
        <v>6778</v>
      </c>
      <c r="D7" s="50" t="s">
        <v>1210</v>
      </c>
      <c r="E7" s="50" t="s">
        <v>3861</v>
      </c>
      <c r="F7" s="50" t="s">
        <v>6825</v>
      </c>
      <c r="G7" s="50" t="s">
        <v>1877</v>
      </c>
      <c r="H7" s="50" t="s">
        <v>1939</v>
      </c>
    </row>
    <row r="8" spans="1:8" x14ac:dyDescent="0.35">
      <c r="A8" s="50" t="s">
        <v>5</v>
      </c>
      <c r="B8" s="50" t="s">
        <v>65</v>
      </c>
      <c r="C8" s="50" t="s">
        <v>65</v>
      </c>
      <c r="D8" s="50" t="s">
        <v>65</v>
      </c>
      <c r="E8" s="50" t="s">
        <v>65</v>
      </c>
      <c r="F8" s="50" t="s">
        <v>65</v>
      </c>
      <c r="G8" s="50" t="s">
        <v>65</v>
      </c>
      <c r="H8" s="50" t="s">
        <v>1940</v>
      </c>
    </row>
    <row r="9" spans="1:8" x14ac:dyDescent="0.35">
      <c r="A9" s="50" t="s">
        <v>3098</v>
      </c>
      <c r="B9" s="50" t="s">
        <v>7</v>
      </c>
      <c r="C9" s="50" t="s">
        <v>7</v>
      </c>
      <c r="D9" s="50" t="s">
        <v>7</v>
      </c>
      <c r="E9" s="50" t="s">
        <v>7</v>
      </c>
      <c r="F9" s="50" t="s">
        <v>7</v>
      </c>
      <c r="G9" s="50" t="s">
        <v>7</v>
      </c>
      <c r="H9" s="50" t="s">
        <v>7</v>
      </c>
    </row>
    <row r="10" spans="1:8" x14ac:dyDescent="0.35">
      <c r="A10" s="50" t="s">
        <v>1554</v>
      </c>
      <c r="B10" s="50" t="s">
        <v>3016</v>
      </c>
      <c r="C10" s="50" t="s">
        <v>3025</v>
      </c>
      <c r="D10" s="50" t="s">
        <v>3031</v>
      </c>
      <c r="E10" s="50" t="s">
        <v>3037</v>
      </c>
      <c r="F10" s="50" t="s">
        <v>3042</v>
      </c>
      <c r="G10" s="50" t="s">
        <v>5</v>
      </c>
      <c r="H10" s="50" t="s">
        <v>34</v>
      </c>
    </row>
    <row r="11" spans="1:8" x14ac:dyDescent="0.35">
      <c r="A11" s="50" t="s">
        <v>7</v>
      </c>
      <c r="B11" s="50" t="s">
        <v>64</v>
      </c>
      <c r="C11" s="50" t="s">
        <v>64</v>
      </c>
      <c r="D11" s="50" t="s">
        <v>64</v>
      </c>
      <c r="E11" s="50" t="s">
        <v>64</v>
      </c>
      <c r="F11" s="50" t="s">
        <v>64</v>
      </c>
      <c r="G11" s="50" t="s">
        <v>64</v>
      </c>
      <c r="H11" s="50" t="s">
        <v>7</v>
      </c>
    </row>
    <row r="12" spans="1:8" x14ac:dyDescent="0.35">
      <c r="A12" s="50" t="s">
        <v>1555</v>
      </c>
      <c r="B12" s="50" t="s">
        <v>55</v>
      </c>
      <c r="C12" s="50" t="s">
        <v>497</v>
      </c>
      <c r="D12" s="50" t="s">
        <v>1853</v>
      </c>
      <c r="E12" s="50" t="s">
        <v>547</v>
      </c>
      <c r="F12" s="50" t="s">
        <v>55</v>
      </c>
      <c r="G12" s="50" t="s">
        <v>1537</v>
      </c>
      <c r="H12" s="50" t="s">
        <v>1546</v>
      </c>
    </row>
    <row r="13" spans="1:8" x14ac:dyDescent="0.35">
      <c r="A13" s="50" t="s">
        <v>1556</v>
      </c>
      <c r="B13" s="50" t="s">
        <v>6765</v>
      </c>
      <c r="C13" s="50" t="s">
        <v>6779</v>
      </c>
      <c r="D13" s="50" t="s">
        <v>6794</v>
      </c>
      <c r="E13" s="50" t="s">
        <v>2622</v>
      </c>
      <c r="F13" s="50" t="s">
        <v>6826</v>
      </c>
      <c r="G13" s="50" t="s">
        <v>3049</v>
      </c>
      <c r="H13" s="50" t="s">
        <v>3059</v>
      </c>
    </row>
    <row r="14" spans="1:8" x14ac:dyDescent="0.35">
      <c r="A14" s="50" t="s">
        <v>1557</v>
      </c>
      <c r="B14" s="50" t="s">
        <v>6766</v>
      </c>
      <c r="C14" s="50" t="s">
        <v>1154</v>
      </c>
      <c r="D14" s="50" t="s">
        <v>2780</v>
      </c>
      <c r="E14" s="50" t="s">
        <v>6812</v>
      </c>
      <c r="F14" s="50" t="s">
        <v>6827</v>
      </c>
      <c r="G14" s="50" t="s">
        <v>2456</v>
      </c>
      <c r="H14" s="50" t="s">
        <v>1547</v>
      </c>
    </row>
    <row r="15" spans="1:8" x14ac:dyDescent="0.35">
      <c r="A15" s="50" t="s">
        <v>1558</v>
      </c>
      <c r="B15" s="50" t="s">
        <v>935</v>
      </c>
      <c r="C15" s="50" t="s">
        <v>1514</v>
      </c>
      <c r="D15" s="50" t="s">
        <v>2973</v>
      </c>
      <c r="E15" s="50" t="s">
        <v>1678</v>
      </c>
      <c r="F15" s="50" t="s">
        <v>1982</v>
      </c>
      <c r="G15" s="50" t="s">
        <v>242</v>
      </c>
      <c r="H15" s="50" t="s">
        <v>1550</v>
      </c>
    </row>
    <row r="16" spans="1:8" x14ac:dyDescent="0.35">
      <c r="A16" s="50" t="s">
        <v>5</v>
      </c>
      <c r="B16" s="50" t="s">
        <v>65</v>
      </c>
      <c r="C16" s="50" t="s">
        <v>65</v>
      </c>
      <c r="D16" s="50" t="s">
        <v>65</v>
      </c>
      <c r="E16" s="50" t="s">
        <v>65</v>
      </c>
      <c r="F16" s="50" t="s">
        <v>65</v>
      </c>
      <c r="G16" s="50" t="s">
        <v>65</v>
      </c>
      <c r="H16" s="50" t="s">
        <v>1721</v>
      </c>
    </row>
    <row r="17" spans="1:8" x14ac:dyDescent="0.35">
      <c r="A17" s="50" t="s">
        <v>6759</v>
      </c>
      <c r="B17" s="50" t="s">
        <v>7</v>
      </c>
      <c r="C17" s="50" t="s">
        <v>7</v>
      </c>
      <c r="D17" s="50" t="s">
        <v>7</v>
      </c>
      <c r="E17" s="50" t="s">
        <v>7</v>
      </c>
      <c r="F17" s="50" t="s">
        <v>7</v>
      </c>
      <c r="G17" s="50" t="s">
        <v>7</v>
      </c>
      <c r="H17" s="50" t="s">
        <v>7</v>
      </c>
    </row>
    <row r="18" spans="1:8" x14ac:dyDescent="0.35">
      <c r="A18" s="50" t="s">
        <v>1554</v>
      </c>
      <c r="B18" s="50" t="s">
        <v>3016</v>
      </c>
      <c r="C18" s="50" t="s">
        <v>3025</v>
      </c>
      <c r="D18" s="50" t="s">
        <v>3031</v>
      </c>
      <c r="E18" s="50" t="s">
        <v>3037</v>
      </c>
      <c r="F18" s="50" t="s">
        <v>3042</v>
      </c>
      <c r="G18" s="50" t="s">
        <v>5</v>
      </c>
      <c r="H18" s="50" t="s">
        <v>34</v>
      </c>
    </row>
    <row r="19" spans="1:8" x14ac:dyDescent="0.35">
      <c r="A19" s="50" t="s">
        <v>7</v>
      </c>
      <c r="B19" s="50" t="s">
        <v>64</v>
      </c>
      <c r="C19" s="50" t="s">
        <v>64</v>
      </c>
      <c r="D19" s="50" t="s">
        <v>64</v>
      </c>
      <c r="E19" s="50" t="s">
        <v>64</v>
      </c>
      <c r="F19" s="50" t="s">
        <v>64</v>
      </c>
      <c r="G19" s="50" t="s">
        <v>64</v>
      </c>
      <c r="H19" s="50" t="s">
        <v>7</v>
      </c>
    </row>
    <row r="20" spans="1:8" x14ac:dyDescent="0.35">
      <c r="A20" s="50" t="s">
        <v>1555</v>
      </c>
      <c r="B20" s="50" t="s">
        <v>6767</v>
      </c>
      <c r="C20" s="50" t="s">
        <v>6780</v>
      </c>
      <c r="D20" s="50" t="s">
        <v>6795</v>
      </c>
      <c r="E20" s="50" t="s">
        <v>4314</v>
      </c>
      <c r="F20" s="50" t="s">
        <v>3865</v>
      </c>
      <c r="G20" s="50" t="s">
        <v>592</v>
      </c>
      <c r="H20" s="50" t="s">
        <v>3060</v>
      </c>
    </row>
    <row r="21" spans="1:8" x14ac:dyDescent="0.35">
      <c r="A21" s="50" t="s">
        <v>1556</v>
      </c>
      <c r="B21" s="50" t="s">
        <v>3263</v>
      </c>
      <c r="C21" s="50" t="s">
        <v>974</v>
      </c>
      <c r="D21" s="50" t="s">
        <v>6796</v>
      </c>
      <c r="E21" s="50" t="s">
        <v>6813</v>
      </c>
      <c r="F21" s="50" t="s">
        <v>1102</v>
      </c>
      <c r="G21" s="50" t="s">
        <v>3050</v>
      </c>
      <c r="H21" s="50" t="s">
        <v>3061</v>
      </c>
    </row>
    <row r="22" spans="1:8" x14ac:dyDescent="0.35">
      <c r="A22" s="50" t="s">
        <v>1557</v>
      </c>
      <c r="B22" s="50" t="s">
        <v>55</v>
      </c>
      <c r="C22" s="50" t="s">
        <v>2913</v>
      </c>
      <c r="D22" s="50" t="s">
        <v>55</v>
      </c>
      <c r="E22" s="50" t="s">
        <v>1899</v>
      </c>
      <c r="F22" s="50" t="s">
        <v>55</v>
      </c>
      <c r="G22" s="50" t="s">
        <v>388</v>
      </c>
      <c r="H22" s="50" t="s">
        <v>1946</v>
      </c>
    </row>
    <row r="23" spans="1:8" x14ac:dyDescent="0.35">
      <c r="A23" s="50" t="s">
        <v>1558</v>
      </c>
      <c r="B23" s="50" t="s">
        <v>693</v>
      </c>
      <c r="C23" s="50" t="s">
        <v>55</v>
      </c>
      <c r="D23" s="50" t="s">
        <v>55</v>
      </c>
      <c r="E23" s="50" t="s">
        <v>55</v>
      </c>
      <c r="F23" s="50" t="s">
        <v>1630</v>
      </c>
      <c r="G23" s="50" t="s">
        <v>877</v>
      </c>
      <c r="H23" s="50" t="s">
        <v>1549</v>
      </c>
    </row>
    <row r="24" spans="1:8" x14ac:dyDescent="0.35">
      <c r="A24" s="50" t="s">
        <v>5</v>
      </c>
      <c r="B24" s="50" t="s">
        <v>65</v>
      </c>
      <c r="C24" s="50" t="s">
        <v>65</v>
      </c>
      <c r="D24" s="50" t="s">
        <v>65</v>
      </c>
      <c r="E24" s="50" t="s">
        <v>65</v>
      </c>
      <c r="F24" s="50" t="s">
        <v>65</v>
      </c>
      <c r="G24" s="50" t="s">
        <v>65</v>
      </c>
      <c r="H24" s="50" t="s">
        <v>3062</v>
      </c>
    </row>
    <row r="25" spans="1:8" x14ac:dyDescent="0.35">
      <c r="A25" s="50" t="s">
        <v>1743</v>
      </c>
      <c r="B25" s="50" t="s">
        <v>7</v>
      </c>
      <c r="C25" s="50" t="s">
        <v>7</v>
      </c>
      <c r="D25" s="50" t="s">
        <v>7</v>
      </c>
      <c r="E25" s="50" t="s">
        <v>7</v>
      </c>
      <c r="F25" s="50" t="s">
        <v>7</v>
      </c>
      <c r="G25" s="50" t="s">
        <v>7</v>
      </c>
      <c r="H25" s="50" t="s">
        <v>7</v>
      </c>
    </row>
    <row r="26" spans="1:8" x14ac:dyDescent="0.35">
      <c r="A26" s="50" t="s">
        <v>1622</v>
      </c>
      <c r="B26" s="50" t="s">
        <v>3016</v>
      </c>
      <c r="C26" s="50" t="s">
        <v>3025</v>
      </c>
      <c r="D26" s="50" t="s">
        <v>3031</v>
      </c>
      <c r="E26" s="50" t="s">
        <v>3037</v>
      </c>
      <c r="F26" s="50" t="s">
        <v>3042</v>
      </c>
      <c r="G26" s="50" t="s">
        <v>5</v>
      </c>
      <c r="H26" s="50" t="s">
        <v>34</v>
      </c>
    </row>
    <row r="27" spans="1:8" x14ac:dyDescent="0.35">
      <c r="A27" s="50" t="s">
        <v>7</v>
      </c>
      <c r="B27" s="50" t="s">
        <v>64</v>
      </c>
      <c r="C27" s="50" t="s">
        <v>64</v>
      </c>
      <c r="D27" s="50" t="s">
        <v>64</v>
      </c>
      <c r="E27" s="50" t="s">
        <v>64</v>
      </c>
      <c r="F27" s="50" t="s">
        <v>64</v>
      </c>
      <c r="G27" s="50" t="s">
        <v>64</v>
      </c>
      <c r="H27" s="50" t="s">
        <v>7</v>
      </c>
    </row>
    <row r="28" spans="1:8" x14ac:dyDescent="0.35">
      <c r="A28" s="50" t="s">
        <v>1497</v>
      </c>
      <c r="B28" s="50" t="s">
        <v>55</v>
      </c>
      <c r="C28" s="50" t="s">
        <v>55</v>
      </c>
      <c r="D28" s="50" t="s">
        <v>55</v>
      </c>
      <c r="E28" s="50" t="s">
        <v>1678</v>
      </c>
      <c r="F28" s="50" t="s">
        <v>55</v>
      </c>
      <c r="G28" s="50" t="s">
        <v>233</v>
      </c>
      <c r="H28" s="50" t="s">
        <v>1946</v>
      </c>
    </row>
    <row r="29" spans="1:8" x14ac:dyDescent="0.35">
      <c r="A29" s="50" t="s">
        <v>1498</v>
      </c>
      <c r="B29" s="50" t="s">
        <v>6768</v>
      </c>
      <c r="C29" s="50" t="s">
        <v>6735</v>
      </c>
      <c r="D29" s="50" t="s">
        <v>2004</v>
      </c>
      <c r="E29" s="50" t="s">
        <v>3438</v>
      </c>
      <c r="F29" s="50" t="s">
        <v>5570</v>
      </c>
      <c r="G29" s="50" t="s">
        <v>1882</v>
      </c>
      <c r="H29" s="50" t="s">
        <v>1947</v>
      </c>
    </row>
    <row r="30" spans="1:8" x14ac:dyDescent="0.35">
      <c r="A30" s="50" t="s">
        <v>1499</v>
      </c>
      <c r="B30" s="50" t="s">
        <v>3586</v>
      </c>
      <c r="C30" s="50" t="s">
        <v>6734</v>
      </c>
      <c r="D30" s="50" t="s">
        <v>6797</v>
      </c>
      <c r="E30" s="50" t="s">
        <v>3374</v>
      </c>
      <c r="F30" s="50" t="s">
        <v>6828</v>
      </c>
      <c r="G30" s="50" t="s">
        <v>1883</v>
      </c>
      <c r="H30" s="50" t="s">
        <v>1948</v>
      </c>
    </row>
    <row r="31" spans="1:8" x14ac:dyDescent="0.35">
      <c r="A31" s="50" t="s">
        <v>1623</v>
      </c>
      <c r="B31" s="50" t="s">
        <v>55</v>
      </c>
      <c r="C31" s="50" t="s">
        <v>55</v>
      </c>
      <c r="D31" s="50" t="s">
        <v>55</v>
      </c>
      <c r="E31" s="50" t="s">
        <v>724</v>
      </c>
      <c r="F31" s="50" t="s">
        <v>1544</v>
      </c>
      <c r="G31" s="50" t="s">
        <v>1542</v>
      </c>
      <c r="H31" s="50" t="s">
        <v>1949</v>
      </c>
    </row>
    <row r="32" spans="1:8" x14ac:dyDescent="0.35">
      <c r="A32" s="50" t="s">
        <v>5</v>
      </c>
      <c r="B32" s="50" t="s">
        <v>65</v>
      </c>
      <c r="C32" s="50" t="s">
        <v>65</v>
      </c>
      <c r="D32" s="50" t="s">
        <v>65</v>
      </c>
      <c r="E32" s="50" t="s">
        <v>65</v>
      </c>
      <c r="F32" s="50" t="s">
        <v>65</v>
      </c>
      <c r="G32" s="50" t="s">
        <v>65</v>
      </c>
      <c r="H32" s="50" t="s">
        <v>1740</v>
      </c>
    </row>
    <row r="33" spans="1:8" x14ac:dyDescent="0.35">
      <c r="A33" s="50" t="s">
        <v>1744</v>
      </c>
      <c r="B33" s="50" t="s">
        <v>7</v>
      </c>
      <c r="C33" s="50" t="s">
        <v>7</v>
      </c>
      <c r="D33" s="50" t="s">
        <v>7</v>
      </c>
      <c r="E33" s="50" t="s">
        <v>7</v>
      </c>
      <c r="F33" s="50" t="s">
        <v>7</v>
      </c>
      <c r="G33" s="50" t="s">
        <v>7</v>
      </c>
      <c r="H33" s="50" t="s">
        <v>7</v>
      </c>
    </row>
    <row r="34" spans="1:8" x14ac:dyDescent="0.35">
      <c r="A34" s="50" t="s">
        <v>1622</v>
      </c>
      <c r="B34" s="50" t="s">
        <v>3016</v>
      </c>
      <c r="C34" s="50" t="s">
        <v>3025</v>
      </c>
      <c r="D34" s="50" t="s">
        <v>3031</v>
      </c>
      <c r="E34" s="50" t="s">
        <v>3037</v>
      </c>
      <c r="F34" s="50" t="s">
        <v>3042</v>
      </c>
      <c r="G34" s="50" t="s">
        <v>5</v>
      </c>
      <c r="H34" s="50" t="s">
        <v>34</v>
      </c>
    </row>
    <row r="35" spans="1:8" x14ac:dyDescent="0.35">
      <c r="A35" s="50" t="s">
        <v>7</v>
      </c>
      <c r="B35" s="50" t="s">
        <v>64</v>
      </c>
      <c r="C35" s="50" t="s">
        <v>64</v>
      </c>
      <c r="D35" s="50" t="s">
        <v>64</v>
      </c>
      <c r="E35" s="50" t="s">
        <v>64</v>
      </c>
      <c r="F35" s="50" t="s">
        <v>64</v>
      </c>
      <c r="G35" s="50" t="s">
        <v>64</v>
      </c>
      <c r="H35" s="50" t="s">
        <v>7</v>
      </c>
    </row>
    <row r="36" spans="1:8" x14ac:dyDescent="0.35">
      <c r="A36" s="50" t="s">
        <v>1497</v>
      </c>
      <c r="B36" s="50" t="s">
        <v>5574</v>
      </c>
      <c r="C36" s="50" t="s">
        <v>1646</v>
      </c>
      <c r="D36" s="50" t="s">
        <v>1542</v>
      </c>
      <c r="E36" s="50" t="s">
        <v>1305</v>
      </c>
      <c r="F36" s="50" t="s">
        <v>55</v>
      </c>
      <c r="G36" s="50" t="s">
        <v>1539</v>
      </c>
      <c r="H36" s="50" t="s">
        <v>1545</v>
      </c>
    </row>
    <row r="37" spans="1:8" x14ac:dyDescent="0.35">
      <c r="A37" s="50" t="s">
        <v>1498</v>
      </c>
      <c r="B37" s="50" t="s">
        <v>6769</v>
      </c>
      <c r="C37" s="50" t="s">
        <v>6781</v>
      </c>
      <c r="D37" s="50" t="s">
        <v>6798</v>
      </c>
      <c r="E37" s="50" t="s">
        <v>6814</v>
      </c>
      <c r="F37" s="50" t="s">
        <v>6733</v>
      </c>
      <c r="G37" s="50" t="s">
        <v>3051</v>
      </c>
      <c r="H37" s="50" t="s">
        <v>3063</v>
      </c>
    </row>
    <row r="38" spans="1:8" x14ac:dyDescent="0.35">
      <c r="A38" s="50" t="s">
        <v>1499</v>
      </c>
      <c r="B38" s="50" t="s">
        <v>1514</v>
      </c>
      <c r="C38" s="50" t="s">
        <v>1537</v>
      </c>
      <c r="D38" s="50" t="s">
        <v>275</v>
      </c>
      <c r="E38" s="50" t="s">
        <v>1481</v>
      </c>
      <c r="F38" s="50" t="s">
        <v>6829</v>
      </c>
      <c r="G38" s="50" t="s">
        <v>1654</v>
      </c>
      <c r="H38" s="50" t="s">
        <v>1719</v>
      </c>
    </row>
    <row r="39" spans="1:8" x14ac:dyDescent="0.35">
      <c r="A39" s="50" t="s">
        <v>1623</v>
      </c>
      <c r="B39" s="50" t="s">
        <v>515</v>
      </c>
      <c r="C39" s="50" t="s">
        <v>55</v>
      </c>
      <c r="D39" s="50" t="s">
        <v>1625</v>
      </c>
      <c r="E39" s="50" t="s">
        <v>55</v>
      </c>
      <c r="F39" s="50" t="s">
        <v>1629</v>
      </c>
      <c r="G39" s="50" t="s">
        <v>857</v>
      </c>
      <c r="H39" s="50" t="s">
        <v>1546</v>
      </c>
    </row>
    <row r="40" spans="1:8" x14ac:dyDescent="0.35">
      <c r="A40" s="50" t="s">
        <v>5</v>
      </c>
      <c r="B40" s="50" t="s">
        <v>65</v>
      </c>
      <c r="C40" s="50" t="s">
        <v>65</v>
      </c>
      <c r="D40" s="50" t="s">
        <v>65</v>
      </c>
      <c r="E40" s="50" t="s">
        <v>65</v>
      </c>
      <c r="F40" s="50" t="s">
        <v>65</v>
      </c>
      <c r="G40" s="50" t="s">
        <v>65</v>
      </c>
      <c r="H40" s="50" t="s">
        <v>2683</v>
      </c>
    </row>
    <row r="41" spans="1:8" x14ac:dyDescent="0.35">
      <c r="A41" s="50" t="s">
        <v>6760</v>
      </c>
      <c r="B41" s="50" t="s">
        <v>7</v>
      </c>
      <c r="C41" s="50" t="s">
        <v>7</v>
      </c>
      <c r="D41" s="50" t="s">
        <v>7</v>
      </c>
      <c r="E41" s="50" t="s">
        <v>7</v>
      </c>
      <c r="F41" s="50" t="s">
        <v>7</v>
      </c>
      <c r="G41" s="50" t="s">
        <v>7</v>
      </c>
      <c r="H41" s="50" t="s">
        <v>7</v>
      </c>
    </row>
    <row r="42" spans="1:8" x14ac:dyDescent="0.35">
      <c r="A42" s="50" t="s">
        <v>1622</v>
      </c>
      <c r="B42" s="50" t="s">
        <v>3016</v>
      </c>
      <c r="C42" s="50" t="s">
        <v>3025</v>
      </c>
      <c r="D42" s="50" t="s">
        <v>3031</v>
      </c>
      <c r="E42" s="50" t="s">
        <v>3037</v>
      </c>
      <c r="F42" s="50" t="s">
        <v>3042</v>
      </c>
      <c r="G42" s="50" t="s">
        <v>5</v>
      </c>
      <c r="H42" s="50" t="s">
        <v>34</v>
      </c>
    </row>
    <row r="43" spans="1:8" x14ac:dyDescent="0.35">
      <c r="A43" s="50" t="s">
        <v>7</v>
      </c>
      <c r="B43" s="50" t="s">
        <v>64</v>
      </c>
      <c r="C43" s="50" t="s">
        <v>64</v>
      </c>
      <c r="D43" s="50" t="s">
        <v>64</v>
      </c>
      <c r="E43" s="50" t="s">
        <v>64</v>
      </c>
      <c r="F43" s="50" t="s">
        <v>64</v>
      </c>
      <c r="G43" s="50" t="s">
        <v>64</v>
      </c>
      <c r="H43" s="50" t="s">
        <v>7</v>
      </c>
    </row>
    <row r="44" spans="1:8" x14ac:dyDescent="0.35">
      <c r="A44" s="50" t="s">
        <v>1497</v>
      </c>
      <c r="B44" s="50" t="s">
        <v>2316</v>
      </c>
      <c r="C44" s="50" t="s">
        <v>1199</v>
      </c>
      <c r="D44" s="50" t="s">
        <v>416</v>
      </c>
      <c r="E44" s="50" t="s">
        <v>372</v>
      </c>
      <c r="F44" s="50" t="s">
        <v>55</v>
      </c>
      <c r="G44" s="50" t="s">
        <v>2478</v>
      </c>
      <c r="H44" s="50" t="s">
        <v>614</v>
      </c>
    </row>
    <row r="45" spans="1:8" x14ac:dyDescent="0.35">
      <c r="A45" s="50" t="s">
        <v>1498</v>
      </c>
      <c r="B45" s="50" t="s">
        <v>1618</v>
      </c>
      <c r="C45" s="50" t="s">
        <v>3079</v>
      </c>
      <c r="D45" s="50" t="s">
        <v>6799</v>
      </c>
      <c r="E45" s="50" t="s">
        <v>787</v>
      </c>
      <c r="F45" s="50" t="s">
        <v>2561</v>
      </c>
      <c r="G45" s="50" t="s">
        <v>3052</v>
      </c>
      <c r="H45" s="50" t="s">
        <v>3064</v>
      </c>
    </row>
    <row r="46" spans="1:8" x14ac:dyDescent="0.35">
      <c r="A46" s="50" t="s">
        <v>1499</v>
      </c>
      <c r="B46" s="50" t="s">
        <v>6770</v>
      </c>
      <c r="C46" s="50" t="s">
        <v>6782</v>
      </c>
      <c r="D46" s="50" t="s">
        <v>6800</v>
      </c>
      <c r="E46" s="50" t="s">
        <v>6815</v>
      </c>
      <c r="F46" s="50" t="s">
        <v>6830</v>
      </c>
      <c r="G46" s="50" t="s">
        <v>3043</v>
      </c>
      <c r="H46" s="50" t="s">
        <v>1959</v>
      </c>
    </row>
    <row r="47" spans="1:8" x14ac:dyDescent="0.35">
      <c r="A47" s="50" t="s">
        <v>1623</v>
      </c>
      <c r="B47" s="50" t="s">
        <v>55</v>
      </c>
      <c r="C47" s="50" t="s">
        <v>1666</v>
      </c>
      <c r="D47" s="50" t="s">
        <v>55</v>
      </c>
      <c r="E47" s="50" t="s">
        <v>623</v>
      </c>
      <c r="F47" s="50" t="s">
        <v>27</v>
      </c>
      <c r="G47" s="50" t="s">
        <v>547</v>
      </c>
      <c r="H47" s="50" t="s">
        <v>1276</v>
      </c>
    </row>
    <row r="48" spans="1:8" x14ac:dyDescent="0.35">
      <c r="A48" s="50" t="s">
        <v>5</v>
      </c>
      <c r="B48" s="50" t="s">
        <v>65</v>
      </c>
      <c r="C48" s="50" t="s">
        <v>65</v>
      </c>
      <c r="D48" s="50" t="s">
        <v>65</v>
      </c>
      <c r="E48" s="50" t="s">
        <v>65</v>
      </c>
      <c r="F48" s="50" t="s">
        <v>65</v>
      </c>
      <c r="G48" s="50" t="s">
        <v>65</v>
      </c>
      <c r="H48" s="50" t="s">
        <v>3065</v>
      </c>
    </row>
    <row r="49" spans="1:8" x14ac:dyDescent="0.35">
      <c r="A49" s="50" t="s">
        <v>1745</v>
      </c>
      <c r="B49" s="50" t="s">
        <v>7</v>
      </c>
      <c r="C49" s="50" t="s">
        <v>7</v>
      </c>
      <c r="D49" s="50" t="s">
        <v>7</v>
      </c>
      <c r="E49" s="50" t="s">
        <v>7</v>
      </c>
      <c r="F49" s="50" t="s">
        <v>7</v>
      </c>
      <c r="G49" s="50" t="s">
        <v>7</v>
      </c>
      <c r="H49" s="50" t="s">
        <v>7</v>
      </c>
    </row>
    <row r="50" spans="1:8" x14ac:dyDescent="0.35">
      <c r="A50" s="50" t="s">
        <v>1501</v>
      </c>
      <c r="B50" s="50" t="s">
        <v>3016</v>
      </c>
      <c r="C50" s="50" t="s">
        <v>3025</v>
      </c>
      <c r="D50" s="50" t="s">
        <v>3031</v>
      </c>
      <c r="E50" s="50" t="s">
        <v>3037</v>
      </c>
      <c r="F50" s="50" t="s">
        <v>3042</v>
      </c>
      <c r="G50" s="50" t="s">
        <v>5</v>
      </c>
      <c r="H50" s="50" t="s">
        <v>34</v>
      </c>
    </row>
    <row r="51" spans="1:8" x14ac:dyDescent="0.35">
      <c r="A51" s="50" t="s">
        <v>7</v>
      </c>
      <c r="B51" s="50" t="s">
        <v>64</v>
      </c>
      <c r="C51" s="50" t="s">
        <v>64</v>
      </c>
      <c r="D51" s="50" t="s">
        <v>64</v>
      </c>
      <c r="E51" s="50" t="s">
        <v>64</v>
      </c>
      <c r="F51" s="50" t="s">
        <v>64</v>
      </c>
      <c r="G51" s="50" t="s">
        <v>64</v>
      </c>
      <c r="H51" s="50" t="s">
        <v>7</v>
      </c>
    </row>
    <row r="52" spans="1:8" x14ac:dyDescent="0.35">
      <c r="A52" s="50" t="s">
        <v>1502</v>
      </c>
      <c r="B52" s="50" t="s">
        <v>6166</v>
      </c>
      <c r="C52" s="50" t="s">
        <v>878</v>
      </c>
      <c r="D52" s="50" t="s">
        <v>3253</v>
      </c>
      <c r="E52" s="50" t="s">
        <v>934</v>
      </c>
      <c r="F52" s="50" t="s">
        <v>2531</v>
      </c>
      <c r="G52" s="50" t="s">
        <v>1741</v>
      </c>
      <c r="H52" s="50" t="s">
        <v>1551</v>
      </c>
    </row>
    <row r="53" spans="1:8" x14ac:dyDescent="0.35">
      <c r="A53" s="50" t="s">
        <v>1503</v>
      </c>
      <c r="B53" s="50" t="s">
        <v>6771</v>
      </c>
      <c r="C53" s="50" t="s">
        <v>6783</v>
      </c>
      <c r="D53" s="50" t="s">
        <v>4695</v>
      </c>
      <c r="E53" s="50" t="s">
        <v>4906</v>
      </c>
      <c r="F53" s="50" t="s">
        <v>6161</v>
      </c>
      <c r="G53" s="50" t="s">
        <v>1884</v>
      </c>
      <c r="H53" s="50" t="s">
        <v>1950</v>
      </c>
    </row>
    <row r="54" spans="1:8" x14ac:dyDescent="0.35">
      <c r="A54" s="50" t="s">
        <v>1504</v>
      </c>
      <c r="B54" s="50" t="s">
        <v>55</v>
      </c>
      <c r="C54" s="50" t="s">
        <v>55</v>
      </c>
      <c r="D54" s="50" t="s">
        <v>55</v>
      </c>
      <c r="E54" s="50" t="s">
        <v>854</v>
      </c>
      <c r="F54" s="50" t="s">
        <v>1439</v>
      </c>
      <c r="G54" s="50" t="s">
        <v>1566</v>
      </c>
      <c r="H54" s="50" t="s">
        <v>1626</v>
      </c>
    </row>
    <row r="55" spans="1:8" x14ac:dyDescent="0.35">
      <c r="A55" s="50" t="s">
        <v>5</v>
      </c>
      <c r="B55" s="50" t="s">
        <v>65</v>
      </c>
      <c r="C55" s="50" t="s">
        <v>65</v>
      </c>
      <c r="D55" s="50" t="s">
        <v>65</v>
      </c>
      <c r="E55" s="50" t="s">
        <v>65</v>
      </c>
      <c r="F55" s="50" t="s">
        <v>65</v>
      </c>
      <c r="G55" s="50" t="s">
        <v>65</v>
      </c>
      <c r="H55" s="50" t="s">
        <v>1951</v>
      </c>
    </row>
    <row r="56" spans="1:8" x14ac:dyDescent="0.35">
      <c r="A56" s="50" t="s">
        <v>1746</v>
      </c>
      <c r="B56" s="50" t="s">
        <v>7</v>
      </c>
      <c r="C56" s="50" t="s">
        <v>7</v>
      </c>
      <c r="D56" s="50" t="s">
        <v>7</v>
      </c>
      <c r="E56" s="50" t="s">
        <v>7</v>
      </c>
      <c r="F56" s="50" t="s">
        <v>7</v>
      </c>
      <c r="G56" s="50" t="s">
        <v>7</v>
      </c>
      <c r="H56" s="50" t="s">
        <v>7</v>
      </c>
    </row>
    <row r="57" spans="1:8" x14ac:dyDescent="0.35">
      <c r="A57" s="50" t="s">
        <v>1501</v>
      </c>
      <c r="B57" s="50" t="s">
        <v>3016</v>
      </c>
      <c r="C57" s="50" t="s">
        <v>3025</v>
      </c>
      <c r="D57" s="50" t="s">
        <v>3031</v>
      </c>
      <c r="E57" s="50" t="s">
        <v>3037</v>
      </c>
      <c r="F57" s="50" t="s">
        <v>3042</v>
      </c>
      <c r="G57" s="50" t="s">
        <v>5</v>
      </c>
      <c r="H57" s="50" t="s">
        <v>34</v>
      </c>
    </row>
    <row r="58" spans="1:8" x14ac:dyDescent="0.35">
      <c r="A58" s="50" t="s">
        <v>7</v>
      </c>
      <c r="B58" s="50" t="s">
        <v>64</v>
      </c>
      <c r="C58" s="50" t="s">
        <v>64</v>
      </c>
      <c r="D58" s="50" t="s">
        <v>64</v>
      </c>
      <c r="E58" s="50" t="s">
        <v>64</v>
      </c>
      <c r="F58" s="50" t="s">
        <v>64</v>
      </c>
      <c r="G58" s="50" t="s">
        <v>64</v>
      </c>
      <c r="H58" s="50" t="s">
        <v>7</v>
      </c>
    </row>
    <row r="59" spans="1:8" x14ac:dyDescent="0.35">
      <c r="A59" s="50" t="s">
        <v>1502</v>
      </c>
      <c r="B59" s="50" t="s">
        <v>6772</v>
      </c>
      <c r="C59" s="50" t="s">
        <v>6784</v>
      </c>
      <c r="D59" s="50" t="s">
        <v>6801</v>
      </c>
      <c r="E59" s="50" t="s">
        <v>6397</v>
      </c>
      <c r="F59" s="50" t="s">
        <v>3123</v>
      </c>
      <c r="G59" s="50" t="s">
        <v>4271</v>
      </c>
      <c r="H59" s="50" t="s">
        <v>3066</v>
      </c>
    </row>
    <row r="60" spans="1:8" x14ac:dyDescent="0.35">
      <c r="A60" s="50" t="s">
        <v>1503</v>
      </c>
      <c r="B60" s="50" t="s">
        <v>1989</v>
      </c>
      <c r="C60" s="50" t="s">
        <v>2706</v>
      </c>
      <c r="D60" s="50" t="s">
        <v>6802</v>
      </c>
      <c r="E60" s="50" t="s">
        <v>4187</v>
      </c>
      <c r="F60" s="50" t="s">
        <v>151</v>
      </c>
      <c r="G60" s="50" t="s">
        <v>1858</v>
      </c>
      <c r="H60" s="50" t="s">
        <v>1720</v>
      </c>
    </row>
    <row r="61" spans="1:8" x14ac:dyDescent="0.35">
      <c r="A61" s="50" t="s">
        <v>1504</v>
      </c>
      <c r="B61" s="50" t="s">
        <v>55</v>
      </c>
      <c r="C61" s="50" t="s">
        <v>55</v>
      </c>
      <c r="D61" s="50" t="s">
        <v>55</v>
      </c>
      <c r="E61" s="50" t="s">
        <v>55</v>
      </c>
      <c r="F61" s="50" t="s">
        <v>55</v>
      </c>
      <c r="G61" s="50" t="s">
        <v>55</v>
      </c>
      <c r="H61" s="50" t="s">
        <v>162</v>
      </c>
    </row>
    <row r="62" spans="1:8" x14ac:dyDescent="0.35">
      <c r="A62" s="50" t="s">
        <v>5</v>
      </c>
      <c r="B62" s="50" t="s">
        <v>65</v>
      </c>
      <c r="C62" s="50" t="s">
        <v>65</v>
      </c>
      <c r="D62" s="50" t="s">
        <v>65</v>
      </c>
      <c r="E62" s="50" t="s">
        <v>65</v>
      </c>
      <c r="F62" s="50" t="s">
        <v>65</v>
      </c>
      <c r="G62" s="50" t="s">
        <v>65</v>
      </c>
      <c r="H62" s="50" t="s">
        <v>4275</v>
      </c>
    </row>
    <row r="63" spans="1:8" x14ac:dyDescent="0.35">
      <c r="A63" s="50" t="s">
        <v>6761</v>
      </c>
      <c r="B63" s="50" t="s">
        <v>7</v>
      </c>
      <c r="C63" s="50" t="s">
        <v>7</v>
      </c>
      <c r="D63" s="50" t="s">
        <v>7</v>
      </c>
      <c r="E63" s="50" t="s">
        <v>7</v>
      </c>
      <c r="F63" s="50" t="s">
        <v>7</v>
      </c>
      <c r="G63" s="50" t="s">
        <v>7</v>
      </c>
      <c r="H63" s="50" t="s">
        <v>7</v>
      </c>
    </row>
    <row r="64" spans="1:8" x14ac:dyDescent="0.35">
      <c r="A64" s="50" t="s">
        <v>1501</v>
      </c>
      <c r="B64" s="50" t="s">
        <v>3016</v>
      </c>
      <c r="C64" s="50" t="s">
        <v>3025</v>
      </c>
      <c r="D64" s="50" t="s">
        <v>3031</v>
      </c>
      <c r="E64" s="50" t="s">
        <v>3037</v>
      </c>
      <c r="F64" s="50" t="s">
        <v>3042</v>
      </c>
      <c r="G64" s="50" t="s">
        <v>5</v>
      </c>
      <c r="H64" s="50" t="s">
        <v>34</v>
      </c>
    </row>
    <row r="65" spans="1:8" x14ac:dyDescent="0.35">
      <c r="A65" s="50" t="s">
        <v>7</v>
      </c>
      <c r="B65" s="50" t="s">
        <v>64</v>
      </c>
      <c r="C65" s="50" t="s">
        <v>64</v>
      </c>
      <c r="D65" s="50" t="s">
        <v>64</v>
      </c>
      <c r="E65" s="50" t="s">
        <v>64</v>
      </c>
      <c r="F65" s="50" t="s">
        <v>64</v>
      </c>
      <c r="G65" s="50" t="s">
        <v>64</v>
      </c>
      <c r="H65" s="50" t="s">
        <v>7</v>
      </c>
    </row>
    <row r="66" spans="1:8" x14ac:dyDescent="0.35">
      <c r="A66" s="50" t="s">
        <v>1502</v>
      </c>
      <c r="B66" s="50" t="s">
        <v>55</v>
      </c>
      <c r="C66" s="50" t="s">
        <v>55</v>
      </c>
      <c r="D66" s="50" t="s">
        <v>55</v>
      </c>
      <c r="E66" s="50" t="s">
        <v>55</v>
      </c>
      <c r="F66" s="50" t="s">
        <v>1753</v>
      </c>
      <c r="G66" s="50" t="s">
        <v>1519</v>
      </c>
      <c r="H66" s="50" t="s">
        <v>1548</v>
      </c>
    </row>
    <row r="67" spans="1:8" x14ac:dyDescent="0.35">
      <c r="A67" s="50" t="s">
        <v>1503</v>
      </c>
      <c r="B67" s="50" t="s">
        <v>4719</v>
      </c>
      <c r="C67" s="50" t="s">
        <v>6785</v>
      </c>
      <c r="D67" s="50" t="s">
        <v>6803</v>
      </c>
      <c r="E67" s="50" t="s">
        <v>6816</v>
      </c>
      <c r="F67" s="50" t="s">
        <v>5957</v>
      </c>
      <c r="G67" s="50" t="s">
        <v>2800</v>
      </c>
      <c r="H67" s="50" t="s">
        <v>3067</v>
      </c>
    </row>
    <row r="68" spans="1:8" x14ac:dyDescent="0.35">
      <c r="A68" s="50" t="s">
        <v>1504</v>
      </c>
      <c r="B68" s="50" t="s">
        <v>4836</v>
      </c>
      <c r="C68" s="50" t="s">
        <v>397</v>
      </c>
      <c r="D68" s="50" t="s">
        <v>6804</v>
      </c>
      <c r="E68" s="50" t="s">
        <v>6817</v>
      </c>
      <c r="F68" s="50" t="s">
        <v>3809</v>
      </c>
      <c r="G68" s="50" t="s">
        <v>4272</v>
      </c>
      <c r="H68" s="50" t="s">
        <v>3068</v>
      </c>
    </row>
    <row r="69" spans="1:8" x14ac:dyDescent="0.35">
      <c r="A69" s="50" t="s">
        <v>5</v>
      </c>
      <c r="B69" s="50" t="s">
        <v>65</v>
      </c>
      <c r="C69" s="50" t="s">
        <v>65</v>
      </c>
      <c r="D69" s="50" t="s">
        <v>65</v>
      </c>
      <c r="E69" s="50" t="s">
        <v>65</v>
      </c>
      <c r="F69" s="50" t="s">
        <v>65</v>
      </c>
      <c r="G69" s="50" t="s">
        <v>65</v>
      </c>
      <c r="H69" s="50" t="s">
        <v>4276</v>
      </c>
    </row>
    <row r="70" spans="1:8" x14ac:dyDescent="0.35">
      <c r="A70" s="50" t="s">
        <v>1747</v>
      </c>
      <c r="B70" s="50" t="s">
        <v>7</v>
      </c>
      <c r="C70" s="50" t="s">
        <v>7</v>
      </c>
      <c r="D70" s="50" t="s">
        <v>7</v>
      </c>
      <c r="E70" s="50" t="s">
        <v>7</v>
      </c>
      <c r="F70" s="50" t="s">
        <v>7</v>
      </c>
      <c r="G70" s="50" t="s">
        <v>7</v>
      </c>
      <c r="H70" s="50" t="s">
        <v>7</v>
      </c>
    </row>
    <row r="71" spans="1:8" x14ac:dyDescent="0.35">
      <c r="A71" s="50" t="s">
        <v>1505</v>
      </c>
      <c r="B71" s="50" t="s">
        <v>3016</v>
      </c>
      <c r="C71" s="50" t="s">
        <v>3025</v>
      </c>
      <c r="D71" s="50" t="s">
        <v>3031</v>
      </c>
      <c r="E71" s="50" t="s">
        <v>3037</v>
      </c>
      <c r="F71" s="50" t="s">
        <v>3042</v>
      </c>
      <c r="G71" s="50" t="s">
        <v>5</v>
      </c>
      <c r="H71" s="50" t="s">
        <v>34</v>
      </c>
    </row>
    <row r="72" spans="1:8" x14ac:dyDescent="0.35">
      <c r="A72" s="50" t="s">
        <v>7</v>
      </c>
      <c r="B72" s="50" t="s">
        <v>64</v>
      </c>
      <c r="C72" s="50" t="s">
        <v>64</v>
      </c>
      <c r="D72" s="50" t="s">
        <v>64</v>
      </c>
      <c r="E72" s="50" t="s">
        <v>64</v>
      </c>
      <c r="F72" s="50" t="s">
        <v>64</v>
      </c>
      <c r="G72" s="50" t="s">
        <v>64</v>
      </c>
      <c r="H72" s="50" t="s">
        <v>7</v>
      </c>
    </row>
    <row r="73" spans="1:8" x14ac:dyDescent="0.35">
      <c r="A73" s="50" t="s">
        <v>1506</v>
      </c>
      <c r="B73" s="50" t="s">
        <v>5536</v>
      </c>
      <c r="C73" s="50" t="s">
        <v>6786</v>
      </c>
      <c r="D73" s="50" t="s">
        <v>6805</v>
      </c>
      <c r="E73" s="50" t="s">
        <v>2415</v>
      </c>
      <c r="F73" s="50" t="s">
        <v>1809</v>
      </c>
      <c r="G73" s="50" t="s">
        <v>1885</v>
      </c>
      <c r="H73" s="50" t="s">
        <v>1952</v>
      </c>
    </row>
    <row r="74" spans="1:8" x14ac:dyDescent="0.35">
      <c r="A74" s="50" t="s">
        <v>1507</v>
      </c>
      <c r="B74" s="50" t="s">
        <v>6773</v>
      </c>
      <c r="C74" s="50" t="s">
        <v>5899</v>
      </c>
      <c r="D74" s="50" t="s">
        <v>1392</v>
      </c>
      <c r="E74" s="50" t="s">
        <v>2674</v>
      </c>
      <c r="F74" s="50" t="s">
        <v>514</v>
      </c>
      <c r="G74" s="50" t="s">
        <v>1886</v>
      </c>
      <c r="H74" s="50" t="s">
        <v>1953</v>
      </c>
    </row>
    <row r="75" spans="1:8" x14ac:dyDescent="0.35">
      <c r="A75" s="50" t="s">
        <v>1508</v>
      </c>
      <c r="B75" s="50" t="s">
        <v>4379</v>
      </c>
      <c r="C75" s="50" t="s">
        <v>6327</v>
      </c>
      <c r="D75" s="50" t="s">
        <v>2247</v>
      </c>
      <c r="E75" s="50" t="s">
        <v>6818</v>
      </c>
      <c r="F75" s="50" t="s">
        <v>6831</v>
      </c>
      <c r="G75" s="50" t="s">
        <v>1702</v>
      </c>
      <c r="H75" s="50" t="s">
        <v>1954</v>
      </c>
    </row>
    <row r="76" spans="1:8" x14ac:dyDescent="0.35">
      <c r="A76" s="50" t="s">
        <v>1500</v>
      </c>
      <c r="B76" s="50" t="s">
        <v>55</v>
      </c>
      <c r="C76" s="50" t="s">
        <v>55</v>
      </c>
      <c r="D76" s="50" t="s">
        <v>55</v>
      </c>
      <c r="E76" s="50" t="s">
        <v>1685</v>
      </c>
      <c r="F76" s="50" t="s">
        <v>4937</v>
      </c>
      <c r="G76" s="50" t="s">
        <v>1887</v>
      </c>
      <c r="H76" s="50" t="s">
        <v>1955</v>
      </c>
    </row>
    <row r="77" spans="1:8" x14ac:dyDescent="0.35">
      <c r="A77" s="50" t="s">
        <v>1509</v>
      </c>
      <c r="B77" s="50" t="s">
        <v>55</v>
      </c>
      <c r="C77" s="50" t="s">
        <v>55</v>
      </c>
      <c r="D77" s="50" t="s">
        <v>1031</v>
      </c>
      <c r="E77" s="50" t="s">
        <v>1474</v>
      </c>
      <c r="F77" s="50" t="s">
        <v>2838</v>
      </c>
      <c r="G77" s="50" t="s">
        <v>1888</v>
      </c>
      <c r="H77" s="50" t="s">
        <v>1956</v>
      </c>
    </row>
    <row r="78" spans="1:8" x14ac:dyDescent="0.35">
      <c r="A78" s="50" t="s">
        <v>5</v>
      </c>
      <c r="B78" s="50" t="s">
        <v>65</v>
      </c>
      <c r="C78" s="50" t="s">
        <v>65</v>
      </c>
      <c r="D78" s="50" t="s">
        <v>65</v>
      </c>
      <c r="E78" s="50" t="s">
        <v>65</v>
      </c>
      <c r="F78" s="50" t="s">
        <v>65</v>
      </c>
      <c r="G78" s="50" t="s">
        <v>65</v>
      </c>
      <c r="H78" s="50" t="s">
        <v>1740</v>
      </c>
    </row>
    <row r="79" spans="1:8" x14ac:dyDescent="0.35">
      <c r="A79" s="50" t="s">
        <v>1748</v>
      </c>
      <c r="B79" s="50" t="s">
        <v>7</v>
      </c>
      <c r="C79" s="50" t="s">
        <v>7</v>
      </c>
      <c r="D79" s="50" t="s">
        <v>7</v>
      </c>
      <c r="E79" s="50" t="s">
        <v>7</v>
      </c>
      <c r="F79" s="50" t="s">
        <v>7</v>
      </c>
      <c r="G79" s="50" t="s">
        <v>7</v>
      </c>
      <c r="H79" s="50" t="s">
        <v>7</v>
      </c>
    </row>
    <row r="80" spans="1:8" x14ac:dyDescent="0.35">
      <c r="A80" s="50" t="s">
        <v>1505</v>
      </c>
      <c r="B80" s="50" t="s">
        <v>3016</v>
      </c>
      <c r="C80" s="50" t="s">
        <v>3025</v>
      </c>
      <c r="D80" s="50" t="s">
        <v>3031</v>
      </c>
      <c r="E80" s="50" t="s">
        <v>3037</v>
      </c>
      <c r="F80" s="50" t="s">
        <v>3042</v>
      </c>
      <c r="G80" s="50" t="s">
        <v>5</v>
      </c>
      <c r="H80" s="50" t="s">
        <v>34</v>
      </c>
    </row>
    <row r="81" spans="1:8" x14ac:dyDescent="0.35">
      <c r="A81" s="50" t="s">
        <v>7</v>
      </c>
      <c r="B81" s="50" t="s">
        <v>64</v>
      </c>
      <c r="C81" s="50" t="s">
        <v>64</v>
      </c>
      <c r="D81" s="50" t="s">
        <v>64</v>
      </c>
      <c r="E81" s="50" t="s">
        <v>64</v>
      </c>
      <c r="F81" s="50" t="s">
        <v>64</v>
      </c>
      <c r="G81" s="50" t="s">
        <v>64</v>
      </c>
      <c r="H81" s="50" t="s">
        <v>7</v>
      </c>
    </row>
    <row r="82" spans="1:8" x14ac:dyDescent="0.35">
      <c r="A82" s="50" t="s">
        <v>1506</v>
      </c>
      <c r="B82" s="50" t="s">
        <v>6774</v>
      </c>
      <c r="C82" s="50" t="s">
        <v>4947</v>
      </c>
      <c r="D82" s="50" t="s">
        <v>6806</v>
      </c>
      <c r="E82" s="50" t="s">
        <v>1822</v>
      </c>
      <c r="F82" s="50" t="s">
        <v>1767</v>
      </c>
      <c r="G82" s="50" t="s">
        <v>502</v>
      </c>
      <c r="H82" s="50" t="s">
        <v>3070</v>
      </c>
    </row>
    <row r="83" spans="1:8" x14ac:dyDescent="0.35">
      <c r="A83" s="50" t="s">
        <v>1507</v>
      </c>
      <c r="B83" s="50" t="s">
        <v>6775</v>
      </c>
      <c r="C83" s="50" t="s">
        <v>6787</v>
      </c>
      <c r="D83" s="50" t="s">
        <v>4234</v>
      </c>
      <c r="E83" s="50" t="s">
        <v>6819</v>
      </c>
      <c r="F83" s="50" t="s">
        <v>6832</v>
      </c>
      <c r="G83" s="50" t="s">
        <v>2992</v>
      </c>
      <c r="H83" s="50" t="s">
        <v>3071</v>
      </c>
    </row>
    <row r="84" spans="1:8" x14ac:dyDescent="0.35">
      <c r="A84" s="50" t="s">
        <v>1508</v>
      </c>
      <c r="B84" s="50" t="s">
        <v>1872</v>
      </c>
      <c r="C84" s="50" t="s">
        <v>5494</v>
      </c>
      <c r="D84" s="50" t="s">
        <v>6807</v>
      </c>
      <c r="E84" s="50" t="s">
        <v>6820</v>
      </c>
      <c r="F84" s="50" t="s">
        <v>6833</v>
      </c>
      <c r="G84" s="50" t="s">
        <v>291</v>
      </c>
      <c r="H84" s="50" t="s">
        <v>1722</v>
      </c>
    </row>
    <row r="85" spans="1:8" x14ac:dyDescent="0.35">
      <c r="A85" s="50" t="s">
        <v>1500</v>
      </c>
      <c r="B85" s="50" t="s">
        <v>55</v>
      </c>
      <c r="C85" s="50" t="s">
        <v>55</v>
      </c>
      <c r="D85" s="50" t="s">
        <v>55</v>
      </c>
      <c r="E85" s="50" t="s">
        <v>1449</v>
      </c>
      <c r="F85" s="50" t="s">
        <v>1099</v>
      </c>
      <c r="G85" s="50" t="s">
        <v>877</v>
      </c>
      <c r="H85" s="50" t="s">
        <v>1552</v>
      </c>
    </row>
    <row r="86" spans="1:8" x14ac:dyDescent="0.35">
      <c r="A86" s="50" t="s">
        <v>1509</v>
      </c>
      <c r="B86" s="50" t="s">
        <v>55</v>
      </c>
      <c r="C86" s="50" t="s">
        <v>55</v>
      </c>
      <c r="D86" s="50" t="s">
        <v>52</v>
      </c>
      <c r="E86" s="50" t="s">
        <v>148</v>
      </c>
      <c r="F86" s="50" t="s">
        <v>1881</v>
      </c>
      <c r="G86" s="50" t="s">
        <v>1513</v>
      </c>
      <c r="H86" s="50" t="s">
        <v>1545</v>
      </c>
    </row>
    <row r="87" spans="1:8" x14ac:dyDescent="0.35">
      <c r="A87" s="50" t="s">
        <v>5</v>
      </c>
      <c r="B87" s="50" t="s">
        <v>65</v>
      </c>
      <c r="C87" s="50" t="s">
        <v>65</v>
      </c>
      <c r="D87" s="50" t="s">
        <v>65</v>
      </c>
      <c r="E87" s="50" t="s">
        <v>65</v>
      </c>
      <c r="F87" s="50" t="s">
        <v>65</v>
      </c>
      <c r="G87" s="50" t="s">
        <v>65</v>
      </c>
      <c r="H87" s="50" t="s">
        <v>1280</v>
      </c>
    </row>
    <row r="88" spans="1:8" x14ac:dyDescent="0.35">
      <c r="A88" s="50" t="s">
        <v>6762</v>
      </c>
      <c r="B88" s="50" t="s">
        <v>7</v>
      </c>
      <c r="C88" s="50" t="s">
        <v>7</v>
      </c>
      <c r="D88" s="50" t="s">
        <v>7</v>
      </c>
      <c r="E88" s="50" t="s">
        <v>7</v>
      </c>
      <c r="F88" s="50" t="s">
        <v>7</v>
      </c>
      <c r="G88" s="50" t="s">
        <v>7</v>
      </c>
      <c r="H88" s="50" t="s">
        <v>7</v>
      </c>
    </row>
    <row r="89" spans="1:8" x14ac:dyDescent="0.35">
      <c r="A89" s="50" t="s">
        <v>1505</v>
      </c>
      <c r="B89" s="50" t="s">
        <v>3016</v>
      </c>
      <c r="C89" s="50" t="s">
        <v>3025</v>
      </c>
      <c r="D89" s="50" t="s">
        <v>3031</v>
      </c>
      <c r="E89" s="50" t="s">
        <v>3037</v>
      </c>
      <c r="F89" s="50" t="s">
        <v>3042</v>
      </c>
      <c r="G89" s="50" t="s">
        <v>5</v>
      </c>
      <c r="H89" s="50" t="s">
        <v>34</v>
      </c>
    </row>
    <row r="90" spans="1:8" x14ac:dyDescent="0.35">
      <c r="A90" s="50" t="s">
        <v>7</v>
      </c>
      <c r="B90" s="50" t="s">
        <v>64</v>
      </c>
      <c r="C90" s="50" t="s">
        <v>64</v>
      </c>
      <c r="D90" s="50" t="s">
        <v>64</v>
      </c>
      <c r="E90" s="50" t="s">
        <v>64</v>
      </c>
      <c r="F90" s="50" t="s">
        <v>64</v>
      </c>
      <c r="G90" s="50" t="s">
        <v>64</v>
      </c>
      <c r="H90" s="50" t="s">
        <v>7</v>
      </c>
    </row>
    <row r="91" spans="1:8" x14ac:dyDescent="0.35">
      <c r="A91" s="50" t="s">
        <v>1506</v>
      </c>
      <c r="B91" s="50" t="s">
        <v>2321</v>
      </c>
      <c r="C91" s="50" t="s">
        <v>2001</v>
      </c>
      <c r="D91" s="50" t="s">
        <v>2940</v>
      </c>
      <c r="E91" s="50" t="s">
        <v>3459</v>
      </c>
      <c r="F91" s="50" t="s">
        <v>1083</v>
      </c>
      <c r="G91" s="50" t="s">
        <v>3053</v>
      </c>
      <c r="H91" s="50" t="s">
        <v>3072</v>
      </c>
    </row>
    <row r="92" spans="1:8" x14ac:dyDescent="0.35">
      <c r="A92" s="50" t="s">
        <v>1507</v>
      </c>
      <c r="B92" s="50" t="s">
        <v>2049</v>
      </c>
      <c r="C92" s="50" t="s">
        <v>1643</v>
      </c>
      <c r="D92" s="50" t="s">
        <v>6165</v>
      </c>
      <c r="E92" s="50" t="s">
        <v>558</v>
      </c>
      <c r="F92" s="50" t="s">
        <v>3855</v>
      </c>
      <c r="G92" s="50" t="s">
        <v>3054</v>
      </c>
      <c r="H92" s="50" t="s">
        <v>2018</v>
      </c>
    </row>
    <row r="93" spans="1:8" x14ac:dyDescent="0.35">
      <c r="A93" s="50" t="s">
        <v>1508</v>
      </c>
      <c r="B93" s="50" t="s">
        <v>808</v>
      </c>
      <c r="C93" s="50" t="s">
        <v>6788</v>
      </c>
      <c r="D93" s="50" t="s">
        <v>6808</v>
      </c>
      <c r="E93" s="50" t="s">
        <v>6042</v>
      </c>
      <c r="F93" s="50" t="s">
        <v>3757</v>
      </c>
      <c r="G93" s="50" t="s">
        <v>3055</v>
      </c>
      <c r="H93" s="50" t="s">
        <v>3073</v>
      </c>
    </row>
    <row r="94" spans="1:8" x14ac:dyDescent="0.35">
      <c r="A94" s="50" t="s">
        <v>1500</v>
      </c>
      <c r="B94" s="50" t="s">
        <v>55</v>
      </c>
      <c r="C94" s="50" t="s">
        <v>1518</v>
      </c>
      <c r="D94" s="50" t="s">
        <v>1655</v>
      </c>
      <c r="E94" s="50" t="s">
        <v>1002</v>
      </c>
      <c r="F94" s="50" t="s">
        <v>250</v>
      </c>
      <c r="G94" s="50" t="s">
        <v>1666</v>
      </c>
      <c r="H94" s="50" t="s">
        <v>259</v>
      </c>
    </row>
    <row r="95" spans="1:8" x14ac:dyDescent="0.35">
      <c r="A95" s="50" t="s">
        <v>1509</v>
      </c>
      <c r="B95" s="50" t="s">
        <v>877</v>
      </c>
      <c r="C95" s="50" t="s">
        <v>1566</v>
      </c>
      <c r="D95" s="50" t="s">
        <v>708</v>
      </c>
      <c r="E95" s="50" t="s">
        <v>961</v>
      </c>
      <c r="F95" s="50" t="s">
        <v>6834</v>
      </c>
      <c r="G95" s="50" t="s">
        <v>1492</v>
      </c>
      <c r="H95" s="50" t="s">
        <v>2019</v>
      </c>
    </row>
    <row r="96" spans="1:8" x14ac:dyDescent="0.35">
      <c r="A96" s="50" t="s">
        <v>5</v>
      </c>
      <c r="B96" s="50" t="s">
        <v>65</v>
      </c>
      <c r="C96" s="50" t="s">
        <v>65</v>
      </c>
      <c r="D96" s="50" t="s">
        <v>65</v>
      </c>
      <c r="E96" s="50" t="s">
        <v>65</v>
      </c>
      <c r="F96" s="50" t="s">
        <v>65</v>
      </c>
      <c r="G96" s="50" t="s">
        <v>65</v>
      </c>
      <c r="H96" s="50" t="s">
        <v>3065</v>
      </c>
    </row>
    <row r="97" spans="1:8" x14ac:dyDescent="0.35">
      <c r="A97" s="50" t="s">
        <v>1749</v>
      </c>
      <c r="B97" s="50" t="s">
        <v>7</v>
      </c>
      <c r="C97" s="50" t="s">
        <v>7</v>
      </c>
      <c r="D97" s="50" t="s">
        <v>7</v>
      </c>
      <c r="E97" s="50" t="s">
        <v>7</v>
      </c>
      <c r="F97" s="50" t="s">
        <v>7</v>
      </c>
      <c r="G97" s="50" t="s">
        <v>7</v>
      </c>
      <c r="H97" s="50" t="s">
        <v>7</v>
      </c>
    </row>
    <row r="98" spans="1:8" x14ac:dyDescent="0.35">
      <c r="A98" s="50" t="s">
        <v>1725</v>
      </c>
      <c r="B98" s="50" t="s">
        <v>3016</v>
      </c>
      <c r="C98" s="50" t="s">
        <v>3025</v>
      </c>
      <c r="D98" s="50" t="s">
        <v>3031</v>
      </c>
      <c r="E98" s="50" t="s">
        <v>3037</v>
      </c>
      <c r="F98" s="50" t="s">
        <v>3042</v>
      </c>
      <c r="G98" s="50" t="s">
        <v>5</v>
      </c>
      <c r="H98" s="50" t="s">
        <v>34</v>
      </c>
    </row>
    <row r="99" spans="1:8" x14ac:dyDescent="0.35">
      <c r="A99" s="50" t="s">
        <v>7</v>
      </c>
      <c r="B99" s="50" t="s">
        <v>64</v>
      </c>
      <c r="C99" s="50" t="s">
        <v>64</v>
      </c>
      <c r="D99" s="50" t="s">
        <v>64</v>
      </c>
      <c r="E99" s="50" t="s">
        <v>64</v>
      </c>
      <c r="F99" s="50" t="s">
        <v>64</v>
      </c>
      <c r="G99" s="50" t="s">
        <v>64</v>
      </c>
      <c r="H99" s="50" t="s">
        <v>7</v>
      </c>
    </row>
    <row r="100" spans="1:8" x14ac:dyDescent="0.35">
      <c r="A100" s="50" t="s">
        <v>59</v>
      </c>
      <c r="B100" s="50" t="s">
        <v>545</v>
      </c>
      <c r="C100" s="50" t="s">
        <v>6789</v>
      </c>
      <c r="D100" s="50" t="s">
        <v>399</v>
      </c>
      <c r="E100" s="50" t="s">
        <v>3820</v>
      </c>
      <c r="F100" s="50" t="s">
        <v>5273</v>
      </c>
      <c r="G100" s="50" t="s">
        <v>1889</v>
      </c>
      <c r="H100" s="50" t="s">
        <v>1957</v>
      </c>
    </row>
    <row r="101" spans="1:8" x14ac:dyDescent="0.35">
      <c r="A101" s="50" t="s">
        <v>60</v>
      </c>
      <c r="B101" s="50" t="s">
        <v>2725</v>
      </c>
      <c r="C101" s="50" t="s">
        <v>6790</v>
      </c>
      <c r="D101" s="50" t="s">
        <v>6298</v>
      </c>
      <c r="E101" s="50" t="s">
        <v>6821</v>
      </c>
      <c r="F101" s="50" t="s">
        <v>5274</v>
      </c>
      <c r="G101" s="50" t="s">
        <v>1890</v>
      </c>
      <c r="H101" s="50" t="s">
        <v>1958</v>
      </c>
    </row>
    <row r="102" spans="1:8" x14ac:dyDescent="0.35">
      <c r="A102" s="50" t="s">
        <v>5</v>
      </c>
      <c r="B102" s="50" t="s">
        <v>65</v>
      </c>
      <c r="C102" s="50" t="s">
        <v>65</v>
      </c>
      <c r="D102" s="50" t="s">
        <v>65</v>
      </c>
      <c r="E102" s="50" t="s">
        <v>65</v>
      </c>
      <c r="F102" s="50" t="s">
        <v>65</v>
      </c>
      <c r="G102" s="50" t="s">
        <v>65</v>
      </c>
      <c r="H102" s="50" t="s">
        <v>1321</v>
      </c>
    </row>
    <row r="103" spans="1:8" x14ac:dyDescent="0.35">
      <c r="A103" s="50" t="s">
        <v>1750</v>
      </c>
      <c r="B103" s="50" t="s">
        <v>7</v>
      </c>
      <c r="C103" s="50" t="s">
        <v>7</v>
      </c>
      <c r="D103" s="50" t="s">
        <v>7</v>
      </c>
      <c r="E103" s="50" t="s">
        <v>7</v>
      </c>
      <c r="F103" s="50" t="s">
        <v>7</v>
      </c>
      <c r="G103" s="50" t="s">
        <v>7</v>
      </c>
      <c r="H103" s="50" t="s">
        <v>7</v>
      </c>
    </row>
    <row r="104" spans="1:8" x14ac:dyDescent="0.35">
      <c r="A104" s="50" t="s">
        <v>1725</v>
      </c>
      <c r="B104" s="50" t="s">
        <v>3016</v>
      </c>
      <c r="C104" s="50" t="s">
        <v>3025</v>
      </c>
      <c r="D104" s="50" t="s">
        <v>3031</v>
      </c>
      <c r="E104" s="50" t="s">
        <v>3037</v>
      </c>
      <c r="F104" s="50" t="s">
        <v>3042</v>
      </c>
      <c r="G104" s="50" t="s">
        <v>5</v>
      </c>
      <c r="H104" s="50" t="s">
        <v>34</v>
      </c>
    </row>
    <row r="105" spans="1:8" x14ac:dyDescent="0.35">
      <c r="A105" s="50" t="s">
        <v>7</v>
      </c>
      <c r="B105" s="50" t="s">
        <v>64</v>
      </c>
      <c r="C105" s="50" t="s">
        <v>64</v>
      </c>
      <c r="D105" s="50" t="s">
        <v>64</v>
      </c>
      <c r="E105" s="50" t="s">
        <v>64</v>
      </c>
      <c r="F105" s="50" t="s">
        <v>64</v>
      </c>
      <c r="G105" s="50" t="s">
        <v>64</v>
      </c>
      <c r="H105" s="50" t="s">
        <v>7</v>
      </c>
    </row>
    <row r="106" spans="1:8" x14ac:dyDescent="0.35">
      <c r="A106" s="50" t="s">
        <v>59</v>
      </c>
      <c r="B106" s="50" t="s">
        <v>2804</v>
      </c>
      <c r="C106" s="50" t="s">
        <v>6791</v>
      </c>
      <c r="D106" s="50" t="s">
        <v>6809</v>
      </c>
      <c r="E106" s="50" t="s">
        <v>6822</v>
      </c>
      <c r="F106" s="50" t="s">
        <v>6835</v>
      </c>
      <c r="G106" s="50" t="s">
        <v>3056</v>
      </c>
      <c r="H106" s="50" t="s">
        <v>3074</v>
      </c>
    </row>
    <row r="107" spans="1:8" x14ac:dyDescent="0.35">
      <c r="A107" s="50" t="s">
        <v>60</v>
      </c>
      <c r="B107" s="50" t="s">
        <v>6776</v>
      </c>
      <c r="C107" s="50" t="s">
        <v>6792</v>
      </c>
      <c r="D107" s="50" t="s">
        <v>2537</v>
      </c>
      <c r="E107" s="50" t="s">
        <v>6823</v>
      </c>
      <c r="F107" s="50" t="s">
        <v>6836</v>
      </c>
      <c r="G107" s="50" t="s">
        <v>712</v>
      </c>
      <c r="H107" s="50" t="s">
        <v>1723</v>
      </c>
    </row>
    <row r="108" spans="1:8" x14ac:dyDescent="0.35">
      <c r="A108" s="50" t="s">
        <v>5</v>
      </c>
      <c r="B108" s="50" t="s">
        <v>65</v>
      </c>
      <c r="C108" s="50" t="s">
        <v>65</v>
      </c>
      <c r="D108" s="50" t="s">
        <v>65</v>
      </c>
      <c r="E108" s="50" t="s">
        <v>65</v>
      </c>
      <c r="F108" s="50" t="s">
        <v>65</v>
      </c>
      <c r="G108" s="50" t="s">
        <v>65</v>
      </c>
      <c r="H108" s="50" t="s">
        <v>2305</v>
      </c>
    </row>
    <row r="109" spans="1:8" x14ac:dyDescent="0.35">
      <c r="A109" s="50" t="s">
        <v>6763</v>
      </c>
      <c r="B109" s="50" t="s">
        <v>7</v>
      </c>
      <c r="C109" s="50" t="s">
        <v>7</v>
      </c>
      <c r="D109" s="50" t="s">
        <v>7</v>
      </c>
      <c r="E109" s="50" t="s">
        <v>7</v>
      </c>
      <c r="F109" s="50" t="s">
        <v>7</v>
      </c>
      <c r="G109" s="50" t="s">
        <v>7</v>
      </c>
      <c r="H109" s="50" t="s">
        <v>7</v>
      </c>
    </row>
    <row r="110" spans="1:8" x14ac:dyDescent="0.35">
      <c r="A110" s="50" t="s">
        <v>1725</v>
      </c>
      <c r="B110" s="50" t="s">
        <v>3016</v>
      </c>
      <c r="C110" s="50" t="s">
        <v>3025</v>
      </c>
      <c r="D110" s="50" t="s">
        <v>3031</v>
      </c>
      <c r="E110" s="50" t="s">
        <v>3037</v>
      </c>
      <c r="F110" s="50" t="s">
        <v>3042</v>
      </c>
      <c r="G110" s="50" t="s">
        <v>5</v>
      </c>
      <c r="H110" s="50" t="s">
        <v>34</v>
      </c>
    </row>
    <row r="111" spans="1:8" x14ac:dyDescent="0.35">
      <c r="A111" s="50" t="s">
        <v>7</v>
      </c>
      <c r="B111" s="50" t="s">
        <v>64</v>
      </c>
      <c r="C111" s="50" t="s">
        <v>64</v>
      </c>
      <c r="D111" s="50" t="s">
        <v>64</v>
      </c>
      <c r="E111" s="50" t="s">
        <v>64</v>
      </c>
      <c r="F111" s="50" t="s">
        <v>64</v>
      </c>
      <c r="G111" s="50" t="s">
        <v>64</v>
      </c>
      <c r="H111" s="50" t="s">
        <v>7</v>
      </c>
    </row>
    <row r="112" spans="1:8" x14ac:dyDescent="0.35">
      <c r="A112" s="50" t="s">
        <v>59</v>
      </c>
      <c r="B112" s="50" t="s">
        <v>881</v>
      </c>
      <c r="C112" s="50" t="s">
        <v>6793</v>
      </c>
      <c r="D112" s="50" t="s">
        <v>6810</v>
      </c>
      <c r="E112" s="50" t="s">
        <v>6824</v>
      </c>
      <c r="F112" s="50" t="s">
        <v>6837</v>
      </c>
      <c r="G112" s="50" t="s">
        <v>3057</v>
      </c>
      <c r="H112" s="50" t="s">
        <v>3075</v>
      </c>
    </row>
    <row r="113" spans="1:8" x14ac:dyDescent="0.35">
      <c r="A113" s="50" t="s">
        <v>60</v>
      </c>
      <c r="B113" s="50" t="s">
        <v>882</v>
      </c>
      <c r="C113" s="50" t="s">
        <v>2318</v>
      </c>
      <c r="D113" s="50" t="s">
        <v>2559</v>
      </c>
      <c r="E113" s="50" t="s">
        <v>3457</v>
      </c>
      <c r="F113" s="50" t="s">
        <v>1217</v>
      </c>
      <c r="G113" s="50" t="s">
        <v>3058</v>
      </c>
      <c r="H113" s="50" t="s">
        <v>2020</v>
      </c>
    </row>
    <row r="114" spans="1:8" x14ac:dyDescent="0.35">
      <c r="A114" s="50" t="s">
        <v>5</v>
      </c>
      <c r="B114" s="50" t="s">
        <v>65</v>
      </c>
      <c r="C114" s="50" t="s">
        <v>65</v>
      </c>
      <c r="D114" s="50" t="s">
        <v>65</v>
      </c>
      <c r="E114" s="50" t="s">
        <v>65</v>
      </c>
      <c r="F114" s="50" t="s">
        <v>65</v>
      </c>
      <c r="G114" s="50" t="s">
        <v>65</v>
      </c>
      <c r="H114" s="50" t="s">
        <v>3069</v>
      </c>
    </row>
    <row r="115" spans="1:8" x14ac:dyDescent="0.35">
      <c r="A115" s="50" t="s">
        <v>1554</v>
      </c>
      <c r="B115" s="50" t="s">
        <v>64</v>
      </c>
      <c r="C115" s="50" t="s">
        <v>34</v>
      </c>
      <c r="D115" s="50" t="s">
        <v>7</v>
      </c>
      <c r="E115" s="50" t="s">
        <v>7</v>
      </c>
      <c r="F115" s="50" t="s">
        <v>7</v>
      </c>
      <c r="G115" s="50" t="s">
        <v>7</v>
      </c>
      <c r="H115" s="50" t="s">
        <v>7</v>
      </c>
    </row>
    <row r="116" spans="1:8" x14ac:dyDescent="0.35">
      <c r="A116" s="50" t="s">
        <v>1555</v>
      </c>
      <c r="B116" s="50" t="s">
        <v>1568</v>
      </c>
      <c r="C116" s="50" t="s">
        <v>2014</v>
      </c>
      <c r="D116" s="50" t="s">
        <v>7</v>
      </c>
      <c r="E116" s="50" t="s">
        <v>7</v>
      </c>
      <c r="F116" s="50" t="s">
        <v>7</v>
      </c>
      <c r="G116" s="50" t="s">
        <v>7</v>
      </c>
      <c r="H116" s="50" t="s">
        <v>7</v>
      </c>
    </row>
    <row r="117" spans="1:8" x14ac:dyDescent="0.35">
      <c r="A117" s="50" t="s">
        <v>1556</v>
      </c>
      <c r="B117" s="50" t="s">
        <v>3099</v>
      </c>
      <c r="C117" s="50" t="s">
        <v>3102</v>
      </c>
      <c r="D117" s="50" t="s">
        <v>7</v>
      </c>
      <c r="E117" s="50" t="s">
        <v>7</v>
      </c>
      <c r="F117" s="50" t="s">
        <v>7</v>
      </c>
      <c r="G117" s="50" t="s">
        <v>7</v>
      </c>
      <c r="H117" s="50" t="s">
        <v>7</v>
      </c>
    </row>
    <row r="118" spans="1:8" x14ac:dyDescent="0.35">
      <c r="A118" s="50" t="s">
        <v>1557</v>
      </c>
      <c r="B118" s="50" t="s">
        <v>3100</v>
      </c>
      <c r="C118" s="50" t="s">
        <v>2904</v>
      </c>
      <c r="D118" s="50" t="s">
        <v>7</v>
      </c>
      <c r="E118" s="50" t="s">
        <v>7</v>
      </c>
      <c r="F118" s="50" t="s">
        <v>7</v>
      </c>
      <c r="G118" s="50" t="s">
        <v>7</v>
      </c>
      <c r="H118" s="50" t="s">
        <v>7</v>
      </c>
    </row>
    <row r="119" spans="1:8" x14ac:dyDescent="0.35">
      <c r="A119" s="50" t="s">
        <v>1558</v>
      </c>
      <c r="B119" s="50" t="s">
        <v>3101</v>
      </c>
      <c r="C119" s="50" t="s">
        <v>1944</v>
      </c>
      <c r="D119" s="50" t="s">
        <v>7</v>
      </c>
      <c r="E119" s="50" t="s">
        <v>7</v>
      </c>
      <c r="F119" s="50" t="s">
        <v>7</v>
      </c>
      <c r="G119" s="50" t="s">
        <v>7</v>
      </c>
      <c r="H119" s="50" t="s">
        <v>7</v>
      </c>
    </row>
    <row r="120" spans="1:8" x14ac:dyDescent="0.35">
      <c r="A120" s="50" t="s">
        <v>5</v>
      </c>
      <c r="B120" s="50" t="s">
        <v>65</v>
      </c>
      <c r="C120" s="50" t="s">
        <v>3103</v>
      </c>
      <c r="D120" s="50" t="s">
        <v>7</v>
      </c>
      <c r="E120" s="50" t="s">
        <v>7</v>
      </c>
      <c r="F120" s="50" t="s">
        <v>7</v>
      </c>
      <c r="G120" s="50" t="s">
        <v>7</v>
      </c>
      <c r="H120" s="50" t="s">
        <v>7</v>
      </c>
    </row>
    <row r="121" spans="1:8" x14ac:dyDescent="0.35">
      <c r="A121" s="50" t="s">
        <v>1622</v>
      </c>
      <c r="B121" s="50" t="s">
        <v>64</v>
      </c>
      <c r="C121" s="50" t="s">
        <v>34</v>
      </c>
      <c r="D121" s="50" t="s">
        <v>7</v>
      </c>
      <c r="E121" s="50" t="s">
        <v>7</v>
      </c>
      <c r="F121" s="50" t="s">
        <v>7</v>
      </c>
      <c r="G121" s="50" t="s">
        <v>7</v>
      </c>
      <c r="H121" s="50" t="s">
        <v>7</v>
      </c>
    </row>
    <row r="122" spans="1:8" x14ac:dyDescent="0.35">
      <c r="A122" s="50" t="s">
        <v>1497</v>
      </c>
      <c r="B122" s="50" t="s">
        <v>1631</v>
      </c>
      <c r="C122" s="50" t="s">
        <v>3083</v>
      </c>
      <c r="D122" s="50" t="s">
        <v>7</v>
      </c>
      <c r="E122" s="50" t="s">
        <v>7</v>
      </c>
      <c r="F122" s="50" t="s">
        <v>7</v>
      </c>
      <c r="G122" s="50" t="s">
        <v>7</v>
      </c>
      <c r="H122" s="50" t="s">
        <v>7</v>
      </c>
    </row>
    <row r="123" spans="1:8" x14ac:dyDescent="0.35">
      <c r="A123" s="50" t="s">
        <v>1498</v>
      </c>
      <c r="B123" s="50" t="s">
        <v>3077</v>
      </c>
      <c r="C123" s="50" t="s">
        <v>3084</v>
      </c>
      <c r="D123" s="50" t="s">
        <v>7</v>
      </c>
      <c r="E123" s="50" t="s">
        <v>7</v>
      </c>
      <c r="F123" s="50" t="s">
        <v>7</v>
      </c>
      <c r="G123" s="50" t="s">
        <v>7</v>
      </c>
      <c r="H123" s="50" t="s">
        <v>7</v>
      </c>
    </row>
    <row r="124" spans="1:8" x14ac:dyDescent="0.35">
      <c r="A124" s="50" t="s">
        <v>1499</v>
      </c>
      <c r="B124" s="50" t="s">
        <v>3078</v>
      </c>
      <c r="C124" s="50" t="s">
        <v>3085</v>
      </c>
      <c r="D124" s="50" t="s">
        <v>7</v>
      </c>
      <c r="E124" s="50" t="s">
        <v>7</v>
      </c>
      <c r="F124" s="50" t="s">
        <v>7</v>
      </c>
      <c r="G124" s="50" t="s">
        <v>7</v>
      </c>
      <c r="H124" s="50" t="s">
        <v>7</v>
      </c>
    </row>
    <row r="125" spans="1:8" x14ac:dyDescent="0.35">
      <c r="A125" s="50" t="s">
        <v>1623</v>
      </c>
      <c r="B125" s="50" t="s">
        <v>334</v>
      </c>
      <c r="C125" s="50" t="s">
        <v>2013</v>
      </c>
      <c r="D125" s="50" t="s">
        <v>7</v>
      </c>
      <c r="E125" s="50" t="s">
        <v>7</v>
      </c>
      <c r="F125" s="50" t="s">
        <v>7</v>
      </c>
      <c r="G125" s="50" t="s">
        <v>7</v>
      </c>
      <c r="H125" s="50" t="s">
        <v>7</v>
      </c>
    </row>
    <row r="126" spans="1:8" x14ac:dyDescent="0.35">
      <c r="A126" s="50" t="s">
        <v>5</v>
      </c>
      <c r="B126" s="50" t="s">
        <v>65</v>
      </c>
      <c r="C126" s="50" t="s">
        <v>3086</v>
      </c>
      <c r="D126" s="50" t="s">
        <v>7</v>
      </c>
      <c r="E126" s="50" t="s">
        <v>7</v>
      </c>
      <c r="F126" s="50" t="s">
        <v>7</v>
      </c>
      <c r="G126" s="50" t="s">
        <v>7</v>
      </c>
      <c r="H126" s="50" t="s">
        <v>7</v>
      </c>
    </row>
    <row r="127" spans="1:8" x14ac:dyDescent="0.35">
      <c r="A127" s="50" t="s">
        <v>1501</v>
      </c>
      <c r="B127" s="50" t="s">
        <v>64</v>
      </c>
      <c r="C127" s="50" t="s">
        <v>34</v>
      </c>
      <c r="D127" s="50" t="s">
        <v>7</v>
      </c>
      <c r="E127" s="50" t="s">
        <v>7</v>
      </c>
      <c r="F127" s="50" t="s">
        <v>7</v>
      </c>
      <c r="G127" s="50" t="s">
        <v>7</v>
      </c>
      <c r="H127" s="50" t="s">
        <v>7</v>
      </c>
    </row>
    <row r="128" spans="1:8" x14ac:dyDescent="0.35">
      <c r="A128" s="50" t="s">
        <v>1502</v>
      </c>
      <c r="B128" s="50" t="s">
        <v>3443</v>
      </c>
      <c r="C128" s="50" t="s">
        <v>3087</v>
      </c>
      <c r="D128" s="50" t="s">
        <v>7</v>
      </c>
      <c r="E128" s="50" t="s">
        <v>7</v>
      </c>
      <c r="F128" s="50" t="s">
        <v>7</v>
      </c>
      <c r="G128" s="50" t="s">
        <v>7</v>
      </c>
      <c r="H128" s="50" t="s">
        <v>7</v>
      </c>
    </row>
    <row r="129" spans="1:8" x14ac:dyDescent="0.35">
      <c r="A129" s="50" t="s">
        <v>1503</v>
      </c>
      <c r="B129" s="50" t="s">
        <v>2619</v>
      </c>
      <c r="C129" s="50" t="s">
        <v>3088</v>
      </c>
      <c r="D129" s="50" t="s">
        <v>7</v>
      </c>
      <c r="E129" s="50" t="s">
        <v>7</v>
      </c>
      <c r="F129" s="50" t="s">
        <v>7</v>
      </c>
      <c r="G129" s="50" t="s">
        <v>7</v>
      </c>
      <c r="H129" s="50" t="s">
        <v>7</v>
      </c>
    </row>
    <row r="130" spans="1:8" x14ac:dyDescent="0.35">
      <c r="A130" s="50" t="s">
        <v>1504</v>
      </c>
      <c r="B130" s="50" t="s">
        <v>562</v>
      </c>
      <c r="C130" s="50" t="s">
        <v>3089</v>
      </c>
      <c r="D130" s="50" t="s">
        <v>7</v>
      </c>
      <c r="E130" s="50" t="s">
        <v>7</v>
      </c>
      <c r="F130" s="50" t="s">
        <v>7</v>
      </c>
      <c r="G130" s="50" t="s">
        <v>7</v>
      </c>
      <c r="H130" s="50" t="s">
        <v>7</v>
      </c>
    </row>
    <row r="131" spans="1:8" x14ac:dyDescent="0.35">
      <c r="A131" s="50" t="s">
        <v>5</v>
      </c>
      <c r="B131" s="50" t="s">
        <v>65</v>
      </c>
      <c r="C131" s="50" t="s">
        <v>4250</v>
      </c>
      <c r="D131" s="50" t="s">
        <v>7</v>
      </c>
      <c r="E131" s="50" t="s">
        <v>7</v>
      </c>
      <c r="F131" s="50" t="s">
        <v>7</v>
      </c>
      <c r="G131" s="50" t="s">
        <v>7</v>
      </c>
      <c r="H131" s="50" t="s">
        <v>7</v>
      </c>
    </row>
    <row r="132" spans="1:8" x14ac:dyDescent="0.35">
      <c r="A132" s="50" t="s">
        <v>1505</v>
      </c>
      <c r="B132" s="50" t="s">
        <v>64</v>
      </c>
      <c r="C132" s="50" t="s">
        <v>34</v>
      </c>
      <c r="D132" s="50" t="s">
        <v>7</v>
      </c>
      <c r="E132" s="50" t="s">
        <v>7</v>
      </c>
      <c r="F132" s="50" t="s">
        <v>7</v>
      </c>
      <c r="G132" s="50" t="s">
        <v>7</v>
      </c>
      <c r="H132" s="50" t="s">
        <v>7</v>
      </c>
    </row>
    <row r="133" spans="1:8" x14ac:dyDescent="0.35">
      <c r="A133" s="50" t="s">
        <v>1506</v>
      </c>
      <c r="B133" s="50" t="s">
        <v>3080</v>
      </c>
      <c r="C133" s="50" t="s">
        <v>3090</v>
      </c>
      <c r="D133" s="50" t="s">
        <v>7</v>
      </c>
      <c r="E133" s="50" t="s">
        <v>7</v>
      </c>
      <c r="F133" s="50" t="s">
        <v>7</v>
      </c>
      <c r="G133" s="50" t="s">
        <v>7</v>
      </c>
      <c r="H133" s="50" t="s">
        <v>7</v>
      </c>
    </row>
    <row r="134" spans="1:8" x14ac:dyDescent="0.35">
      <c r="A134" s="50" t="s">
        <v>1507</v>
      </c>
      <c r="B134" s="50" t="s">
        <v>155</v>
      </c>
      <c r="C134" s="50" t="s">
        <v>3091</v>
      </c>
      <c r="D134" s="50" t="s">
        <v>7</v>
      </c>
      <c r="E134" s="50" t="s">
        <v>7</v>
      </c>
      <c r="F134" s="50" t="s">
        <v>7</v>
      </c>
      <c r="G134" s="50" t="s">
        <v>7</v>
      </c>
      <c r="H134" s="50" t="s">
        <v>7</v>
      </c>
    </row>
    <row r="135" spans="1:8" x14ac:dyDescent="0.35">
      <c r="A135" s="50" t="s">
        <v>1508</v>
      </c>
      <c r="B135" s="50" t="s">
        <v>3081</v>
      </c>
      <c r="C135" s="50" t="s">
        <v>3092</v>
      </c>
      <c r="D135" s="50" t="s">
        <v>7</v>
      </c>
      <c r="E135" s="50" t="s">
        <v>7</v>
      </c>
      <c r="F135" s="50" t="s">
        <v>7</v>
      </c>
      <c r="G135" s="50" t="s">
        <v>7</v>
      </c>
      <c r="H135" s="50" t="s">
        <v>7</v>
      </c>
    </row>
    <row r="136" spans="1:8" x14ac:dyDescent="0.35">
      <c r="A136" s="50" t="s">
        <v>1500</v>
      </c>
      <c r="B136" s="50" t="s">
        <v>1460</v>
      </c>
      <c r="C136" s="50" t="s">
        <v>3093</v>
      </c>
      <c r="D136" s="50" t="s">
        <v>7</v>
      </c>
      <c r="E136" s="50" t="s">
        <v>7</v>
      </c>
      <c r="F136" s="50" t="s">
        <v>7</v>
      </c>
      <c r="G136" s="50" t="s">
        <v>7</v>
      </c>
      <c r="H136" s="50" t="s">
        <v>7</v>
      </c>
    </row>
    <row r="137" spans="1:8" x14ac:dyDescent="0.35">
      <c r="A137" s="50" t="s">
        <v>1509</v>
      </c>
      <c r="B137" s="50" t="s">
        <v>1540</v>
      </c>
      <c r="C137" s="50" t="s">
        <v>2858</v>
      </c>
      <c r="D137" s="50" t="s">
        <v>7</v>
      </c>
      <c r="E137" s="50" t="s">
        <v>7</v>
      </c>
      <c r="F137" s="50" t="s">
        <v>7</v>
      </c>
      <c r="G137" s="50" t="s">
        <v>7</v>
      </c>
      <c r="H137" s="50" t="s">
        <v>7</v>
      </c>
    </row>
    <row r="138" spans="1:8" x14ac:dyDescent="0.35">
      <c r="A138" s="50" t="s">
        <v>5</v>
      </c>
      <c r="B138" s="50" t="s">
        <v>65</v>
      </c>
      <c r="C138" s="50" t="s">
        <v>3094</v>
      </c>
      <c r="D138" s="50" t="s">
        <v>7</v>
      </c>
      <c r="E138" s="50" t="s">
        <v>7</v>
      </c>
      <c r="F138" s="50" t="s">
        <v>7</v>
      </c>
      <c r="G138" s="50" t="s">
        <v>7</v>
      </c>
      <c r="H138" s="50" t="s">
        <v>7</v>
      </c>
    </row>
    <row r="139" spans="1:8" x14ac:dyDescent="0.35">
      <c r="A139" s="50" t="s">
        <v>1725</v>
      </c>
      <c r="B139" s="50" t="s">
        <v>64</v>
      </c>
      <c r="C139" s="50" t="s">
        <v>34</v>
      </c>
      <c r="D139" s="50" t="s">
        <v>7</v>
      </c>
      <c r="E139" s="50" t="s">
        <v>7</v>
      </c>
      <c r="F139" s="50" t="s">
        <v>7</v>
      </c>
      <c r="G139" s="50" t="s">
        <v>7</v>
      </c>
      <c r="H139" s="50" t="s">
        <v>7</v>
      </c>
    </row>
    <row r="140" spans="1:8" x14ac:dyDescent="0.35">
      <c r="A140" s="50" t="s">
        <v>59</v>
      </c>
      <c r="B140" s="50" t="s">
        <v>3082</v>
      </c>
      <c r="C140" s="50" t="s">
        <v>3095</v>
      </c>
      <c r="D140" s="50" t="s">
        <v>7</v>
      </c>
      <c r="E140" s="50" t="s">
        <v>7</v>
      </c>
      <c r="F140" s="50" t="s">
        <v>7</v>
      </c>
      <c r="G140" s="50" t="s">
        <v>7</v>
      </c>
      <c r="H140" s="50" t="s">
        <v>7</v>
      </c>
    </row>
    <row r="141" spans="1:8" x14ac:dyDescent="0.35">
      <c r="A141" s="50" t="s">
        <v>60</v>
      </c>
      <c r="B141" s="50" t="s">
        <v>2430</v>
      </c>
      <c r="C141" s="50" t="s">
        <v>1488</v>
      </c>
      <c r="D141" s="50" t="s">
        <v>7</v>
      </c>
      <c r="E141" s="50" t="s">
        <v>7</v>
      </c>
      <c r="F141" s="50" t="s">
        <v>7</v>
      </c>
      <c r="G141" s="50" t="s">
        <v>7</v>
      </c>
      <c r="H141" s="50" t="s">
        <v>7</v>
      </c>
    </row>
    <row r="142" spans="1:8" x14ac:dyDescent="0.35">
      <c r="A142" s="50" t="s">
        <v>5</v>
      </c>
      <c r="B142" s="50" t="s">
        <v>65</v>
      </c>
      <c r="C142" s="50" t="s">
        <v>3096</v>
      </c>
      <c r="D142" s="50" t="s">
        <v>7</v>
      </c>
      <c r="E142" s="50" t="s">
        <v>7</v>
      </c>
      <c r="F142" s="50" t="s">
        <v>7</v>
      </c>
      <c r="G142" s="50" t="s">
        <v>7</v>
      </c>
      <c r="H142" s="50" t="s">
        <v>7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10"/>
  <sheetViews>
    <sheetView zoomScale="70" zoomScaleNormal="70" workbookViewId="0">
      <selection activeCell="N12" sqref="N12"/>
    </sheetView>
  </sheetViews>
  <sheetFormatPr defaultRowHeight="14.5" x14ac:dyDescent="0.35"/>
  <cols>
    <col min="62" max="62" width="8.7265625" customWidth="1"/>
  </cols>
  <sheetData>
    <row r="1" spans="1:66" ht="15" thickBot="1" x14ac:dyDescent="0.4">
      <c r="A1" s="26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9"/>
    </row>
    <row r="2" spans="1:66" ht="15" thickBot="1" x14ac:dyDescent="0.4">
      <c r="A2" s="30"/>
      <c r="B2" s="15" t="s">
        <v>687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31"/>
      <c r="R2" s="26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9"/>
    </row>
    <row r="3" spans="1:66" x14ac:dyDescent="0.35">
      <c r="A3" s="30"/>
      <c r="B3" s="1"/>
      <c r="C3" s="2" t="s">
        <v>15</v>
      </c>
      <c r="D3" s="2"/>
      <c r="E3" s="2" t="s">
        <v>2</v>
      </c>
      <c r="F3" s="2" t="s">
        <v>4</v>
      </c>
      <c r="G3" s="2"/>
      <c r="H3" s="2" t="s">
        <v>2</v>
      </c>
      <c r="I3" s="2" t="s">
        <v>3</v>
      </c>
      <c r="J3" s="2"/>
      <c r="K3" s="2"/>
      <c r="L3" s="2"/>
      <c r="M3" s="2" t="s">
        <v>2</v>
      </c>
      <c r="N3" s="3" t="s">
        <v>33</v>
      </c>
      <c r="O3" s="31"/>
      <c r="R3" s="30"/>
      <c r="S3" s="15" t="s">
        <v>6757</v>
      </c>
      <c r="T3" s="15"/>
      <c r="U3" s="15"/>
      <c r="V3" s="15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41"/>
      <c r="AK3" s="26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9"/>
    </row>
    <row r="4" spans="1:66" x14ac:dyDescent="0.35">
      <c r="A4" s="30"/>
      <c r="B4" s="4"/>
      <c r="C4" s="15" t="s">
        <v>32</v>
      </c>
      <c r="D4" s="15" t="s">
        <v>30</v>
      </c>
      <c r="E4" s="15"/>
      <c r="F4" s="15" t="s">
        <v>0</v>
      </c>
      <c r="G4" s="15" t="s">
        <v>1</v>
      </c>
      <c r="H4" s="15"/>
      <c r="I4" s="15" t="s">
        <v>32</v>
      </c>
      <c r="J4" s="15" t="s">
        <v>29</v>
      </c>
      <c r="K4" s="14" t="s">
        <v>30</v>
      </c>
      <c r="L4" s="14" t="s">
        <v>31</v>
      </c>
      <c r="M4" s="14"/>
      <c r="N4" s="6" t="s">
        <v>31</v>
      </c>
      <c r="O4" s="31"/>
      <c r="R4" s="30"/>
      <c r="S4" s="15"/>
      <c r="T4" s="15" t="s">
        <v>15</v>
      </c>
      <c r="U4" s="15"/>
      <c r="V4" s="15" t="s">
        <v>3</v>
      </c>
      <c r="W4" s="14" t="s">
        <v>4</v>
      </c>
      <c r="X4" s="14"/>
      <c r="Y4" s="14" t="s">
        <v>3104</v>
      </c>
      <c r="Z4" s="14" t="s">
        <v>3025</v>
      </c>
      <c r="AA4" s="14" t="s">
        <v>3031</v>
      </c>
      <c r="AB4" s="14" t="s">
        <v>6247</v>
      </c>
      <c r="AC4" s="14" t="s">
        <v>3105</v>
      </c>
      <c r="AD4" s="14"/>
      <c r="AE4" s="14" t="s">
        <v>6219</v>
      </c>
      <c r="AF4" s="14" t="s">
        <v>3971</v>
      </c>
      <c r="AG4" s="14"/>
      <c r="AH4" s="14" t="s">
        <v>33</v>
      </c>
      <c r="AI4" s="41"/>
      <c r="AK4" s="30"/>
      <c r="AL4" s="15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5"/>
      <c r="BM4" s="16"/>
      <c r="BN4" s="31"/>
    </row>
    <row r="5" spans="1:66" x14ac:dyDescent="0.35">
      <c r="A5" s="30"/>
      <c r="B5" s="7" t="s">
        <v>79</v>
      </c>
      <c r="C5" s="8">
        <f>VALUE('Raw-Data 4'!B5)</f>
        <v>0.39629999999999999</v>
      </c>
      <c r="D5" s="8">
        <f>VALUE('Raw-Data 4'!F5)</f>
        <v>0.41460000000000002</v>
      </c>
      <c r="E5" s="8"/>
      <c r="F5" s="8">
        <f>VALUE('Raw-Data 4'!B11)</f>
        <v>0.35260000000000002</v>
      </c>
      <c r="G5" s="8">
        <f>VALUE('Raw-Data 4'!E11)</f>
        <v>0.35139999999999999</v>
      </c>
      <c r="H5" s="8"/>
      <c r="I5" s="8">
        <f>VALUE('Raw-Data 4'!B17)</f>
        <v>0.6341</v>
      </c>
      <c r="J5" s="8">
        <f>VALUE('Raw-Data 4'!E17)</f>
        <v>0.62280000000000002</v>
      </c>
      <c r="K5" s="8">
        <f>VALUE('Raw-Data 4'!H17)</f>
        <v>0.72509999999999997</v>
      </c>
      <c r="L5" s="8">
        <f>VALUE('Raw-Data 4'!K17)</f>
        <v>0.62909999999999999</v>
      </c>
      <c r="M5" s="8"/>
      <c r="N5" s="10">
        <f>VALUE('Raw-Data 4'!B23)</f>
        <v>0.53029999999999999</v>
      </c>
      <c r="O5" s="31"/>
      <c r="R5" s="30"/>
      <c r="S5" s="4" t="s">
        <v>80</v>
      </c>
      <c r="T5" s="16">
        <f>Education!D28</f>
        <v>0.53549999999999998</v>
      </c>
      <c r="U5" s="15"/>
      <c r="V5" s="16">
        <f>Education!K28</f>
        <v>0.2288</v>
      </c>
      <c r="W5" s="18">
        <f>Education!G28</f>
        <v>0.58960000000000001</v>
      </c>
      <c r="X5" s="14"/>
      <c r="Y5" s="18">
        <f>Education!AO13</f>
        <v>0.72589999999999999</v>
      </c>
      <c r="Z5" s="18">
        <f>Education!AP13</f>
        <v>0.69010000000000005</v>
      </c>
      <c r="AA5" s="18">
        <f>Education!AQ13</f>
        <v>0.65900000000000003</v>
      </c>
      <c r="AB5" s="18">
        <f>Education!AR13</f>
        <v>0.64029999999999998</v>
      </c>
      <c r="AC5" s="18">
        <f>Education!AS13</f>
        <v>0.45450000000000002</v>
      </c>
      <c r="AD5" s="14"/>
      <c r="AE5" s="18">
        <f>Education!BF42</f>
        <v>0.43990000000000001</v>
      </c>
      <c r="AF5" s="18">
        <f>Education!BG42</f>
        <v>0.70709999999999995</v>
      </c>
      <c r="AG5" s="14"/>
      <c r="AH5" s="18">
        <f>Education!N28</f>
        <v>0.34849999999999998</v>
      </c>
      <c r="AI5" s="41"/>
      <c r="AK5" s="30"/>
      <c r="AL5" s="15"/>
      <c r="AM5" s="16" t="s">
        <v>3402</v>
      </c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31"/>
    </row>
    <row r="6" spans="1:66" x14ac:dyDescent="0.35">
      <c r="A6" s="30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31"/>
      <c r="R6" s="30"/>
      <c r="S6" s="4" t="s">
        <v>81</v>
      </c>
      <c r="T6" s="16">
        <f>Education!D29</f>
        <v>0.36890000000000001</v>
      </c>
      <c r="U6" s="15"/>
      <c r="V6" s="16">
        <f>Education!K29</f>
        <v>0.47289999999999999</v>
      </c>
      <c r="W6" s="18">
        <f>Education!G29</f>
        <v>0.35049999999999998</v>
      </c>
      <c r="X6" s="14"/>
      <c r="Y6" s="18">
        <f>Education!AO14</f>
        <v>0.20269999999999999</v>
      </c>
      <c r="Z6" s="18">
        <f>Education!AP14</f>
        <v>0.19800000000000001</v>
      </c>
      <c r="AA6" s="18">
        <f>Education!AQ14</f>
        <v>0.1691</v>
      </c>
      <c r="AB6" s="18">
        <f>Education!AR14</f>
        <v>0.2293</v>
      </c>
      <c r="AC6" s="18">
        <f>Education!AS14</f>
        <v>0.29349999999999998</v>
      </c>
      <c r="AD6" s="14"/>
      <c r="AE6" s="18">
        <f>Education!BF43</f>
        <v>0.30120000000000002</v>
      </c>
      <c r="AF6" s="18">
        <f>Education!BG43</f>
        <v>0.21249999999999999</v>
      </c>
      <c r="AG6" s="14"/>
      <c r="AH6" s="18">
        <f>Education!N29</f>
        <v>0.4985</v>
      </c>
      <c r="AI6" s="41"/>
      <c r="AK6" s="30"/>
      <c r="AL6" s="15"/>
      <c r="AM6" s="16" t="s">
        <v>15</v>
      </c>
      <c r="AN6" s="16" t="s">
        <v>2</v>
      </c>
      <c r="AO6" s="16"/>
      <c r="AP6" s="16"/>
      <c r="AQ6" s="16"/>
      <c r="AR6" s="16"/>
      <c r="AS6" s="16"/>
      <c r="AT6" s="16" t="s">
        <v>2</v>
      </c>
      <c r="AU6" s="16" t="s">
        <v>3</v>
      </c>
      <c r="AV6" s="16"/>
      <c r="AW6" s="16"/>
      <c r="AX6" s="16"/>
      <c r="AY6" s="16"/>
      <c r="AZ6" s="16" t="s">
        <v>2</v>
      </c>
      <c r="BA6" s="15" t="s">
        <v>4</v>
      </c>
      <c r="BB6" s="15"/>
      <c r="BC6" s="15"/>
      <c r="BD6" s="15"/>
      <c r="BE6" s="15"/>
      <c r="BF6" s="15" t="s">
        <v>2</v>
      </c>
      <c r="BG6" s="15" t="s">
        <v>33</v>
      </c>
      <c r="BH6" s="16"/>
      <c r="BI6" s="16"/>
      <c r="BJ6" s="16"/>
      <c r="BK6" s="16"/>
      <c r="BL6" s="16"/>
      <c r="BM6" s="16"/>
      <c r="BN6" s="31"/>
    </row>
    <row r="7" spans="1:66" x14ac:dyDescent="0.35">
      <c r="A7" s="30"/>
      <c r="B7" s="15" t="s">
        <v>13</v>
      </c>
      <c r="C7" s="15">
        <f>VALUE('Raw-Data 4'!$D5-'Raw-Data 4'!$B5)</f>
        <v>4.4700000000000017E-2</v>
      </c>
      <c r="D7" s="15">
        <f>VALUE('Raw-Data 4'!$H5-'Raw-Data 4'!$F5)</f>
        <v>4.5499999999999985E-2</v>
      </c>
      <c r="E7" s="15"/>
      <c r="F7" s="15">
        <f>VALUE('Raw-Data 4'!$D11-'Raw-Data 4'!$B11)</f>
        <v>5.6599999999999984E-2</v>
      </c>
      <c r="G7" s="15">
        <f>VALUE('Raw-Data 4'!$G11-'Raw-Data 4'!$E11)</f>
        <v>4.9399999999999999E-2</v>
      </c>
      <c r="H7" s="15"/>
      <c r="I7" s="15">
        <f>VALUE('Raw-Data 4'!D17)-VALUE('Raw-Data 4'!B17)</f>
        <v>3.1599999999999961E-2</v>
      </c>
      <c r="J7" s="15">
        <f>VALUE('Raw-Data 4'!G17)-VALUE('Raw-Data 4'!E17)</f>
        <v>4.489999999999994E-2</v>
      </c>
      <c r="K7" s="15">
        <f>VALUE('Raw-Data 4'!J17)-VALUE('Raw-Data 4'!H17)</f>
        <v>3.9900000000000047E-2</v>
      </c>
      <c r="L7" s="15">
        <f>VALUE('Raw-Data 4'!M17)-VALUE('Raw-Data 4'!K17)</f>
        <v>3.620000000000001E-2</v>
      </c>
      <c r="M7" s="15"/>
      <c r="N7" s="15">
        <f>VALUE('Raw-Data 4'!$D23-'Raw-Data 4'!$B23)</f>
        <v>2.3900000000000032E-2</v>
      </c>
      <c r="O7" s="31"/>
      <c r="R7" s="30"/>
      <c r="S7" s="4" t="s">
        <v>82</v>
      </c>
      <c r="T7" s="16">
        <f>Education!D30</f>
        <v>7.9200000000000007E-2</v>
      </c>
      <c r="U7" s="15"/>
      <c r="V7" s="16">
        <f>Education!K30</f>
        <v>0.22289999999999999</v>
      </c>
      <c r="W7" s="18">
        <f>Education!G30</f>
        <v>5.3900000000000003E-2</v>
      </c>
      <c r="X7" s="14"/>
      <c r="Y7" s="18">
        <f>Education!AO15</f>
        <v>6.8000000000000005E-2</v>
      </c>
      <c r="Z7" s="18">
        <f>Education!AP15</f>
        <v>9.06E-2</v>
      </c>
      <c r="AA7" s="18">
        <f>Education!AQ15</f>
        <v>0.1439</v>
      </c>
      <c r="AB7" s="18">
        <f>Education!AR15</f>
        <v>0.105</v>
      </c>
      <c r="AC7" s="18">
        <f>Education!AS15</f>
        <v>0.18360000000000001</v>
      </c>
      <c r="AD7" s="14"/>
      <c r="AE7" s="18">
        <f>Education!BF44</f>
        <v>0.21</v>
      </c>
      <c r="AF7" s="18">
        <f>Education!BG44</f>
        <v>6.5299999999999997E-2</v>
      </c>
      <c r="AG7" s="14"/>
      <c r="AH7" s="18">
        <f>Education!N30</f>
        <v>0.1129</v>
      </c>
      <c r="AI7" s="41"/>
      <c r="AK7" s="30"/>
      <c r="AL7" s="15"/>
      <c r="AM7" s="16" t="s">
        <v>56</v>
      </c>
      <c r="AN7" s="16"/>
      <c r="AO7" s="16" t="s">
        <v>3104</v>
      </c>
      <c r="AP7" s="16" t="s">
        <v>3025</v>
      </c>
      <c r="AQ7" s="16" t="s">
        <v>3031</v>
      </c>
      <c r="AR7" s="16" t="s">
        <v>3037</v>
      </c>
      <c r="AS7" s="16" t="s">
        <v>3105</v>
      </c>
      <c r="AT7" s="16"/>
      <c r="AU7" s="16" t="s">
        <v>3104</v>
      </c>
      <c r="AV7" s="16" t="s">
        <v>3025</v>
      </c>
      <c r="AW7" s="16" t="s">
        <v>3031</v>
      </c>
      <c r="AX7" s="16" t="s">
        <v>3037</v>
      </c>
      <c r="AY7" s="16" t="s">
        <v>3105</v>
      </c>
      <c r="AZ7" s="16"/>
      <c r="BA7" s="16" t="s">
        <v>3104</v>
      </c>
      <c r="BB7" s="16" t="s">
        <v>3025</v>
      </c>
      <c r="BC7" s="16" t="s">
        <v>3031</v>
      </c>
      <c r="BD7" s="16" t="s">
        <v>3037</v>
      </c>
      <c r="BE7" s="16" t="s">
        <v>3105</v>
      </c>
      <c r="BF7" s="16"/>
      <c r="BG7" s="16" t="s">
        <v>3104</v>
      </c>
      <c r="BH7" s="16" t="s">
        <v>3025</v>
      </c>
      <c r="BI7" s="16" t="s">
        <v>3031</v>
      </c>
      <c r="BJ7" s="16" t="s">
        <v>3037</v>
      </c>
      <c r="BK7" s="16" t="s">
        <v>3105</v>
      </c>
      <c r="BL7" s="16"/>
      <c r="BM7" s="16"/>
      <c r="BN7" s="31"/>
    </row>
    <row r="8" spans="1:66" x14ac:dyDescent="0.35">
      <c r="A8" s="30"/>
      <c r="B8" s="15" t="s">
        <v>14</v>
      </c>
      <c r="C8" s="15">
        <f>VALUE('Raw-Data 4'!$B5-'Raw-Data 4'!$C5)</f>
        <v>4.3099999999999972E-2</v>
      </c>
      <c r="D8" s="15">
        <f>VALUE('Raw-Data 4'!$F5-'Raw-Data 4'!$G5)</f>
        <v>4.4200000000000017E-2</v>
      </c>
      <c r="E8" s="15"/>
      <c r="F8" s="15">
        <f>VALUE('Raw-Data 4'!$B11-'Raw-Data 4'!$C11)</f>
        <v>5.2800000000000014E-2</v>
      </c>
      <c r="G8" s="15">
        <f>VALUE('Raw-Data 4'!$E11-'Raw-Data 4'!$F11)</f>
        <v>4.6399999999999997E-2</v>
      </c>
      <c r="H8" s="15"/>
      <c r="I8" s="15">
        <f>VALUE('Raw-Data 4'!B17)-VALUE('Raw-Data 4'!C17)</f>
        <v>3.2800000000000051E-2</v>
      </c>
      <c r="J8" s="15">
        <f>VALUE('Raw-Data 4'!E17)-VALUE('Raw-Data 4'!F17)</f>
        <v>4.720000000000002E-2</v>
      </c>
      <c r="K8" s="15">
        <f>VALUE('Raw-Data 4'!H17)-VALUE('Raw-Data 4'!I17)</f>
        <v>4.3899999999999939E-2</v>
      </c>
      <c r="L8" s="15">
        <f>VALUE('Raw-Data 4'!K17)-VALUE('Raw-Data 4'!L17)</f>
        <v>3.7699999999999956E-2</v>
      </c>
      <c r="M8" s="15"/>
      <c r="N8" s="15">
        <f>VALUE('Raw-Data 4'!$B23-'Raw-Data 4'!$C23)</f>
        <v>2.410000000000001E-2</v>
      </c>
      <c r="O8" s="31"/>
      <c r="R8" s="30"/>
      <c r="S8" s="7" t="s">
        <v>3336</v>
      </c>
      <c r="T8" s="16">
        <f>Education!D31</f>
        <v>1.6400000000000001E-2</v>
      </c>
      <c r="U8" s="15"/>
      <c r="V8" s="16">
        <f>Education!K31</f>
        <v>7.5399999999999995E-2</v>
      </c>
      <c r="W8" s="18">
        <f>Education!G31</f>
        <v>6.0000000000000001E-3</v>
      </c>
      <c r="X8" s="14"/>
      <c r="Y8" s="18">
        <f>Education!AO16</f>
        <v>3.3999999999999998E-3</v>
      </c>
      <c r="Z8" s="18">
        <f>Education!AP16</f>
        <v>2.1299999999999999E-2</v>
      </c>
      <c r="AA8" s="18">
        <f>Education!AQ16</f>
        <v>2.8000000000000001E-2</v>
      </c>
      <c r="AB8" s="18">
        <f>Education!AR16</f>
        <v>2.5499999999999998E-2</v>
      </c>
      <c r="AC8" s="18">
        <f>Education!AS16</f>
        <v>6.8400000000000002E-2</v>
      </c>
      <c r="AD8" s="14"/>
      <c r="AE8" s="18">
        <f>Education!BF45</f>
        <v>4.9000000000000002E-2</v>
      </c>
      <c r="AF8" s="18">
        <f>Education!BG45</f>
        <v>1.5100000000000001E-2</v>
      </c>
      <c r="AG8" s="14"/>
      <c r="AH8" s="18">
        <f>Education!N31</f>
        <v>4.0099999999999997E-2</v>
      </c>
      <c r="AI8" s="41"/>
      <c r="AK8" s="30"/>
      <c r="AL8" s="15" t="s">
        <v>79</v>
      </c>
      <c r="AM8" s="16">
        <f>Education!D5</f>
        <v>0.41460000000000002</v>
      </c>
      <c r="AN8" s="16"/>
      <c r="AO8" s="16">
        <f>VALUE('Raw-Data 4'!B399)</f>
        <v>0.3286</v>
      </c>
      <c r="AP8" s="16">
        <f>VALUE('Raw-Data 4'!E399)</f>
        <v>0.34389999999999998</v>
      </c>
      <c r="AQ8" s="16">
        <f>VALUE('Raw-Data 4'!H399)</f>
        <v>0.36430000000000001</v>
      </c>
      <c r="AR8" s="16">
        <f>VALUE('Raw-Data 4'!K399)</f>
        <v>0.40910000000000002</v>
      </c>
      <c r="AS8" s="16">
        <f>VALUE('Raw-Data 4'!N399)</f>
        <v>0.56499999999999995</v>
      </c>
      <c r="AT8" s="16"/>
      <c r="AU8" s="16">
        <f>VALUE('Raw-Data 4'!B405)</f>
        <v>0.54279999999999995</v>
      </c>
      <c r="AV8" s="16">
        <f>VALUE('Raw-Data 4'!E405)</f>
        <v>0.69799999999999995</v>
      </c>
      <c r="AW8" s="16">
        <f>VALUE('Raw-Data 4'!H405)</f>
        <v>0.71879999999999999</v>
      </c>
      <c r="AX8" s="16">
        <f>VALUE('Raw-Data 4'!K405)</f>
        <v>0.73540000000000005</v>
      </c>
      <c r="AY8" s="16">
        <f>VALUE('Raw-Data 4'!N405)</f>
        <v>0.76060000000000005</v>
      </c>
      <c r="AZ8" s="16"/>
      <c r="BA8" s="16">
        <f>VALUE('Raw-Data 4'!B411)</f>
        <v>0.30930000000000002</v>
      </c>
      <c r="BB8" s="16">
        <f>VALUE('Raw-Data 4'!E411)</f>
        <v>0.29709999999999998</v>
      </c>
      <c r="BC8" s="16">
        <f>VALUE('Raw-Data 4'!H411)</f>
        <v>0.31530000000000002</v>
      </c>
      <c r="BD8" s="16">
        <f>VALUE('Raw-Data 4'!K411)</f>
        <v>0.34710000000000002</v>
      </c>
      <c r="BE8" s="16">
        <f>VALUE('Raw-Data 4'!N411)</f>
        <v>0.47849999999999998</v>
      </c>
      <c r="BF8" s="16"/>
      <c r="BG8" s="16">
        <f>VALUE('Raw-Data 4'!B417)</f>
        <v>0.50560000000000005</v>
      </c>
      <c r="BH8" s="16">
        <f>VALUE('Raw-Data 4'!E417)</f>
        <v>0.49030000000000001</v>
      </c>
      <c r="BI8" s="16">
        <f>VALUE('Raw-Data 4'!H417)</f>
        <v>0.51700000000000002</v>
      </c>
      <c r="BJ8" s="16">
        <f>VALUE('Raw-Data 4'!K417)</f>
        <v>0.61570000000000003</v>
      </c>
      <c r="BK8" s="16">
        <f>VALUE('Raw-Data 4'!N417)</f>
        <v>0.61009999999999998</v>
      </c>
      <c r="BL8" s="16"/>
      <c r="BM8" s="16"/>
      <c r="BN8" s="31"/>
    </row>
    <row r="9" spans="1:66" x14ac:dyDescent="0.35">
      <c r="A9" s="30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31"/>
      <c r="R9" s="30"/>
      <c r="S9" s="38"/>
      <c r="T9" s="38"/>
      <c r="U9" s="38"/>
      <c r="V9" s="38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42"/>
      <c r="AK9" s="30"/>
      <c r="AL9" s="15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31"/>
    </row>
    <row r="10" spans="1:66" x14ac:dyDescent="0.35">
      <c r="A10" s="30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31"/>
      <c r="R10" s="30"/>
      <c r="S10" s="15"/>
      <c r="T10" s="15"/>
      <c r="U10" s="15"/>
      <c r="V10" s="15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8"/>
      <c r="AI10" s="41"/>
      <c r="AK10" s="30"/>
      <c r="AL10" s="15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6"/>
      <c r="BM10" s="16"/>
      <c r="BN10" s="31"/>
    </row>
    <row r="11" spans="1:66" x14ac:dyDescent="0.35">
      <c r="A11" s="30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31"/>
      <c r="R11" s="30"/>
      <c r="S11" s="15"/>
      <c r="T11" s="15" t="s">
        <v>15</v>
      </c>
      <c r="U11" s="15"/>
      <c r="V11" s="15" t="s">
        <v>3</v>
      </c>
      <c r="W11" s="14" t="s">
        <v>4</v>
      </c>
      <c r="X11" s="14"/>
      <c r="Y11" s="14" t="s">
        <v>3104</v>
      </c>
      <c r="Z11" s="14" t="s">
        <v>3025</v>
      </c>
      <c r="AA11" s="14" t="s">
        <v>3031</v>
      </c>
      <c r="AB11" s="14" t="s">
        <v>6247</v>
      </c>
      <c r="AC11" s="14" t="s">
        <v>3105</v>
      </c>
      <c r="AD11" s="14"/>
      <c r="AE11" s="14" t="s">
        <v>6219</v>
      </c>
      <c r="AF11" s="14" t="s">
        <v>3971</v>
      </c>
      <c r="AG11" s="14"/>
      <c r="AH11" s="14" t="s">
        <v>33</v>
      </c>
      <c r="AI11" s="41"/>
      <c r="AK11" s="30"/>
      <c r="AL11" s="15"/>
      <c r="AM11" s="18" t="s">
        <v>15</v>
      </c>
      <c r="AN11" s="18"/>
      <c r="AO11" s="18"/>
      <c r="AP11" s="18"/>
      <c r="AQ11" s="18"/>
      <c r="AR11" s="18"/>
      <c r="AS11" s="18"/>
      <c r="AT11" s="18" t="s">
        <v>2</v>
      </c>
      <c r="AU11" s="18" t="s">
        <v>3</v>
      </c>
      <c r="AV11" s="18"/>
      <c r="AW11" s="18"/>
      <c r="AX11" s="18"/>
      <c r="AY11" s="18"/>
      <c r="AZ11" s="18" t="s">
        <v>2</v>
      </c>
      <c r="BA11" s="15" t="s">
        <v>4</v>
      </c>
      <c r="BB11" s="15"/>
      <c r="BC11" s="15"/>
      <c r="BD11" s="15"/>
      <c r="BE11" s="15"/>
      <c r="BF11" s="15" t="s">
        <v>2</v>
      </c>
      <c r="BG11" s="15" t="s">
        <v>33</v>
      </c>
      <c r="BH11" s="18"/>
      <c r="BI11" s="18"/>
      <c r="BJ11" s="18"/>
      <c r="BK11" s="18"/>
      <c r="BL11" s="16" t="s">
        <v>2</v>
      </c>
      <c r="BM11" s="16" t="s">
        <v>33</v>
      </c>
      <c r="BN11" s="31"/>
    </row>
    <row r="12" spans="1:66" x14ac:dyDescent="0.35">
      <c r="A12" s="37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9"/>
      <c r="R12" s="30"/>
      <c r="S12" s="15" t="s">
        <v>6487</v>
      </c>
      <c r="T12" s="15">
        <f>VALUE('Raw-Data 4'!H901)</f>
        <v>0.62370000000000003</v>
      </c>
      <c r="U12" s="15"/>
      <c r="V12" s="15">
        <f>VALUE('Raw-Data 4'!E901)</f>
        <v>0.29459999999999997</v>
      </c>
      <c r="W12" s="15">
        <f>VALUE('Raw-Data 4'!B901)</f>
        <v>0.69159999999999999</v>
      </c>
      <c r="X12" s="14"/>
      <c r="Y12" s="15">
        <f>VALUE('Raw-Data 4'!B907)</f>
        <v>0.72070000000000001</v>
      </c>
      <c r="Z12" s="15">
        <f>VALUE('Raw-Data 4'!E907)</f>
        <v>0.70699999999999996</v>
      </c>
      <c r="AA12" s="15">
        <f>VALUE('Raw-Data 4'!H907)</f>
        <v>0.66469999999999996</v>
      </c>
      <c r="AB12" s="15">
        <f>VALUE('Raw-Data 4'!K907)</f>
        <v>0.63300000000000001</v>
      </c>
      <c r="AC12" s="15">
        <f>VALUE('Raw-Data 4'!N907)</f>
        <v>0.46970000000000001</v>
      </c>
      <c r="AD12" s="15"/>
      <c r="AE12" s="15">
        <f>VALUE('Raw-Data 4'!B913)</f>
        <v>0.45669999999999999</v>
      </c>
      <c r="AF12" s="15">
        <f>VALUE('Raw-Data 4'!E913)</f>
        <v>0.76380000000000003</v>
      </c>
      <c r="AG12" s="14"/>
      <c r="AH12" s="15">
        <f>VALUE('Raw-Data 4'!B917)</f>
        <v>0.50939999999999996</v>
      </c>
      <c r="AI12" s="41"/>
      <c r="AK12" s="30"/>
      <c r="AL12" s="15"/>
      <c r="AM12" s="18"/>
      <c r="AN12" s="18"/>
      <c r="AO12" s="18" t="s">
        <v>3104</v>
      </c>
      <c r="AP12" s="18" t="s">
        <v>3025</v>
      </c>
      <c r="AQ12" s="18" t="s">
        <v>3031</v>
      </c>
      <c r="AR12" s="18" t="s">
        <v>3037</v>
      </c>
      <c r="AS12" s="18" t="s">
        <v>3105</v>
      </c>
      <c r="AT12" s="18"/>
      <c r="AU12" s="18" t="s">
        <v>3104</v>
      </c>
      <c r="AV12" s="18" t="s">
        <v>3025</v>
      </c>
      <c r="AW12" s="18" t="s">
        <v>3031</v>
      </c>
      <c r="AX12" s="18" t="s">
        <v>3037</v>
      </c>
      <c r="AY12" s="18" t="s">
        <v>3105</v>
      </c>
      <c r="AZ12" s="18"/>
      <c r="BA12" s="18" t="s">
        <v>3104</v>
      </c>
      <c r="BB12" s="18" t="s">
        <v>3025</v>
      </c>
      <c r="BC12" s="18" t="s">
        <v>3031</v>
      </c>
      <c r="BD12" s="18" t="s">
        <v>3037</v>
      </c>
      <c r="BE12" s="18" t="s">
        <v>3105</v>
      </c>
      <c r="BF12" s="18"/>
      <c r="BG12" s="18" t="s">
        <v>3104</v>
      </c>
      <c r="BH12" s="18" t="s">
        <v>3025</v>
      </c>
      <c r="BI12" s="18" t="s">
        <v>3031</v>
      </c>
      <c r="BJ12" s="18" t="s">
        <v>3037</v>
      </c>
      <c r="BK12" s="18" t="s">
        <v>3105</v>
      </c>
      <c r="BL12" s="16"/>
      <c r="BM12" s="15"/>
      <c r="BN12" s="31"/>
    </row>
    <row r="13" spans="1:66" x14ac:dyDescent="0.35">
      <c r="A13" s="30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31"/>
      <c r="R13" s="30"/>
      <c r="S13" s="15" t="s">
        <v>79</v>
      </c>
      <c r="T13" s="15">
        <f>VALUE('Raw-Data 4'!H902)</f>
        <v>0.37630000000000002</v>
      </c>
      <c r="U13" s="15"/>
      <c r="V13" s="15">
        <f>VALUE('Raw-Data 4'!E902)</f>
        <v>0.70540000000000003</v>
      </c>
      <c r="W13" s="15">
        <f>VALUE('Raw-Data 4'!B902)</f>
        <v>0.30840000000000001</v>
      </c>
      <c r="X13" s="14"/>
      <c r="Y13" s="15">
        <f>VALUE('Raw-Data 4'!B908)</f>
        <v>0.27929999999999999</v>
      </c>
      <c r="Z13" s="15">
        <f>VALUE('Raw-Data 4'!E908)</f>
        <v>0.29299999999999998</v>
      </c>
      <c r="AA13" s="15">
        <f>VALUE('Raw-Data 4'!H908)</f>
        <v>0.33529999999999999</v>
      </c>
      <c r="AB13" s="15">
        <f>VALUE('Raw-Data 4'!K908)</f>
        <v>0.36699999999999999</v>
      </c>
      <c r="AC13" s="15">
        <f>VALUE('Raw-Data 4'!N908)</f>
        <v>0.53029999999999999</v>
      </c>
      <c r="AD13" s="15"/>
      <c r="AE13" s="15">
        <f>VALUE('Raw-Data 4'!B914)</f>
        <v>0.54330000000000001</v>
      </c>
      <c r="AF13" s="15">
        <f>VALUE('Raw-Data 4'!E914)</f>
        <v>0.23619999999999999</v>
      </c>
      <c r="AG13" s="14"/>
      <c r="AH13" s="15">
        <f>VALUE('Raw-Data 4'!B918)</f>
        <v>0.49059999999999998</v>
      </c>
      <c r="AI13" s="41"/>
      <c r="AK13" s="30"/>
      <c r="AL13" s="15" t="s">
        <v>80</v>
      </c>
      <c r="AM13" s="18">
        <f>VALUE('Raw-Data 4'!Q422)</f>
        <v>0.6169</v>
      </c>
      <c r="AN13" s="18"/>
      <c r="AO13" s="18">
        <f>VALUE('Raw-Data 4'!B422)</f>
        <v>0.72589999999999999</v>
      </c>
      <c r="AP13" s="18">
        <f>VALUE('Raw-Data 4'!E422)</f>
        <v>0.69010000000000005</v>
      </c>
      <c r="AQ13" s="18">
        <f>VALUE('Raw-Data 4'!H422)</f>
        <v>0.65900000000000003</v>
      </c>
      <c r="AR13" s="18">
        <f>VALUE('Raw-Data 4'!K422)</f>
        <v>0.64029999999999998</v>
      </c>
      <c r="AS13" s="18">
        <f>VALUE('Raw-Data 4'!N422)</f>
        <v>0.45450000000000002</v>
      </c>
      <c r="AT13" s="18"/>
      <c r="AU13" s="18">
        <f>VALUE('Raw-Data 4'!B430)</f>
        <v>0.49009999999999998</v>
      </c>
      <c r="AV13" s="18">
        <f>VALUE('Raw-Data 4'!E430)</f>
        <v>0.37440000000000001</v>
      </c>
      <c r="AW13" s="18">
        <f>VALUE('Raw-Data 4'!H430)</f>
        <v>0.29780000000000001</v>
      </c>
      <c r="AX13" s="18">
        <f>VALUE('Raw-Data 4'!K430)</f>
        <v>0.30940000000000001</v>
      </c>
      <c r="AY13" s="18">
        <f>VALUE('Raw-Data 4'!N430)</f>
        <v>0.25779999999999997</v>
      </c>
      <c r="AZ13" s="18"/>
      <c r="BA13" s="18">
        <f>VALUE('Raw-Data 4'!B438)</f>
        <v>0.74739999999999995</v>
      </c>
      <c r="BB13" s="18">
        <f>VALUE('Raw-Data 4'!E438)</f>
        <v>0.73080000000000001</v>
      </c>
      <c r="BC13" s="18">
        <f>VALUE('Raw-Data 4'!H438)</f>
        <v>0.7077</v>
      </c>
      <c r="BD13" s="18">
        <f>VALUE('Raw-Data 4'!K438)</f>
        <v>0.70250000000000001</v>
      </c>
      <c r="BE13" s="18">
        <f>VALUE('Raw-Data 4'!N438)</f>
        <v>0.53900000000000003</v>
      </c>
      <c r="BF13" s="18"/>
      <c r="BG13" s="18">
        <f>VALUE('Raw-Data 4'!B446)</f>
        <v>0.52529999999999999</v>
      </c>
      <c r="BH13" s="18">
        <f>VALUE('Raw-Data 4'!E446)</f>
        <v>0.54879999999999995</v>
      </c>
      <c r="BI13" s="18">
        <f>VALUE('Raw-Data 4'!H446)</f>
        <v>0.49390000000000001</v>
      </c>
      <c r="BJ13" s="18">
        <f>VALUE('Raw-Data 4'!K446)</f>
        <v>0.3866</v>
      </c>
      <c r="BK13" s="18">
        <f>VALUE('Raw-Data 4'!N446)</f>
        <v>0.37119999999999997</v>
      </c>
      <c r="BL13" s="16"/>
      <c r="BM13" s="18">
        <f>VALUE('Raw-Data 4'!Q446)</f>
        <v>0.48809999999999998</v>
      </c>
      <c r="BN13" s="31"/>
    </row>
    <row r="14" spans="1:66" x14ac:dyDescent="0.35">
      <c r="A14" s="30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31"/>
      <c r="R14" s="30"/>
      <c r="S14" s="15"/>
      <c r="T14" s="15"/>
      <c r="U14" s="15"/>
      <c r="V14" s="15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8"/>
      <c r="AI14" s="41"/>
      <c r="AK14" s="30"/>
      <c r="AL14" s="15" t="s">
        <v>81</v>
      </c>
      <c r="AM14" s="18">
        <f>VALUE('Raw-Data 4'!Q423)</f>
        <v>0.22489999999999999</v>
      </c>
      <c r="AN14" s="18"/>
      <c r="AO14" s="18">
        <f>VALUE('Raw-Data 4'!B423)</f>
        <v>0.20269999999999999</v>
      </c>
      <c r="AP14" s="18">
        <f>VALUE('Raw-Data 4'!E423)</f>
        <v>0.19800000000000001</v>
      </c>
      <c r="AQ14" s="18">
        <f>VALUE('Raw-Data 4'!H423)</f>
        <v>0.1691</v>
      </c>
      <c r="AR14" s="18">
        <f>VALUE('Raw-Data 4'!K423)</f>
        <v>0.2293</v>
      </c>
      <c r="AS14" s="18">
        <f>VALUE('Raw-Data 4'!N423)</f>
        <v>0.29349999999999998</v>
      </c>
      <c r="AT14" s="18"/>
      <c r="AU14" s="18">
        <f>VALUE('Raw-Data 4'!B431)</f>
        <v>0.27939999999999998</v>
      </c>
      <c r="AV14" s="18">
        <f>VALUE('Raw-Data 4'!E431)</f>
        <v>0.24970000000000001</v>
      </c>
      <c r="AW14" s="18">
        <f>VALUE('Raw-Data 4'!H431)</f>
        <v>0.23649999999999999</v>
      </c>
      <c r="AX14" s="18">
        <f>VALUE('Raw-Data 4'!K431)</f>
        <v>0.27500000000000002</v>
      </c>
      <c r="AY14" s="18">
        <f>VALUE('Raw-Data 4'!N431)</f>
        <v>0.22550000000000001</v>
      </c>
      <c r="AZ14" s="18"/>
      <c r="BA14" s="18">
        <f>VALUE('Raw-Data 4'!B439)</f>
        <v>0.19570000000000001</v>
      </c>
      <c r="BB14" s="18">
        <f>VALUE('Raw-Data 4'!E439)</f>
        <v>0.19139999999999999</v>
      </c>
      <c r="BC14" s="18">
        <f>VALUE('Raw-Data 4'!H439)</f>
        <v>0.16</v>
      </c>
      <c r="BD14" s="18">
        <f>VALUE('Raw-Data 4'!K439)</f>
        <v>0.22070000000000001</v>
      </c>
      <c r="BE14" s="18">
        <f>VALUE('Raw-Data 4'!N439)</f>
        <v>0.32269999999999999</v>
      </c>
      <c r="BF14" s="18"/>
      <c r="BG14" s="18">
        <f>VALUE('Raw-Data 4'!B447)</f>
        <v>0.2601</v>
      </c>
      <c r="BH14" s="18">
        <f>VALUE('Raw-Data 4'!E447)</f>
        <v>0.23</v>
      </c>
      <c r="BI14" s="18">
        <f>VALUE('Raw-Data 4'!H447)</f>
        <v>0.26029999999999998</v>
      </c>
      <c r="BJ14" s="18">
        <f>VALUE('Raw-Data 4'!K447)</f>
        <v>0.31680000000000003</v>
      </c>
      <c r="BK14" s="18">
        <f>VALUE('Raw-Data 4'!N447)</f>
        <v>0.25519999999999998</v>
      </c>
      <c r="BL14" s="16"/>
      <c r="BM14" s="18">
        <f>VALUE('Raw-Data 4'!Q447)</f>
        <v>0.25990000000000002</v>
      </c>
      <c r="BN14" s="31"/>
    </row>
    <row r="15" spans="1:66" x14ac:dyDescent="0.35">
      <c r="A15" s="3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31"/>
      <c r="R15" s="30"/>
      <c r="S15" s="15"/>
      <c r="T15" s="15">
        <f>VALUE('Raw-Data 4'!H901-'Raw-Data 4'!I901)</f>
        <v>4.4000000000000039E-2</v>
      </c>
      <c r="U15" s="15"/>
      <c r="V15" s="15">
        <f>VALUE('Raw-Data 4'!E901-'Raw-Data 4'!F901)</f>
        <v>4.109999999999997E-2</v>
      </c>
      <c r="W15" s="15">
        <f>VALUE('Raw-Data 4'!B901-'Raw-Data 4'!C901)</f>
        <v>4.5899999999999941E-2</v>
      </c>
      <c r="X15" s="14"/>
      <c r="Y15" s="15">
        <f>VALUE('Raw-Data 4'!B907-'Raw-Data 4'!C907)</f>
        <v>6.2599999999999989E-2</v>
      </c>
      <c r="Z15" s="15">
        <f>VALUE('Raw-Data 4'!E907-'Raw-Data 4'!F907)</f>
        <v>6.4599999999999991E-2</v>
      </c>
      <c r="AA15" s="15">
        <f>VALUE('Raw-Data 4'!H907-'Raw-Data 4'!I907)</f>
        <v>7.9299999999999926E-2</v>
      </c>
      <c r="AB15" s="15">
        <f>VALUE('Raw-Data 4'!K907-'Raw-Data 4'!L907)</f>
        <v>6.3200000000000034E-2</v>
      </c>
      <c r="AC15" s="15">
        <f>VALUE('Raw-Data 4'!N907-'Raw-Data 4'!O907)</f>
        <v>5.8400000000000007E-2</v>
      </c>
      <c r="AD15" s="15"/>
      <c r="AE15" s="15">
        <f>VALUE('Raw-Data 4'!B913-'Raw-Data 4'!C913)</f>
        <v>5.3599999999999981E-2</v>
      </c>
      <c r="AF15" s="15">
        <f>VALUE('Raw-Data 4'!E913-'Raw-Data 4'!F913)</f>
        <v>4.049999999999998E-2</v>
      </c>
      <c r="AG15" s="14"/>
      <c r="AH15" s="15">
        <f>VALUE('Raw-Data 4'!B917-'Raw-Data 4'!C917)</f>
        <v>2.4499999999999966E-2</v>
      </c>
      <c r="AI15" s="41"/>
      <c r="AK15" s="30"/>
      <c r="AL15" s="15" t="s">
        <v>82</v>
      </c>
      <c r="AM15" s="18">
        <f>VALUE('Raw-Data 4'!Q424)</f>
        <v>0.125</v>
      </c>
      <c r="AN15" s="18"/>
      <c r="AO15" s="18">
        <f>VALUE('Raw-Data 4'!B424)</f>
        <v>6.8000000000000005E-2</v>
      </c>
      <c r="AP15" s="18">
        <f>VALUE('Raw-Data 4'!E424)</f>
        <v>9.06E-2</v>
      </c>
      <c r="AQ15" s="18">
        <f>VALUE('Raw-Data 4'!H424)</f>
        <v>0.1439</v>
      </c>
      <c r="AR15" s="18">
        <f>VALUE('Raw-Data 4'!K424)</f>
        <v>0.105</v>
      </c>
      <c r="AS15" s="18">
        <f>VALUE('Raw-Data 4'!N424)</f>
        <v>0.18360000000000001</v>
      </c>
      <c r="AT15" s="18"/>
      <c r="AU15" s="18">
        <f>VALUE('Raw-Data 4'!B432)</f>
        <v>0.19009999999999999</v>
      </c>
      <c r="AV15" s="18">
        <f>VALUE('Raw-Data 4'!E432)</f>
        <v>0.30709999999999998</v>
      </c>
      <c r="AW15" s="18">
        <f>VALUE('Raw-Data 4'!H432)</f>
        <v>0.3236</v>
      </c>
      <c r="AX15" s="18">
        <f>VALUE('Raw-Data 4'!K432)</f>
        <v>0.29430000000000001</v>
      </c>
      <c r="AY15" s="18">
        <f>VALUE('Raw-Data 4'!N432)</f>
        <v>0.34839999999999999</v>
      </c>
      <c r="AZ15" s="18"/>
      <c r="BA15" s="18">
        <f>VALUE('Raw-Data 4'!B440)</f>
        <v>5.6899999999999999E-2</v>
      </c>
      <c r="BB15" s="18">
        <f>VALUE('Raw-Data 4'!E440)</f>
        <v>6.2700000000000006E-2</v>
      </c>
      <c r="BC15" s="18">
        <f>VALUE('Raw-Data 4'!H440)</f>
        <v>0.1197</v>
      </c>
      <c r="BD15" s="18">
        <f>VALUE('Raw-Data 4'!K440)</f>
        <v>6.93E-2</v>
      </c>
      <c r="BE15" s="18">
        <f>VALUE('Raw-Data 4'!N440)</f>
        <v>0.1129</v>
      </c>
      <c r="BF15" s="18"/>
      <c r="BG15" s="18">
        <f>VALUE('Raw-Data 4'!B448)</f>
        <v>0.14779999999999999</v>
      </c>
      <c r="BH15" s="18">
        <f>VALUE('Raw-Data 4'!E448)</f>
        <v>0.1671</v>
      </c>
      <c r="BI15" s="18">
        <f>VALUE('Raw-Data 4'!H448)</f>
        <v>0.17280000000000001</v>
      </c>
      <c r="BJ15" s="18">
        <f>VALUE('Raw-Data 4'!K448)</f>
        <v>0.21260000000000001</v>
      </c>
      <c r="BK15" s="18">
        <f>VALUE('Raw-Data 4'!N448)</f>
        <v>0.22359999999999999</v>
      </c>
      <c r="BL15" s="16"/>
      <c r="BM15" s="18">
        <f>VALUE('Raw-Data 4'!Q448)</f>
        <v>0.17649999999999999</v>
      </c>
      <c r="BN15" s="31"/>
    </row>
    <row r="16" spans="1:66" x14ac:dyDescent="0.35">
      <c r="A16" s="30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31"/>
      <c r="R16" s="30"/>
      <c r="S16" s="15"/>
      <c r="T16" s="15">
        <f>VALUE('Raw-Data 4'!H902-'Raw-Data 4'!I902)</f>
        <v>4.2000000000000037E-2</v>
      </c>
      <c r="U16" s="15"/>
      <c r="V16" s="15">
        <f>VALUE('Raw-Data 4'!E902-'Raw-Data 4'!F902)</f>
        <v>4.4599999999999973E-2</v>
      </c>
      <c r="W16" s="15">
        <f>VALUE('Raw-Data 4'!B902-'Raw-Data 4'!C902)</f>
        <v>4.2399999999999993E-2</v>
      </c>
      <c r="X16" s="14"/>
      <c r="Y16" s="15">
        <f>VALUE('Raw-Data 4'!B908-'Raw-Data 4'!C908)</f>
        <v>5.4999999999999993E-2</v>
      </c>
      <c r="Z16" s="15">
        <f>VALUE('Raw-Data 4'!E908-'Raw-Data 4'!F908)</f>
        <v>5.729999999999999E-2</v>
      </c>
      <c r="AA16" s="15">
        <f>VALUE('Raw-Data 4'!H908-'Raw-Data 4'!I908)</f>
        <v>7.0899999999999963E-2</v>
      </c>
      <c r="AB16" s="15">
        <f>VALUE('Raw-Data 4'!K908-'Raw-Data 4'!L908)</f>
        <v>5.8900000000000008E-2</v>
      </c>
      <c r="AC16" s="15">
        <f>VALUE('Raw-Data 4'!N908-'Raw-Data 4'!O908)</f>
        <v>5.9300000000000019E-2</v>
      </c>
      <c r="AD16" s="15"/>
      <c r="AE16" s="15">
        <f>VALUE('Raw-Data 4'!B914-'Raw-Data 4'!C914)</f>
        <v>5.4499999999999993E-2</v>
      </c>
      <c r="AF16" s="15">
        <f>VALUE('Raw-Data 4'!E914-'Raw-Data 4'!F914)</f>
        <v>3.6299999999999999E-2</v>
      </c>
      <c r="AG16" s="14"/>
      <c r="AH16" s="15">
        <f>VALUE('Raw-Data 4'!B918-'Raw-Data 4'!C918)</f>
        <v>2.4499999999999966E-2</v>
      </c>
      <c r="AI16" s="41"/>
      <c r="AK16" s="30"/>
      <c r="AL16" s="15" t="s">
        <v>3336</v>
      </c>
      <c r="AM16" s="18">
        <f>VALUE('Raw-Data 4'!Q425)</f>
        <v>3.3099999999999997E-2</v>
      </c>
      <c r="AN16" s="18"/>
      <c r="AO16" s="18">
        <f>VALUE('Raw-Data 4'!B425)</f>
        <v>3.3999999999999998E-3</v>
      </c>
      <c r="AP16" s="18">
        <f>VALUE('Raw-Data 4'!E425)</f>
        <v>2.1299999999999999E-2</v>
      </c>
      <c r="AQ16" s="18">
        <f>VALUE('Raw-Data 4'!H425)</f>
        <v>2.8000000000000001E-2</v>
      </c>
      <c r="AR16" s="18">
        <f>VALUE('Raw-Data 4'!K425)</f>
        <v>2.5499999999999998E-2</v>
      </c>
      <c r="AS16" s="18">
        <f>VALUE('Raw-Data 4'!N425)</f>
        <v>6.8400000000000002E-2</v>
      </c>
      <c r="AT16" s="18"/>
      <c r="AU16" s="18">
        <f>VALUE('Raw-Data 4'!B433)</f>
        <v>4.0500000000000001E-2</v>
      </c>
      <c r="AV16" s="18">
        <f>VALUE('Raw-Data 4'!E433)</f>
        <v>6.8900000000000003E-2</v>
      </c>
      <c r="AW16" s="18">
        <f>VALUE('Raw-Data 4'!H433)</f>
        <v>0.1421</v>
      </c>
      <c r="AX16" s="18">
        <f>VALUE('Raw-Data 4'!K433)</f>
        <v>0.12130000000000001</v>
      </c>
      <c r="AY16" s="18">
        <f>VALUE('Raw-Data 4'!N433)</f>
        <v>0.16819999999999999</v>
      </c>
      <c r="AZ16" s="18"/>
      <c r="BA16" s="18">
        <f>VALUE('Raw-Data 4'!B441)</f>
        <v>0</v>
      </c>
      <c r="BB16" s="18">
        <f>VALUE('Raw-Data 4'!E441)</f>
        <v>1.52E-2</v>
      </c>
      <c r="BC16" s="18">
        <f>VALUE('Raw-Data 4'!H441)</f>
        <v>1.26E-2</v>
      </c>
      <c r="BD16" s="18">
        <f>VALUE('Raw-Data 4'!K441)</f>
        <v>7.4999999999999997E-3</v>
      </c>
      <c r="BE16" s="18">
        <f>VALUE('Raw-Data 4'!N441)</f>
        <v>2.5499999999999998E-2</v>
      </c>
      <c r="BF16" s="18"/>
      <c r="BG16" s="18">
        <f>VALUE('Raw-Data 4'!B449)</f>
        <v>6.6799999999999998E-2</v>
      </c>
      <c r="BH16" s="18">
        <f>VALUE('Raw-Data 4'!E449)</f>
        <v>5.4100000000000002E-2</v>
      </c>
      <c r="BI16" s="18">
        <f>VALUE('Raw-Data 4'!H449)</f>
        <v>7.2900000000000006E-2</v>
      </c>
      <c r="BJ16" s="18">
        <f>VALUE('Raw-Data 4'!K449)</f>
        <v>8.4000000000000005E-2</v>
      </c>
      <c r="BK16" s="18">
        <f>VALUE('Raw-Data 4'!N449)</f>
        <v>0.15010000000000001</v>
      </c>
      <c r="BL16" s="16"/>
      <c r="BM16" s="18">
        <f>VALUE('Raw-Data 4'!Q449)</f>
        <v>7.5399999999999995E-2</v>
      </c>
      <c r="BN16" s="31"/>
    </row>
    <row r="17" spans="1:66" x14ac:dyDescent="0.35">
      <c r="A17" s="30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31"/>
      <c r="R17" s="30"/>
      <c r="S17" s="15"/>
      <c r="T17" s="15"/>
      <c r="U17" s="15"/>
      <c r="V17" s="15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8"/>
      <c r="AI17" s="41"/>
      <c r="AK17" s="30"/>
      <c r="AL17" s="15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31"/>
    </row>
    <row r="18" spans="1:66" x14ac:dyDescent="0.35">
      <c r="A18" s="30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31"/>
      <c r="R18" s="30"/>
      <c r="S18" s="15"/>
      <c r="T18" s="15"/>
      <c r="U18" s="15"/>
      <c r="V18" s="15"/>
      <c r="W18" s="15"/>
      <c r="X18" s="14"/>
      <c r="Y18" s="15"/>
      <c r="Z18" s="14"/>
      <c r="AA18" s="14"/>
      <c r="AB18" s="14"/>
      <c r="AC18" s="14"/>
      <c r="AD18" s="14"/>
      <c r="AE18" s="14"/>
      <c r="AF18" s="14"/>
      <c r="AG18" s="14"/>
      <c r="AH18" s="18"/>
      <c r="AI18" s="41"/>
      <c r="AK18" s="30"/>
      <c r="AL18" s="15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31"/>
    </row>
    <row r="19" spans="1:66" x14ac:dyDescent="0.35">
      <c r="A19" s="30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31"/>
      <c r="R19" s="30"/>
      <c r="S19" s="15"/>
      <c r="T19" s="15"/>
      <c r="U19" s="15"/>
      <c r="V19" s="15"/>
      <c r="W19" s="15"/>
      <c r="X19" s="14"/>
      <c r="Y19" s="15"/>
      <c r="Z19" s="14"/>
      <c r="AA19" s="14"/>
      <c r="AB19" s="14"/>
      <c r="AC19" s="14"/>
      <c r="AD19" s="14"/>
      <c r="AE19" s="14"/>
      <c r="AF19" s="14"/>
      <c r="AG19" s="14"/>
      <c r="AH19" s="18"/>
      <c r="AI19" s="41"/>
      <c r="AK19" s="30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31"/>
    </row>
    <row r="20" spans="1:66" x14ac:dyDescent="0.35">
      <c r="A20" s="30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31"/>
      <c r="R20" s="30"/>
      <c r="S20" s="15"/>
      <c r="T20" s="15"/>
      <c r="U20" s="15"/>
      <c r="V20" s="15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8"/>
      <c r="AI20" s="41"/>
      <c r="AK20" s="30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31"/>
    </row>
    <row r="21" spans="1:66" x14ac:dyDescent="0.35">
      <c r="A21" s="30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31"/>
      <c r="R21" s="30"/>
      <c r="S21" s="15"/>
      <c r="T21" s="15"/>
      <c r="U21" s="15"/>
      <c r="V21" s="15"/>
      <c r="W21" s="15"/>
      <c r="X21" s="14"/>
      <c r="Y21" s="15"/>
      <c r="Z21" s="15"/>
      <c r="AA21" s="18"/>
      <c r="AB21" s="14"/>
      <c r="AC21" s="14"/>
      <c r="AD21" s="14"/>
      <c r="AE21" s="14"/>
      <c r="AF21" s="14"/>
      <c r="AG21" s="14"/>
      <c r="AH21" s="18"/>
      <c r="AI21" s="41"/>
      <c r="AK21" s="30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31"/>
    </row>
    <row r="22" spans="1:66" x14ac:dyDescent="0.35">
      <c r="A22" s="30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31"/>
      <c r="R22" s="30"/>
      <c r="S22" s="15"/>
      <c r="T22" s="15"/>
      <c r="U22" s="15"/>
      <c r="V22" s="15"/>
      <c r="W22" s="15"/>
      <c r="X22" s="14"/>
      <c r="Y22" s="15"/>
      <c r="Z22" s="15"/>
      <c r="AA22" s="14"/>
      <c r="AB22" s="14"/>
      <c r="AC22" s="14"/>
      <c r="AD22" s="14"/>
      <c r="AE22" s="14"/>
      <c r="AF22" s="14"/>
      <c r="AG22" s="14"/>
      <c r="AH22" s="18"/>
      <c r="AI22" s="41"/>
      <c r="AK22" s="30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31"/>
    </row>
    <row r="23" spans="1:66" x14ac:dyDescent="0.35">
      <c r="A23" s="30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31"/>
      <c r="R23" s="30"/>
      <c r="S23" s="15"/>
      <c r="T23" s="15"/>
      <c r="U23" s="15"/>
      <c r="V23" s="15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8"/>
      <c r="AI23" s="41"/>
      <c r="AK23" s="30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31"/>
    </row>
    <row r="24" spans="1:66" x14ac:dyDescent="0.35">
      <c r="A24" s="30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31"/>
      <c r="R24" s="30"/>
      <c r="S24" s="15"/>
      <c r="T24" s="15"/>
      <c r="U24" s="15"/>
      <c r="V24" s="15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8"/>
      <c r="AI24" s="41"/>
      <c r="AK24" s="30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31"/>
    </row>
    <row r="25" spans="1:66" x14ac:dyDescent="0.35">
      <c r="A25" s="30"/>
      <c r="B25" s="15" t="s">
        <v>688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31"/>
      <c r="R25" s="30"/>
      <c r="S25" s="15"/>
      <c r="T25" s="15"/>
      <c r="U25" s="15"/>
      <c r="V25" s="15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8"/>
      <c r="AI25" s="41"/>
      <c r="AK25" s="30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31"/>
    </row>
    <row r="26" spans="1:66" x14ac:dyDescent="0.35">
      <c r="A26" s="30"/>
      <c r="B26" s="1"/>
      <c r="C26" s="2" t="s">
        <v>15</v>
      </c>
      <c r="D26" s="2"/>
      <c r="E26" s="2" t="s">
        <v>2</v>
      </c>
      <c r="F26" s="2" t="s">
        <v>4</v>
      </c>
      <c r="G26" s="2"/>
      <c r="H26" s="2" t="s">
        <v>2</v>
      </c>
      <c r="I26" s="2" t="s">
        <v>3</v>
      </c>
      <c r="J26" s="2"/>
      <c r="K26" s="2"/>
      <c r="L26" s="2"/>
      <c r="M26" s="2" t="s">
        <v>2</v>
      </c>
      <c r="N26" s="3" t="s">
        <v>33</v>
      </c>
      <c r="O26" s="31"/>
      <c r="R26" s="30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31"/>
      <c r="AK26" s="30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31"/>
    </row>
    <row r="27" spans="1:66" x14ac:dyDescent="0.35">
      <c r="A27" s="30"/>
      <c r="B27" s="4"/>
      <c r="C27" s="15" t="s">
        <v>32</v>
      </c>
      <c r="D27" s="15" t="s">
        <v>30</v>
      </c>
      <c r="E27" s="15"/>
      <c r="F27" s="15" t="s">
        <v>0</v>
      </c>
      <c r="G27" s="15" t="s">
        <v>1</v>
      </c>
      <c r="H27" s="15"/>
      <c r="I27" s="15" t="s">
        <v>32</v>
      </c>
      <c r="J27" s="15" t="s">
        <v>29</v>
      </c>
      <c r="K27" s="14" t="s">
        <v>30</v>
      </c>
      <c r="L27" s="14" t="s">
        <v>31</v>
      </c>
      <c r="M27" s="14"/>
      <c r="N27" s="6" t="s">
        <v>31</v>
      </c>
      <c r="O27" s="31"/>
      <c r="R27" s="30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31"/>
      <c r="AK27" s="30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31"/>
    </row>
    <row r="28" spans="1:66" x14ac:dyDescent="0.35">
      <c r="A28" s="30"/>
      <c r="B28" s="4" t="s">
        <v>80</v>
      </c>
      <c r="C28" s="16">
        <f>VALUE('Raw-Data 4'!$B28)</f>
        <v>0.50129999999999997</v>
      </c>
      <c r="D28" s="16">
        <f>VALUE('Raw-Data 4'!$F28)</f>
        <v>0.53549999999999998</v>
      </c>
      <c r="E28" s="16"/>
      <c r="F28" s="16">
        <f>VALUE('Raw-Data 4'!$B36)</f>
        <v>0.53810000000000002</v>
      </c>
      <c r="G28" s="16">
        <f>VALUE('Raw-Data 4'!$E36)</f>
        <v>0.58960000000000001</v>
      </c>
      <c r="H28" s="16"/>
      <c r="I28" s="16">
        <f>VALUE('Raw-Data 4'!B44)</f>
        <v>0.28610000000000002</v>
      </c>
      <c r="J28" s="16">
        <f>VALUE('Raw-Data 4'!E44)</f>
        <v>0.26229999999999998</v>
      </c>
      <c r="K28" s="16">
        <f>VALUE('Raw-Data 4'!H44)</f>
        <v>0.2288</v>
      </c>
      <c r="L28" s="16">
        <f>VALUE('Raw-Data 4'!K44)</f>
        <v>0.27500000000000002</v>
      </c>
      <c r="M28" s="16"/>
      <c r="N28" s="11">
        <f>VALUE('Raw-Data 4'!B52)</f>
        <v>0.34849999999999998</v>
      </c>
      <c r="O28" s="31"/>
      <c r="R28" s="30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31"/>
      <c r="AK28" s="30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31"/>
    </row>
    <row r="29" spans="1:66" x14ac:dyDescent="0.35">
      <c r="A29" s="30"/>
      <c r="B29" s="4" t="s">
        <v>81</v>
      </c>
      <c r="C29" s="16">
        <f>VALUE('Raw-Data 4'!$B29)</f>
        <v>0.41070000000000001</v>
      </c>
      <c r="D29" s="16">
        <f>VALUE('Raw-Data 4'!$F29)</f>
        <v>0.36890000000000001</v>
      </c>
      <c r="E29" s="16"/>
      <c r="F29" s="16">
        <f>VALUE('Raw-Data 4'!$B37)</f>
        <v>0.39389999999999997</v>
      </c>
      <c r="G29" s="16">
        <f>VALUE('Raw-Data 4'!$E37)</f>
        <v>0.35049999999999998</v>
      </c>
      <c r="H29" s="16"/>
      <c r="I29" s="16">
        <f>VALUE('Raw-Data 4'!B45)</f>
        <v>0.5091</v>
      </c>
      <c r="J29" s="16">
        <f>VALUE('Raw-Data 4'!E45)</f>
        <v>0.53669999999999995</v>
      </c>
      <c r="K29" s="16">
        <f>VALUE('Raw-Data 4'!H45)</f>
        <v>0.47289999999999999</v>
      </c>
      <c r="L29" s="16">
        <f>VALUE('Raw-Data 4'!K45)</f>
        <v>0.48409999999999997</v>
      </c>
      <c r="M29" s="16"/>
      <c r="N29" s="11">
        <f>VALUE('Raw-Data 4'!B53)</f>
        <v>0.4985</v>
      </c>
      <c r="O29" s="31"/>
      <c r="R29" s="30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31"/>
      <c r="AK29" s="30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31"/>
    </row>
    <row r="30" spans="1:66" x14ac:dyDescent="0.35">
      <c r="A30" s="30"/>
      <c r="B30" s="4" t="s">
        <v>82</v>
      </c>
      <c r="C30" s="16">
        <f>VALUE('Raw-Data 4'!$B30)</f>
        <v>7.5899999999999995E-2</v>
      </c>
      <c r="D30" s="16">
        <f>VALUE('Raw-Data 4'!$F30)</f>
        <v>7.9200000000000007E-2</v>
      </c>
      <c r="E30" s="16"/>
      <c r="F30" s="16">
        <f>VALUE('Raw-Data 4'!$B38)</f>
        <v>6.0199999999999997E-2</v>
      </c>
      <c r="G30" s="16">
        <f>VALUE('Raw-Data 4'!$E38)</f>
        <v>5.3900000000000003E-2</v>
      </c>
      <c r="H30" s="16"/>
      <c r="I30" s="16">
        <f>VALUE('Raw-Data 4'!B46)</f>
        <v>0.1676</v>
      </c>
      <c r="J30" s="16">
        <f>VALUE('Raw-Data 4'!E46)</f>
        <v>0.16969999999999999</v>
      </c>
      <c r="K30" s="16">
        <f>VALUE('Raw-Data 4'!H46)</f>
        <v>0.22289999999999999</v>
      </c>
      <c r="L30" s="16">
        <f>VALUE('Raw-Data 4'!K46)</f>
        <v>0.19869999999999999</v>
      </c>
      <c r="M30" s="16"/>
      <c r="N30" s="11">
        <f>VALUE('Raw-Data 4'!B54)</f>
        <v>0.1129</v>
      </c>
      <c r="O30" s="31"/>
      <c r="R30" s="30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31"/>
      <c r="AK30" s="30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31"/>
    </row>
    <row r="31" spans="1:66" ht="15" thickBot="1" x14ac:dyDescent="0.4">
      <c r="A31" s="30"/>
      <c r="B31" s="7" t="s">
        <v>3336</v>
      </c>
      <c r="C31" s="8">
        <f>VALUE('Raw-Data 4'!$B31)</f>
        <v>1.21E-2</v>
      </c>
      <c r="D31" s="8">
        <f>VALUE('Raw-Data 4'!$F31)</f>
        <v>1.6400000000000001E-2</v>
      </c>
      <c r="E31" s="8"/>
      <c r="F31" s="8">
        <f>VALUE('Raw-Data 4'!$B39)</f>
        <v>7.7999999999999996E-3</v>
      </c>
      <c r="G31" s="8">
        <f>VALUE('Raw-Data 4'!$E39)</f>
        <v>6.0000000000000001E-3</v>
      </c>
      <c r="H31" s="8"/>
      <c r="I31" s="8">
        <f>VALUE('Raw-Data 4'!B47)</f>
        <v>3.7199999999999997E-2</v>
      </c>
      <c r="J31" s="8">
        <f>VALUE('Raw-Data 4'!E47)</f>
        <v>3.1300000000000001E-2</v>
      </c>
      <c r="K31" s="8">
        <f>VALUE('Raw-Data 4'!H47)</f>
        <v>7.5399999999999995E-2</v>
      </c>
      <c r="L31" s="8">
        <f>VALUE('Raw-Data 4'!K47)</f>
        <v>4.2200000000000001E-2</v>
      </c>
      <c r="M31" s="8"/>
      <c r="N31" s="10">
        <f>VALUE('Raw-Data 4'!B55)</f>
        <v>4.0099999999999997E-2</v>
      </c>
      <c r="O31" s="31"/>
      <c r="R31" s="30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31"/>
      <c r="AK31" s="34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6"/>
    </row>
    <row r="32" spans="1:66" ht="15" thickBot="1" x14ac:dyDescent="0.4">
      <c r="A32" s="34"/>
      <c r="B32" s="35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36"/>
      <c r="R32" s="34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6"/>
    </row>
    <row r="34" spans="2:86" ht="15" thickBot="1" x14ac:dyDescent="0.4"/>
    <row r="35" spans="2:86" ht="15" thickBot="1" x14ac:dyDescent="0.4"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9"/>
    </row>
    <row r="36" spans="2:86" x14ac:dyDescent="0.35">
      <c r="B36" s="30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 t="s">
        <v>81</v>
      </c>
      <c r="Q36" s="15"/>
      <c r="R36" s="15"/>
      <c r="S36" s="15"/>
      <c r="T36" s="15"/>
      <c r="U36" s="15"/>
      <c r="V36" s="15"/>
      <c r="W36" s="15"/>
      <c r="X36" s="15"/>
      <c r="Y36" s="31"/>
      <c r="AA36" s="26"/>
      <c r="AB36" s="28"/>
      <c r="AC36" s="28"/>
      <c r="AD36" s="28"/>
      <c r="AE36" s="28"/>
      <c r="AF36" s="28"/>
      <c r="AG36" s="28"/>
      <c r="AH36" s="29"/>
      <c r="AJ36" s="43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9"/>
      <c r="BD36" s="26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9"/>
      <c r="CG36" s="12"/>
      <c r="CH36" s="12"/>
    </row>
    <row r="37" spans="2:86" x14ac:dyDescent="0.35">
      <c r="B37" s="32"/>
      <c r="C37" s="2" t="s">
        <v>15</v>
      </c>
      <c r="D37" s="2"/>
      <c r="E37" s="2" t="s">
        <v>2</v>
      </c>
      <c r="F37" s="2" t="s">
        <v>4</v>
      </c>
      <c r="G37" s="2"/>
      <c r="H37" s="2" t="s">
        <v>2</v>
      </c>
      <c r="I37" s="2" t="s">
        <v>3</v>
      </c>
      <c r="J37" s="2"/>
      <c r="K37" s="2"/>
      <c r="L37" s="2"/>
      <c r="M37" s="2" t="s">
        <v>2</v>
      </c>
      <c r="N37" s="3" t="s">
        <v>33</v>
      </c>
      <c r="O37" s="15"/>
      <c r="P37" s="1"/>
      <c r="Q37" s="2" t="s">
        <v>15</v>
      </c>
      <c r="R37" s="2" t="s">
        <v>4</v>
      </c>
      <c r="S37" s="2" t="s">
        <v>3</v>
      </c>
      <c r="T37" s="3" t="s">
        <v>33</v>
      </c>
      <c r="U37" s="15"/>
      <c r="V37" s="15"/>
      <c r="W37" s="15"/>
      <c r="X37" s="15"/>
      <c r="Y37" s="31"/>
      <c r="AA37" s="30"/>
      <c r="AB37" s="15"/>
      <c r="AC37" s="15" t="s">
        <v>5616</v>
      </c>
      <c r="AD37" s="15"/>
      <c r="AE37" s="15"/>
      <c r="AF37" s="15"/>
      <c r="AG37" s="15"/>
      <c r="AH37" s="31"/>
      <c r="AJ37" s="30"/>
      <c r="AK37" s="15"/>
      <c r="AL37" s="15" t="s">
        <v>187</v>
      </c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31"/>
      <c r="BD37" s="30"/>
      <c r="BE37" s="15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44"/>
      <c r="CD37" s="12"/>
      <c r="CE37" s="12"/>
      <c r="CF37" s="12"/>
      <c r="CG37" s="12"/>
      <c r="CH37" s="12"/>
    </row>
    <row r="38" spans="2:86" x14ac:dyDescent="0.35">
      <c r="B38" s="30"/>
      <c r="C38" s="15" t="s">
        <v>32</v>
      </c>
      <c r="D38" s="15" t="s">
        <v>30</v>
      </c>
      <c r="E38" s="15"/>
      <c r="F38" s="15" t="s">
        <v>0</v>
      </c>
      <c r="G38" s="15" t="s">
        <v>1</v>
      </c>
      <c r="H38" s="15"/>
      <c r="I38" s="15" t="s">
        <v>32</v>
      </c>
      <c r="J38" s="15" t="s">
        <v>29</v>
      </c>
      <c r="K38" s="14" t="s">
        <v>30</v>
      </c>
      <c r="L38" s="14" t="s">
        <v>31</v>
      </c>
      <c r="M38" s="14"/>
      <c r="N38" s="6" t="s">
        <v>31</v>
      </c>
      <c r="O38" s="15"/>
      <c r="P38" s="21">
        <v>39934</v>
      </c>
      <c r="Q38" s="16">
        <v>0.437</v>
      </c>
      <c r="R38" s="16">
        <v>0.38890000000000002</v>
      </c>
      <c r="S38" s="16">
        <v>0.67659999999999998</v>
      </c>
      <c r="T38" s="11"/>
      <c r="U38" s="15"/>
      <c r="V38" s="15"/>
      <c r="W38" s="15"/>
      <c r="X38" s="15"/>
      <c r="Y38" s="31"/>
      <c r="AA38" s="30"/>
      <c r="AB38" s="15"/>
      <c r="AC38" s="15" t="s">
        <v>5617</v>
      </c>
      <c r="AD38" s="15"/>
      <c r="AE38" s="15"/>
      <c r="AF38" s="15" t="s">
        <v>4957</v>
      </c>
      <c r="AG38" s="15"/>
      <c r="AH38" s="31"/>
      <c r="AJ38" s="30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 t="s">
        <v>2</v>
      </c>
      <c r="BA38" s="31"/>
      <c r="BD38" s="30"/>
      <c r="BE38" s="15"/>
      <c r="BF38" s="48" t="s">
        <v>30</v>
      </c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 t="s">
        <v>2</v>
      </c>
      <c r="BU38" s="15"/>
      <c r="BV38" s="15"/>
      <c r="BW38" s="15"/>
      <c r="BX38" s="15"/>
      <c r="BY38" s="15"/>
      <c r="BZ38" s="15"/>
      <c r="CA38" s="15"/>
      <c r="CB38" s="15"/>
      <c r="CC38" s="31"/>
    </row>
    <row r="39" spans="2:86" x14ac:dyDescent="0.35">
      <c r="B39" s="33" t="s">
        <v>101</v>
      </c>
      <c r="C39" s="8">
        <f>VALUE('Raw-Data 4'!B61)</f>
        <v>0.55089999999999995</v>
      </c>
      <c r="D39" s="8">
        <f>VALUE('Raw-Data 4'!F61)</f>
        <v>0.42099999999999999</v>
      </c>
      <c r="E39" s="8"/>
      <c r="F39" s="8">
        <f>VALUE('Raw-Data 4'!B67)</f>
        <v>0.52170000000000005</v>
      </c>
      <c r="G39" s="8">
        <f>VALUE('Raw-Data 4'!E67)</f>
        <v>0.37240000000000001</v>
      </c>
      <c r="H39" s="8"/>
      <c r="I39" s="8">
        <f>VALUE('Raw-Data 4'!B73)</f>
        <v>0.7429</v>
      </c>
      <c r="J39" s="8">
        <f>VALUE('Raw-Data 4'!E73)</f>
        <v>0.77480000000000004</v>
      </c>
      <c r="K39" s="8">
        <f>VALUE('Raw-Data 4'!H73)</f>
        <v>0.78910000000000002</v>
      </c>
      <c r="L39" s="8">
        <f>VALUE('Raw-Data 4'!K73)</f>
        <v>0.80640000000000001</v>
      </c>
      <c r="M39" s="8"/>
      <c r="N39" s="10">
        <f>VALUE('Raw-Data 4'!B79)</f>
        <v>0.7228</v>
      </c>
      <c r="O39" s="15"/>
      <c r="P39" s="4"/>
      <c r="Q39" s="16"/>
      <c r="R39" s="16"/>
      <c r="S39" s="16"/>
      <c r="T39" s="11"/>
      <c r="U39" s="15"/>
      <c r="V39" s="15"/>
      <c r="W39" s="15"/>
      <c r="X39" s="15"/>
      <c r="Y39" s="31"/>
      <c r="AA39" s="30"/>
      <c r="AB39" s="15"/>
      <c r="AC39" s="15" t="s">
        <v>5640</v>
      </c>
      <c r="AD39" s="15">
        <f>VALUE('Raw-Data 4'!B889)</f>
        <v>0.26919999999999999</v>
      </c>
      <c r="AE39" s="15"/>
      <c r="AF39" s="15">
        <f>VALUE('Raw-Data 4'!B889-'Raw-Data 4'!C889)</f>
        <v>6.9099999999999995E-2</v>
      </c>
      <c r="AG39" s="15"/>
      <c r="AH39" s="31"/>
      <c r="AJ39" s="30"/>
      <c r="AK39" s="15"/>
      <c r="AL39" s="15" t="s">
        <v>15</v>
      </c>
      <c r="AM39" s="15" t="s">
        <v>2</v>
      </c>
      <c r="AN39" s="15" t="s">
        <v>3</v>
      </c>
      <c r="AO39" s="15" t="s">
        <v>4</v>
      </c>
      <c r="AP39" s="15"/>
      <c r="AQ39" s="15" t="s">
        <v>3104</v>
      </c>
      <c r="AR39" s="15" t="s">
        <v>3025</v>
      </c>
      <c r="AS39" s="15" t="s">
        <v>3031</v>
      </c>
      <c r="AT39" s="15" t="s">
        <v>3037</v>
      </c>
      <c r="AU39" s="15" t="s">
        <v>3105</v>
      </c>
      <c r="AV39" s="15"/>
      <c r="AW39" s="15" t="s">
        <v>6245</v>
      </c>
      <c r="AX39" s="15" t="s">
        <v>6246</v>
      </c>
      <c r="AY39" s="15"/>
      <c r="AZ39" s="15" t="s">
        <v>5639</v>
      </c>
      <c r="BA39" s="31"/>
      <c r="BD39" s="30"/>
      <c r="BE39" s="15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5"/>
      <c r="BV39" s="15"/>
      <c r="BW39" s="15"/>
      <c r="BX39" s="15"/>
      <c r="BY39" s="15"/>
      <c r="BZ39" s="15"/>
      <c r="CA39" s="15"/>
      <c r="CB39" s="15"/>
      <c r="CC39" s="31"/>
    </row>
    <row r="40" spans="2:86" x14ac:dyDescent="0.35">
      <c r="B40" s="30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21">
        <v>40695</v>
      </c>
      <c r="Q40" s="16"/>
      <c r="R40" s="16"/>
      <c r="S40" s="16"/>
      <c r="T40" s="11"/>
      <c r="U40" s="15"/>
      <c r="V40" s="15"/>
      <c r="W40" s="15"/>
      <c r="X40" s="15"/>
      <c r="Y40" s="31"/>
      <c r="AA40" s="30"/>
      <c r="AB40" s="15"/>
      <c r="AC40" s="15" t="s">
        <v>4651</v>
      </c>
      <c r="AD40" s="15">
        <f>VALUE('Raw-Data 4'!B890)</f>
        <v>3.7999999999999999E-2</v>
      </c>
      <c r="AE40" s="15"/>
      <c r="AF40" s="15">
        <f>VALUE('Raw-Data 4'!B890-'Raw-Data 4'!C890)</f>
        <v>2.0999999999999998E-2</v>
      </c>
      <c r="AG40" s="15"/>
      <c r="AH40" s="31"/>
      <c r="AJ40" s="30"/>
      <c r="AK40" s="15">
        <v>2016</v>
      </c>
      <c r="AL40" s="16">
        <f>VALUE('Raw-Data 4'!Q375)</f>
        <v>0.47349999999999998</v>
      </c>
      <c r="AM40" s="16"/>
      <c r="AN40" s="16">
        <f>VALUE('Raw-Data 4'!Q381)</f>
        <v>0.80840000000000001</v>
      </c>
      <c r="AO40" s="16">
        <f>VALUE('Raw-Data 4'!Q387)</f>
        <v>0.42320000000000002</v>
      </c>
      <c r="AP40" s="15"/>
      <c r="AQ40" s="16">
        <f>VALUE('Raw-Data 4'!B375)</f>
        <v>0.39739999999999998</v>
      </c>
      <c r="AR40" s="16">
        <f>VALUE('Raw-Data 4'!E375)</f>
        <v>0.40570000000000001</v>
      </c>
      <c r="AS40" s="16">
        <f>VALUE('Raw-Data 4'!H375)</f>
        <v>0.45540000000000003</v>
      </c>
      <c r="AT40" s="16">
        <f>VALUE('Raw-Data 4'!K375)</f>
        <v>0.47510000000000002</v>
      </c>
      <c r="AU40" s="16">
        <f>VALUE('Raw-Data 4'!N375)</f>
        <v>0.66649999999999998</v>
      </c>
      <c r="AV40" s="15"/>
      <c r="AW40" s="16">
        <f>VALUE('Raw-Data 4'!F215)</f>
        <v>0.51329999999999998</v>
      </c>
      <c r="AX40" s="16">
        <f>VALUE('Raw-Data 4'!F239)</f>
        <v>0.43469999999999998</v>
      </c>
      <c r="AY40" s="15"/>
      <c r="AZ40" s="16">
        <f>VALUE('Raw-Data 4'!N393)</f>
        <v>0.77390000000000003</v>
      </c>
      <c r="BA40" s="31"/>
      <c r="BD40" s="30"/>
      <c r="BE40" s="15"/>
      <c r="BF40" s="15" t="s">
        <v>56</v>
      </c>
      <c r="BG40" s="15"/>
      <c r="BH40" s="16" t="s">
        <v>2</v>
      </c>
      <c r="BI40" s="16" t="s">
        <v>3970</v>
      </c>
      <c r="BJ40" s="16"/>
      <c r="BK40" s="16"/>
      <c r="BL40" s="16"/>
      <c r="BM40" s="16"/>
      <c r="BN40" s="16" t="s">
        <v>2</v>
      </c>
      <c r="BO40" s="16" t="s">
        <v>3971</v>
      </c>
      <c r="BP40" s="16"/>
      <c r="BQ40" s="16"/>
      <c r="BR40" s="16"/>
      <c r="BS40" s="16"/>
      <c r="BT40" s="16" t="s">
        <v>2</v>
      </c>
      <c r="BU40" s="15"/>
      <c r="BV40" s="15"/>
      <c r="BW40" s="15"/>
      <c r="BX40" s="15"/>
      <c r="BY40" s="15"/>
      <c r="BZ40" s="15"/>
      <c r="CA40" s="15"/>
      <c r="CB40" s="15"/>
      <c r="CC40" s="31"/>
    </row>
    <row r="41" spans="2:86" x14ac:dyDescent="0.35">
      <c r="B41" s="30" t="s">
        <v>13</v>
      </c>
      <c r="C41" s="15">
        <f>VALUE('Raw-Data 4'!$D61-'Raw-Data 4'!$B61)</f>
        <v>5.1100000000000034E-2</v>
      </c>
      <c r="D41" s="15">
        <f>VALUE('Raw-Data 4'!$H61-'Raw-Data 4'!$F61)</f>
        <v>5.5100000000000038E-2</v>
      </c>
      <c r="E41" s="15"/>
      <c r="F41" s="15">
        <f>VALUE('Raw-Data 4'!$D67-'Raw-Data 4'!$B67)</f>
        <v>5.9899999999999953E-2</v>
      </c>
      <c r="G41" s="15">
        <f>VALUE('Raw-Data 4'!$G67-'Raw-Data 4'!$E67)</f>
        <v>5.7400000000000007E-2</v>
      </c>
      <c r="H41" s="15"/>
      <c r="I41" s="15">
        <f>VALUE('Raw-Data 4'!D73)-VALUE('Raw-Data 4'!B73)</f>
        <v>3.7699999999999956E-2</v>
      </c>
      <c r="J41" s="15">
        <f>VALUE('Raw-Data 4'!G73)-VALUE('Raw-Data 4'!E73)</f>
        <v>4.0399999999999991E-2</v>
      </c>
      <c r="K41" s="15">
        <f>VALUE('Raw-Data 4'!J73)-VALUE('Raw-Data 4'!H73)</f>
        <v>4.2399999999999993E-2</v>
      </c>
      <c r="L41" s="15">
        <f>VALUE('Raw-Data 4'!M73)-VALUE('Raw-Data 4'!K73)</f>
        <v>5.0000000000000044E-2</v>
      </c>
      <c r="M41" s="15"/>
      <c r="N41" s="15">
        <f>VALUE('Raw-Data 4'!$D79-'Raw-Data 4'!$B79)</f>
        <v>2.3199999999999998E-2</v>
      </c>
      <c r="O41" s="15"/>
      <c r="P41" s="4"/>
      <c r="Q41" s="16"/>
      <c r="R41" s="16"/>
      <c r="S41" s="16"/>
      <c r="T41" s="11"/>
      <c r="U41" s="15">
        <v>1</v>
      </c>
      <c r="V41" s="15"/>
      <c r="W41" s="15"/>
      <c r="X41" s="15"/>
      <c r="Y41" s="31"/>
      <c r="AA41" s="30"/>
      <c r="AB41" s="15"/>
      <c r="AC41" s="15" t="s">
        <v>4652</v>
      </c>
      <c r="AD41" s="15">
        <f>VALUE('Raw-Data 4'!B891)</f>
        <v>9.4700000000000006E-2</v>
      </c>
      <c r="AE41" s="15"/>
      <c r="AF41" s="15">
        <f>VALUE('Raw-Data 4'!B891-'Raw-Data 4'!C891)</f>
        <v>5.3500000000000006E-2</v>
      </c>
      <c r="AG41" s="15"/>
      <c r="AH41" s="31"/>
      <c r="AJ41" s="30"/>
      <c r="AK41" s="15">
        <v>2015</v>
      </c>
      <c r="AL41" s="16">
        <f>VALUE('Raw-Data 4'!Q874)</f>
        <v>0.57030000000000003</v>
      </c>
      <c r="AM41" s="16"/>
      <c r="AN41" s="16">
        <f>VALUE('Raw-Data 4'!Q880)</f>
        <v>0.747</v>
      </c>
      <c r="AO41" s="16">
        <f>VALUE('Raw-Data 4'!Q886)</f>
        <v>0.53959999999999997</v>
      </c>
      <c r="AP41" s="15"/>
      <c r="AQ41" s="16">
        <f>VALUE('Raw-Data 4'!B874)</f>
        <v>0.46389999999999998</v>
      </c>
      <c r="AR41" s="16">
        <f>VALUE('Raw-Data 4'!E874)</f>
        <v>0.48170000000000002</v>
      </c>
      <c r="AS41" s="16">
        <f>VALUE('Raw-Data 4'!H874)</f>
        <v>0.57069999999999999</v>
      </c>
      <c r="AT41" s="16">
        <f>VALUE('Raw-Data 4'!K874)</f>
        <v>0.62329999999999997</v>
      </c>
      <c r="AU41" s="16">
        <f>VALUE('Raw-Data 4'!N874)</f>
        <v>0.75929999999999997</v>
      </c>
      <c r="AV41" s="15"/>
      <c r="AW41" s="16">
        <f>VALUE('Raw-Data 4'!B215)</f>
        <v>0.60619999999999996</v>
      </c>
      <c r="AX41" s="16">
        <f>VALUE('Raw-Data 4'!B239)</f>
        <v>0.52649999999999997</v>
      </c>
      <c r="AY41" s="15"/>
      <c r="AZ41" s="16"/>
      <c r="BA41" s="31"/>
      <c r="BD41" s="30"/>
      <c r="BE41" s="15"/>
      <c r="BF41" s="18" t="s">
        <v>261</v>
      </c>
      <c r="BG41" s="16" t="s">
        <v>262</v>
      </c>
      <c r="BH41" s="16"/>
      <c r="BI41" s="18" t="s">
        <v>3104</v>
      </c>
      <c r="BJ41" s="18" t="s">
        <v>3025</v>
      </c>
      <c r="BK41" s="18" t="s">
        <v>3031</v>
      </c>
      <c r="BL41" s="18" t="s">
        <v>3037</v>
      </c>
      <c r="BM41" s="18" t="s">
        <v>3105</v>
      </c>
      <c r="BN41" s="16"/>
      <c r="BO41" s="18" t="s">
        <v>3104</v>
      </c>
      <c r="BP41" s="18" t="s">
        <v>3025</v>
      </c>
      <c r="BQ41" s="18" t="s">
        <v>3031</v>
      </c>
      <c r="BR41" s="18" t="s">
        <v>3037</v>
      </c>
      <c r="BS41" s="18" t="s">
        <v>3105</v>
      </c>
      <c r="BT41" s="18"/>
      <c r="BU41" s="15"/>
      <c r="BV41" s="15"/>
      <c r="BW41" s="15"/>
      <c r="BX41" s="15"/>
      <c r="BY41" s="15"/>
      <c r="BZ41" s="15"/>
      <c r="CA41" s="15"/>
      <c r="CB41" s="15"/>
      <c r="CC41" s="31"/>
    </row>
    <row r="42" spans="2:86" x14ac:dyDescent="0.35">
      <c r="B42" s="30" t="s">
        <v>14</v>
      </c>
      <c r="C42" s="15">
        <f>VALUE('Raw-Data 4'!$B61-'Raw-Data 4'!$C61)</f>
        <v>5.2199999999999969E-2</v>
      </c>
      <c r="D42" s="15">
        <f>VALUE('Raw-Data 4'!$F61-'Raw-Data 4'!$G61)</f>
        <v>5.3099999999999981E-2</v>
      </c>
      <c r="E42" s="15"/>
      <c r="F42" s="15">
        <f>VALUE('Raw-Data 4'!$B67-'Raw-Data 4'!$C67)</f>
        <v>6.0400000000000065E-2</v>
      </c>
      <c r="G42" s="15">
        <f>VALUE('Raw-Data 4'!$E67-'Raw-Data 4'!$F67)</f>
        <v>5.3900000000000003E-2</v>
      </c>
      <c r="H42" s="15"/>
      <c r="I42" s="15">
        <f>VALUE('Raw-Data 4'!B73)-VALUE('Raw-Data 4'!C73)</f>
        <v>4.1699999999999959E-2</v>
      </c>
      <c r="J42" s="15">
        <f>VALUE('Raw-Data 4'!E73)-VALUE('Raw-Data 4'!F73)</f>
        <v>4.6300000000000008E-2</v>
      </c>
      <c r="K42" s="15">
        <f>VALUE('Raw-Data 4'!H73)-VALUE('Raw-Data 4'!I73)</f>
        <v>4.9599999999999977E-2</v>
      </c>
      <c r="L42" s="15">
        <f>VALUE('Raw-Data 4'!K73)-VALUE('Raw-Data 4'!L73)</f>
        <v>6.2200000000000033E-2</v>
      </c>
      <c r="M42" s="15"/>
      <c r="N42" s="15">
        <f>VALUE('Raw-Data 4'!$B79-'Raw-Data 4'!$C79)</f>
        <v>2.4499999999999966E-2</v>
      </c>
      <c r="O42" s="15"/>
      <c r="P42" s="4"/>
      <c r="Q42" s="16"/>
      <c r="R42" s="16"/>
      <c r="S42" s="16"/>
      <c r="T42" s="11"/>
      <c r="U42" s="15"/>
      <c r="V42" s="15"/>
      <c r="W42" s="15"/>
      <c r="X42" s="15"/>
      <c r="Y42" s="31"/>
      <c r="AA42" s="30"/>
      <c r="AB42" s="15"/>
      <c r="AC42" s="15" t="s">
        <v>4654</v>
      </c>
      <c r="AD42" s="15">
        <f>VALUE('Raw-Data 4'!B892)</f>
        <v>3.8800000000000001E-2</v>
      </c>
      <c r="AE42" s="15"/>
      <c r="AF42" s="15">
        <f>VALUE('Raw-Data 4'!B892-'Raw-Data 4'!C892)</f>
        <v>2.1500000000000002E-2</v>
      </c>
      <c r="AG42" s="15"/>
      <c r="AH42" s="31"/>
      <c r="AJ42" s="30"/>
      <c r="AK42" s="15">
        <v>2009</v>
      </c>
      <c r="AL42" s="16">
        <v>0.4577</v>
      </c>
      <c r="AM42" s="16"/>
      <c r="AN42" s="16">
        <v>0.6825</v>
      </c>
      <c r="AO42" s="16">
        <v>0.40720000000000001</v>
      </c>
      <c r="AP42" s="15"/>
      <c r="AQ42" s="16">
        <v>0.31180000000000002</v>
      </c>
      <c r="AR42" s="16">
        <v>0.3967</v>
      </c>
      <c r="AS42" s="16">
        <v>0.47470000000000001</v>
      </c>
      <c r="AT42" s="16">
        <v>0.55400000000000005</v>
      </c>
      <c r="AU42" s="16">
        <v>0.57220000000000004</v>
      </c>
      <c r="AV42" s="15"/>
      <c r="AW42" s="15">
        <v>0.51480000000000004</v>
      </c>
      <c r="AX42" s="15">
        <v>0.39910000000000001</v>
      </c>
      <c r="AY42" s="15"/>
      <c r="AZ42" s="16"/>
      <c r="BA42" s="31"/>
      <c r="BD42" s="30"/>
      <c r="BE42" s="15" t="s">
        <v>80</v>
      </c>
      <c r="BF42" s="18">
        <f>VALUE('Raw-Data 4'!Q454)</f>
        <v>0.43990000000000001</v>
      </c>
      <c r="BG42" s="16">
        <f>VALUE('Raw-Data 4'!Q462)</f>
        <v>0.70709999999999995</v>
      </c>
      <c r="BH42" s="16"/>
      <c r="BI42" s="18">
        <f>VALUE('Raw-Data 4'!B454)</f>
        <v>0.52590000000000003</v>
      </c>
      <c r="BJ42" s="18">
        <f>VALUE('Raw-Data 4'!E454)</f>
        <v>0.53049999999999997</v>
      </c>
      <c r="BK42" s="18">
        <f>VALUE('Raw-Data 4'!H454)</f>
        <v>0.45419999999999999</v>
      </c>
      <c r="BL42" s="18">
        <f>VALUE('Raw-Data 4'!K454)</f>
        <v>0.47289999999999999</v>
      </c>
      <c r="BM42" s="18">
        <f>VALUE('Raw-Data 4'!N454)</f>
        <v>0.30199999999999999</v>
      </c>
      <c r="BN42" s="16"/>
      <c r="BO42" s="18">
        <f>VALUE('Raw-Data 4'!B462)</f>
        <v>0.8115</v>
      </c>
      <c r="BP42" s="18">
        <f>VALUE('Raw-Data 4'!E462)</f>
        <v>0.75890000000000002</v>
      </c>
      <c r="BQ42" s="18">
        <f>VALUE('Raw-Data 4'!H462)</f>
        <v>0.754</v>
      </c>
      <c r="BR42" s="18">
        <f>VALUE('Raw-Data 4'!K462)</f>
        <v>0.71160000000000001</v>
      </c>
      <c r="BS42" s="18">
        <f>VALUE('Raw-Data 4'!N462)</f>
        <v>0.55689999999999995</v>
      </c>
      <c r="BT42" s="18"/>
      <c r="BU42" s="15"/>
      <c r="BV42" s="15"/>
      <c r="BW42" s="15"/>
      <c r="BX42" s="15"/>
      <c r="BY42" s="15"/>
      <c r="BZ42" s="15"/>
      <c r="CA42" s="15"/>
      <c r="CB42" s="15"/>
      <c r="CC42" s="31"/>
    </row>
    <row r="43" spans="2:86" x14ac:dyDescent="0.35">
      <c r="B43" s="30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4"/>
      <c r="Q43" s="16"/>
      <c r="R43" s="16"/>
      <c r="S43" s="16"/>
      <c r="T43" s="11"/>
      <c r="U43" s="15"/>
      <c r="V43" s="15"/>
      <c r="W43" s="15"/>
      <c r="X43" s="15"/>
      <c r="Y43" s="31"/>
      <c r="AA43" s="30"/>
      <c r="AB43" s="15"/>
      <c r="AC43" s="15" t="s">
        <v>5641</v>
      </c>
      <c r="AD43" s="15">
        <f>VALUE('Raw-Data 4'!B893)</f>
        <v>5.4100000000000002E-2</v>
      </c>
      <c r="AE43" s="15"/>
      <c r="AF43" s="15">
        <f>VALUE('Raw-Data 4'!B893-'Raw-Data 4'!C893)</f>
        <v>2.3200000000000002E-2</v>
      </c>
      <c r="AG43" s="15"/>
      <c r="AH43" s="31"/>
      <c r="AJ43" s="37"/>
      <c r="AK43" s="38"/>
      <c r="AL43" s="24"/>
      <c r="AM43" s="24"/>
      <c r="AN43" s="24"/>
      <c r="AO43" s="24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24"/>
      <c r="BA43" s="39"/>
      <c r="BD43" s="30"/>
      <c r="BE43" s="15" t="s">
        <v>81</v>
      </c>
      <c r="BF43" s="18">
        <f>VALUE('Raw-Data 4'!Q455)</f>
        <v>0.30120000000000002</v>
      </c>
      <c r="BG43" s="16">
        <f>VALUE('Raw-Data 4'!Q463)</f>
        <v>0.21249999999999999</v>
      </c>
      <c r="BH43" s="16"/>
      <c r="BI43" s="18">
        <f>VALUE('Raw-Data 4'!B455)</f>
        <v>0.34660000000000002</v>
      </c>
      <c r="BJ43" s="18">
        <f>VALUE('Raw-Data 4'!E455)</f>
        <v>0.2707</v>
      </c>
      <c r="BK43" s="18">
        <f>VALUE('Raw-Data 4'!H455)</f>
        <v>0.24879999999999999</v>
      </c>
      <c r="BL43" s="18">
        <f>VALUE('Raw-Data 4'!K455)</f>
        <v>0.3019</v>
      </c>
      <c r="BM43" s="18">
        <f>VALUE('Raw-Data 4'!N455)</f>
        <v>0.33160000000000001</v>
      </c>
      <c r="BN43" s="16"/>
      <c r="BO43" s="18">
        <f>VALUE('Raw-Data 4'!B463)</f>
        <v>0.14369999999999999</v>
      </c>
      <c r="BP43" s="18">
        <f>VALUE('Raw-Data 4'!E463)</f>
        <v>0.20569999999999999</v>
      </c>
      <c r="BQ43" s="18">
        <f>VALUE('Raw-Data 4'!H463)</f>
        <v>0.17100000000000001</v>
      </c>
      <c r="BR43" s="18">
        <f>VALUE('Raw-Data 4'!K463)</f>
        <v>0.21959999999999999</v>
      </c>
      <c r="BS43" s="18">
        <f>VALUE('Raw-Data 4'!N463)</f>
        <v>0.29070000000000001</v>
      </c>
      <c r="BT43" s="18"/>
      <c r="BU43" s="15"/>
      <c r="BV43" s="15"/>
      <c r="BW43" s="15"/>
      <c r="BX43" s="15"/>
      <c r="BY43" s="15"/>
      <c r="BZ43" s="15"/>
      <c r="CA43" s="15"/>
      <c r="CB43" s="15"/>
      <c r="CC43" s="31"/>
    </row>
    <row r="44" spans="2:86" x14ac:dyDescent="0.35">
      <c r="B44" s="30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21">
        <v>42186</v>
      </c>
      <c r="Q44" s="16">
        <f>C39</f>
        <v>0.55089999999999995</v>
      </c>
      <c r="R44" s="16">
        <f>F39</f>
        <v>0.52170000000000005</v>
      </c>
      <c r="S44" s="16">
        <f>I39</f>
        <v>0.7429</v>
      </c>
      <c r="T44" s="11"/>
      <c r="U44" s="15"/>
      <c r="V44" s="15"/>
      <c r="W44" s="15"/>
      <c r="X44" s="15"/>
      <c r="Y44" s="31"/>
      <c r="AA44" s="30"/>
      <c r="AB44" s="15"/>
      <c r="AC44" s="15" t="s">
        <v>5613</v>
      </c>
      <c r="AD44" s="15">
        <f>VALUE('Raw-Data 4'!B894)</f>
        <v>0.4355</v>
      </c>
      <c r="AE44" s="15"/>
      <c r="AF44" s="15">
        <f>VALUE('Raw-Data 4'!B894-'Raw-Data 4'!C894)</f>
        <v>9.6299999999999997E-2</v>
      </c>
      <c r="AG44" s="15"/>
      <c r="AH44" s="31"/>
      <c r="AJ44" s="30"/>
      <c r="AK44" s="15"/>
      <c r="AL44" s="16"/>
      <c r="AM44" s="16"/>
      <c r="AN44" s="15"/>
      <c r="AO44" s="16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6"/>
      <c r="BA44" s="31"/>
      <c r="BD44" s="30"/>
      <c r="BE44" s="15" t="s">
        <v>82</v>
      </c>
      <c r="BF44" s="18">
        <f>VALUE('Raw-Data 4'!Q456)</f>
        <v>0.21</v>
      </c>
      <c r="BG44" s="16">
        <f>VALUE('Raw-Data 4'!Q464)</f>
        <v>6.5299999999999997E-2</v>
      </c>
      <c r="BH44" s="16"/>
      <c r="BI44" s="18">
        <f>VALUE('Raw-Data 4'!B456)</f>
        <v>0.1198</v>
      </c>
      <c r="BJ44" s="18">
        <f>VALUE('Raw-Data 4'!E456)</f>
        <v>0.16350000000000001</v>
      </c>
      <c r="BK44" s="18">
        <f>VALUE('Raw-Data 4'!H456)</f>
        <v>0.254</v>
      </c>
      <c r="BL44" s="18">
        <f>VALUE('Raw-Data 4'!K456)</f>
        <v>0.18729999999999999</v>
      </c>
      <c r="BM44" s="18">
        <f>VALUE('Raw-Data 4'!N456)</f>
        <v>0.27439999999999998</v>
      </c>
      <c r="BN44" s="16"/>
      <c r="BO44" s="18">
        <f>VALUE('Raw-Data 4'!B464)</f>
        <v>4.48E-2</v>
      </c>
      <c r="BP44" s="18">
        <f>VALUE('Raw-Data 4'!E464)</f>
        <v>2.9100000000000001E-2</v>
      </c>
      <c r="BQ44" s="18">
        <f>VALUE('Raw-Data 4'!H464)</f>
        <v>6.4100000000000004E-2</v>
      </c>
      <c r="BR44" s="18">
        <f>VALUE('Raw-Data 4'!K464)</f>
        <v>5.5E-2</v>
      </c>
      <c r="BS44" s="18">
        <f>VALUE('Raw-Data 4'!N464)</f>
        <v>0.11609999999999999</v>
      </c>
      <c r="BT44" s="18"/>
      <c r="BU44" s="15"/>
      <c r="BV44" s="15"/>
      <c r="BW44" s="15"/>
      <c r="BX44" s="15"/>
      <c r="BY44" s="15"/>
      <c r="BZ44" s="15"/>
      <c r="CA44" s="15"/>
      <c r="CB44" s="15"/>
      <c r="CC44" s="31"/>
    </row>
    <row r="45" spans="2:86" x14ac:dyDescent="0.35">
      <c r="B45" s="30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4"/>
      <c r="Q45" s="16"/>
      <c r="R45" s="16"/>
      <c r="S45" s="16"/>
      <c r="T45" s="11"/>
      <c r="U45" s="15"/>
      <c r="V45" s="15"/>
      <c r="W45" s="15"/>
      <c r="X45" s="15"/>
      <c r="Y45" s="31"/>
      <c r="AA45" s="30"/>
      <c r="AB45" s="38"/>
      <c r="AC45" s="38" t="s">
        <v>5643</v>
      </c>
      <c r="AD45" s="38">
        <f>VALUE('Raw-Data 4'!B895)</f>
        <v>2.7E-2</v>
      </c>
      <c r="AE45" s="38"/>
      <c r="AF45" s="38">
        <f>VALUE('Raw-Data 4'!B895-'Raw-Data 4'!C895)</f>
        <v>1.9900000000000001E-2</v>
      </c>
      <c r="AG45" s="38"/>
      <c r="AH45" s="39"/>
      <c r="AJ45" s="30"/>
      <c r="AK45" s="15"/>
      <c r="AL45" s="16">
        <f>VALUE('Raw-Data 4'!Q375-'Raw-Data 4'!R375)</f>
        <v>5.3299999999999959E-2</v>
      </c>
      <c r="AM45" s="16"/>
      <c r="AN45" s="16">
        <f>VALUE('Raw-Data 4'!Q381-'Raw-Data 4'!R381)</f>
        <v>4.7300000000000009E-2</v>
      </c>
      <c r="AO45" s="16">
        <f>VALUE('Raw-Data 4'!Q387-'Raw-Data 4'!R387)</f>
        <v>5.5600000000000038E-2</v>
      </c>
      <c r="AP45" s="15"/>
      <c r="AQ45" s="16">
        <f>VALUE('Raw-Data 4'!B375-'Raw-Data 4'!C375)</f>
        <v>7.0899999999999963E-2</v>
      </c>
      <c r="AR45" s="16">
        <f>VALUE('Raw-Data 4'!E375-'Raw-Data 4'!F375)</f>
        <v>7.46E-2</v>
      </c>
      <c r="AS45" s="16">
        <f>VALUE('Raw-Data 4'!H375-'Raw-Data 4'!I375)</f>
        <v>8.280000000000004E-2</v>
      </c>
      <c r="AT45" s="16">
        <f>VALUE('Raw-Data 4'!K375-'Raw-Data 4'!L375)</f>
        <v>8.0200000000000049E-2</v>
      </c>
      <c r="AU45" s="16">
        <f>VALUE('Raw-Data 4'!N375-'Raw-Data 4'!O375)</f>
        <v>7.3899999999999966E-2</v>
      </c>
      <c r="AV45" s="15"/>
      <c r="AW45" s="15">
        <f>VALUE('Raw-Data 4'!F215-'Raw-Data 4'!G215)</f>
        <v>5.9099999999999986E-2</v>
      </c>
      <c r="AX45" s="15">
        <f>VALUE('Raw-Data 4'!F238-'Raw-Data 4'!G238)</f>
        <v>5.8000000000000052E-2</v>
      </c>
      <c r="AY45" s="15"/>
      <c r="AZ45" s="16">
        <f>VALUE('Raw-Data 4'!Q393-'Raw-Data 4'!R393)</f>
        <v>2.1800000000000042E-2</v>
      </c>
      <c r="BA45" s="31"/>
      <c r="BD45" s="30"/>
      <c r="BE45" s="15" t="s">
        <v>3336</v>
      </c>
      <c r="BF45" s="18">
        <f>VALUE('Raw-Data 4'!Q457)</f>
        <v>4.9000000000000002E-2</v>
      </c>
      <c r="BG45" s="16">
        <f>VALUE('Raw-Data 4'!Q465)</f>
        <v>1.5100000000000001E-2</v>
      </c>
      <c r="BH45" s="16"/>
      <c r="BI45" s="18">
        <f>VALUE('Raw-Data 4'!B457)</f>
        <v>7.6E-3</v>
      </c>
      <c r="BJ45" s="18">
        <f>VALUE('Raw-Data 4'!E457)</f>
        <v>3.5400000000000001E-2</v>
      </c>
      <c r="BK45" s="18">
        <f>VALUE('Raw-Data 4'!H457)</f>
        <v>4.2999999999999997E-2</v>
      </c>
      <c r="BL45" s="18">
        <f>VALUE('Raw-Data 4'!K457)</f>
        <v>3.7900000000000003E-2</v>
      </c>
      <c r="BM45" s="18">
        <f>VALUE('Raw-Data 4'!N457)</f>
        <v>9.1899999999999996E-2</v>
      </c>
      <c r="BN45" s="16"/>
      <c r="BO45" s="18">
        <f>VALUE('Raw-Data 4'!B465)</f>
        <v>0</v>
      </c>
      <c r="BP45" s="18">
        <f>VALUE('Raw-Data 4'!E465)</f>
        <v>6.4000000000000003E-3</v>
      </c>
      <c r="BQ45" s="18">
        <f>VALUE('Raw-Data 4'!H465)</f>
        <v>1.09E-2</v>
      </c>
      <c r="BR45" s="18">
        <f>VALUE('Raw-Data 4'!K465)</f>
        <v>1.38E-2</v>
      </c>
      <c r="BS45" s="18">
        <f>VALUE('Raw-Data 4'!N465)</f>
        <v>3.6299999999999999E-2</v>
      </c>
      <c r="BT45" s="18"/>
      <c r="BU45" s="15"/>
      <c r="BV45" s="15"/>
      <c r="BW45" s="15"/>
      <c r="BX45" s="15"/>
      <c r="BY45" s="15"/>
      <c r="BZ45" s="15"/>
      <c r="CA45" s="15"/>
      <c r="CB45" s="15"/>
      <c r="CC45" s="31"/>
    </row>
    <row r="46" spans="2:86" x14ac:dyDescent="0.35">
      <c r="B46" s="30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21">
        <v>42491</v>
      </c>
      <c r="Q46" s="16"/>
      <c r="R46" s="16"/>
      <c r="S46" s="16">
        <v>0.66849999999999998</v>
      </c>
      <c r="T46" s="11"/>
      <c r="U46" s="15"/>
      <c r="V46" s="15"/>
      <c r="W46" s="15"/>
      <c r="X46" s="15"/>
      <c r="Y46" s="31"/>
      <c r="AA46" s="30"/>
      <c r="AB46" s="15"/>
      <c r="AC46" s="15" t="s">
        <v>3718</v>
      </c>
      <c r="AD46" s="15">
        <f>VALUE('Raw-Data 4'!B896)</f>
        <v>4.2599999999999999E-2</v>
      </c>
      <c r="AE46" s="15"/>
      <c r="AF46" s="15">
        <f>VALUE('Raw-Data 4'!B896-'Raw-Data 4'!C896)</f>
        <v>2.5499999999999998E-2</v>
      </c>
      <c r="AG46" s="15"/>
      <c r="AH46" s="31"/>
      <c r="AJ46" s="30"/>
      <c r="AK46" s="15"/>
      <c r="AL46" s="16">
        <f>VALUE('Raw-Data 4'!Q874-'Raw-Data 4'!R874)</f>
        <v>5.4300000000000015E-2</v>
      </c>
      <c r="AM46" s="16"/>
      <c r="AN46" s="16">
        <f>VALUE('Raw-Data 4'!Q880-'Raw-Data 4'!R880)</f>
        <v>3.4299999999999997E-2</v>
      </c>
      <c r="AO46" s="16">
        <f>VALUE('Raw-Data 4'!Q886-'Raw-Data 4'!R886)</f>
        <v>6.4199999999999979E-2</v>
      </c>
      <c r="AP46" s="15"/>
      <c r="AQ46" s="16">
        <f>VALUE('Raw-Data 4'!B874-'Raw-Data 4'!C874)</f>
        <v>4.4599999999999973E-2</v>
      </c>
      <c r="AR46" s="16">
        <f>VALUE('Raw-Data 4'!E874-'Raw-Data 4'!F874)</f>
        <v>8.2500000000000018E-2</v>
      </c>
      <c r="AS46" s="16">
        <f>VALUE('Raw-Data 4'!H874-'Raw-Data 4'!I874)</f>
        <v>6.8400000000000016E-2</v>
      </c>
      <c r="AT46" s="16">
        <f>VALUE('Raw-Data 4'!K874-'Raw-Data 4'!L874)</f>
        <v>8.6699999999999999E-2</v>
      </c>
      <c r="AU46" s="16">
        <f>VALUE('Raw-Data 4'!N874-'Raw-Data 4'!O874)</f>
        <v>8.2099999999999951E-2</v>
      </c>
      <c r="AV46" s="15"/>
      <c r="AW46" s="15">
        <f>VALUE('Raw-Data 4'!B221-'Raw-Data 4'!C221)</f>
        <v>6.4299999999999913E-2</v>
      </c>
      <c r="AX46" s="15">
        <f>VALUE('Raw-Data 4'!B244-'Raw-Data 4'!C244)</f>
        <v>6.6599999999999993E-2</v>
      </c>
      <c r="AY46" s="15"/>
      <c r="AZ46" s="15"/>
      <c r="BA46" s="31"/>
      <c r="BD46" s="30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31"/>
    </row>
    <row r="47" spans="2:86" x14ac:dyDescent="0.35">
      <c r="B47" s="30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21">
        <v>42644</v>
      </c>
      <c r="Q47" s="16">
        <f>D39</f>
        <v>0.42099999999999999</v>
      </c>
      <c r="R47" s="16">
        <f>G39</f>
        <v>0.37240000000000001</v>
      </c>
      <c r="S47" s="16">
        <f>K39</f>
        <v>0.78910000000000002</v>
      </c>
      <c r="T47" s="11"/>
      <c r="U47" s="15"/>
      <c r="V47" s="15"/>
      <c r="W47" s="15"/>
      <c r="X47" s="15"/>
      <c r="Y47" s="31"/>
      <c r="AA47" s="30"/>
      <c r="AB47" s="15"/>
      <c r="AC47" s="15"/>
      <c r="AD47" s="15"/>
      <c r="AE47" s="15"/>
      <c r="AF47" s="15"/>
      <c r="AG47" s="15"/>
      <c r="AH47" s="31"/>
      <c r="AJ47" s="30"/>
      <c r="AK47" s="15"/>
      <c r="AL47" s="16">
        <v>3.9399999999999991E-2</v>
      </c>
      <c r="AM47" s="16"/>
      <c r="AN47" s="16">
        <v>6.8400000000000016E-2</v>
      </c>
      <c r="AO47" s="16">
        <v>4.5899999999999996E-2</v>
      </c>
      <c r="AP47" s="15"/>
      <c r="AQ47" s="16">
        <v>6.4800000000000024E-2</v>
      </c>
      <c r="AR47" s="16">
        <v>4.9200000000000021E-2</v>
      </c>
      <c r="AS47" s="16">
        <v>5.870000000000003E-2</v>
      </c>
      <c r="AT47" s="16">
        <v>4.9500000000000099E-2</v>
      </c>
      <c r="AU47" s="16">
        <v>6.6800000000000082E-2</v>
      </c>
      <c r="AV47" s="15"/>
      <c r="AW47" s="15">
        <v>4.4200000000000017E-2</v>
      </c>
      <c r="AX47" s="15">
        <v>4.0100000000000025E-2</v>
      </c>
      <c r="AY47" s="15"/>
      <c r="AZ47" s="15"/>
      <c r="BA47" s="31"/>
      <c r="BD47" s="30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31"/>
    </row>
    <row r="48" spans="2:86" x14ac:dyDescent="0.35">
      <c r="B48" s="30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4"/>
      <c r="Q48" s="16"/>
      <c r="R48" s="16"/>
      <c r="S48" s="16"/>
      <c r="T48" s="11"/>
      <c r="U48" s="15"/>
      <c r="V48" s="15"/>
      <c r="W48" s="15"/>
      <c r="X48" s="15"/>
      <c r="Y48" s="31"/>
      <c r="AA48" s="30"/>
      <c r="AB48" s="16"/>
      <c r="AC48" s="15"/>
      <c r="AD48" s="15"/>
      <c r="AE48" s="15"/>
      <c r="AF48" s="15"/>
      <c r="AG48" s="15"/>
      <c r="AH48" s="31"/>
      <c r="AJ48" s="30"/>
      <c r="AK48" s="15"/>
      <c r="AL48" s="16"/>
      <c r="AM48" s="16"/>
      <c r="AN48" s="16"/>
      <c r="AO48" s="16"/>
      <c r="AP48" s="16"/>
      <c r="AQ48" s="16"/>
      <c r="AR48" s="16"/>
      <c r="AS48" s="16"/>
      <c r="AT48" s="15"/>
      <c r="AU48" s="15"/>
      <c r="AV48" s="15"/>
      <c r="AW48" s="15"/>
      <c r="AX48" s="15"/>
      <c r="AY48" s="16"/>
      <c r="AZ48" s="16"/>
      <c r="BA48" s="44"/>
      <c r="BD48" s="30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31"/>
    </row>
    <row r="49" spans="2:83" x14ac:dyDescent="0.35">
      <c r="B49" s="30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22">
        <v>42856</v>
      </c>
      <c r="Q49" s="8"/>
      <c r="R49" s="8"/>
      <c r="S49" s="8">
        <f>L39</f>
        <v>0.80640000000000001</v>
      </c>
      <c r="T49" s="10">
        <f>N39</f>
        <v>0.7228</v>
      </c>
      <c r="U49" s="15"/>
      <c r="V49" s="15"/>
      <c r="W49" s="15"/>
      <c r="X49" s="15"/>
      <c r="Y49" s="31"/>
      <c r="AA49" s="30"/>
      <c r="AB49" s="16"/>
      <c r="AC49" s="15"/>
      <c r="AD49" s="15"/>
      <c r="AE49" s="15"/>
      <c r="AF49" s="15"/>
      <c r="AG49" s="15"/>
      <c r="AH49" s="31"/>
      <c r="AJ49" s="30"/>
      <c r="AK49" s="15"/>
      <c r="AL49" s="16"/>
      <c r="AM49" s="16"/>
      <c r="AN49" s="15"/>
      <c r="AO49" s="15"/>
      <c r="AP49" s="15"/>
      <c r="AQ49" s="15"/>
      <c r="AR49" s="15"/>
      <c r="AS49" s="16"/>
      <c r="AT49" s="16"/>
      <c r="AU49" s="16"/>
      <c r="AV49" s="16"/>
      <c r="AW49" s="16"/>
      <c r="AX49" s="16"/>
      <c r="AY49" s="16"/>
      <c r="AZ49" s="16"/>
      <c r="BA49" s="44"/>
      <c r="BD49" s="30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31"/>
    </row>
    <row r="50" spans="2:83" x14ac:dyDescent="0.35">
      <c r="B50" s="30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31"/>
      <c r="AA50" s="30"/>
      <c r="AB50" s="16"/>
      <c r="AC50" s="15"/>
      <c r="AD50" s="15"/>
      <c r="AE50" s="15"/>
      <c r="AF50" s="15"/>
      <c r="AG50" s="15"/>
      <c r="AH50" s="31"/>
      <c r="AJ50" s="30"/>
      <c r="AK50" s="15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Y50" s="16"/>
      <c r="AZ50" s="16"/>
      <c r="BA50" s="44"/>
      <c r="BD50" s="30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31"/>
    </row>
    <row r="51" spans="2:83" x14ac:dyDescent="0.35">
      <c r="B51" s="30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31"/>
      <c r="AA51" s="30"/>
      <c r="AB51" s="16"/>
      <c r="AC51" s="15"/>
      <c r="AD51" s="15"/>
      <c r="AE51" s="15"/>
      <c r="AF51" s="15"/>
      <c r="AG51" s="15"/>
      <c r="AH51" s="31"/>
      <c r="AJ51" s="30"/>
      <c r="AK51" s="15"/>
      <c r="AL51" s="16"/>
      <c r="AM51" s="16"/>
      <c r="AN51" s="16"/>
      <c r="AO51" s="16"/>
      <c r="AP51" s="16"/>
      <c r="AQ51" s="16"/>
      <c r="AR51" s="16"/>
      <c r="AS51" s="16"/>
      <c r="AT51" s="15"/>
      <c r="AU51" s="15"/>
      <c r="AV51" s="15"/>
      <c r="AW51" s="16"/>
      <c r="AY51" s="16"/>
      <c r="AZ51" s="15"/>
      <c r="BA51" s="31"/>
      <c r="BD51" s="30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31"/>
    </row>
    <row r="52" spans="2:83" x14ac:dyDescent="0.35">
      <c r="B52" s="30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31"/>
      <c r="AA52" s="30"/>
      <c r="AB52" s="15"/>
      <c r="AC52" s="15"/>
      <c r="AD52" s="15"/>
      <c r="AE52" s="15"/>
      <c r="AF52" s="15"/>
      <c r="AG52" s="15"/>
      <c r="AH52" s="31"/>
      <c r="AJ52" s="30"/>
      <c r="AK52" s="15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44"/>
      <c r="BD52" s="30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31"/>
    </row>
    <row r="53" spans="2:83" x14ac:dyDescent="0.35">
      <c r="B53" s="30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31"/>
      <c r="AA53" s="30"/>
      <c r="AB53" s="15"/>
      <c r="AC53" s="15"/>
      <c r="AD53" s="15"/>
      <c r="AE53" s="15"/>
      <c r="AF53" s="15"/>
      <c r="AG53" s="15"/>
      <c r="AH53" s="31"/>
      <c r="AJ53" s="30"/>
      <c r="AK53" s="15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5"/>
      <c r="AY53" s="16"/>
      <c r="AZ53" s="16"/>
      <c r="BA53" s="44"/>
      <c r="BD53" s="30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31"/>
    </row>
    <row r="54" spans="2:83" x14ac:dyDescent="0.35">
      <c r="B54" s="30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 t="s">
        <v>82</v>
      </c>
      <c r="Q54" s="15"/>
      <c r="R54" s="15"/>
      <c r="S54" s="15"/>
      <c r="T54" s="15"/>
      <c r="U54" s="15"/>
      <c r="V54" s="15"/>
      <c r="W54" s="15"/>
      <c r="X54" s="15"/>
      <c r="Y54" s="31"/>
      <c r="AA54" s="30"/>
      <c r="AB54" s="15"/>
      <c r="AC54" s="15"/>
      <c r="AD54" s="15"/>
      <c r="AE54" s="15"/>
      <c r="AF54" s="15"/>
      <c r="AG54" s="15"/>
      <c r="AH54" s="31"/>
      <c r="AJ54" s="30"/>
      <c r="AK54" s="15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5"/>
      <c r="AY54" s="16"/>
      <c r="AZ54" s="16"/>
      <c r="BA54" s="44"/>
      <c r="BD54" s="30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31"/>
    </row>
    <row r="55" spans="2:83" ht="15" thickBot="1" x14ac:dyDescent="0.4">
      <c r="B55" s="32"/>
      <c r="C55" s="2" t="s">
        <v>15</v>
      </c>
      <c r="D55" s="2"/>
      <c r="E55" s="2" t="s">
        <v>2</v>
      </c>
      <c r="F55" s="2" t="s">
        <v>4</v>
      </c>
      <c r="G55" s="2"/>
      <c r="H55" s="2" t="s">
        <v>2</v>
      </c>
      <c r="I55" s="2" t="s">
        <v>3</v>
      </c>
      <c r="J55" s="2"/>
      <c r="K55" s="2"/>
      <c r="L55" s="2"/>
      <c r="M55" s="2" t="s">
        <v>2</v>
      </c>
      <c r="N55" s="3" t="s">
        <v>33</v>
      </c>
      <c r="O55" s="15"/>
      <c r="P55" s="1"/>
      <c r="Q55" s="2" t="s">
        <v>15</v>
      </c>
      <c r="R55" s="2" t="s">
        <v>4</v>
      </c>
      <c r="S55" s="2" t="s">
        <v>3</v>
      </c>
      <c r="T55" s="3" t="s">
        <v>33</v>
      </c>
      <c r="U55" s="15"/>
      <c r="V55" s="15"/>
      <c r="W55" s="15"/>
      <c r="X55" s="15"/>
      <c r="Y55" s="31"/>
      <c r="AA55" s="30"/>
      <c r="AB55" s="15"/>
      <c r="AC55" s="15"/>
      <c r="AD55" s="15"/>
      <c r="AE55" s="15"/>
      <c r="AF55" s="15"/>
      <c r="AG55" s="15"/>
      <c r="AH55" s="31"/>
      <c r="AJ55" s="34"/>
      <c r="AK55" s="35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35"/>
      <c r="AY55" s="40"/>
      <c r="AZ55" s="40"/>
      <c r="BA55" s="45"/>
      <c r="BD55" s="30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31"/>
    </row>
    <row r="56" spans="2:83" x14ac:dyDescent="0.35">
      <c r="B56" s="30"/>
      <c r="C56" s="15" t="s">
        <v>32</v>
      </c>
      <c r="D56" s="15" t="s">
        <v>30</v>
      </c>
      <c r="E56" s="15"/>
      <c r="F56" s="15" t="s">
        <v>0</v>
      </c>
      <c r="G56" s="15" t="s">
        <v>1</v>
      </c>
      <c r="H56" s="15"/>
      <c r="I56" s="15" t="s">
        <v>32</v>
      </c>
      <c r="J56" s="15" t="s">
        <v>29</v>
      </c>
      <c r="K56" s="14" t="s">
        <v>30</v>
      </c>
      <c r="L56" s="14" t="s">
        <v>31</v>
      </c>
      <c r="M56" s="14"/>
      <c r="N56" s="6" t="s">
        <v>31</v>
      </c>
      <c r="O56" s="15"/>
      <c r="P56" s="21">
        <v>39934</v>
      </c>
      <c r="Q56" s="16">
        <v>9.5399999999999999E-2</v>
      </c>
      <c r="R56" s="16">
        <v>4.9299999999999997E-2</v>
      </c>
      <c r="S56" s="16">
        <v>0.30980000000000002</v>
      </c>
      <c r="T56" s="11"/>
      <c r="U56" s="15"/>
      <c r="V56" s="15"/>
      <c r="W56" s="15"/>
      <c r="X56" s="15"/>
      <c r="Y56" s="31"/>
      <c r="AA56" s="30"/>
      <c r="AB56" s="15"/>
      <c r="AC56" s="15"/>
      <c r="AD56" s="15"/>
      <c r="AE56" s="15"/>
      <c r="AF56" s="15"/>
      <c r="AG56" s="15"/>
      <c r="AH56" s="31"/>
      <c r="AJ56" s="26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9"/>
      <c r="BD56" s="30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31"/>
    </row>
    <row r="57" spans="2:83" x14ac:dyDescent="0.35">
      <c r="B57" s="33" t="s">
        <v>102</v>
      </c>
      <c r="C57" s="8">
        <f>VALUE('Raw-Data 4'!B85)</f>
        <v>8.8999999999999996E-2</v>
      </c>
      <c r="D57" s="8">
        <f>VALUE('Raw-Data 4'!F85)</f>
        <v>8.4400000000000003E-2</v>
      </c>
      <c r="E57" s="8"/>
      <c r="F57" s="8">
        <f>VALUE('Raw-Data 4'!B91)</f>
        <v>6.7900000000000002E-2</v>
      </c>
      <c r="G57" s="8">
        <f>VALUE('Raw-Data 4'!E91)</f>
        <v>5.8900000000000001E-2</v>
      </c>
      <c r="H57" s="8"/>
      <c r="I57" s="8">
        <f>VALUE('Raw-Data 4'!B97)</f>
        <v>0.18709999999999999</v>
      </c>
      <c r="J57" s="8">
        <f>VALUE('Raw-Data 4'!E97)</f>
        <v>0.18049999999999999</v>
      </c>
      <c r="K57" s="8">
        <f>VALUE('Raw-Data 4'!H97)</f>
        <v>0.21740000000000001</v>
      </c>
      <c r="L57" s="8">
        <f>VALUE('Raw-Data 4'!K97)</f>
        <v>0.23380000000000001</v>
      </c>
      <c r="M57" s="8"/>
      <c r="N57" s="10">
        <f>VALUE('Raw-Data 4'!B103)</f>
        <v>8.4000000000000005E-2</v>
      </c>
      <c r="O57" s="15"/>
      <c r="P57" s="4"/>
      <c r="Q57" s="16"/>
      <c r="R57" s="16"/>
      <c r="S57" s="16"/>
      <c r="T57" s="11"/>
      <c r="U57" s="15"/>
      <c r="V57" s="15"/>
      <c r="W57" s="15"/>
      <c r="X57" s="15"/>
      <c r="Y57" s="31"/>
      <c r="AA57" s="30"/>
      <c r="AB57" s="15"/>
      <c r="AC57" s="15"/>
      <c r="AD57" s="15"/>
      <c r="AE57" s="15"/>
      <c r="AF57" s="15"/>
      <c r="AG57" s="15"/>
      <c r="AH57" s="31"/>
      <c r="AJ57" s="30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31"/>
      <c r="BD57" s="30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31"/>
    </row>
    <row r="58" spans="2:83" x14ac:dyDescent="0.35">
      <c r="B58" s="30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21">
        <v>40695</v>
      </c>
      <c r="Q58" s="16"/>
      <c r="R58" s="16"/>
      <c r="S58" s="16"/>
      <c r="T58" s="11"/>
      <c r="U58" s="15">
        <v>0.4</v>
      </c>
      <c r="V58" s="15"/>
      <c r="W58" s="15"/>
      <c r="X58" s="15"/>
      <c r="Y58" s="31"/>
      <c r="AA58" s="30"/>
      <c r="AB58" s="15"/>
      <c r="AC58" s="15"/>
      <c r="AD58" s="15"/>
      <c r="AE58" s="15"/>
      <c r="AF58" s="15"/>
      <c r="AG58" s="15"/>
      <c r="AH58" s="31"/>
      <c r="AJ58" s="30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31"/>
      <c r="BD58" s="30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31"/>
    </row>
    <row r="59" spans="2:83" x14ac:dyDescent="0.35">
      <c r="B59" s="30" t="s">
        <v>13</v>
      </c>
      <c r="C59" s="15">
        <f>VALUE('Raw-Data 4'!$D85-'Raw-Data 4'!$B85)</f>
        <v>2.1700000000000011E-2</v>
      </c>
      <c r="D59" s="15">
        <f>VALUE('Raw-Data 4'!$H85-'Raw-Data 4'!$F85)</f>
        <v>2.4999999999999994E-2</v>
      </c>
      <c r="E59" s="15"/>
      <c r="F59" s="15">
        <f>VALUE('Raw-Data 4'!$D91-'Raw-Data 4'!$B91)</f>
        <v>2.7200000000000002E-2</v>
      </c>
      <c r="G59" s="15">
        <f>VALUE('Raw-Data 4'!$G91-'Raw-Data 4'!$E91)</f>
        <v>2.6199999999999994E-2</v>
      </c>
      <c r="H59" s="15"/>
      <c r="I59" s="15">
        <f>VALUE('Raw-Data 4'!D97)-VALUE('Raw-Data 4'!B97)</f>
        <v>3.0700000000000005E-2</v>
      </c>
      <c r="J59" s="15">
        <f>VALUE('Raw-Data 4'!G97)-VALUE('Raw-Data 4'!E97)</f>
        <v>2.8900000000000009E-2</v>
      </c>
      <c r="K59" s="15">
        <f>VALUE('Raw-Data 4'!J97)-VALUE('Raw-Data 4'!H97)</f>
        <v>5.4100000000000009E-2</v>
      </c>
      <c r="L59" s="15">
        <f>VALUE('Raw-Data 4'!M97)-VALUE('Raw-Data 4'!K97)</f>
        <v>8.8200000000000001E-2</v>
      </c>
      <c r="M59" s="15"/>
      <c r="N59" s="15">
        <f>VALUE('Raw-Data 4'!$D103-'Raw-Data 4'!$B103)</f>
        <v>1.84E-2</v>
      </c>
      <c r="O59" s="15"/>
      <c r="P59" s="4"/>
      <c r="Q59" s="16"/>
      <c r="R59" s="16"/>
      <c r="S59" s="16"/>
      <c r="T59" s="11"/>
      <c r="U59" s="15"/>
      <c r="V59" s="15"/>
      <c r="W59" s="15"/>
      <c r="X59" s="15"/>
      <c r="Y59" s="31"/>
      <c r="AA59" s="30"/>
      <c r="AB59" s="15"/>
      <c r="AC59" s="15"/>
      <c r="AD59" s="15"/>
      <c r="AE59" s="15"/>
      <c r="AF59" s="15"/>
      <c r="AG59" s="15"/>
      <c r="AH59" s="31"/>
      <c r="AJ59" s="30"/>
      <c r="AK59" s="15"/>
      <c r="AL59" s="15" t="s">
        <v>15</v>
      </c>
      <c r="AM59" s="15" t="s">
        <v>2</v>
      </c>
      <c r="AN59" s="15" t="s">
        <v>3</v>
      </c>
      <c r="AO59" s="15"/>
      <c r="AP59" s="15"/>
      <c r="AQ59" s="15"/>
      <c r="AR59" s="15"/>
      <c r="AS59" s="15" t="s">
        <v>2</v>
      </c>
      <c r="AT59" s="15" t="s">
        <v>4</v>
      </c>
      <c r="AU59" s="15"/>
      <c r="AV59" s="15"/>
      <c r="AW59" s="15"/>
      <c r="AX59" s="15"/>
      <c r="AY59" s="15" t="s">
        <v>2</v>
      </c>
      <c r="AZ59" s="15" t="s">
        <v>33</v>
      </c>
      <c r="BA59" s="31"/>
      <c r="BD59" s="30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31"/>
    </row>
    <row r="60" spans="2:83" x14ac:dyDescent="0.35">
      <c r="B60" s="30" t="s">
        <v>14</v>
      </c>
      <c r="C60" s="15">
        <f>VALUE('Raw-Data 4'!$B85-'Raw-Data 4'!$C85)</f>
        <v>1.7799999999999996E-2</v>
      </c>
      <c r="D60" s="15">
        <f>VALUE('Raw-Data 4'!$F85-'Raw-Data 4'!$G85)</f>
        <v>1.9700000000000009E-2</v>
      </c>
      <c r="E60" s="15"/>
      <c r="F60" s="15">
        <f>VALUE('Raw-Data 4'!$B91-'Raw-Data 4'!$C91)</f>
        <v>1.9900000000000001E-2</v>
      </c>
      <c r="G60" s="15">
        <f>VALUE('Raw-Data 4'!$E91-'Raw-Data 4'!$F91)</f>
        <v>1.8500000000000003E-2</v>
      </c>
      <c r="H60" s="15"/>
      <c r="I60" s="15">
        <f>VALUE('Raw-Data 4'!B97)-VALUE('Raw-Data 4'!C97)</f>
        <v>2.739999999999998E-2</v>
      </c>
      <c r="J60" s="15">
        <f>VALUE('Raw-Data 4'!E97)-VALUE('Raw-Data 4'!F97)</f>
        <v>2.5599999999999984E-2</v>
      </c>
      <c r="K60" s="15">
        <f>VALUE('Raw-Data 4'!H97)-VALUE('Raw-Data 4'!I97)</f>
        <v>4.5800000000000007E-2</v>
      </c>
      <c r="L60" s="15">
        <f>VALUE('Raw-Data 4'!K97)-VALUE('Raw-Data 4'!L97)</f>
        <v>6.9800000000000001E-2</v>
      </c>
      <c r="M60" s="15"/>
      <c r="N60" s="15">
        <f>VALUE('Raw-Data 4'!$B103-'Raw-Data 4'!$C103)</f>
        <v>1.5300000000000008E-2</v>
      </c>
      <c r="O60" s="15"/>
      <c r="P60" s="4"/>
      <c r="Q60" s="16"/>
      <c r="R60" s="16"/>
      <c r="S60" s="16"/>
      <c r="T60" s="11"/>
      <c r="U60" s="15"/>
      <c r="V60" s="15"/>
      <c r="W60" s="15"/>
      <c r="X60" s="15"/>
      <c r="Y60" s="31"/>
      <c r="AA60" s="30"/>
      <c r="AB60" s="15"/>
      <c r="AC60" s="15"/>
      <c r="AD60" s="15"/>
      <c r="AE60" s="15"/>
      <c r="AF60" s="15"/>
      <c r="AG60" s="15"/>
      <c r="AH60" s="31"/>
      <c r="AJ60" s="30"/>
      <c r="AK60" s="15"/>
      <c r="AL60" s="15"/>
      <c r="AM60" s="15"/>
      <c r="AN60" s="15" t="s">
        <v>3104</v>
      </c>
      <c r="AO60" s="15" t="s">
        <v>3025</v>
      </c>
      <c r="AP60" s="15" t="s">
        <v>3031</v>
      </c>
      <c r="AQ60" s="15" t="s">
        <v>3037</v>
      </c>
      <c r="AR60" s="15" t="s">
        <v>3105</v>
      </c>
      <c r="AS60" s="15"/>
      <c r="AT60" s="15" t="s">
        <v>3104</v>
      </c>
      <c r="AU60" s="15" t="s">
        <v>3025</v>
      </c>
      <c r="AV60" s="15" t="s">
        <v>3031</v>
      </c>
      <c r="AW60" s="15" t="s">
        <v>3037</v>
      </c>
      <c r="AX60" s="15" t="s">
        <v>3105</v>
      </c>
      <c r="AY60" s="15"/>
      <c r="AZ60" s="15"/>
      <c r="BA60" s="31"/>
      <c r="BD60" s="30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31"/>
    </row>
    <row r="61" spans="2:83" x14ac:dyDescent="0.35">
      <c r="B61" s="30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4"/>
      <c r="Q61" s="16"/>
      <c r="R61" s="16"/>
      <c r="S61" s="16"/>
      <c r="T61" s="11"/>
      <c r="U61" s="15"/>
      <c r="V61" s="15"/>
      <c r="W61" s="15"/>
      <c r="X61" s="15"/>
      <c r="Y61" s="31"/>
      <c r="AA61" s="30"/>
      <c r="AB61" s="15"/>
      <c r="AC61" s="15"/>
      <c r="AD61" s="15"/>
      <c r="AE61" s="15"/>
      <c r="AF61" s="15"/>
      <c r="AG61" s="15"/>
      <c r="AH61" s="31"/>
      <c r="AJ61" s="30"/>
      <c r="AK61" s="46" t="s">
        <v>5569</v>
      </c>
      <c r="AL61" s="16">
        <f>Education!AL40</f>
        <v>0.47349999999999998</v>
      </c>
      <c r="AM61" s="15"/>
      <c r="AN61" s="16">
        <f>VALUE('Raw-Data 4'!B381)</f>
        <v>0.70840000000000003</v>
      </c>
      <c r="AO61" s="16">
        <f>VALUE('Raw-Data 4'!E381)</f>
        <v>0.7853</v>
      </c>
      <c r="AP61" s="16">
        <f>VALUE('Raw-Data 4'!H381)</f>
        <v>0.81</v>
      </c>
      <c r="AQ61" s="16">
        <f>VALUE('Raw-Data 4'!K381)</f>
        <v>0.80449999999999999</v>
      </c>
      <c r="AR61" s="16">
        <f>VALUE('Raw-Data 4'!N381)</f>
        <v>0.84360000000000002</v>
      </c>
      <c r="AS61" s="16"/>
      <c r="AT61" s="16">
        <f>VALUE('Raw-Data 4'!B387)</f>
        <v>0.37759999999999999</v>
      </c>
      <c r="AU61" s="16">
        <f>VALUE('Raw-Data 4'!E387)</f>
        <v>0.36880000000000002</v>
      </c>
      <c r="AV61" s="16">
        <f>VALUE('Raw-Data 4'!H387)</f>
        <v>0.40920000000000001</v>
      </c>
      <c r="AW61" s="16">
        <f>VALUE('Raw-Data 4'!K387)</f>
        <v>0.42699999999999999</v>
      </c>
      <c r="AX61" s="16">
        <f>VALUE('Raw-Data 4'!N387)</f>
        <v>0.59440000000000004</v>
      </c>
      <c r="AY61" s="16"/>
      <c r="AZ61" s="16">
        <f>Education!AZ40</f>
        <v>0.77390000000000003</v>
      </c>
      <c r="BA61" s="31"/>
      <c r="BD61" s="30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31"/>
    </row>
    <row r="62" spans="2:83" x14ac:dyDescent="0.35">
      <c r="B62" s="30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21">
        <v>42186</v>
      </c>
      <c r="Q62" s="16">
        <f>C57</f>
        <v>8.8999999999999996E-2</v>
      </c>
      <c r="R62" s="16">
        <f>F57</f>
        <v>6.7900000000000002E-2</v>
      </c>
      <c r="S62" s="16">
        <f>I57</f>
        <v>0.18709999999999999</v>
      </c>
      <c r="T62" s="11"/>
      <c r="U62" s="15"/>
      <c r="V62" s="15"/>
      <c r="W62" s="15"/>
      <c r="X62" s="15"/>
      <c r="Y62" s="31"/>
      <c r="AA62" s="30"/>
      <c r="AB62" s="15"/>
      <c r="AC62" s="15"/>
      <c r="AD62" s="15"/>
      <c r="AE62" s="15"/>
      <c r="AF62" s="15"/>
      <c r="AG62" s="15"/>
      <c r="AH62" s="31"/>
      <c r="AJ62" s="30"/>
      <c r="AK62" s="46" t="s">
        <v>5568</v>
      </c>
      <c r="AL62" s="15"/>
      <c r="AM62" s="15"/>
      <c r="AN62" s="16">
        <f>VALUE('Raw-Data 4'!B880)</f>
        <v>0.63080000000000003</v>
      </c>
      <c r="AO62" s="16">
        <f>VALUE('Raw-Data 4'!E880)</f>
        <v>0.60980000000000001</v>
      </c>
      <c r="AP62" s="16">
        <f>VALUE('Raw-Data 4'!H880)</f>
        <v>0.73609999999999998</v>
      </c>
      <c r="AQ62" s="16">
        <f>VALUE('Raw-Data 4'!K880)</f>
        <v>0.79449999999999998</v>
      </c>
      <c r="AR62" s="16">
        <f>VALUE('Raw-Data 4'!N880)</f>
        <v>0.81940000000000002</v>
      </c>
      <c r="AS62" s="16"/>
      <c r="AT62" s="16">
        <f>VALUE('Raw-Data 4'!B886)</f>
        <v>0.45119999999999999</v>
      </c>
      <c r="AU62" s="16">
        <f>VALUE('Raw-Data 4'!E886)</f>
        <v>0.46879999999999999</v>
      </c>
      <c r="AV62" s="16">
        <f>VALUE('Raw-Data 4'!H886)</f>
        <v>0.53979999999999995</v>
      </c>
      <c r="AW62" s="16">
        <f>VALUE('Raw-Data 4'!K886)</f>
        <v>0.5796</v>
      </c>
      <c r="AX62" s="16">
        <f>VALUE('Raw-Data 4'!N886)</f>
        <v>0.74009999999999998</v>
      </c>
      <c r="AY62" s="16"/>
      <c r="AZ62" s="16"/>
      <c r="BA62" s="31"/>
      <c r="BD62" s="30"/>
      <c r="BE62" s="15"/>
      <c r="BF62" s="16" t="s">
        <v>3403</v>
      </c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 t="s">
        <v>2</v>
      </c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31"/>
      <c r="CD62" s="15"/>
      <c r="CE62" s="15"/>
    </row>
    <row r="63" spans="2:83" x14ac:dyDescent="0.35">
      <c r="B63" s="30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4"/>
      <c r="Q63" s="16"/>
      <c r="R63" s="16"/>
      <c r="S63" s="16"/>
      <c r="T63" s="11"/>
      <c r="U63" s="15"/>
      <c r="V63" s="15"/>
      <c r="W63" s="15"/>
      <c r="X63" s="15"/>
      <c r="Y63" s="31"/>
      <c r="AA63" s="30"/>
      <c r="AB63" s="15"/>
      <c r="AC63" s="15"/>
      <c r="AD63" s="15"/>
      <c r="AE63" s="15"/>
      <c r="AF63" s="15"/>
      <c r="AG63" s="15"/>
      <c r="AH63" s="31"/>
      <c r="AJ63" s="30"/>
      <c r="AK63" s="46" t="s">
        <v>5567</v>
      </c>
      <c r="AL63" s="15"/>
      <c r="AM63" s="15"/>
      <c r="AN63" s="16">
        <v>0.37909999999999999</v>
      </c>
      <c r="AO63" s="16">
        <v>0.58130000000000004</v>
      </c>
      <c r="AP63" s="16">
        <v>0.65949999999999998</v>
      </c>
      <c r="AQ63" s="16">
        <v>0.68340000000000001</v>
      </c>
      <c r="AR63" s="16">
        <v>0.7722</v>
      </c>
      <c r="AS63" s="16"/>
      <c r="AT63" s="16">
        <v>0.308</v>
      </c>
      <c r="AU63" s="16">
        <v>0.37880000000000003</v>
      </c>
      <c r="AV63" s="16">
        <v>0.43759999999999999</v>
      </c>
      <c r="AW63" s="16">
        <v>0.50880000000000003</v>
      </c>
      <c r="AX63" s="16">
        <v>0.44629999999999997</v>
      </c>
      <c r="AY63" s="16"/>
      <c r="AZ63" s="16"/>
      <c r="BA63" s="31"/>
      <c r="BD63" s="30"/>
      <c r="BE63" s="15"/>
      <c r="BF63" s="16" t="s">
        <v>15</v>
      </c>
      <c r="BG63" s="16"/>
      <c r="BH63" s="16"/>
      <c r="BI63" s="16" t="s">
        <v>2</v>
      </c>
      <c r="BJ63" s="15"/>
      <c r="BK63" s="15"/>
      <c r="BL63" s="16" t="s">
        <v>4</v>
      </c>
      <c r="BM63" s="16"/>
      <c r="BN63" s="16"/>
      <c r="BO63" s="16"/>
      <c r="BP63" s="16"/>
      <c r="BQ63" s="16" t="s">
        <v>2</v>
      </c>
      <c r="BR63" s="16" t="s">
        <v>3</v>
      </c>
      <c r="BS63" s="16"/>
      <c r="BT63" s="16"/>
      <c r="BU63" s="16"/>
      <c r="BV63" s="16"/>
      <c r="BW63" s="16" t="s">
        <v>2</v>
      </c>
      <c r="BX63" s="16" t="s">
        <v>33</v>
      </c>
      <c r="BY63" s="16"/>
      <c r="BZ63" s="16"/>
      <c r="CA63" s="16"/>
      <c r="CB63" s="16"/>
      <c r="CC63" s="31"/>
    </row>
    <row r="64" spans="2:83" ht="15" thickBot="1" x14ac:dyDescent="0.4">
      <c r="B64" s="30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21">
        <v>42491</v>
      </c>
      <c r="Q64" s="16"/>
      <c r="R64" s="16"/>
      <c r="S64" s="16">
        <f>J57</f>
        <v>0.18049999999999999</v>
      </c>
      <c r="T64" s="11"/>
      <c r="U64" s="15"/>
      <c r="V64" s="15"/>
      <c r="W64" s="15"/>
      <c r="X64" s="15"/>
      <c r="Y64" s="31"/>
      <c r="AA64" s="34"/>
      <c r="AB64" s="35"/>
      <c r="AC64" s="35"/>
      <c r="AD64" s="35"/>
      <c r="AE64" s="35"/>
      <c r="AF64" s="35"/>
      <c r="AG64" s="35"/>
      <c r="AH64" s="36"/>
      <c r="AJ64" s="30"/>
      <c r="AK64" s="38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31"/>
      <c r="BD64" s="30"/>
      <c r="BE64" s="15"/>
      <c r="BF64" s="18" t="s">
        <v>3104</v>
      </c>
      <c r="BG64" s="18" t="s">
        <v>3025</v>
      </c>
      <c r="BH64" s="18" t="s">
        <v>3031</v>
      </c>
      <c r="BI64" s="18" t="s">
        <v>3037</v>
      </c>
      <c r="BJ64" s="18" t="s">
        <v>3105</v>
      </c>
      <c r="BK64" s="16"/>
      <c r="BL64" s="18" t="s">
        <v>3104</v>
      </c>
      <c r="BM64" s="18" t="s">
        <v>3025</v>
      </c>
      <c r="BN64" s="18" t="s">
        <v>3031</v>
      </c>
      <c r="BO64" s="18" t="s">
        <v>3037</v>
      </c>
      <c r="BP64" s="18" t="s">
        <v>3105</v>
      </c>
      <c r="BQ64" s="16"/>
      <c r="BR64" s="18" t="s">
        <v>3104</v>
      </c>
      <c r="BS64" s="18" t="s">
        <v>3025</v>
      </c>
      <c r="BT64" s="18" t="s">
        <v>3031</v>
      </c>
      <c r="BU64" s="18" t="s">
        <v>3037</v>
      </c>
      <c r="BV64" s="18" t="s">
        <v>3105</v>
      </c>
      <c r="BW64" s="18"/>
      <c r="BX64" s="18" t="s">
        <v>3104</v>
      </c>
      <c r="BY64" s="18" t="s">
        <v>3025</v>
      </c>
      <c r="BZ64" s="18" t="s">
        <v>3031</v>
      </c>
      <c r="CA64" s="18" t="s">
        <v>3037</v>
      </c>
      <c r="CB64" s="18" t="s">
        <v>3105</v>
      </c>
      <c r="CC64" s="31"/>
    </row>
    <row r="65" spans="1:83" x14ac:dyDescent="0.35">
      <c r="B65" s="30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21">
        <v>42644</v>
      </c>
      <c r="Q65" s="16">
        <f>D57</f>
        <v>8.4400000000000003E-2</v>
      </c>
      <c r="R65" s="16">
        <f>G57</f>
        <v>5.8900000000000001E-2</v>
      </c>
      <c r="S65" s="16">
        <f>K57</f>
        <v>0.21740000000000001</v>
      </c>
      <c r="T65" s="11"/>
      <c r="U65" s="15"/>
      <c r="V65" s="15"/>
      <c r="W65" s="15"/>
      <c r="X65" s="15"/>
      <c r="Y65" s="31"/>
      <c r="AJ65" s="30"/>
      <c r="AK65" s="15"/>
      <c r="AL65" s="15"/>
      <c r="AM65" s="15"/>
      <c r="AN65" s="15"/>
      <c r="AO65" s="15"/>
      <c r="AP65" s="15"/>
      <c r="AQ65" s="15"/>
      <c r="AR65" s="16"/>
      <c r="AS65" s="16"/>
      <c r="AT65" s="16"/>
      <c r="AU65" s="16"/>
      <c r="AV65" s="16"/>
      <c r="AW65" s="16"/>
      <c r="AX65" s="16"/>
      <c r="AY65" s="16"/>
      <c r="AZ65" s="16"/>
      <c r="BA65" s="31"/>
      <c r="BD65" s="30"/>
      <c r="BE65" s="15" t="s">
        <v>261</v>
      </c>
      <c r="BF65" s="16">
        <f>VALUE('Raw-Data 4'!B487)</f>
        <v>0.44309999999999999</v>
      </c>
      <c r="BG65" s="16">
        <f>VALUE('Raw-Data 4'!E487)</f>
        <v>0.439</v>
      </c>
      <c r="BH65" s="16">
        <f>VALUE('Raw-Data 4'!H487)</f>
        <v>0.51819999999999999</v>
      </c>
      <c r="BI65" s="16">
        <f>VALUE('Raw-Data 4'!K487)</f>
        <v>0.49099999999999999</v>
      </c>
      <c r="BJ65" s="16">
        <f>VALUE('Raw-Data 4'!N487)</f>
        <v>0.71630000000000005</v>
      </c>
      <c r="BK65" s="16"/>
      <c r="BL65" s="16">
        <f>VALUE('Raw-Data 4'!B493)</f>
        <v>0.42249999999999999</v>
      </c>
      <c r="BM65" s="16">
        <f>VALUE('Raw-Data 4'!E493)</f>
        <v>0.41370000000000001</v>
      </c>
      <c r="BN65" s="16">
        <f>VALUE('Raw-Data 4'!H493)</f>
        <v>0.47170000000000001</v>
      </c>
      <c r="BO65" s="16">
        <f>VALUE('Raw-Data 4'!K493)</f>
        <v>0.44180000000000003</v>
      </c>
      <c r="BP65" s="16">
        <f>VALUE('Raw-Data 4'!N493)</f>
        <v>0.6573</v>
      </c>
      <c r="BQ65" s="16"/>
      <c r="BR65" s="16">
        <f>VALUE('Raw-Data 4'!B499)</f>
        <v>0.76619999999999999</v>
      </c>
      <c r="BS65" s="16">
        <f>VALUE('Raw-Data 4'!E499)</f>
        <v>0.72760000000000002</v>
      </c>
      <c r="BT65" s="16">
        <f>VALUE('Raw-Data 4'!H499)</f>
        <v>0.84319999999999995</v>
      </c>
      <c r="BU65" s="16">
        <f>VALUE('Raw-Data 4'!K499)</f>
        <v>0.8054</v>
      </c>
      <c r="BV65" s="16">
        <f>VALUE('Raw-Data 4'!N499)</f>
        <v>0.87509999999999999</v>
      </c>
      <c r="BW65" s="15"/>
      <c r="BX65" s="16">
        <f>VALUE('Raw-Data 4'!B505)</f>
        <v>0.78259999999999996</v>
      </c>
      <c r="BY65" s="16">
        <f>VALUE('Raw-Data 4'!E505)</f>
        <v>0.79079999999999995</v>
      </c>
      <c r="BZ65" s="16">
        <f>VALUE('Raw-Data 4'!H505)</f>
        <v>0.76060000000000005</v>
      </c>
      <c r="CA65" s="16">
        <f>VALUE('Raw-Data 4'!K505)</f>
        <v>0.68830000000000002</v>
      </c>
      <c r="CB65" s="16">
        <f>VALUE('Raw-Data 4'!N505)</f>
        <v>0.7913</v>
      </c>
      <c r="CC65" s="31"/>
    </row>
    <row r="66" spans="1:83" x14ac:dyDescent="0.35">
      <c r="B66" s="30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4"/>
      <c r="Q66" s="16"/>
      <c r="R66" s="16"/>
      <c r="S66" s="16"/>
      <c r="T66" s="11"/>
      <c r="U66" s="15"/>
      <c r="V66" s="15"/>
      <c r="W66" s="15"/>
      <c r="X66" s="15"/>
      <c r="Y66" s="31"/>
      <c r="AJ66" s="30"/>
      <c r="AK66" s="15"/>
      <c r="AL66" s="16">
        <f>Education!AL45</f>
        <v>5.3299999999999959E-2</v>
      </c>
      <c r="AM66" s="15"/>
      <c r="AN66" s="16">
        <f>VALUE('Raw-Data 4'!B381-'Raw-Data 4'!C381)</f>
        <v>8.3000000000000074E-2</v>
      </c>
      <c r="AO66" s="16">
        <f>VALUE('Raw-Data 4'!E381-'Raw-Data 4'!F381)</f>
        <v>0.10309999999999997</v>
      </c>
      <c r="AP66" s="16">
        <f>VALUE('Raw-Data 4'!H381-'Raw-Data 4'!I381)</f>
        <v>9.4700000000000006E-2</v>
      </c>
      <c r="AQ66" s="16">
        <f>VALUE('Raw-Data 4'!K381-'Raw-Data 4'!L381)</f>
        <v>8.7300000000000044E-2</v>
      </c>
      <c r="AR66" s="16">
        <f>VALUE('Raw-Data 4'!N381-'Raw-Data 4'!O381)</f>
        <v>7.4899999999999967E-2</v>
      </c>
      <c r="AS66" s="16"/>
      <c r="AT66" s="16">
        <f>VALUE('Raw-Data 4'!B387-'Raw-Data 4'!C387)</f>
        <v>7.2500000000000009E-2</v>
      </c>
      <c r="AU66" s="16">
        <f>VALUE('Raw-Data 4'!E387-'Raw-Data 4'!F387)</f>
        <v>7.8300000000000036E-2</v>
      </c>
      <c r="AV66" s="16">
        <f>VALUE('Raw-Data 4'!H387-'Raw-Data 4'!I387)</f>
        <v>8.2100000000000006E-2</v>
      </c>
      <c r="AW66" s="16">
        <f>VALUE('Raw-Data 4'!K387-'Raw-Data 4'!L387)</f>
        <v>8.7799999999999989E-2</v>
      </c>
      <c r="AX66" s="16">
        <f>VALUE('Raw-Data 4'!N387-'Raw-Data 4'!O387)</f>
        <v>9.3400000000000039E-2</v>
      </c>
      <c r="AY66" s="16"/>
      <c r="AZ66" s="16">
        <f>Education!AZ45</f>
        <v>2.1800000000000042E-2</v>
      </c>
      <c r="BA66" s="31"/>
      <c r="BD66" s="30"/>
      <c r="BE66" s="15" t="s">
        <v>262</v>
      </c>
      <c r="BF66" s="16">
        <f>VALUE('Raw-Data 4'!B511)</f>
        <v>0.35139999999999999</v>
      </c>
      <c r="BG66" s="16">
        <f>VALUE('Raw-Data 4'!E511)</f>
        <v>0.36980000000000002</v>
      </c>
      <c r="BH66" s="16">
        <f>VALUE('Raw-Data 4'!H511)</f>
        <v>0.40260000000000001</v>
      </c>
      <c r="BI66" s="16">
        <f>VALUE('Raw-Data 4'!K511)</f>
        <v>0.45929999999999999</v>
      </c>
      <c r="BJ66" s="16">
        <f>VALUE('Raw-Data 4'!N511)</f>
        <v>0.6179</v>
      </c>
      <c r="BK66" s="16"/>
      <c r="BL66" s="16">
        <f>VALUE('Raw-Data 4'!B517)</f>
        <v>0.33260000000000001</v>
      </c>
      <c r="BM66" s="16">
        <f>VALUE('Raw-Data 4'!E517)</f>
        <v>0.31979999999999997</v>
      </c>
      <c r="BN66" s="16">
        <f>VALUE('Raw-Data 4'!H517)</f>
        <v>0.35770000000000002</v>
      </c>
      <c r="BO66" s="16">
        <f>VALUE('Raw-Data 4'!K517)</f>
        <v>0.41249999999999998</v>
      </c>
      <c r="BP66" s="16">
        <f>VALUE('Raw-Data 4'!N517)</f>
        <v>0.53</v>
      </c>
      <c r="BQ66" s="16"/>
      <c r="BR66" s="16">
        <f>VALUE('Raw-Data 4'!B523)</f>
        <v>0.64959999999999996</v>
      </c>
      <c r="BS66" s="16">
        <f>VALUE('Raw-Data 4'!E523)</f>
        <v>0.83699999999999997</v>
      </c>
      <c r="BT66" s="16">
        <f>VALUE('Raw-Data 4'!H523)</f>
        <v>0.77729999999999999</v>
      </c>
      <c r="BU66" s="16">
        <f>VALUE('Raw-Data 4'!K523)</f>
        <v>0.8034</v>
      </c>
      <c r="BV66" s="16">
        <f>VALUE('Raw-Data 4'!N523)</f>
        <v>0.8165</v>
      </c>
      <c r="BW66" s="15"/>
      <c r="BX66" s="16">
        <f>VALUE('Raw-Data 4'!B529)</f>
        <v>0.64749999999999996</v>
      </c>
      <c r="BY66" s="16">
        <f>VALUE('Raw-Data 4'!E529)</f>
        <v>0.66569999999999996</v>
      </c>
      <c r="BZ66" s="16">
        <f>VALUE('Raw-Data 4'!H529)</f>
        <v>0.71040000000000003</v>
      </c>
      <c r="CA66" s="16">
        <f>VALUE('Raw-Data 4'!K529)</f>
        <v>0.73429999999999995</v>
      </c>
      <c r="CB66" s="16">
        <f>VALUE('Raw-Data 4'!N529)</f>
        <v>0.75549999999999995</v>
      </c>
      <c r="CC66" s="31"/>
    </row>
    <row r="67" spans="1:83" x14ac:dyDescent="0.35">
      <c r="B67" s="30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22">
        <v>42856</v>
      </c>
      <c r="Q67" s="8"/>
      <c r="R67" s="8"/>
      <c r="S67" s="8">
        <f>L57</f>
        <v>0.23380000000000001</v>
      </c>
      <c r="T67" s="10">
        <f>N57</f>
        <v>8.4000000000000005E-2</v>
      </c>
      <c r="U67" s="15"/>
      <c r="V67" s="15"/>
      <c r="W67" s="15"/>
      <c r="X67" s="15"/>
      <c r="Y67" s="31"/>
      <c r="AJ67" s="30"/>
      <c r="AK67" s="15"/>
      <c r="AL67" s="15"/>
      <c r="AM67" s="15"/>
      <c r="AN67" s="16">
        <f>VALUE('Raw-Data 4'!B880-'Raw-Data 4'!C880)</f>
        <v>0.10950000000000004</v>
      </c>
      <c r="AO67" s="16">
        <f>VALUE('Raw-Data 4'!E880-'Raw-Data 4'!F880)</f>
        <v>0.11180000000000001</v>
      </c>
      <c r="AP67" s="16">
        <f>VALUE('Raw-Data 4'!H880-'Raw-Data 4'!I880)</f>
        <v>7.5500000000000012E-2</v>
      </c>
      <c r="AQ67" s="16">
        <f>VALUE('Raw-Data 4'!K880-'Raw-Data 4'!L880)</f>
        <v>5.3300000000000014E-2</v>
      </c>
      <c r="AR67" s="16">
        <f>VALUE('Raw-Data 4'!N880-'Raw-Data 4'!O880)</f>
        <v>4.3000000000000038E-2</v>
      </c>
      <c r="AS67" s="16"/>
      <c r="AT67" s="16">
        <f>VALUE('Raw-Data 4'!B886-'Raw-Data 4'!C886)</f>
        <v>4.7699999999999965E-2</v>
      </c>
      <c r="AU67" s="16">
        <f>VALUE('Raw-Data 4'!E886-'Raw-Data 4'!F886)</f>
        <v>8.8899999999999979E-2</v>
      </c>
      <c r="AV67" s="16">
        <f>VALUE('Raw-Data 4'!H886-'Raw-Data 4'!I886)</f>
        <v>8.1799999999999928E-2</v>
      </c>
      <c r="AW67" s="16">
        <f>VALUE('Raw-Data 4'!K886-'Raw-Data 4'!L886)</f>
        <v>0.10599999999999998</v>
      </c>
      <c r="AX67" s="16">
        <f>VALUE('Raw-Data 4'!N886-'Raw-Data 4'!O886)</f>
        <v>0.11759999999999993</v>
      </c>
      <c r="AY67" s="15"/>
      <c r="AZ67" s="15"/>
      <c r="BA67" s="31"/>
      <c r="BD67" s="30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31"/>
    </row>
    <row r="68" spans="1:83" x14ac:dyDescent="0.35">
      <c r="B68" s="30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31"/>
      <c r="AJ68" s="30"/>
      <c r="AK68" s="15"/>
      <c r="AL68" s="15"/>
      <c r="AM68" s="15"/>
      <c r="AN68" s="16">
        <v>0.1706</v>
      </c>
      <c r="AO68" s="16">
        <v>8.280000000000004E-2</v>
      </c>
      <c r="AP68" s="16">
        <v>0.13049999999999995</v>
      </c>
      <c r="AQ68" s="16">
        <v>6.5300000000000025E-2</v>
      </c>
      <c r="AR68" s="16">
        <v>5.0300000000000011E-2</v>
      </c>
      <c r="AS68" s="16"/>
      <c r="AT68" s="16">
        <v>6.7299999999999999E-2</v>
      </c>
      <c r="AU68" s="16">
        <v>5.3400000000000003E-2</v>
      </c>
      <c r="AV68" s="16">
        <v>6.6799999999999971E-2</v>
      </c>
      <c r="AW68" s="16">
        <v>6.4000000000000057E-2</v>
      </c>
      <c r="AX68" s="16">
        <v>9.8799999999999999E-2</v>
      </c>
      <c r="AY68" s="15"/>
      <c r="AZ68" s="15"/>
      <c r="BA68" s="31"/>
      <c r="BD68" s="30"/>
      <c r="BE68" s="15" t="s">
        <v>3715</v>
      </c>
      <c r="BF68" s="15">
        <f>VALUE('Raw-Data 4'!B487-'Raw-Data 4'!C487)</f>
        <v>9.0200000000000002E-2</v>
      </c>
      <c r="BG68" s="15">
        <f>VALUE('Raw-Data 4'!E487-'Raw-Data 4'!F487)</f>
        <v>8.6000000000000021E-2</v>
      </c>
      <c r="BH68" s="15">
        <f>VALUE('Raw-Data 4'!H487-'Raw-Data 4'!I487)</f>
        <v>8.9399999999999979E-2</v>
      </c>
      <c r="BI68" s="15">
        <f>VALUE('Raw-Data 4'!K487-'Raw-Data 4'!L487)</f>
        <v>9.8499999999999976E-2</v>
      </c>
      <c r="BJ68" s="15">
        <f>VALUE('Raw-Data 4'!N487-'Raw-Data 4'!O487)</f>
        <v>9.0700000000000003E-2</v>
      </c>
      <c r="BK68" s="15"/>
      <c r="BL68" s="15">
        <f>VALUE('Raw-Data 4'!B493-'Raw-Data 4'!C493)</f>
        <v>9.2899999999999983E-2</v>
      </c>
      <c r="BM68" s="15">
        <f>VALUE('Raw-Data 4'!E493-'Raw-Data 4'!F493)</f>
        <v>8.9900000000000035E-2</v>
      </c>
      <c r="BN68" s="15">
        <f>VALUE('Raw-Data 4'!H493-'Raw-Data 4'!I493)</f>
        <v>8.8900000000000035E-2</v>
      </c>
      <c r="BO68" s="15">
        <f>VALUE('Raw-Data 4'!K493-'Raw-Data 4'!L493)</f>
        <v>0.10960000000000003</v>
      </c>
      <c r="BP68" s="15">
        <f>VALUE('Raw-Data 4'!N493-'Raw-Data 4'!O493)</f>
        <v>0.1179</v>
      </c>
      <c r="BQ68" s="15"/>
      <c r="BR68" s="15">
        <f>VALUE('Raw-Data 4'!B499-'Raw-Data 4'!C499)</f>
        <v>9.0700000000000003E-2</v>
      </c>
      <c r="BS68" s="15">
        <f>VALUE('Raw-Data 4'!E499-'Raw-Data 4'!F499)</f>
        <v>0.14200000000000002</v>
      </c>
      <c r="BT68" s="15">
        <f>VALUE('Raw-Data 4'!H499-'Raw-Data 4'!I499)</f>
        <v>0.10749999999999993</v>
      </c>
      <c r="BU68" s="15">
        <f>VALUE('Raw-Data 4'!K499-'Raw-Data 4'!L499)</f>
        <v>9.430000000000005E-2</v>
      </c>
      <c r="BV68" s="15">
        <f>VALUE('Raw-Data 4'!N499-'Raw-Data 4'!O499)</f>
        <v>9.4500000000000028E-2</v>
      </c>
      <c r="BW68" s="15"/>
      <c r="BX68" s="15">
        <f>VALUE('Raw-Data 4'!B505-'Raw-Data 4'!C505)</f>
        <v>5.6300000000000017E-2</v>
      </c>
      <c r="BY68" s="15">
        <f>VALUE('Raw-Data 4'!E505-'Raw-Data 4'!F505)</f>
        <v>4.8899999999999944E-2</v>
      </c>
      <c r="BZ68" s="15">
        <f>VALUE('Raw-Data 4'!H505-'Raw-Data 4'!I505)</f>
        <v>6.5400000000000014E-2</v>
      </c>
      <c r="CA68" s="15">
        <f>VALUE('Raw-Data 4'!K505-'Raw-Data 4'!L505)</f>
        <v>0.10340000000000005</v>
      </c>
      <c r="CB68" s="15">
        <f>VALUE('Raw-Data 4'!N505-'Raw-Data 4'!O505)</f>
        <v>0.14480000000000004</v>
      </c>
      <c r="CC68" s="31"/>
    </row>
    <row r="69" spans="1:83" x14ac:dyDescent="0.35">
      <c r="B69" s="30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31"/>
      <c r="AJ69" s="47"/>
      <c r="AK69" s="16"/>
      <c r="AL69" s="16"/>
      <c r="AM69" s="16"/>
      <c r="AN69" s="16"/>
      <c r="AO69" s="16"/>
      <c r="AP69" s="16"/>
      <c r="AQ69" s="16"/>
      <c r="AR69" s="16"/>
      <c r="AS69" s="16"/>
      <c r="AT69" s="15"/>
      <c r="AU69" s="15"/>
      <c r="AV69" s="15"/>
      <c r="AW69" s="15"/>
      <c r="AX69" s="16"/>
      <c r="AY69" s="16"/>
      <c r="AZ69" s="15"/>
      <c r="BA69" s="31"/>
      <c r="BD69" s="30"/>
      <c r="BE69" s="15" t="s">
        <v>3716</v>
      </c>
      <c r="BF69" s="15">
        <f>VALUE('Raw-Data 4'!B511-'Raw-Data 4'!C511)</f>
        <v>8.1000000000000016E-2</v>
      </c>
      <c r="BG69" s="15">
        <f>VALUE('Raw-Data 4'!E511-'Raw-Data 4'!F511)</f>
        <v>8.2500000000000018E-2</v>
      </c>
      <c r="BH69" s="15">
        <f>VALUE('Raw-Data 4'!H511-'Raw-Data 4'!I511)</f>
        <v>0.10070000000000001</v>
      </c>
      <c r="BI69" s="15">
        <f>VALUE('Raw-Data 4'!K511-'Raw-Data 4'!L511)</f>
        <v>8.3499999999999963E-2</v>
      </c>
      <c r="BJ69" s="15">
        <f>VALUE('Raw-Data 4'!N511-'Raw-Data 4'!O511)</f>
        <v>8.9500000000000024E-2</v>
      </c>
      <c r="BK69" s="15"/>
      <c r="BL69" s="15">
        <f>VALUE('Raw-Data 4'!B517-'Raw-Data 4'!C517)</f>
        <v>8.4100000000000008E-2</v>
      </c>
      <c r="BM69" s="15">
        <f>VALUE('Raw-Data 4'!E517-'Raw-Data 4'!F517)</f>
        <v>8.6099999999999982E-2</v>
      </c>
      <c r="BN69" s="15">
        <f>VALUE('Raw-Data 4'!H517-'Raw-Data 4'!I517)</f>
        <v>0.10570000000000002</v>
      </c>
      <c r="BO69" s="15">
        <f>VALUE('Raw-Data 4'!K517-'Raw-Data 4'!L517)</f>
        <v>8.8399999999999979E-2</v>
      </c>
      <c r="BP69" s="15">
        <f>VALUE('Raw-Data 4'!N517-'Raw-Data 4'!O517)</f>
        <v>0.10990000000000005</v>
      </c>
      <c r="BQ69" s="15"/>
      <c r="BR69" s="15">
        <f>VALUE('Raw-Data 4'!B523-'Raw-Data 4'!C523)</f>
        <v>7.8699999999999992E-2</v>
      </c>
      <c r="BS69" s="15">
        <f>VALUE('Raw-Data 4'!E523-'Raw-Data 4'!F523)</f>
        <v>9.6799999999999997E-2</v>
      </c>
      <c r="BT69" s="15">
        <f>VALUE('Raw-Data 4'!H523-'Raw-Data 4'!I523)</f>
        <v>0.11599999999999999</v>
      </c>
      <c r="BU69" s="15">
        <f>VALUE('Raw-Data 4'!K523-'Raw-Data 4'!L523)</f>
        <v>0.11719999999999997</v>
      </c>
      <c r="BV69" s="15">
        <f>VALUE('Raw-Data 4'!N523-'Raw-Data 4'!O523)</f>
        <v>7.3999999999999955E-2</v>
      </c>
      <c r="BW69" s="15"/>
      <c r="BX69" s="15">
        <f>VALUE('Raw-Data 4'!B529-'Raw-Data 4'!C529)</f>
        <v>5.6199999999999917E-2</v>
      </c>
      <c r="BY69" s="15">
        <f>VALUE('Raw-Data 4'!E529-'Raw-Data 4'!F529)</f>
        <v>5.2999999999999936E-2</v>
      </c>
      <c r="BZ69" s="15">
        <f>VALUE('Raw-Data 4'!H529-'Raw-Data 4'!I529)</f>
        <v>6.3000000000000056E-2</v>
      </c>
      <c r="CA69" s="15">
        <f>VALUE('Raw-Data 4'!K529-'Raw-Data 4'!L529)</f>
        <v>9.7299999999999942E-2</v>
      </c>
      <c r="CB69" s="15">
        <f>VALUE('Raw-Data 4'!N529-'Raw-Data 4'!O529)</f>
        <v>0.12049999999999994</v>
      </c>
      <c r="CC69" s="31"/>
    </row>
    <row r="70" spans="1:83" x14ac:dyDescent="0.35">
      <c r="B70" s="30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31"/>
      <c r="AJ70" s="30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31"/>
      <c r="BD70" s="30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31"/>
      <c r="CD70" s="15"/>
      <c r="CE70" s="15"/>
    </row>
    <row r="71" spans="1:83" ht="15" thickBot="1" x14ac:dyDescent="0.4">
      <c r="B71" s="30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31"/>
      <c r="AJ71" s="34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6"/>
      <c r="BD71" s="34"/>
      <c r="BE71" s="35"/>
      <c r="BF71" s="35"/>
      <c r="BG71" s="35"/>
      <c r="BH71" s="35"/>
      <c r="BI71" s="35"/>
      <c r="BJ71" s="35"/>
      <c r="BK71" s="35"/>
      <c r="BL71" s="35"/>
      <c r="BM71" s="35"/>
      <c r="BN71" s="35"/>
      <c r="BO71" s="35"/>
      <c r="BP71" s="35"/>
      <c r="BQ71" s="35"/>
      <c r="BR71" s="35"/>
      <c r="BS71" s="35"/>
      <c r="BT71" s="35"/>
      <c r="BU71" s="35"/>
      <c r="BV71" s="35"/>
      <c r="BW71" s="35"/>
      <c r="BX71" s="35"/>
      <c r="BY71" s="35"/>
      <c r="BZ71" s="35"/>
      <c r="CA71" s="35"/>
      <c r="CB71" s="35"/>
      <c r="CC71" s="36"/>
      <c r="CD71" s="15"/>
      <c r="CE71" s="15"/>
    </row>
    <row r="72" spans="1:83" x14ac:dyDescent="0.35">
      <c r="B72" s="30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31"/>
    </row>
    <row r="73" spans="1:83" ht="15" thickBot="1" x14ac:dyDescent="0.4">
      <c r="B73" s="34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6"/>
    </row>
    <row r="76" spans="1:83" ht="15" thickBot="1" x14ac:dyDescent="0.4">
      <c r="AG76" s="15"/>
      <c r="AH76" s="15"/>
      <c r="AI76" s="15"/>
      <c r="AJ76" s="15"/>
      <c r="AK76" s="15"/>
      <c r="AL76" s="15"/>
      <c r="AM76" s="15"/>
      <c r="AN76" s="15"/>
    </row>
    <row r="77" spans="1:83" x14ac:dyDescent="0.35">
      <c r="A77" s="26">
        <v>2016</v>
      </c>
      <c r="B77" s="28"/>
      <c r="C77" s="28"/>
      <c r="D77" s="28"/>
      <c r="E77" s="28"/>
      <c r="F77" s="28"/>
      <c r="G77" s="28" t="s">
        <v>3970</v>
      </c>
      <c r="H77" s="28"/>
      <c r="I77" s="28"/>
      <c r="J77" s="28" t="s">
        <v>3971</v>
      </c>
      <c r="K77" s="28"/>
      <c r="L77" s="28"/>
      <c r="M77" s="28"/>
      <c r="N77" s="28"/>
      <c r="O77" s="28"/>
      <c r="P77" s="28"/>
      <c r="Q77" s="29"/>
      <c r="R77" s="26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9"/>
    </row>
    <row r="78" spans="1:83" x14ac:dyDescent="0.35">
      <c r="A78" s="30"/>
      <c r="B78" s="15"/>
      <c r="C78" s="15" t="s">
        <v>79</v>
      </c>
      <c r="D78" s="15" t="s">
        <v>10</v>
      </c>
      <c r="E78" s="15" t="s">
        <v>11</v>
      </c>
      <c r="F78" s="15"/>
      <c r="G78" s="15" t="s">
        <v>79</v>
      </c>
      <c r="H78" s="15" t="s">
        <v>4615</v>
      </c>
      <c r="I78" s="15" t="s">
        <v>4645</v>
      </c>
      <c r="J78" s="15" t="s">
        <v>79</v>
      </c>
      <c r="K78" s="15" t="s">
        <v>4617</v>
      </c>
      <c r="L78" s="15" t="s">
        <v>4618</v>
      </c>
      <c r="M78" s="15"/>
      <c r="N78" s="15"/>
      <c r="O78" s="15"/>
      <c r="P78" s="15"/>
      <c r="Q78" s="31"/>
      <c r="R78" s="30"/>
      <c r="S78" s="1"/>
      <c r="T78" s="2" t="s">
        <v>15</v>
      </c>
      <c r="U78" s="2"/>
      <c r="V78" s="2" t="s">
        <v>2</v>
      </c>
      <c r="W78" s="2" t="s">
        <v>4</v>
      </c>
      <c r="X78" s="2"/>
      <c r="Y78" s="2" t="s">
        <v>2</v>
      </c>
      <c r="Z78" s="2" t="s">
        <v>3</v>
      </c>
      <c r="AA78" s="2"/>
      <c r="AB78" s="2"/>
      <c r="AC78" s="2"/>
      <c r="AD78" s="2" t="s">
        <v>2</v>
      </c>
      <c r="AE78" s="3" t="s">
        <v>33</v>
      </c>
      <c r="AF78" s="15"/>
      <c r="AG78" s="15"/>
      <c r="AH78" s="15"/>
      <c r="AI78" s="15"/>
      <c r="AJ78" s="15"/>
      <c r="AK78" s="15"/>
      <c r="AL78" s="15"/>
      <c r="AM78" s="15"/>
      <c r="AN78" s="15"/>
      <c r="AO78" s="31"/>
    </row>
    <row r="79" spans="1:83" x14ac:dyDescent="0.35">
      <c r="A79" s="30"/>
      <c r="B79" s="15" t="s">
        <v>3898</v>
      </c>
      <c r="C79" s="16">
        <f>VALUE('Raw-Data 4'!E582)</f>
        <v>0.1598</v>
      </c>
      <c r="D79" s="16">
        <f>VALUE('Raw-Data 4'!F582)</f>
        <v>0.13220000000000001</v>
      </c>
      <c r="E79" s="16">
        <f>VALUE('Raw-Data 4'!G582)</f>
        <v>0.1918</v>
      </c>
      <c r="F79" s="15"/>
      <c r="G79" s="16">
        <f>VALUE('Raw-Data 4'!E599)</f>
        <v>0.16930000000000001</v>
      </c>
      <c r="H79" s="16">
        <f>VALUE('Raw-Data 4'!F599)</f>
        <v>0.13450000000000001</v>
      </c>
      <c r="I79" s="16">
        <f>VALUE('Raw-Data 4'!G599)</f>
        <v>0.21099999999999999</v>
      </c>
      <c r="J79" s="16">
        <f>VALUE('Raw-Data 4'!E616)</f>
        <v>0.15060000000000001</v>
      </c>
      <c r="K79" s="16">
        <f>VALUE('Raw-Data 4'!F616)</f>
        <v>0.12180000000000001</v>
      </c>
      <c r="L79" s="16">
        <f>VALUE('Raw-Data 4'!G616)</f>
        <v>0.18490000000000001</v>
      </c>
      <c r="M79" s="15"/>
      <c r="N79" s="15"/>
      <c r="O79" s="15"/>
      <c r="P79" s="15"/>
      <c r="Q79" s="31"/>
      <c r="R79" s="30"/>
      <c r="S79" s="4"/>
      <c r="T79" s="15" t="s">
        <v>32</v>
      </c>
      <c r="U79" s="15" t="s">
        <v>30</v>
      </c>
      <c r="V79" s="15"/>
      <c r="W79" s="15" t="s">
        <v>0</v>
      </c>
      <c r="X79" s="15" t="s">
        <v>1</v>
      </c>
      <c r="Y79" s="15"/>
      <c r="Z79" s="15" t="s">
        <v>32</v>
      </c>
      <c r="AA79" s="15" t="s">
        <v>29</v>
      </c>
      <c r="AB79" s="14" t="s">
        <v>30</v>
      </c>
      <c r="AC79" s="14" t="s">
        <v>31</v>
      </c>
      <c r="AD79" s="14"/>
      <c r="AE79" s="6" t="s">
        <v>31</v>
      </c>
      <c r="AF79" s="15"/>
      <c r="AG79" s="15"/>
      <c r="AH79" s="15"/>
      <c r="AI79" s="15"/>
      <c r="AJ79" s="15"/>
      <c r="AK79" s="15"/>
      <c r="AL79" s="15"/>
      <c r="AM79" s="15"/>
      <c r="AN79" s="15"/>
      <c r="AO79" s="31"/>
    </row>
    <row r="80" spans="1:83" x14ac:dyDescent="0.35">
      <c r="A80" s="30"/>
      <c r="B80" s="15" t="s">
        <v>3899</v>
      </c>
      <c r="C80" s="16">
        <f>VALUE('Raw-Data 4'!E583)</f>
        <v>0.43619999999999998</v>
      </c>
      <c r="D80" s="16">
        <f>VALUE('Raw-Data 4'!F583)</f>
        <v>0.3805</v>
      </c>
      <c r="E80" s="16">
        <f>VALUE('Raw-Data 4'!G583)</f>
        <v>0.49349999999999999</v>
      </c>
      <c r="F80" s="15"/>
      <c r="G80" s="16">
        <f>VALUE('Raw-Data 4'!E600)</f>
        <v>0.47889999999999999</v>
      </c>
      <c r="H80" s="16">
        <f>VALUE('Raw-Data 4'!F600)</f>
        <v>0.40899999999999997</v>
      </c>
      <c r="I80" s="16">
        <f>VALUE('Raw-Data 4'!G600)</f>
        <v>0.54969999999999997</v>
      </c>
      <c r="J80" s="16">
        <f>VALUE('Raw-Data 4'!E617)</f>
        <v>0.39460000000000001</v>
      </c>
      <c r="K80" s="16">
        <f>VALUE('Raw-Data 4'!F617)</f>
        <v>0.33210000000000001</v>
      </c>
      <c r="L80" s="16">
        <f>VALUE('Raw-Data 4'!G617)</f>
        <v>0.46079999999999999</v>
      </c>
      <c r="M80" s="15"/>
      <c r="N80" s="15"/>
      <c r="O80" s="15"/>
      <c r="P80" s="15"/>
      <c r="Q80" s="31"/>
      <c r="R80" s="30"/>
      <c r="S80" s="4" t="s">
        <v>3664</v>
      </c>
      <c r="T80" s="8">
        <f>VALUE('Raw-Data 4'!B263)</f>
        <v>0.44750000000000001</v>
      </c>
      <c r="U80" s="8">
        <f>VALUE('Raw-Data 4'!F263)</f>
        <v>0.42449999999999999</v>
      </c>
      <c r="V80" s="8"/>
      <c r="W80" s="8">
        <f>VALUE('Raw-Data 4'!B269)</f>
        <v>0.41289999999999999</v>
      </c>
      <c r="X80" s="8">
        <f>VALUE('Raw-Data 4'!E269)</f>
        <v>0.36709999999999998</v>
      </c>
      <c r="Y80" s="8"/>
      <c r="Z80" s="8">
        <f>VALUE('Raw-Data 4'!B275)</f>
        <v>0.63580000000000003</v>
      </c>
      <c r="AA80" s="8">
        <f>VALUE('Raw-Data 4'!E275)</f>
        <v>0.66539999999999999</v>
      </c>
      <c r="AB80" s="8">
        <f>VALUE('Raw-Data 4'!H275)</f>
        <v>0.74929999999999997</v>
      </c>
      <c r="AC80" s="8">
        <f>VALUE('Raw-Data 4'!K275)</f>
        <v>0.67159999999999997</v>
      </c>
      <c r="AD80" s="8"/>
      <c r="AE80" s="10">
        <f>VALUE('Raw-Data 4'!B281)</f>
        <v>0.65129999999999999</v>
      </c>
      <c r="AF80" s="15"/>
      <c r="AG80" s="15"/>
      <c r="AH80" s="15"/>
      <c r="AI80" s="15"/>
      <c r="AJ80" s="15"/>
      <c r="AK80" s="15"/>
      <c r="AL80" s="15"/>
      <c r="AM80" s="15"/>
      <c r="AN80" s="15"/>
      <c r="AO80" s="31"/>
    </row>
    <row r="81" spans="1:41" x14ac:dyDescent="0.35">
      <c r="A81" s="30"/>
      <c r="B81" s="15" t="s">
        <v>3900</v>
      </c>
      <c r="C81" s="16">
        <f>VALUE('Raw-Data 4'!E584)</f>
        <v>0.62660000000000005</v>
      </c>
      <c r="D81" s="16">
        <f>VALUE('Raw-Data 4'!F584)</f>
        <v>0.55210000000000004</v>
      </c>
      <c r="E81" s="16">
        <f>VALUE('Raw-Data 4'!G584)</f>
        <v>0.6956</v>
      </c>
      <c r="F81" s="15"/>
      <c r="G81" s="16">
        <f>VALUE('Raw-Data 4'!E601)</f>
        <v>0.66969999999999996</v>
      </c>
      <c r="H81" s="16">
        <f>VALUE('Raw-Data 4'!F601)</f>
        <v>0.57850000000000001</v>
      </c>
      <c r="I81" s="16">
        <f>VALUE('Raw-Data 4'!G601)</f>
        <v>0.74970000000000003</v>
      </c>
      <c r="J81" s="16">
        <f>VALUE('Raw-Data 4'!E618)</f>
        <v>0.58230000000000004</v>
      </c>
      <c r="K81" s="16">
        <f>VALUE('Raw-Data 4'!F618)</f>
        <v>0.502</v>
      </c>
      <c r="L81" s="16">
        <f>VALUE('Raw-Data 4'!G618)</f>
        <v>0.65849999999999997</v>
      </c>
      <c r="M81" s="15"/>
      <c r="N81" s="15"/>
      <c r="O81" s="15"/>
      <c r="P81" s="15"/>
      <c r="Q81" s="31"/>
      <c r="R81" s="30"/>
      <c r="S81" s="7" t="s">
        <v>3665</v>
      </c>
      <c r="T81" s="8">
        <f>VALUE('Raw-Data 4'!B319)</f>
        <v>0.26790000000000003</v>
      </c>
      <c r="U81" s="8">
        <f>VALUE('Raw-Data 4'!F319)</f>
        <v>0.28899999999999998</v>
      </c>
      <c r="V81" s="8"/>
      <c r="W81" s="8">
        <f>VALUE('Raw-Data 4'!B325)</f>
        <v>0.23069999999999999</v>
      </c>
      <c r="X81" s="8">
        <f>VALUE('Raw-Data 4'!E325)</f>
        <v>0.23219999999999999</v>
      </c>
      <c r="Y81" s="8"/>
      <c r="Z81" s="8">
        <f>VALUE('Raw-Data 4'!B331)</f>
        <v>0.50429999999999997</v>
      </c>
      <c r="AA81" s="8">
        <f>VALUE('Raw-Data 4'!E331)</f>
        <v>0.46079999999999999</v>
      </c>
      <c r="AB81" s="8">
        <f>VALUE('Raw-Data 4'!H331)</f>
        <v>0.60529999999999995</v>
      </c>
      <c r="AC81" s="8">
        <f>VALUE('Raw-Data 4'!K331)</f>
        <v>0.53469999999999995</v>
      </c>
      <c r="AD81" s="8"/>
      <c r="AE81" s="10">
        <f>VALUE('Raw-Data 4'!B337)</f>
        <v>0.41620000000000001</v>
      </c>
      <c r="AF81" s="15"/>
      <c r="AG81" s="15"/>
      <c r="AH81" s="15"/>
      <c r="AI81" s="15"/>
      <c r="AJ81" s="15"/>
      <c r="AK81" s="15"/>
      <c r="AL81" s="15"/>
      <c r="AM81" s="15"/>
      <c r="AN81" s="15"/>
      <c r="AO81" s="31"/>
    </row>
    <row r="82" spans="1:41" x14ac:dyDescent="0.35">
      <c r="A82" s="30"/>
      <c r="B82" s="15" t="s">
        <v>3901</v>
      </c>
      <c r="C82" s="16">
        <f>VALUE('Raw-Data 4'!E585)</f>
        <v>0.58320000000000005</v>
      </c>
      <c r="D82" s="16">
        <f>VALUE('Raw-Data 4'!F585)</f>
        <v>0.51749999999999996</v>
      </c>
      <c r="E82" s="16">
        <f>VALUE('Raw-Data 4'!G585)</f>
        <v>0.64600000000000002</v>
      </c>
      <c r="F82" s="15"/>
      <c r="G82" s="16">
        <f>VALUE('Raw-Data 4'!E602)</f>
        <v>0.67589999999999995</v>
      </c>
      <c r="H82" s="16">
        <f>VALUE('Raw-Data 4'!F602)</f>
        <v>0.58909999999999996</v>
      </c>
      <c r="I82" s="16">
        <f>VALUE('Raw-Data 4'!G602)</f>
        <v>0.75209999999999999</v>
      </c>
      <c r="J82" s="16">
        <f>VALUE('Raw-Data 4'!E619)</f>
        <v>0.50029999999999997</v>
      </c>
      <c r="K82" s="16">
        <f>VALUE('Raw-Data 4'!F619)</f>
        <v>0.42070000000000002</v>
      </c>
      <c r="L82" s="16">
        <f>VALUE('Raw-Data 4'!G619)</f>
        <v>0.57989999999999997</v>
      </c>
      <c r="M82" s="15"/>
      <c r="N82" s="15"/>
      <c r="O82" s="15"/>
      <c r="P82" s="15"/>
      <c r="Q82" s="31"/>
      <c r="R82" s="30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31"/>
    </row>
    <row r="83" spans="1:41" x14ac:dyDescent="0.35">
      <c r="A83" s="30"/>
      <c r="B83" s="15" t="s">
        <v>3902</v>
      </c>
      <c r="C83" s="16">
        <f>VALUE('Raw-Data 4'!E586)</f>
        <v>0.42009999999999997</v>
      </c>
      <c r="D83" s="16">
        <f>VALUE('Raw-Data 4'!F586)</f>
        <v>0.3609</v>
      </c>
      <c r="E83" s="16">
        <f>VALUE('Raw-Data 4'!G586)</f>
        <v>0.48159999999999997</v>
      </c>
      <c r="F83" s="15"/>
      <c r="G83" s="16">
        <f>VALUE('Raw-Data 4'!E603)</f>
        <v>0.64170000000000005</v>
      </c>
      <c r="H83" s="16">
        <f>VALUE('Raw-Data 4'!F603)</f>
        <v>0.55569999999999997</v>
      </c>
      <c r="I83" s="16">
        <f>VALUE('Raw-Data 4'!G603)</f>
        <v>0.71950000000000003</v>
      </c>
      <c r="J83" s="16">
        <f>VALUE('Raw-Data 4'!E620)</f>
        <v>0.25259999999999999</v>
      </c>
      <c r="K83" s="16">
        <f>VALUE('Raw-Data 4'!F620)</f>
        <v>0.1953</v>
      </c>
      <c r="L83" s="16">
        <f>VALUE('Raw-Data 4'!G620)</f>
        <v>0.3201</v>
      </c>
      <c r="M83" s="15"/>
      <c r="N83" s="15"/>
      <c r="O83" s="15"/>
      <c r="P83" s="15"/>
      <c r="Q83" s="31"/>
      <c r="R83" s="30"/>
      <c r="S83" s="15" t="s">
        <v>13</v>
      </c>
      <c r="T83" s="15">
        <f>VALUE('Raw-Data 4'!$D263-'Raw-Data 4'!$B263)</f>
        <v>3.4799999999999998E-2</v>
      </c>
      <c r="U83" s="15">
        <f>VALUE('Raw-Data 4'!$H263-'Raw-Data 4'!$F263)</f>
        <v>4.720000000000002E-2</v>
      </c>
      <c r="V83" s="15"/>
      <c r="W83" s="15">
        <f>VALUE('Raw-Data 4'!$D269-'Raw-Data 4'!$B269)</f>
        <v>4.2399999999999993E-2</v>
      </c>
      <c r="X83" s="15">
        <f>VALUE('Raw-Data 4'!$G269-'Raw-Data 4'!$E269)</f>
        <v>4.930000000000001E-2</v>
      </c>
      <c r="Y83" s="15"/>
      <c r="Z83" s="15">
        <f>VALUE('Raw-Data 4'!D275)-VALUE('Raw-Data 4'!B275)</f>
        <v>2.959999999999996E-2</v>
      </c>
      <c r="AA83" s="15">
        <f>VALUE('Raw-Data 4'!G275)-VALUE('Raw-Data 4'!E275)</f>
        <v>2.1299999999999986E-2</v>
      </c>
      <c r="AB83" s="15">
        <f>VALUE('Raw-Data 4'!J275)-VALUE('Raw-Data 4'!H275)</f>
        <v>4.7100000000000031E-2</v>
      </c>
      <c r="AC83" s="15">
        <f>VALUE('Raw-Data 4'!M275)-VALUE('Raw-Data 4'!K275)</f>
        <v>5.710000000000004E-2</v>
      </c>
      <c r="AD83" s="15"/>
      <c r="AE83" s="15">
        <f>VALUE('Raw-Data 4'!$D281-'Raw-Data 4'!$B281)</f>
        <v>2.4499999999999966E-2</v>
      </c>
      <c r="AF83" s="15"/>
      <c r="AG83" s="15"/>
      <c r="AH83" s="15"/>
      <c r="AI83" s="15"/>
      <c r="AJ83" s="15"/>
      <c r="AK83" s="15"/>
      <c r="AL83" s="15"/>
      <c r="AM83" s="15"/>
      <c r="AN83" s="15"/>
      <c r="AO83" s="31"/>
    </row>
    <row r="84" spans="1:41" x14ac:dyDescent="0.35">
      <c r="A84" s="30"/>
      <c r="B84" s="15" t="s">
        <v>3903</v>
      </c>
      <c r="C84" s="16">
        <f>VALUE('Raw-Data 4'!E587)</f>
        <v>0.33310000000000001</v>
      </c>
      <c r="D84" s="16">
        <f>VALUE('Raw-Data 4'!F587)</f>
        <v>0.27989999999999998</v>
      </c>
      <c r="E84" s="16">
        <f>VALUE('Raw-Data 4'!G587)</f>
        <v>0.39100000000000001</v>
      </c>
      <c r="F84" s="15"/>
      <c r="G84" s="16">
        <f>VALUE('Raw-Data 4'!E604)</f>
        <v>0.59709999999999996</v>
      </c>
      <c r="H84" s="16">
        <f>VALUE('Raw-Data 4'!F604)</f>
        <v>0.4899</v>
      </c>
      <c r="I84" s="16">
        <f>VALUE('Raw-Data 4'!G604)</f>
        <v>0.69589999999999996</v>
      </c>
      <c r="J84" s="16">
        <f>VALUE('Raw-Data 4'!E621)</f>
        <v>0.16839999999999999</v>
      </c>
      <c r="K84" s="16">
        <f>VALUE('Raw-Data 4'!F621)</f>
        <v>0.1234</v>
      </c>
      <c r="L84" s="16">
        <f>VALUE('Raw-Data 4'!G621)</f>
        <v>0.22559999999999999</v>
      </c>
      <c r="M84" s="15"/>
      <c r="N84" s="15"/>
      <c r="O84" s="15"/>
      <c r="P84" s="15"/>
      <c r="Q84" s="31"/>
      <c r="R84" s="30"/>
      <c r="S84" s="15" t="s">
        <v>14</v>
      </c>
      <c r="T84" s="15">
        <f>VALUE('Raw-Data 4'!$B263-'Raw-Data 4'!$C263)</f>
        <v>3.4399999999999986E-2</v>
      </c>
      <c r="U84" s="15">
        <f>VALUE('Raw-Data 4'!$F263-'Raw-Data 4'!$G263)</f>
        <v>4.5800000000000007E-2</v>
      </c>
      <c r="V84" s="15"/>
      <c r="W84" s="15">
        <f>VALUE('Raw-Data 4'!$B269-'Raw-Data 4'!$C269)</f>
        <v>4.109999999999997E-2</v>
      </c>
      <c r="X84" s="15">
        <f>VALUE('Raw-Data 4'!$E269-'Raw-Data 4'!$F269)</f>
        <v>4.6699999999999964E-2</v>
      </c>
      <c r="Y84" s="15"/>
      <c r="Z84" s="15">
        <f>VALUE('Raw-Data 4'!B275)-VALUE('Raw-Data 4'!C275)</f>
        <v>3.080000000000005E-2</v>
      </c>
      <c r="AA84" s="15">
        <f>VALUE('Raw-Data 4'!E275)-VALUE('Raw-Data 4'!F275)</f>
        <v>2.200000000000002E-2</v>
      </c>
      <c r="AB84" s="15">
        <f>VALUE('Raw-Data 4'!H275)-VALUE('Raw-Data 4'!I275)</f>
        <v>5.3799999999999959E-2</v>
      </c>
      <c r="AC84" s="15">
        <f>VALUE('Raw-Data 4'!K275)-VALUE('Raw-Data 4'!L275)</f>
        <v>6.2599999999999989E-2</v>
      </c>
      <c r="AD84" s="15"/>
      <c r="AE84" s="15">
        <f>VALUE('Raw-Data 4'!$B281-'Raw-Data 4'!$C281)</f>
        <v>2.5399999999999978E-2</v>
      </c>
      <c r="AF84" s="15"/>
      <c r="AG84" s="15"/>
      <c r="AH84" s="15"/>
      <c r="AI84" s="15"/>
      <c r="AJ84" s="15"/>
      <c r="AK84" s="15"/>
      <c r="AL84" s="15"/>
      <c r="AM84" s="15"/>
      <c r="AN84" s="15"/>
      <c r="AO84" s="31"/>
    </row>
    <row r="85" spans="1:41" x14ac:dyDescent="0.35">
      <c r="A85" s="30"/>
      <c r="B85" s="15" t="s">
        <v>3904</v>
      </c>
      <c r="C85" s="16">
        <f>VALUE('Raw-Data 4'!E588)</f>
        <v>0.28670000000000001</v>
      </c>
      <c r="D85" s="16">
        <f>VALUE('Raw-Data 4'!F588)</f>
        <v>0.22650000000000001</v>
      </c>
      <c r="E85" s="16">
        <f>VALUE('Raw-Data 4'!G588)</f>
        <v>0.35560000000000003</v>
      </c>
      <c r="F85" s="15"/>
      <c r="G85" s="16">
        <f>VALUE('Raw-Data 4'!E605)</f>
        <v>0.51600000000000001</v>
      </c>
      <c r="H85" s="16">
        <f>VALUE('Raw-Data 4'!F605)</f>
        <v>0.4163</v>
      </c>
      <c r="I85" s="16">
        <f>VALUE('Raw-Data 4'!G605)</f>
        <v>0.61439999999999995</v>
      </c>
      <c r="J85" s="16">
        <f>VALUE('Raw-Data 4'!E622)</f>
        <v>0.1353</v>
      </c>
      <c r="K85" s="16">
        <f>VALUE('Raw-Data 4'!F622)</f>
        <v>9.0200000000000002E-2</v>
      </c>
      <c r="L85" s="16">
        <f>VALUE('Raw-Data 4'!G622)</f>
        <v>0.19800000000000001</v>
      </c>
      <c r="M85" s="15"/>
      <c r="N85" s="15"/>
      <c r="O85" s="15"/>
      <c r="P85" s="15"/>
      <c r="Q85" s="31"/>
      <c r="R85" s="30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31"/>
    </row>
    <row r="86" spans="1:41" x14ac:dyDescent="0.35">
      <c r="A86" s="30"/>
      <c r="B86" s="15" t="s">
        <v>3905</v>
      </c>
      <c r="C86" s="16">
        <f>VALUE('Raw-Data 4'!E589)</f>
        <v>0.2878</v>
      </c>
      <c r="D86" s="16">
        <f>VALUE('Raw-Data 4'!F589)</f>
        <v>0.22539999999999999</v>
      </c>
      <c r="E86" s="16">
        <f>VALUE('Raw-Data 4'!G589)</f>
        <v>0.35949999999999999</v>
      </c>
      <c r="F86" s="15"/>
      <c r="G86" s="16">
        <f>VALUE('Raw-Data 4'!E606)</f>
        <v>0.4108</v>
      </c>
      <c r="H86" s="16">
        <f>VALUE('Raw-Data 4'!F606)</f>
        <v>0.31230000000000002</v>
      </c>
      <c r="I86" s="16">
        <f>VALUE('Raw-Data 4'!G606)</f>
        <v>0.51690000000000003</v>
      </c>
      <c r="J86" s="16">
        <f>VALUE('Raw-Data 4'!E623)</f>
        <v>0.13539999999999999</v>
      </c>
      <c r="K86" s="16">
        <f>VALUE('Raw-Data 4'!F623)</f>
        <v>8.2900000000000001E-2</v>
      </c>
      <c r="L86" s="16">
        <f>VALUE('Raw-Data 4'!G623)</f>
        <v>0.2135</v>
      </c>
      <c r="M86" s="15"/>
      <c r="N86" s="15"/>
      <c r="O86" s="15"/>
      <c r="P86" s="15"/>
      <c r="Q86" s="31"/>
      <c r="R86" s="30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31"/>
    </row>
    <row r="87" spans="1:41" x14ac:dyDescent="0.35">
      <c r="A87" s="30"/>
      <c r="B87" s="15" t="s">
        <v>3906</v>
      </c>
      <c r="C87" s="16">
        <f>VALUE('Raw-Data 4'!E590)</f>
        <v>0.22070000000000001</v>
      </c>
      <c r="D87" s="16">
        <f>VALUE('Raw-Data 4'!F590)</f>
        <v>0.16370000000000001</v>
      </c>
      <c r="E87" s="16">
        <f>VALUE('Raw-Data 4'!G590)</f>
        <v>0.29060000000000002</v>
      </c>
      <c r="F87" s="15"/>
      <c r="G87" s="16">
        <f>VALUE('Raw-Data 4'!E607)</f>
        <v>0.36770000000000003</v>
      </c>
      <c r="H87" s="16">
        <f>VALUE('Raw-Data 4'!F607)</f>
        <v>0.26800000000000002</v>
      </c>
      <c r="I87" s="16">
        <f>VALUE('Raw-Data 4'!G607)</f>
        <v>0.48020000000000002</v>
      </c>
      <c r="J87" s="16">
        <f>VALUE('Raw-Data 4'!E624)</f>
        <v>8.1799999999999998E-2</v>
      </c>
      <c r="K87" s="16">
        <f>VALUE('Raw-Data 4'!F624)</f>
        <v>4.7100000000000003E-2</v>
      </c>
      <c r="L87" s="16">
        <f>VALUE('Raw-Data 4'!G624)</f>
        <v>0.13850000000000001</v>
      </c>
      <c r="M87" s="15"/>
      <c r="N87" s="15"/>
      <c r="O87" s="15"/>
      <c r="P87" s="15"/>
      <c r="Q87" s="31"/>
      <c r="R87" s="30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31"/>
    </row>
    <row r="88" spans="1:41" x14ac:dyDescent="0.35">
      <c r="A88" s="30"/>
      <c r="B88" s="15" t="s">
        <v>3907</v>
      </c>
      <c r="C88" s="16">
        <f>VALUE('Raw-Data 4'!E591)</f>
        <v>0.28129999999999999</v>
      </c>
      <c r="D88" s="16">
        <f>VALUE('Raw-Data 4'!F591)</f>
        <v>0.21460000000000001</v>
      </c>
      <c r="E88" s="16">
        <f>VALUE('Raw-Data 4'!G591)</f>
        <v>0.35930000000000001</v>
      </c>
      <c r="F88" s="15"/>
      <c r="G88" s="16">
        <f>VALUE('Raw-Data 4'!E608)</f>
        <v>0.50980000000000003</v>
      </c>
      <c r="H88" s="16">
        <f>VALUE('Raw-Data 4'!F608)</f>
        <v>0.38469999999999999</v>
      </c>
      <c r="I88" s="16">
        <f>VALUE('Raw-Data 4'!G608)</f>
        <v>0.63370000000000004</v>
      </c>
      <c r="J88" s="16">
        <f>VALUE('Raw-Data 4'!E625)</f>
        <v>3.1600000000000003E-2</v>
      </c>
      <c r="K88" s="16">
        <f>VALUE('Raw-Data 4'!F625)</f>
        <v>1.3899999999999999E-2</v>
      </c>
      <c r="L88" s="16">
        <f>VALUE('Raw-Data 4'!G625)</f>
        <v>7.0400000000000004E-2</v>
      </c>
      <c r="M88" s="15"/>
      <c r="N88" s="15"/>
      <c r="O88" s="15"/>
      <c r="P88" s="15"/>
      <c r="Q88" s="31"/>
      <c r="R88" s="30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31"/>
    </row>
    <row r="89" spans="1:41" x14ac:dyDescent="0.35">
      <c r="A89" s="30"/>
      <c r="B89" s="15" t="s">
        <v>3908</v>
      </c>
      <c r="C89" s="16">
        <f>VALUE('Raw-Data 4'!E592)</f>
        <v>0.2959</v>
      </c>
      <c r="D89" s="16">
        <f>VALUE('Raw-Data 4'!F592)</f>
        <v>0.19359999999999999</v>
      </c>
      <c r="E89" s="16">
        <f>VALUE('Raw-Data 4'!G592)</f>
        <v>0.42399999999999999</v>
      </c>
      <c r="F89" s="15"/>
      <c r="G89" s="16">
        <f>VALUE('Raw-Data 4'!E609)</f>
        <v>0.5454</v>
      </c>
      <c r="H89" s="16">
        <f>VALUE('Raw-Data 4'!F609)</f>
        <v>0.38</v>
      </c>
      <c r="I89" s="16">
        <f>VALUE('Raw-Data 4'!G609)</f>
        <v>0.70140000000000002</v>
      </c>
      <c r="J89" s="16">
        <f>VALUE('Raw-Data 4'!E626)</f>
        <v>4.4400000000000002E-2</v>
      </c>
      <c r="K89" s="16">
        <f>VALUE('Raw-Data 4'!F626)</f>
        <v>1.41E-2</v>
      </c>
      <c r="L89" s="16">
        <f>VALUE('Raw-Data 4'!G626)</f>
        <v>0.13150000000000001</v>
      </c>
      <c r="M89" s="15"/>
      <c r="N89" s="15"/>
      <c r="O89" s="15"/>
      <c r="P89" s="15"/>
      <c r="Q89" s="31"/>
      <c r="R89" s="30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31"/>
    </row>
    <row r="90" spans="1:41" x14ac:dyDescent="0.35">
      <c r="A90" s="30"/>
      <c r="B90" s="15" t="s">
        <v>3909</v>
      </c>
      <c r="C90" s="16">
        <f>VALUE('Raw-Data 4'!E593)</f>
        <v>0.14119999999999999</v>
      </c>
      <c r="D90" s="16">
        <f>VALUE('Raw-Data 4'!F593)</f>
        <v>9.4299999999999995E-2</v>
      </c>
      <c r="E90" s="16">
        <f>VALUE('Raw-Data 4'!G593)</f>
        <v>0.20619999999999999</v>
      </c>
      <c r="F90" s="15"/>
      <c r="G90" s="16">
        <f>VALUE('Raw-Data 4'!E610)</f>
        <v>0.24740000000000001</v>
      </c>
      <c r="H90" s="16">
        <f>VALUE('Raw-Data 4'!F610)</f>
        <v>0.16739999999999999</v>
      </c>
      <c r="I90" s="16">
        <f>VALUE('Raw-Data 4'!G610)</f>
        <v>0.34960000000000002</v>
      </c>
      <c r="J90" s="16">
        <f>VALUE('Raw-Data 4'!E627)</f>
        <v>5.6099999999999997E-2</v>
      </c>
      <c r="K90" s="16">
        <f>VALUE('Raw-Data 4'!F627)</f>
        <v>2.4299999999999999E-2</v>
      </c>
      <c r="L90" s="16">
        <f>VALUE('Raw-Data 4'!G627)</f>
        <v>0.12429999999999999</v>
      </c>
      <c r="M90" s="15"/>
      <c r="N90" s="15"/>
      <c r="O90" s="15"/>
      <c r="P90" s="15"/>
      <c r="Q90" s="31"/>
      <c r="R90" s="30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31"/>
    </row>
    <row r="91" spans="1:41" x14ac:dyDescent="0.35">
      <c r="A91" s="30"/>
      <c r="B91" s="15" t="s">
        <v>4644</v>
      </c>
      <c r="C91" s="16">
        <f>VALUE('Raw-Data 4'!E594)</f>
        <v>0.15210000000000001</v>
      </c>
      <c r="D91" s="16">
        <f>VALUE('Raw-Data 4'!F594)</f>
        <v>0.1021</v>
      </c>
      <c r="E91" s="16">
        <f>VALUE('Raw-Data 4'!G594)</f>
        <v>0.22059999999999999</v>
      </c>
      <c r="F91" s="15"/>
      <c r="G91" s="16">
        <f>VALUE('Raw-Data 4'!E611)</f>
        <v>0.2767</v>
      </c>
      <c r="H91" s="16">
        <f>VALUE('Raw-Data 4'!F611)</f>
        <v>0.17649999999999999</v>
      </c>
      <c r="I91" s="16">
        <f>VALUE('Raw-Data 4'!G611)</f>
        <v>0.40589999999999998</v>
      </c>
      <c r="J91" s="16">
        <f>VALUE('Raw-Data 4'!E628)</f>
        <v>4.07E-2</v>
      </c>
      <c r="K91" s="16">
        <f>VALUE('Raw-Data 4'!F628)</f>
        <v>1.47E-2</v>
      </c>
      <c r="L91" s="16">
        <f>VALUE('Raw-Data 4'!G628)</f>
        <v>0.1074</v>
      </c>
      <c r="M91" s="15"/>
      <c r="N91" s="15"/>
      <c r="O91" s="15"/>
      <c r="P91" s="15"/>
      <c r="Q91" s="31"/>
      <c r="R91" s="30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31"/>
    </row>
    <row r="92" spans="1:41" x14ac:dyDescent="0.35">
      <c r="A92" s="30"/>
      <c r="B92" s="15"/>
      <c r="C92" s="16"/>
      <c r="D92" s="16"/>
      <c r="E92" s="16"/>
      <c r="F92" s="15"/>
      <c r="G92" s="16"/>
      <c r="H92" s="16"/>
      <c r="I92" s="16"/>
      <c r="J92" s="16"/>
      <c r="K92" s="16"/>
      <c r="L92" s="16"/>
      <c r="M92" s="15"/>
      <c r="N92" s="15"/>
      <c r="O92" s="15"/>
      <c r="P92" s="15"/>
      <c r="Q92" s="31"/>
      <c r="R92" s="30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31"/>
    </row>
    <row r="93" spans="1:41" x14ac:dyDescent="0.35">
      <c r="A93" s="30"/>
      <c r="B93" s="15"/>
      <c r="C93" s="15"/>
      <c r="D93" s="16"/>
      <c r="E93" s="16"/>
      <c r="F93" s="15"/>
      <c r="G93" s="16"/>
      <c r="H93" s="16"/>
      <c r="I93" s="16"/>
      <c r="J93" s="16"/>
      <c r="K93" s="16"/>
      <c r="L93" s="16"/>
      <c r="M93" s="15"/>
      <c r="N93" s="15"/>
      <c r="O93" s="15"/>
      <c r="P93" s="15"/>
      <c r="Q93" s="31"/>
      <c r="R93" s="30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31"/>
    </row>
    <row r="94" spans="1:41" x14ac:dyDescent="0.35">
      <c r="A94" s="30"/>
      <c r="B94" s="15"/>
      <c r="C94" s="16"/>
      <c r="D94" s="16"/>
      <c r="E94" s="16"/>
      <c r="F94" s="15"/>
      <c r="G94" s="16"/>
      <c r="H94" s="16"/>
      <c r="I94" s="16"/>
      <c r="J94" s="16"/>
      <c r="K94" s="16"/>
      <c r="L94" s="16"/>
      <c r="M94" s="15"/>
      <c r="N94" s="15"/>
      <c r="O94" s="15"/>
      <c r="P94" s="15"/>
      <c r="Q94" s="31"/>
      <c r="R94" s="30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31"/>
    </row>
    <row r="95" spans="1:41" x14ac:dyDescent="0.35">
      <c r="A95" s="30"/>
      <c r="B95" s="15"/>
      <c r="C95" s="15"/>
      <c r="D95" s="15"/>
      <c r="E95" s="15"/>
      <c r="F95" s="15"/>
      <c r="G95" s="15" t="s">
        <v>3970</v>
      </c>
      <c r="H95" s="15"/>
      <c r="I95" s="15"/>
      <c r="J95" s="15" t="s">
        <v>3971</v>
      </c>
      <c r="K95" s="15"/>
      <c r="L95" s="15"/>
      <c r="M95" s="15"/>
      <c r="N95" s="15"/>
      <c r="O95" s="15"/>
      <c r="P95" s="15"/>
      <c r="Q95" s="31"/>
      <c r="R95" s="30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31"/>
    </row>
    <row r="96" spans="1:41" x14ac:dyDescent="0.35">
      <c r="A96" s="30"/>
      <c r="B96" s="15"/>
      <c r="C96" s="15" t="s">
        <v>81</v>
      </c>
      <c r="D96" s="15" t="s">
        <v>10</v>
      </c>
      <c r="E96" s="15" t="s">
        <v>11</v>
      </c>
      <c r="F96" s="15"/>
      <c r="G96" s="15" t="s">
        <v>81</v>
      </c>
      <c r="H96" s="15" t="s">
        <v>4615</v>
      </c>
      <c r="I96" s="15" t="s">
        <v>4616</v>
      </c>
      <c r="J96" s="15" t="s">
        <v>79</v>
      </c>
      <c r="K96" s="15" t="s">
        <v>4617</v>
      </c>
      <c r="L96" s="15" t="s">
        <v>4618</v>
      </c>
      <c r="M96" s="15"/>
      <c r="N96" s="15"/>
      <c r="O96" s="15"/>
      <c r="P96" s="15"/>
      <c r="Q96" s="31"/>
      <c r="R96" s="30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31"/>
    </row>
    <row r="97" spans="1:41" x14ac:dyDescent="0.35">
      <c r="A97" s="30"/>
      <c r="B97" s="15" t="s">
        <v>3898</v>
      </c>
      <c r="C97" s="16">
        <f>VALUE('Raw-Data 4'!E633)</f>
        <v>0.37019999999999997</v>
      </c>
      <c r="D97" s="16">
        <f>VALUE('Raw-Data 4'!F633)</f>
        <v>0.32050000000000001</v>
      </c>
      <c r="E97" s="16">
        <f>VALUE('Raw-Data 4'!G633)</f>
        <v>0.4229</v>
      </c>
      <c r="F97" s="15"/>
      <c r="G97" s="16">
        <f>VALUE('Raw-Data 4'!E650)</f>
        <v>0.37659999999999999</v>
      </c>
      <c r="H97" s="16">
        <f>VALUE('Raw-Data 4'!F650)</f>
        <v>0.31480000000000002</v>
      </c>
      <c r="I97" s="16">
        <f>VALUE('Raw-Data 4'!G650)</f>
        <v>0.44259999999999999</v>
      </c>
      <c r="J97" s="16">
        <f>VALUE('Raw-Data 4'!E667)</f>
        <v>0.3644</v>
      </c>
      <c r="K97" s="16">
        <f>VALUE('Raw-Data 4'!F667)</f>
        <v>0.3095</v>
      </c>
      <c r="L97" s="16">
        <f>VALUE('Raw-Data 4'!G667)</f>
        <v>0.42309999999999998</v>
      </c>
      <c r="M97" s="15"/>
      <c r="N97" s="15"/>
      <c r="O97" s="15"/>
      <c r="P97" s="15"/>
      <c r="Q97" s="31"/>
      <c r="R97" s="30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31"/>
    </row>
    <row r="98" spans="1:41" x14ac:dyDescent="0.35">
      <c r="A98" s="30"/>
      <c r="B98" s="15" t="s">
        <v>3899</v>
      </c>
      <c r="C98" s="16">
        <f>VALUE('Raw-Data 4'!E634)</f>
        <v>0.59599999999999997</v>
      </c>
      <c r="D98" s="16">
        <f>VALUE('Raw-Data 4'!F634)</f>
        <v>0.52480000000000004</v>
      </c>
      <c r="E98" s="16">
        <f>VALUE('Raw-Data 4'!G634)</f>
        <v>0.6633</v>
      </c>
      <c r="F98" s="15"/>
      <c r="G98" s="16">
        <f>VALUE('Raw-Data 4'!E651)</f>
        <v>0.63759999999999994</v>
      </c>
      <c r="H98" s="16">
        <f>VALUE('Raw-Data 4'!F651)</f>
        <v>0.55869999999999997</v>
      </c>
      <c r="I98" s="16">
        <f>VALUE('Raw-Data 4'!G651)</f>
        <v>0.70979999999999999</v>
      </c>
      <c r="J98" s="16">
        <f>VALUE('Raw-Data 4'!E668)</f>
        <v>0.55579999999999996</v>
      </c>
      <c r="K98" s="16">
        <f>VALUE('Raw-Data 4'!F668)</f>
        <v>0.48060000000000003</v>
      </c>
      <c r="L98" s="16">
        <f>VALUE('Raw-Data 4'!G668)</f>
        <v>0.62849999999999995</v>
      </c>
      <c r="M98" s="15"/>
      <c r="N98" s="15"/>
      <c r="O98" s="15"/>
      <c r="P98" s="15"/>
      <c r="Q98" s="31"/>
      <c r="R98" s="30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31"/>
    </row>
    <row r="99" spans="1:41" x14ac:dyDescent="0.35">
      <c r="A99" s="30"/>
      <c r="B99" s="15" t="s">
        <v>3900</v>
      </c>
      <c r="C99" s="16">
        <f>VALUE('Raw-Data 4'!E635)</f>
        <v>0.68989999999999996</v>
      </c>
      <c r="D99" s="16">
        <f>VALUE('Raw-Data 4'!F635)</f>
        <v>0.60660000000000003</v>
      </c>
      <c r="E99" s="16">
        <f>VALUE('Raw-Data 4'!G635)</f>
        <v>0.76249999999999996</v>
      </c>
      <c r="F99" s="15"/>
      <c r="G99" s="16">
        <f>VALUE('Raw-Data 4'!E652)</f>
        <v>0.71819999999999995</v>
      </c>
      <c r="H99" s="16">
        <f>VALUE('Raw-Data 4'!F652)</f>
        <v>0.61809999999999998</v>
      </c>
      <c r="I99" s="16">
        <f>VALUE('Raw-Data 4'!G652)</f>
        <v>0.80049999999999999</v>
      </c>
      <c r="J99" s="16">
        <f>VALUE('Raw-Data 4'!E669)</f>
        <v>0.66110000000000002</v>
      </c>
      <c r="K99" s="16">
        <f>VALUE('Raw-Data 4'!F669)</f>
        <v>0.57599999999999996</v>
      </c>
      <c r="L99" s="16">
        <f>VALUE('Raw-Data 4'!G669)</f>
        <v>0.73699999999999999</v>
      </c>
      <c r="M99" s="15"/>
      <c r="N99" s="15"/>
      <c r="O99" s="15"/>
      <c r="P99" s="15"/>
      <c r="Q99" s="31"/>
      <c r="R99" s="30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31"/>
    </row>
    <row r="100" spans="1:41" x14ac:dyDescent="0.35">
      <c r="A100" s="30"/>
      <c r="B100" s="15" t="s">
        <v>3901</v>
      </c>
      <c r="C100" s="16">
        <f>VALUE('Raw-Data 4'!E636)</f>
        <v>0.6502</v>
      </c>
      <c r="D100" s="16">
        <f>VALUE('Raw-Data 4'!F636)</f>
        <v>0.58250000000000002</v>
      </c>
      <c r="E100" s="16">
        <f>VALUE('Raw-Data 4'!G636)</f>
        <v>0.71230000000000004</v>
      </c>
      <c r="F100" s="15"/>
      <c r="G100" s="16">
        <f>VALUE('Raw-Data 4'!E653)</f>
        <v>0.72619999999999996</v>
      </c>
      <c r="H100" s="16">
        <f>VALUE('Raw-Data 4'!F653)</f>
        <v>0.64190000000000003</v>
      </c>
      <c r="I100" s="16">
        <f>VALUE('Raw-Data 4'!G653)</f>
        <v>0.79700000000000004</v>
      </c>
      <c r="J100" s="16">
        <f>VALUE('Raw-Data 4'!E670)</f>
        <v>0.5827</v>
      </c>
      <c r="K100" s="16">
        <f>VALUE('Raw-Data 4'!F670)</f>
        <v>0.50490000000000002</v>
      </c>
      <c r="L100" s="16">
        <f>VALUE('Raw-Data 4'!G670)</f>
        <v>0.65649999999999997</v>
      </c>
      <c r="M100" s="15"/>
      <c r="N100" s="15"/>
      <c r="O100" s="15"/>
      <c r="P100" s="15"/>
      <c r="Q100" s="31"/>
      <c r="R100" s="30"/>
      <c r="S100" s="15" t="s">
        <v>689</v>
      </c>
      <c r="T100" s="15"/>
      <c r="U100" s="15"/>
      <c r="V100" s="15"/>
      <c r="W100" s="15"/>
      <c r="X100" s="15" t="s">
        <v>6758</v>
      </c>
      <c r="Y100" s="15"/>
      <c r="Z100" s="15"/>
      <c r="AA100" s="15"/>
      <c r="AB100" s="15"/>
      <c r="AC100" s="15"/>
      <c r="AD100" s="15"/>
      <c r="AE100" s="15"/>
      <c r="AF100" s="15"/>
      <c r="AH100" s="15"/>
      <c r="AI100" s="15"/>
      <c r="AJ100" s="15"/>
      <c r="AK100" s="15"/>
      <c r="AL100" s="15"/>
      <c r="AM100" s="15"/>
      <c r="AN100" s="15"/>
      <c r="AO100" s="31"/>
    </row>
    <row r="101" spans="1:41" x14ac:dyDescent="0.35">
      <c r="A101" s="30"/>
      <c r="B101" s="15" t="s">
        <v>3902</v>
      </c>
      <c r="C101" s="16">
        <f>VALUE('Raw-Data 4'!E637)</f>
        <v>0.4783</v>
      </c>
      <c r="D101" s="16">
        <f>VALUE('Raw-Data 4'!F637)</f>
        <v>0.40960000000000002</v>
      </c>
      <c r="E101" s="16">
        <f>VALUE('Raw-Data 4'!G637)</f>
        <v>0.54779999999999995</v>
      </c>
      <c r="F101" s="15"/>
      <c r="G101" s="16">
        <f>VALUE('Raw-Data 4'!E654)</f>
        <v>0.66479999999999995</v>
      </c>
      <c r="H101" s="16">
        <f>VALUE('Raw-Data 4'!F654)</f>
        <v>0.58379999999999999</v>
      </c>
      <c r="I101" s="16">
        <f>VALUE('Raw-Data 4'!G654)</f>
        <v>0.73719999999999997</v>
      </c>
      <c r="J101" s="16">
        <f>VALUE('Raw-Data 4'!E671)</f>
        <v>0.33789999999999998</v>
      </c>
      <c r="K101" s="16">
        <f>VALUE('Raw-Data 4'!F671)</f>
        <v>0.26250000000000001</v>
      </c>
      <c r="L101" s="16">
        <f>VALUE('Raw-Data 4'!G671)</f>
        <v>0.42249999999999999</v>
      </c>
      <c r="M101" s="15"/>
      <c r="N101" s="15"/>
      <c r="O101" s="15"/>
      <c r="P101" s="15"/>
      <c r="Q101" s="31"/>
      <c r="R101" s="30"/>
      <c r="S101" s="1"/>
      <c r="T101" s="2" t="s">
        <v>15</v>
      </c>
      <c r="U101" s="2"/>
      <c r="V101" s="2"/>
      <c r="W101" s="2"/>
      <c r="X101" s="2" t="s">
        <v>2</v>
      </c>
      <c r="Y101" s="2" t="s">
        <v>4</v>
      </c>
      <c r="Z101" s="2"/>
      <c r="AA101" s="2"/>
      <c r="AB101" s="2"/>
      <c r="AC101" s="2" t="s">
        <v>2</v>
      </c>
      <c r="AD101" s="2" t="s">
        <v>3</v>
      </c>
      <c r="AE101" s="2"/>
      <c r="AF101" s="2"/>
      <c r="AG101" s="2"/>
      <c r="AH101" s="2"/>
      <c r="AI101" s="2"/>
      <c r="AJ101" s="2"/>
      <c r="AK101" s="2"/>
      <c r="AL101" s="2" t="s">
        <v>2</v>
      </c>
      <c r="AM101" s="2" t="s">
        <v>33</v>
      </c>
      <c r="AN101" s="3"/>
      <c r="AO101" s="31"/>
    </row>
    <row r="102" spans="1:41" x14ac:dyDescent="0.35">
      <c r="A102" s="30"/>
      <c r="B102" s="15" t="s">
        <v>3903</v>
      </c>
      <c r="C102" s="16">
        <f>VALUE('Raw-Data 4'!E638)</f>
        <v>0.34589999999999999</v>
      </c>
      <c r="D102" s="16">
        <f>VALUE('Raw-Data 4'!F638)</f>
        <v>0.28939999999999999</v>
      </c>
      <c r="E102" s="16">
        <f>VALUE('Raw-Data 4'!G638)</f>
        <v>0.40720000000000001</v>
      </c>
      <c r="F102" s="15"/>
      <c r="G102" s="16">
        <f>VALUE('Raw-Data 4'!E655)</f>
        <v>0.59099999999999997</v>
      </c>
      <c r="H102" s="16">
        <f>VALUE('Raw-Data 4'!F655)</f>
        <v>0.48249999999999998</v>
      </c>
      <c r="I102" s="16">
        <f>VALUE('Raw-Data 4'!G655)</f>
        <v>0.69130000000000003</v>
      </c>
      <c r="J102" s="16">
        <f>VALUE('Raw-Data 4'!E672)</f>
        <v>0.19589999999999999</v>
      </c>
      <c r="K102" s="16">
        <f>VALUE('Raw-Data 4'!F672)</f>
        <v>0.14560000000000001</v>
      </c>
      <c r="L102" s="16">
        <f>VALUE('Raw-Data 4'!G672)</f>
        <v>0.25829999999999997</v>
      </c>
      <c r="M102" s="15"/>
      <c r="N102" s="15"/>
      <c r="O102" s="15"/>
      <c r="P102" s="15"/>
      <c r="Q102" s="31"/>
      <c r="R102" s="30"/>
      <c r="S102" s="4"/>
      <c r="T102" s="15" t="s">
        <v>32</v>
      </c>
      <c r="U102" s="15"/>
      <c r="V102" s="15" t="s">
        <v>30</v>
      </c>
      <c r="W102" s="15"/>
      <c r="X102" s="15" t="s">
        <v>2</v>
      </c>
      <c r="Y102" s="15" t="s">
        <v>32</v>
      </c>
      <c r="Z102" s="15"/>
      <c r="AA102" s="15" t="s">
        <v>30</v>
      </c>
      <c r="AB102" s="15"/>
      <c r="AC102" s="15"/>
      <c r="AD102" s="15" t="s">
        <v>32</v>
      </c>
      <c r="AE102" s="15"/>
      <c r="AF102" s="15" t="s">
        <v>29</v>
      </c>
      <c r="AG102" s="15"/>
      <c r="AH102" s="15" t="s">
        <v>30</v>
      </c>
      <c r="AI102" s="15"/>
      <c r="AJ102" s="15" t="s">
        <v>31</v>
      </c>
      <c r="AK102" s="15"/>
      <c r="AL102" s="15" t="s">
        <v>2</v>
      </c>
      <c r="AM102" s="15" t="s">
        <v>31</v>
      </c>
      <c r="AN102" s="6"/>
      <c r="AO102" s="31"/>
    </row>
    <row r="103" spans="1:41" x14ac:dyDescent="0.35">
      <c r="A103" s="30"/>
      <c r="B103" s="15" t="s">
        <v>3904</v>
      </c>
      <c r="C103" s="16">
        <f>VALUE('Raw-Data 4'!E639)</f>
        <v>0.31309999999999999</v>
      </c>
      <c r="D103" s="16">
        <f>VALUE('Raw-Data 4'!F639)</f>
        <v>0.2452</v>
      </c>
      <c r="E103" s="16">
        <f>VALUE('Raw-Data 4'!G639)</f>
        <v>0.39019999999999999</v>
      </c>
      <c r="F103" s="15"/>
      <c r="G103" s="16">
        <f>VALUE('Raw-Data 4'!E656)</f>
        <v>0.55100000000000005</v>
      </c>
      <c r="H103" s="16">
        <f>VALUE('Raw-Data 4'!F656)</f>
        <v>0.43780000000000002</v>
      </c>
      <c r="I103" s="16">
        <f>VALUE('Raw-Data 4'!G656)</f>
        <v>0.6593</v>
      </c>
      <c r="J103" s="16">
        <f>VALUE('Raw-Data 4'!E673)</f>
        <v>0.16370000000000001</v>
      </c>
      <c r="K103" s="16">
        <f>VALUE('Raw-Data 4'!F673)</f>
        <v>0.1134</v>
      </c>
      <c r="L103" s="16">
        <f>VALUE('Raw-Data 4'!G673)</f>
        <v>0.23039999999999999</v>
      </c>
      <c r="M103" s="15"/>
      <c r="N103" s="15"/>
      <c r="O103" s="15"/>
      <c r="P103" s="15"/>
      <c r="Q103" s="31"/>
      <c r="R103" s="30"/>
      <c r="S103" s="4"/>
      <c r="T103" s="15" t="s">
        <v>3663</v>
      </c>
      <c r="U103" s="15" t="s">
        <v>3666</v>
      </c>
      <c r="V103" s="15" t="s">
        <v>3663</v>
      </c>
      <c r="W103" s="15" t="s">
        <v>3666</v>
      </c>
      <c r="X103" s="15"/>
      <c r="Y103" s="15" t="s">
        <v>3663</v>
      </c>
      <c r="Z103" s="15" t="s">
        <v>3666</v>
      </c>
      <c r="AA103" s="15" t="s">
        <v>3663</v>
      </c>
      <c r="AB103" s="15" t="s">
        <v>3666</v>
      </c>
      <c r="AC103" s="15"/>
      <c r="AD103" s="15" t="s">
        <v>3663</v>
      </c>
      <c r="AE103" s="15" t="s">
        <v>3666</v>
      </c>
      <c r="AF103" s="15" t="s">
        <v>3663</v>
      </c>
      <c r="AG103" s="15" t="s">
        <v>3666</v>
      </c>
      <c r="AH103" s="15" t="s">
        <v>3663</v>
      </c>
      <c r="AI103" s="15" t="s">
        <v>3666</v>
      </c>
      <c r="AJ103" s="15" t="s">
        <v>3663</v>
      </c>
      <c r="AK103" s="15" t="s">
        <v>3666</v>
      </c>
      <c r="AL103" s="14"/>
      <c r="AM103" s="15" t="s">
        <v>3663</v>
      </c>
      <c r="AN103" s="6" t="s">
        <v>3666</v>
      </c>
      <c r="AO103" s="31"/>
    </row>
    <row r="104" spans="1:41" x14ac:dyDescent="0.35">
      <c r="A104" s="30"/>
      <c r="B104" s="15" t="s">
        <v>3905</v>
      </c>
      <c r="C104" s="16">
        <f>VALUE('Raw-Data 4'!E640)</f>
        <v>0.3291</v>
      </c>
      <c r="D104" s="16">
        <f>VALUE('Raw-Data 4'!F640)</f>
        <v>0.26190000000000002</v>
      </c>
      <c r="E104" s="16">
        <f>VALUE('Raw-Data 4'!G640)</f>
        <v>0.4042</v>
      </c>
      <c r="F104" s="15"/>
      <c r="G104" s="16">
        <f>VALUE('Raw-Data 4'!E657)</f>
        <v>0.42730000000000001</v>
      </c>
      <c r="H104" s="16">
        <f>VALUE('Raw-Data 4'!F657)</f>
        <v>0.31879999999999997</v>
      </c>
      <c r="I104" s="16">
        <f>VALUE('Raw-Data 4'!G657)</f>
        <v>0.54339999999999999</v>
      </c>
      <c r="J104" s="16">
        <f>VALUE('Raw-Data 4'!E674)</f>
        <v>0.21379999999999999</v>
      </c>
      <c r="K104" s="16">
        <f>VALUE('Raw-Data 4'!F674)</f>
        <v>0.14419999999999999</v>
      </c>
      <c r="L104" s="16">
        <f>VALUE('Raw-Data 4'!G674)</f>
        <v>0.30499999999999999</v>
      </c>
      <c r="M104" s="15"/>
      <c r="N104" s="15"/>
      <c r="O104" s="15"/>
      <c r="P104" s="15"/>
      <c r="Q104" s="31"/>
      <c r="R104" s="30"/>
      <c r="S104" s="4" t="s">
        <v>80</v>
      </c>
      <c r="T104" s="16">
        <f>VALUE('Raw-Data 4'!$B286)</f>
        <v>0.38619999999999999</v>
      </c>
      <c r="U104" s="16">
        <f>VALUE('Raw-Data 4'!$B342)</f>
        <v>0.69810000000000005</v>
      </c>
      <c r="V104" s="16">
        <f>VALUE('Raw-Data 4'!$F286)</f>
        <v>0.44540000000000002</v>
      </c>
      <c r="W104" s="16">
        <f>VALUE('Raw-Data 4'!$F342)</f>
        <v>0.69230000000000003</v>
      </c>
      <c r="X104" s="16"/>
      <c r="Y104" s="16">
        <f>VALUE('Raw-Data 4'!$B294)</f>
        <v>0.42099999999999999</v>
      </c>
      <c r="Z104" s="16">
        <f>VALUE('Raw-Data 4'!$B350)</f>
        <v>0.73399999999999999</v>
      </c>
      <c r="AA104" s="16">
        <f>VALUE('Raw-Data 4'!$E294)</f>
        <v>0.49969999999999998</v>
      </c>
      <c r="AB104" s="16">
        <f>VALUE('Raw-Data 4'!$E350)</f>
        <v>0.74650000000000005</v>
      </c>
      <c r="AC104" s="16"/>
      <c r="AD104" s="16">
        <f>VALUE('Raw-Data 4'!B302)</f>
        <v>0.19420000000000001</v>
      </c>
      <c r="AE104" s="16">
        <f>VALUE('Raw-Data 4'!$B358)</f>
        <v>0.46589999999999998</v>
      </c>
      <c r="AF104" s="16">
        <f>VALUE('Raw-Data 4'!E302)</f>
        <v>0.16650000000000001</v>
      </c>
      <c r="AG104" s="16">
        <f>VALUE('Raw-Data 4'!$E358)</f>
        <v>0.45939999999999998</v>
      </c>
      <c r="AH104" s="16">
        <f>VALUE('Raw-Data 4'!H302)</f>
        <v>0.13600000000000001</v>
      </c>
      <c r="AI104" s="16">
        <f>VALUE('Raw-Data 4'!$H358)</f>
        <v>0.3881</v>
      </c>
      <c r="AJ104" s="16">
        <f>VALUE('Raw-Data 4'!K302)</f>
        <v>0.14849999999999999</v>
      </c>
      <c r="AK104" s="16">
        <f>VALUE('Raw-Data 4'!$K358)</f>
        <v>0.41120000000000001</v>
      </c>
      <c r="AL104" s="16"/>
      <c r="AM104" s="16">
        <f>VALUE('Raw-Data 4'!B310)</f>
        <v>0.2261</v>
      </c>
      <c r="AN104" s="11">
        <f>VALUE('Raw-Data 4'!$B366)</f>
        <v>0.54100000000000004</v>
      </c>
      <c r="AO104" s="31"/>
    </row>
    <row r="105" spans="1:41" x14ac:dyDescent="0.35">
      <c r="A105" s="30"/>
      <c r="B105" s="15" t="s">
        <v>3906</v>
      </c>
      <c r="C105" s="16">
        <f>VALUE('Raw-Data 4'!E641)</f>
        <v>0.2205</v>
      </c>
      <c r="D105" s="16">
        <f>VALUE('Raw-Data 4'!F641)</f>
        <v>0.16120000000000001</v>
      </c>
      <c r="E105" s="16">
        <f>VALUE('Raw-Data 4'!G641)</f>
        <v>0.29409999999999997</v>
      </c>
      <c r="F105" s="15"/>
      <c r="G105" s="16">
        <f>VALUE('Raw-Data 4'!E658)</f>
        <v>0.34189999999999998</v>
      </c>
      <c r="H105" s="16">
        <f>VALUE('Raw-Data 4'!F658)</f>
        <v>0.2452</v>
      </c>
      <c r="I105" s="16">
        <f>VALUE('Raw-Data 4'!G658)</f>
        <v>0.45369999999999999</v>
      </c>
      <c r="J105" s="16">
        <f>VALUE('Raw-Data 4'!E675)</f>
        <v>0.109</v>
      </c>
      <c r="K105" s="16">
        <f>VALUE('Raw-Data 4'!F675)</f>
        <v>6.6199999999999995E-2</v>
      </c>
      <c r="L105" s="16">
        <f>VALUE('Raw-Data 4'!G675)</f>
        <v>0.17419999999999999</v>
      </c>
      <c r="M105" s="15"/>
      <c r="N105" s="15"/>
      <c r="O105" s="15"/>
      <c r="P105" s="15"/>
      <c r="Q105" s="31"/>
      <c r="R105" s="30"/>
      <c r="S105" s="4" t="s">
        <v>81</v>
      </c>
      <c r="T105" s="16">
        <f>VALUE('Raw-Data 4'!$B287)</f>
        <v>0.53710000000000002</v>
      </c>
      <c r="U105" s="16">
        <f>VALUE('Raw-Data 4'!$B343)</f>
        <v>0.19450000000000001</v>
      </c>
      <c r="V105" s="16">
        <f>VALUE('Raw-Data 4'!$F287)</f>
        <v>0.47960000000000003</v>
      </c>
      <c r="W105" s="16">
        <f>VALUE('Raw-Data 4'!$F343)</f>
        <v>0.17630000000000001</v>
      </c>
      <c r="X105" s="16"/>
      <c r="Y105" s="16">
        <f>VALUE('Raw-Data 4'!$B295)</f>
        <v>0.51890000000000003</v>
      </c>
      <c r="Z105" s="16">
        <f>VALUE('Raw-Data 4'!$B351)</f>
        <v>0.18479999999999999</v>
      </c>
      <c r="AA105" s="16">
        <f>VALUE('Raw-Data 4'!$E295)</f>
        <v>0.45369999999999999</v>
      </c>
      <c r="AB105" s="16">
        <f>VALUE('Raw-Data 4'!$E351)</f>
        <v>0.1706</v>
      </c>
      <c r="AC105" s="16"/>
      <c r="AD105" s="16">
        <f>VALUE('Raw-Data 4'!B303)</f>
        <v>0.63790000000000002</v>
      </c>
      <c r="AE105" s="16">
        <f>VALUE('Raw-Data 4'!$B359)</f>
        <v>0.25719999999999998</v>
      </c>
      <c r="AF105" s="16">
        <f>VALUE('Raw-Data 4'!E303)</f>
        <v>0.66180000000000005</v>
      </c>
      <c r="AG105" s="16">
        <f>VALUE('Raw-Data 4'!$E359)</f>
        <v>0.27929999999999999</v>
      </c>
      <c r="AH105" s="16">
        <f>VALUE('Raw-Data 4'!H303)</f>
        <v>0.62709999999999999</v>
      </c>
      <c r="AI105" s="16">
        <f>VALUE('Raw-Data 4'!$H359)</f>
        <v>0.2082</v>
      </c>
      <c r="AJ105" s="16">
        <f>VALUE('Raw-Data 4'!K303)</f>
        <v>0.63270000000000004</v>
      </c>
      <c r="AK105" s="16">
        <f>VALUE('Raw-Data 4'!$K359)</f>
        <v>0.32400000000000001</v>
      </c>
      <c r="AL105" s="16"/>
      <c r="AM105" s="16">
        <f>VALUE('Raw-Data 4'!B311)</f>
        <v>0.67900000000000005</v>
      </c>
      <c r="AN105" s="11">
        <f>VALUE('Raw-Data 4'!$B367)</f>
        <v>0.21490000000000001</v>
      </c>
      <c r="AO105" s="31"/>
    </row>
    <row r="106" spans="1:41" x14ac:dyDescent="0.35">
      <c r="A106" s="30"/>
      <c r="B106" s="15" t="s">
        <v>3907</v>
      </c>
      <c r="C106" s="16">
        <f>VALUE('Raw-Data 4'!E642)</f>
        <v>0.28170000000000001</v>
      </c>
      <c r="D106" s="16">
        <f>VALUE('Raw-Data 4'!F642)</f>
        <v>0.21310000000000001</v>
      </c>
      <c r="E106" s="16">
        <f>VALUE('Raw-Data 4'!G642)</f>
        <v>0.36220000000000002</v>
      </c>
      <c r="F106" s="15"/>
      <c r="G106" s="16">
        <f>VALUE('Raw-Data 4'!E659)</f>
        <v>0.48970000000000002</v>
      </c>
      <c r="H106" s="16">
        <f>VALUE('Raw-Data 4'!F659)</f>
        <v>0.36359999999999998</v>
      </c>
      <c r="I106" s="16">
        <f>VALUE('Raw-Data 4'!G659)</f>
        <v>0.61719999999999997</v>
      </c>
      <c r="J106" s="16">
        <f>VALUE('Raw-Data 4'!E676)</f>
        <v>6.4799999999999996E-2</v>
      </c>
      <c r="K106" s="16">
        <f>VALUE('Raw-Data 4'!F676)</f>
        <v>3.09E-2</v>
      </c>
      <c r="L106" s="16">
        <f>VALUE('Raw-Data 4'!G676)</f>
        <v>0.13109999999999999</v>
      </c>
      <c r="M106" s="15"/>
      <c r="N106" s="15"/>
      <c r="O106" s="15"/>
      <c r="P106" s="15"/>
      <c r="Q106" s="31"/>
      <c r="R106" s="30"/>
      <c r="S106" s="4" t="s">
        <v>82</v>
      </c>
      <c r="T106" s="16">
        <f>VALUE('Raw-Data 4'!$B288)</f>
        <v>7.2700000000000001E-2</v>
      </c>
      <c r="U106" s="16">
        <f>VALUE('Raw-Data 4'!$B344)</f>
        <v>8.14E-2</v>
      </c>
      <c r="V106" s="16">
        <f>VALUE('Raw-Data 4'!$F288)</f>
        <v>7.0000000000000007E-2</v>
      </c>
      <c r="W106" s="16">
        <f>VALUE('Raw-Data 4'!$F344)</f>
        <v>9.5200000000000007E-2</v>
      </c>
      <c r="X106" s="16"/>
      <c r="Y106" s="16">
        <f>VALUE('Raw-Data 4'!$B296)</f>
        <v>5.7099999999999998E-2</v>
      </c>
      <c r="Z106" s="16">
        <f>VALUE('Raw-Data 4'!$B352)</f>
        <v>6.54E-2</v>
      </c>
      <c r="AA106" s="16">
        <f>VALUE('Raw-Data 4'!$E296)</f>
        <v>4.53E-2</v>
      </c>
      <c r="AB106" s="16">
        <f>VALUE('Raw-Data 4'!$E352)</f>
        <v>6.8699999999999997E-2</v>
      </c>
      <c r="AC106" s="16"/>
      <c r="AD106" s="16">
        <f>VALUE('Raw-Data 4'!B304)</f>
        <v>0.159</v>
      </c>
      <c r="AE106" s="16">
        <f>VALUE('Raw-Data 4'!$B360)</f>
        <v>0.18440000000000001</v>
      </c>
      <c r="AF106" s="16">
        <f>VALUE('Raw-Data 4'!E304)</f>
        <v>0.1656</v>
      </c>
      <c r="AG106" s="16">
        <f>VALUE('Raw-Data 4'!$E360)</f>
        <v>0.17829999999999999</v>
      </c>
      <c r="AH106" s="16">
        <f>VALUE('Raw-Data 4'!H304)</f>
        <v>0.21079999999999999</v>
      </c>
      <c r="AI106" s="16">
        <f>VALUE('Raw-Data 4'!$H360)</f>
        <v>0.24379999999999999</v>
      </c>
      <c r="AJ106" s="16">
        <f>VALUE('Raw-Data 4'!K304)</f>
        <v>0.20830000000000001</v>
      </c>
      <c r="AK106" s="16">
        <f>VALUE('Raw-Data 4'!$K360)</f>
        <v>0.1885</v>
      </c>
      <c r="AL106" s="16"/>
      <c r="AM106" s="16">
        <f>VALUE('Raw-Data 4'!B312)</f>
        <v>8.7499999999999994E-2</v>
      </c>
      <c r="AN106" s="11">
        <f>VALUE('Raw-Data 4'!$B368)</f>
        <v>0.1527</v>
      </c>
      <c r="AO106" s="31"/>
    </row>
    <row r="107" spans="1:41" x14ac:dyDescent="0.35">
      <c r="A107" s="30"/>
      <c r="B107" s="15" t="s">
        <v>3908</v>
      </c>
      <c r="C107" s="16">
        <f>VALUE('Raw-Data 4'!E643)</f>
        <v>0.2455</v>
      </c>
      <c r="D107" s="16">
        <f>VALUE('Raw-Data 4'!F643)</f>
        <v>0.15909999999999999</v>
      </c>
      <c r="E107" s="16">
        <f>VALUE('Raw-Data 4'!G643)</f>
        <v>0.35870000000000002</v>
      </c>
      <c r="F107" s="15"/>
      <c r="G107" s="16">
        <f>VALUE('Raw-Data 4'!E660)</f>
        <v>0.4733</v>
      </c>
      <c r="H107" s="16">
        <f>VALUE('Raw-Data 4'!F660)</f>
        <v>0.3196</v>
      </c>
      <c r="I107" s="16">
        <f>VALUE('Raw-Data 4'!G660)</f>
        <v>0.63229999999999997</v>
      </c>
      <c r="J107" s="16">
        <f>VALUE('Raw-Data 4'!E677)</f>
        <v>4.4400000000000002E-2</v>
      </c>
      <c r="K107" s="16">
        <f>VALUE('Raw-Data 4'!F677)</f>
        <v>1.41E-2</v>
      </c>
      <c r="L107" s="16">
        <f>VALUE('Raw-Data 4'!G677)</f>
        <v>0.13150000000000001</v>
      </c>
      <c r="M107" s="15"/>
      <c r="N107" s="15"/>
      <c r="O107" s="15"/>
      <c r="P107" s="15"/>
      <c r="Q107" s="31"/>
      <c r="R107" s="30"/>
      <c r="S107" s="7" t="s">
        <v>3336</v>
      </c>
      <c r="T107" s="8">
        <f>VALUE('Raw-Data 4'!$B289)</f>
        <v>3.8999999999999998E-3</v>
      </c>
      <c r="U107" s="8">
        <f>VALUE('Raw-Data 4'!$B345)</f>
        <v>2.5999999999999999E-2</v>
      </c>
      <c r="V107" s="8">
        <f>VALUE('Raw-Data 4'!$F289)</f>
        <v>5.0000000000000001E-3</v>
      </c>
      <c r="W107" s="8">
        <f>VALUE('Raw-Data 4'!$F345)</f>
        <v>3.6200000000000003E-2</v>
      </c>
      <c r="X107" s="8"/>
      <c r="Y107" s="8">
        <f>VALUE('Raw-Data 4'!$B297)</f>
        <v>3.0000000000000001E-3</v>
      </c>
      <c r="Z107" s="8">
        <f>VALUE('Raw-Data 4'!$B353)</f>
        <v>1.5800000000000002E-2</v>
      </c>
      <c r="AA107" s="8">
        <f>VALUE('Raw-Data 4'!$E297)</f>
        <v>1.2999999999999999E-3</v>
      </c>
      <c r="AB107" s="8">
        <f>VALUE('Raw-Data 4'!$E353)</f>
        <v>1.4200000000000001E-2</v>
      </c>
      <c r="AC107" s="8"/>
      <c r="AD107" s="8">
        <f>VALUE('Raw-Data 4'!B305)</f>
        <v>8.8999999999999999E-3</v>
      </c>
      <c r="AE107" s="8">
        <f>VALUE('Raw-Data 4'!$B361)</f>
        <v>9.2499999999999999E-2</v>
      </c>
      <c r="AF107" s="8">
        <f>VALUE('Raw-Data 4'!E305)</f>
        <v>6.1000000000000004E-3</v>
      </c>
      <c r="AG107" s="8">
        <f>VALUE('Raw-Data 4'!$E361)</f>
        <v>8.3000000000000004E-2</v>
      </c>
      <c r="AH107" s="8">
        <f>VALUE('Raw-Data 4'!H305)</f>
        <v>2.6200000000000001E-2</v>
      </c>
      <c r="AI107" s="8">
        <f>VALUE('Raw-Data 4'!$H361)</f>
        <v>0.15989999999999999</v>
      </c>
      <c r="AJ107" s="8">
        <f>VALUE('Raw-Data 4'!K305)</f>
        <v>1.0500000000000001E-2</v>
      </c>
      <c r="AK107" s="8">
        <f>VALUE('Raw-Data 4'!$K361)</f>
        <v>7.6300000000000007E-2</v>
      </c>
      <c r="AL107" s="8"/>
      <c r="AM107" s="8">
        <f>VALUE('Raw-Data 4'!B313)</f>
        <v>7.4000000000000003E-3</v>
      </c>
      <c r="AN107" s="10">
        <f>VALUE('Raw-Data 4'!$B369)</f>
        <v>9.1399999999999995E-2</v>
      </c>
      <c r="AO107" s="31"/>
    </row>
    <row r="108" spans="1:41" x14ac:dyDescent="0.35">
      <c r="A108" s="30"/>
      <c r="B108" s="15" t="s">
        <v>3909</v>
      </c>
      <c r="C108" s="16">
        <f>VALUE('Raw-Data 4'!E644)</f>
        <v>0.17299999999999999</v>
      </c>
      <c r="D108" s="16">
        <f>VALUE('Raw-Data 4'!F644)</f>
        <v>0.10829999999999999</v>
      </c>
      <c r="E108" s="16">
        <f>VALUE('Raw-Data 4'!G644)</f>
        <v>0.26469999999999999</v>
      </c>
      <c r="F108" s="15"/>
      <c r="G108" s="16">
        <f>VALUE('Raw-Data 4'!E661)</f>
        <v>0.27310000000000001</v>
      </c>
      <c r="H108" s="16">
        <f>VALUE('Raw-Data 4'!F661)</f>
        <v>0.18140000000000001</v>
      </c>
      <c r="I108" s="16">
        <f>VALUE('Raw-Data 4'!G661)</f>
        <v>0.3891</v>
      </c>
      <c r="J108" s="16">
        <f>VALUE('Raw-Data 4'!E678)</f>
        <v>9.5299999999999996E-2</v>
      </c>
      <c r="K108" s="16">
        <f>VALUE('Raw-Data 4'!F678)</f>
        <v>4.3299999999999998E-2</v>
      </c>
      <c r="L108" s="16">
        <f>VALUE('Raw-Data 4'!G678)</f>
        <v>0.19689999999999999</v>
      </c>
      <c r="M108" s="15"/>
      <c r="N108" s="15"/>
      <c r="O108" s="15"/>
      <c r="P108" s="15"/>
      <c r="Q108" s="31"/>
      <c r="R108" s="30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31"/>
    </row>
    <row r="109" spans="1:41" x14ac:dyDescent="0.35">
      <c r="A109" s="30"/>
      <c r="B109" s="15" t="s">
        <v>4644</v>
      </c>
      <c r="C109" s="16">
        <f>VALUE('Raw-Data 4'!E645)</f>
        <v>0.16070000000000001</v>
      </c>
      <c r="D109" s="16">
        <f>VALUE('Raw-Data 4'!F645)</f>
        <v>0.1011</v>
      </c>
      <c r="E109" s="16">
        <f>VALUE('Raw-Data 4'!G645)</f>
        <v>0.24579999999999999</v>
      </c>
      <c r="F109" s="15"/>
      <c r="G109" s="16">
        <f>VALUE('Raw-Data 4'!E662)</f>
        <v>0.25669999999999998</v>
      </c>
      <c r="H109" s="16">
        <f>VALUE('Raw-Data 4'!F662)</f>
        <v>0.15709999999999999</v>
      </c>
      <c r="I109" s="16">
        <f>VALUE('Raw-Data 4'!G662)</f>
        <v>0.39019999999999999</v>
      </c>
      <c r="J109" s="16">
        <f>VALUE('Raw-Data 4'!E679)</f>
        <v>7.4800000000000005E-2</v>
      </c>
      <c r="K109" s="16">
        <f>VALUE('Raw-Data 4'!F679)</f>
        <v>3.5499999999999997E-2</v>
      </c>
      <c r="L109" s="16">
        <f>VALUE('Raw-Data 4'!G679)</f>
        <v>0.151</v>
      </c>
      <c r="M109" s="15"/>
      <c r="N109" s="15"/>
      <c r="O109" s="15"/>
      <c r="P109" s="15"/>
      <c r="Q109" s="31"/>
      <c r="R109" s="30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31"/>
    </row>
    <row r="110" spans="1:41" ht="15" thickBot="1" x14ac:dyDescent="0.4">
      <c r="A110" s="34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6"/>
      <c r="R110" s="34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6"/>
    </row>
  </sheetData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35"/>
  <sheetViews>
    <sheetView topLeftCell="A218" zoomScale="70" zoomScaleNormal="70" workbookViewId="0">
      <selection activeCell="E240" sqref="E240"/>
    </sheetView>
  </sheetViews>
  <sheetFormatPr defaultRowHeight="14.5" x14ac:dyDescent="0.35"/>
  <cols>
    <col min="1" max="1" width="37.54296875" customWidth="1"/>
  </cols>
  <sheetData>
    <row r="1" spans="1:23" x14ac:dyDescent="0.35">
      <c r="A1" t="s">
        <v>57</v>
      </c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7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7</v>
      </c>
      <c r="O1" t="s">
        <v>7</v>
      </c>
      <c r="P1" t="s">
        <v>7</v>
      </c>
      <c r="Q1" t="s">
        <v>7</v>
      </c>
      <c r="R1" t="s">
        <v>7</v>
      </c>
      <c r="S1" t="s">
        <v>7</v>
      </c>
      <c r="T1" t="s">
        <v>7</v>
      </c>
      <c r="U1" t="s">
        <v>7</v>
      </c>
      <c r="V1" t="s">
        <v>7</v>
      </c>
      <c r="W1" t="s">
        <v>7</v>
      </c>
    </row>
    <row r="2" spans="1:23" x14ac:dyDescent="0.35">
      <c r="A2" t="s">
        <v>58</v>
      </c>
      <c r="B2" t="s">
        <v>0</v>
      </c>
      <c r="C2" t="s">
        <v>0</v>
      </c>
      <c r="D2" t="s">
        <v>0</v>
      </c>
      <c r="E2" t="s">
        <v>24</v>
      </c>
      <c r="F2" t="s">
        <v>1</v>
      </c>
      <c r="G2" t="s">
        <v>1</v>
      </c>
      <c r="H2" t="s">
        <v>1</v>
      </c>
      <c r="I2" t="s">
        <v>25</v>
      </c>
      <c r="J2" t="s">
        <v>5</v>
      </c>
      <c r="K2" t="s">
        <v>5</v>
      </c>
      <c r="L2" t="s">
        <v>5</v>
      </c>
      <c r="M2" t="s">
        <v>34</v>
      </c>
      <c r="N2" t="s">
        <v>7</v>
      </c>
      <c r="O2" t="s">
        <v>7</v>
      </c>
      <c r="P2" t="s">
        <v>7</v>
      </c>
      <c r="Q2" t="s">
        <v>7</v>
      </c>
      <c r="R2" t="s">
        <v>7</v>
      </c>
      <c r="S2" t="s">
        <v>7</v>
      </c>
      <c r="T2" t="s">
        <v>7</v>
      </c>
      <c r="U2" t="s">
        <v>7</v>
      </c>
      <c r="V2" t="s">
        <v>7</v>
      </c>
      <c r="W2" t="s">
        <v>7</v>
      </c>
    </row>
    <row r="3" spans="1:23" x14ac:dyDescent="0.35">
      <c r="A3" t="s">
        <v>7</v>
      </c>
      <c r="B3" t="s">
        <v>64</v>
      </c>
      <c r="C3" t="s">
        <v>10</v>
      </c>
      <c r="D3" t="s">
        <v>11</v>
      </c>
      <c r="E3" t="s">
        <v>64</v>
      </c>
      <c r="F3" t="s">
        <v>64</v>
      </c>
      <c r="G3" t="s">
        <v>10</v>
      </c>
      <c r="H3" t="s">
        <v>11</v>
      </c>
      <c r="I3" t="s">
        <v>64</v>
      </c>
      <c r="J3" t="s">
        <v>64</v>
      </c>
      <c r="K3" t="s">
        <v>10</v>
      </c>
      <c r="L3" t="s">
        <v>11</v>
      </c>
      <c r="M3" t="s">
        <v>7</v>
      </c>
      <c r="N3" t="s">
        <v>7</v>
      </c>
      <c r="O3" t="s">
        <v>7</v>
      </c>
      <c r="P3" t="s">
        <v>7</v>
      </c>
      <c r="Q3" t="s">
        <v>7</v>
      </c>
      <c r="R3" t="s">
        <v>7</v>
      </c>
      <c r="S3" t="s">
        <v>7</v>
      </c>
      <c r="T3" t="s">
        <v>7</v>
      </c>
      <c r="U3" t="s">
        <v>7</v>
      </c>
      <c r="V3" t="s">
        <v>7</v>
      </c>
      <c r="W3" t="s">
        <v>7</v>
      </c>
    </row>
    <row r="4" spans="1:23" x14ac:dyDescent="0.35">
      <c r="A4" t="s">
        <v>59</v>
      </c>
      <c r="B4" t="s">
        <v>659</v>
      </c>
      <c r="C4" t="s">
        <v>720</v>
      </c>
      <c r="D4" t="s">
        <v>805</v>
      </c>
      <c r="E4" t="s">
        <v>55</v>
      </c>
      <c r="F4" t="s">
        <v>869</v>
      </c>
      <c r="G4" t="s">
        <v>930</v>
      </c>
      <c r="H4" t="s">
        <v>990</v>
      </c>
      <c r="I4" t="s">
        <v>55</v>
      </c>
      <c r="J4" t="s">
        <v>1132</v>
      </c>
      <c r="K4" t="s">
        <v>1219</v>
      </c>
      <c r="L4" t="s">
        <v>1287</v>
      </c>
      <c r="M4" t="s">
        <v>1315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</row>
    <row r="5" spans="1:23" x14ac:dyDescent="0.35">
      <c r="A5" t="s">
        <v>60</v>
      </c>
      <c r="B5" t="s">
        <v>660</v>
      </c>
      <c r="C5" t="s">
        <v>773</v>
      </c>
      <c r="D5" t="s">
        <v>806</v>
      </c>
      <c r="E5" t="s">
        <v>55</v>
      </c>
      <c r="F5" t="s">
        <v>870</v>
      </c>
      <c r="G5" t="s">
        <v>417</v>
      </c>
      <c r="H5" t="s">
        <v>991</v>
      </c>
      <c r="I5" t="s">
        <v>55</v>
      </c>
      <c r="J5" t="s">
        <v>1133</v>
      </c>
      <c r="K5" t="s">
        <v>1220</v>
      </c>
      <c r="L5" t="s">
        <v>391</v>
      </c>
      <c r="M5" t="s">
        <v>1316</v>
      </c>
      <c r="N5" t="s">
        <v>7</v>
      </c>
      <c r="O5" t="s">
        <v>7</v>
      </c>
      <c r="P5" t="s">
        <v>7</v>
      </c>
      <c r="Q5" t="s">
        <v>7</v>
      </c>
      <c r="R5" t="s">
        <v>7</v>
      </c>
      <c r="S5" t="s">
        <v>7</v>
      </c>
      <c r="T5" t="s">
        <v>7</v>
      </c>
      <c r="U5" t="s">
        <v>7</v>
      </c>
      <c r="V5" t="s">
        <v>7</v>
      </c>
      <c r="W5" t="s">
        <v>7</v>
      </c>
    </row>
    <row r="6" spans="1:23" x14ac:dyDescent="0.35">
      <c r="A6" t="s">
        <v>5</v>
      </c>
      <c r="B6" t="s">
        <v>65</v>
      </c>
      <c r="C6" t="s">
        <v>7</v>
      </c>
      <c r="D6" t="s">
        <v>7</v>
      </c>
      <c r="E6" t="s">
        <v>65</v>
      </c>
      <c r="F6" t="s">
        <v>65</v>
      </c>
      <c r="G6" t="s">
        <v>7</v>
      </c>
      <c r="H6" t="s">
        <v>7</v>
      </c>
      <c r="I6" t="s">
        <v>65</v>
      </c>
      <c r="J6" t="s">
        <v>65</v>
      </c>
      <c r="K6" t="s">
        <v>7</v>
      </c>
      <c r="L6" t="s">
        <v>7</v>
      </c>
      <c r="M6" t="s">
        <v>1317</v>
      </c>
      <c r="N6" t="s">
        <v>7</v>
      </c>
      <c r="O6" t="s">
        <v>7</v>
      </c>
      <c r="P6" t="s">
        <v>7</v>
      </c>
      <c r="Q6" t="s">
        <v>7</v>
      </c>
      <c r="R6" t="s">
        <v>7</v>
      </c>
      <c r="S6" t="s">
        <v>7</v>
      </c>
      <c r="T6" t="s">
        <v>7</v>
      </c>
      <c r="U6" t="s">
        <v>7</v>
      </c>
      <c r="V6" t="s">
        <v>7</v>
      </c>
      <c r="W6" t="s">
        <v>7</v>
      </c>
    </row>
    <row r="7" spans="1:23" x14ac:dyDescent="0.35">
      <c r="A7" t="s">
        <v>61</v>
      </c>
      <c r="B7" t="s">
        <v>7</v>
      </c>
      <c r="C7" t="s">
        <v>7</v>
      </c>
      <c r="D7" t="s">
        <v>7</v>
      </c>
      <c r="E7" t="s">
        <v>7</v>
      </c>
      <c r="F7" t="s">
        <v>7</v>
      </c>
      <c r="G7" t="s">
        <v>7</v>
      </c>
      <c r="H7" t="s">
        <v>7</v>
      </c>
      <c r="I7" t="s">
        <v>7</v>
      </c>
      <c r="J7" t="s">
        <v>7</v>
      </c>
      <c r="K7" t="s">
        <v>7</v>
      </c>
      <c r="L7" t="s">
        <v>7</v>
      </c>
      <c r="M7" t="s">
        <v>7</v>
      </c>
      <c r="N7" t="s">
        <v>7</v>
      </c>
      <c r="O7" t="s">
        <v>7</v>
      </c>
      <c r="P7" t="s">
        <v>7</v>
      </c>
      <c r="Q7" t="s">
        <v>7</v>
      </c>
      <c r="R7" t="s">
        <v>7</v>
      </c>
      <c r="S7" t="s">
        <v>7</v>
      </c>
      <c r="T7" t="s">
        <v>7</v>
      </c>
      <c r="U7" t="s">
        <v>7</v>
      </c>
      <c r="V7" t="s">
        <v>7</v>
      </c>
      <c r="W7" t="s">
        <v>7</v>
      </c>
    </row>
    <row r="8" spans="1:23" x14ac:dyDescent="0.35">
      <c r="A8" t="s">
        <v>58</v>
      </c>
      <c r="B8" t="s">
        <v>0</v>
      </c>
      <c r="C8" t="s">
        <v>0</v>
      </c>
      <c r="D8" t="s">
        <v>0</v>
      </c>
      <c r="E8" t="s">
        <v>1</v>
      </c>
      <c r="F8" t="s">
        <v>1</v>
      </c>
      <c r="G8" t="s">
        <v>1</v>
      </c>
      <c r="H8" t="s">
        <v>5</v>
      </c>
      <c r="I8" t="s">
        <v>5</v>
      </c>
      <c r="J8" t="s">
        <v>5</v>
      </c>
      <c r="K8" t="s">
        <v>34</v>
      </c>
      <c r="L8" t="s">
        <v>7</v>
      </c>
      <c r="M8" t="s">
        <v>7</v>
      </c>
      <c r="N8" t="s">
        <v>7</v>
      </c>
      <c r="O8" t="s">
        <v>7</v>
      </c>
      <c r="P8" t="s">
        <v>7</v>
      </c>
      <c r="Q8" t="s">
        <v>7</v>
      </c>
      <c r="R8" t="s">
        <v>7</v>
      </c>
      <c r="S8" t="s">
        <v>7</v>
      </c>
      <c r="T8" t="s">
        <v>7</v>
      </c>
      <c r="U8" t="s">
        <v>7</v>
      </c>
      <c r="V8" t="s">
        <v>7</v>
      </c>
      <c r="W8" t="s">
        <v>7</v>
      </c>
    </row>
    <row r="9" spans="1:23" x14ac:dyDescent="0.35">
      <c r="A9" t="s">
        <v>7</v>
      </c>
      <c r="B9" t="s">
        <v>64</v>
      </c>
      <c r="C9" t="s">
        <v>10</v>
      </c>
      <c r="D9" t="s">
        <v>11</v>
      </c>
      <c r="E9" t="s">
        <v>64</v>
      </c>
      <c r="F9" t="s">
        <v>10</v>
      </c>
      <c r="G9" t="s">
        <v>11</v>
      </c>
      <c r="H9" t="s">
        <v>64</v>
      </c>
      <c r="I9" t="s">
        <v>10</v>
      </c>
      <c r="J9" t="s">
        <v>11</v>
      </c>
      <c r="K9" t="s">
        <v>7</v>
      </c>
      <c r="L9" t="s">
        <v>7</v>
      </c>
      <c r="M9" t="s">
        <v>7</v>
      </c>
      <c r="N9" t="s">
        <v>7</v>
      </c>
      <c r="O9" t="s">
        <v>7</v>
      </c>
      <c r="P9" t="s">
        <v>7</v>
      </c>
      <c r="Q9" t="s">
        <v>7</v>
      </c>
      <c r="R9" t="s">
        <v>7</v>
      </c>
      <c r="S9" t="s">
        <v>7</v>
      </c>
      <c r="T9" t="s">
        <v>7</v>
      </c>
      <c r="U9" t="s">
        <v>7</v>
      </c>
      <c r="V9" t="s">
        <v>7</v>
      </c>
      <c r="W9" t="s">
        <v>7</v>
      </c>
    </row>
    <row r="10" spans="1:23" x14ac:dyDescent="0.35">
      <c r="A10" t="s">
        <v>59</v>
      </c>
      <c r="B10" t="s">
        <v>661</v>
      </c>
      <c r="C10" t="s">
        <v>774</v>
      </c>
      <c r="D10" t="s">
        <v>669</v>
      </c>
      <c r="E10" t="s">
        <v>840</v>
      </c>
      <c r="F10" t="s">
        <v>871</v>
      </c>
      <c r="G10" t="s">
        <v>931</v>
      </c>
      <c r="H10" t="s">
        <v>992</v>
      </c>
      <c r="I10" t="s">
        <v>1072</v>
      </c>
      <c r="J10" t="s">
        <v>1134</v>
      </c>
      <c r="K10" t="s">
        <v>1221</v>
      </c>
      <c r="L10" t="s">
        <v>7</v>
      </c>
      <c r="M10" t="s">
        <v>7</v>
      </c>
      <c r="N10" t="s">
        <v>7</v>
      </c>
      <c r="O10" t="s">
        <v>7</v>
      </c>
      <c r="P10" t="s">
        <v>7</v>
      </c>
      <c r="Q10" t="s">
        <v>7</v>
      </c>
      <c r="R10" t="s">
        <v>7</v>
      </c>
      <c r="S10" t="s">
        <v>7</v>
      </c>
      <c r="T10" t="s">
        <v>7</v>
      </c>
      <c r="U10" t="s">
        <v>7</v>
      </c>
      <c r="V10" t="s">
        <v>7</v>
      </c>
      <c r="W10" t="s">
        <v>7</v>
      </c>
    </row>
    <row r="11" spans="1:23" x14ac:dyDescent="0.35">
      <c r="A11" t="s">
        <v>60</v>
      </c>
      <c r="B11" t="s">
        <v>662</v>
      </c>
      <c r="C11" t="s">
        <v>665</v>
      </c>
      <c r="D11" t="s">
        <v>807</v>
      </c>
      <c r="E11" t="s">
        <v>841</v>
      </c>
      <c r="F11" t="s">
        <v>732</v>
      </c>
      <c r="G11" t="s">
        <v>932</v>
      </c>
      <c r="H11" t="s">
        <v>993</v>
      </c>
      <c r="I11" t="s">
        <v>1073</v>
      </c>
      <c r="J11" t="s">
        <v>1135</v>
      </c>
      <c r="K11" t="s">
        <v>1222</v>
      </c>
      <c r="L11" t="s">
        <v>7</v>
      </c>
      <c r="M11" t="s">
        <v>7</v>
      </c>
      <c r="N11" t="s">
        <v>7</v>
      </c>
      <c r="O11" t="s">
        <v>7</v>
      </c>
      <c r="P11" t="s">
        <v>7</v>
      </c>
      <c r="Q11" t="s">
        <v>7</v>
      </c>
      <c r="R11" t="s">
        <v>7</v>
      </c>
      <c r="S11" t="s">
        <v>7</v>
      </c>
      <c r="T11" t="s">
        <v>7</v>
      </c>
      <c r="U11" t="s">
        <v>7</v>
      </c>
      <c r="V11" t="s">
        <v>7</v>
      </c>
      <c r="W11" t="s">
        <v>7</v>
      </c>
    </row>
    <row r="12" spans="1:23" x14ac:dyDescent="0.35">
      <c r="A12" t="s">
        <v>5</v>
      </c>
      <c r="B12" t="s">
        <v>65</v>
      </c>
      <c r="C12" t="s">
        <v>7</v>
      </c>
      <c r="D12" t="s">
        <v>7</v>
      </c>
      <c r="E12" t="s">
        <v>65</v>
      </c>
      <c r="F12" t="s">
        <v>7</v>
      </c>
      <c r="G12" t="s">
        <v>7</v>
      </c>
      <c r="H12" t="s">
        <v>65</v>
      </c>
      <c r="I12" t="s">
        <v>7</v>
      </c>
      <c r="J12" t="s">
        <v>7</v>
      </c>
      <c r="K12" t="s">
        <v>1223</v>
      </c>
      <c r="L12" t="s">
        <v>7</v>
      </c>
      <c r="M12" t="s">
        <v>7</v>
      </c>
      <c r="N12" t="s">
        <v>7</v>
      </c>
      <c r="O12" t="s">
        <v>7</v>
      </c>
      <c r="P12" t="s">
        <v>7</v>
      </c>
      <c r="Q12" t="s">
        <v>7</v>
      </c>
      <c r="R12" t="s">
        <v>7</v>
      </c>
      <c r="S12" t="s">
        <v>7</v>
      </c>
      <c r="T12" t="s">
        <v>7</v>
      </c>
      <c r="U12" t="s">
        <v>7</v>
      </c>
      <c r="V12" t="s">
        <v>7</v>
      </c>
      <c r="W12" t="s">
        <v>7</v>
      </c>
    </row>
    <row r="13" spans="1:23" x14ac:dyDescent="0.35">
      <c r="A13" t="s">
        <v>62</v>
      </c>
      <c r="B13" t="s">
        <v>7</v>
      </c>
      <c r="C13" t="s">
        <v>7</v>
      </c>
      <c r="D13" t="s">
        <v>7</v>
      </c>
      <c r="E13" t="s">
        <v>7</v>
      </c>
      <c r="F13" t="s">
        <v>7</v>
      </c>
      <c r="G13" t="s">
        <v>7</v>
      </c>
      <c r="H13" t="s">
        <v>7</v>
      </c>
      <c r="I13" t="s">
        <v>7</v>
      </c>
      <c r="J13" t="s">
        <v>7</v>
      </c>
      <c r="K13" t="s">
        <v>7</v>
      </c>
      <c r="L13" t="s">
        <v>7</v>
      </c>
      <c r="M13" t="s">
        <v>7</v>
      </c>
      <c r="N13" t="s">
        <v>7</v>
      </c>
      <c r="O13" t="s">
        <v>7</v>
      </c>
      <c r="P13" t="s">
        <v>7</v>
      </c>
      <c r="Q13" t="s">
        <v>7</v>
      </c>
      <c r="R13" t="s">
        <v>7</v>
      </c>
      <c r="S13" t="s">
        <v>7</v>
      </c>
      <c r="T13" t="s">
        <v>7</v>
      </c>
      <c r="U13" t="s">
        <v>7</v>
      </c>
      <c r="V13" t="s">
        <v>7</v>
      </c>
      <c r="W13" t="s">
        <v>7</v>
      </c>
    </row>
    <row r="14" spans="1:23" x14ac:dyDescent="0.35">
      <c r="A14" t="s">
        <v>58</v>
      </c>
      <c r="B14" t="s">
        <v>0</v>
      </c>
      <c r="C14" t="s">
        <v>0</v>
      </c>
      <c r="D14" t="s">
        <v>0</v>
      </c>
      <c r="E14" t="s">
        <v>24</v>
      </c>
      <c r="F14" t="s">
        <v>24</v>
      </c>
      <c r="G14" t="s">
        <v>24</v>
      </c>
      <c r="H14" t="s">
        <v>1</v>
      </c>
      <c r="I14" t="s">
        <v>1</v>
      </c>
      <c r="J14" t="s">
        <v>1</v>
      </c>
      <c r="K14" t="s">
        <v>25</v>
      </c>
      <c r="L14" t="s">
        <v>25</v>
      </c>
      <c r="M14" t="s">
        <v>25</v>
      </c>
      <c r="N14" t="s">
        <v>5</v>
      </c>
      <c r="O14" t="s">
        <v>5</v>
      </c>
      <c r="P14" t="s">
        <v>5</v>
      </c>
      <c r="Q14" t="s">
        <v>34</v>
      </c>
      <c r="R14" t="s">
        <v>7</v>
      </c>
      <c r="S14" t="s">
        <v>7</v>
      </c>
      <c r="T14" t="s">
        <v>7</v>
      </c>
      <c r="U14" t="s">
        <v>7</v>
      </c>
      <c r="V14" t="s">
        <v>7</v>
      </c>
      <c r="W14" t="s">
        <v>7</v>
      </c>
    </row>
    <row r="15" spans="1:23" x14ac:dyDescent="0.35">
      <c r="A15" t="s">
        <v>7</v>
      </c>
      <c r="B15" t="s">
        <v>64</v>
      </c>
      <c r="C15" t="s">
        <v>10</v>
      </c>
      <c r="D15" t="s">
        <v>11</v>
      </c>
      <c r="E15" t="s">
        <v>64</v>
      </c>
      <c r="F15" t="s">
        <v>10</v>
      </c>
      <c r="G15" t="s">
        <v>11</v>
      </c>
      <c r="H15" t="s">
        <v>64</v>
      </c>
      <c r="I15" t="s">
        <v>10</v>
      </c>
      <c r="J15" t="s">
        <v>11</v>
      </c>
      <c r="K15" t="s">
        <v>64</v>
      </c>
      <c r="L15" t="s">
        <v>10</v>
      </c>
      <c r="M15" t="s">
        <v>11</v>
      </c>
      <c r="N15" t="s">
        <v>64</v>
      </c>
      <c r="O15" t="s">
        <v>10</v>
      </c>
      <c r="P15" t="s">
        <v>11</v>
      </c>
      <c r="Q15" t="s">
        <v>7</v>
      </c>
      <c r="R15" t="s">
        <v>7</v>
      </c>
      <c r="S15" t="s">
        <v>7</v>
      </c>
      <c r="T15" t="s">
        <v>7</v>
      </c>
      <c r="U15" t="s">
        <v>7</v>
      </c>
      <c r="V15" t="s">
        <v>7</v>
      </c>
      <c r="W15" t="s">
        <v>7</v>
      </c>
    </row>
    <row r="16" spans="1:23" x14ac:dyDescent="0.35">
      <c r="A16" t="s">
        <v>59</v>
      </c>
      <c r="B16" t="s">
        <v>663</v>
      </c>
      <c r="C16" t="s">
        <v>666</v>
      </c>
      <c r="D16" t="s">
        <v>671</v>
      </c>
      <c r="E16" t="s">
        <v>673</v>
      </c>
      <c r="F16" t="s">
        <v>675</v>
      </c>
      <c r="G16" t="s">
        <v>678</v>
      </c>
      <c r="H16" t="s">
        <v>994</v>
      </c>
      <c r="I16" t="s">
        <v>321</v>
      </c>
      <c r="J16" t="s">
        <v>401</v>
      </c>
      <c r="K16" t="s">
        <v>679</v>
      </c>
      <c r="L16" t="s">
        <v>681</v>
      </c>
      <c r="M16" t="s">
        <v>682</v>
      </c>
      <c r="N16" t="s">
        <v>1361</v>
      </c>
      <c r="O16" t="s">
        <v>1389</v>
      </c>
      <c r="P16" t="s">
        <v>640</v>
      </c>
      <c r="Q16" t="s">
        <v>684</v>
      </c>
      <c r="R16" t="s">
        <v>7</v>
      </c>
      <c r="S16" t="s">
        <v>7</v>
      </c>
      <c r="T16" t="s">
        <v>7</v>
      </c>
      <c r="U16" t="s">
        <v>7</v>
      </c>
      <c r="V16" t="s">
        <v>7</v>
      </c>
      <c r="W16" t="s">
        <v>7</v>
      </c>
    </row>
    <row r="17" spans="1:23" x14ac:dyDescent="0.35">
      <c r="A17" t="s">
        <v>60</v>
      </c>
      <c r="B17" t="s">
        <v>664</v>
      </c>
      <c r="C17" t="s">
        <v>667</v>
      </c>
      <c r="D17" t="s">
        <v>672</v>
      </c>
      <c r="E17" t="s">
        <v>674</v>
      </c>
      <c r="F17" t="s">
        <v>676</v>
      </c>
      <c r="G17" t="s">
        <v>550</v>
      </c>
      <c r="H17" t="s">
        <v>995</v>
      </c>
      <c r="I17" t="s">
        <v>1074</v>
      </c>
      <c r="J17" t="s">
        <v>322</v>
      </c>
      <c r="K17" t="s">
        <v>680</v>
      </c>
      <c r="L17" t="s">
        <v>503</v>
      </c>
      <c r="M17" t="s">
        <v>683</v>
      </c>
      <c r="N17" t="s">
        <v>1362</v>
      </c>
      <c r="O17" t="s">
        <v>1390</v>
      </c>
      <c r="P17" t="s">
        <v>1415</v>
      </c>
      <c r="Q17" t="s">
        <v>685</v>
      </c>
      <c r="R17" t="s">
        <v>7</v>
      </c>
      <c r="S17" t="s">
        <v>7</v>
      </c>
      <c r="T17" t="s">
        <v>7</v>
      </c>
      <c r="U17" t="s">
        <v>7</v>
      </c>
      <c r="V17" t="s">
        <v>7</v>
      </c>
      <c r="W17" t="s">
        <v>7</v>
      </c>
    </row>
    <row r="18" spans="1:23" x14ac:dyDescent="0.35">
      <c r="A18" t="s">
        <v>5</v>
      </c>
      <c r="B18" t="s">
        <v>65</v>
      </c>
      <c r="C18" t="s">
        <v>7</v>
      </c>
      <c r="D18" t="s">
        <v>7</v>
      </c>
      <c r="E18" t="s">
        <v>65</v>
      </c>
      <c r="F18" t="s">
        <v>7</v>
      </c>
      <c r="G18" t="s">
        <v>7</v>
      </c>
      <c r="H18" t="s">
        <v>65</v>
      </c>
      <c r="I18" t="s">
        <v>7</v>
      </c>
      <c r="J18" t="s">
        <v>7</v>
      </c>
      <c r="K18" t="s">
        <v>65</v>
      </c>
      <c r="L18" t="s">
        <v>7</v>
      </c>
      <c r="M18" t="s">
        <v>7</v>
      </c>
      <c r="N18" t="s">
        <v>65</v>
      </c>
      <c r="O18" t="s">
        <v>7</v>
      </c>
      <c r="P18" t="s">
        <v>7</v>
      </c>
      <c r="Q18" t="s">
        <v>686</v>
      </c>
      <c r="R18" t="s">
        <v>7</v>
      </c>
      <c r="S18" t="s">
        <v>7</v>
      </c>
      <c r="T18" t="s">
        <v>7</v>
      </c>
      <c r="U18" t="s">
        <v>7</v>
      </c>
      <c r="V18" t="s">
        <v>7</v>
      </c>
      <c r="W18" t="s">
        <v>7</v>
      </c>
    </row>
    <row r="19" spans="1:23" x14ac:dyDescent="0.35">
      <c r="A19" t="s">
        <v>63</v>
      </c>
      <c r="B19" t="s">
        <v>7</v>
      </c>
      <c r="C19" t="s">
        <v>7</v>
      </c>
      <c r="D19" t="s">
        <v>7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  <c r="K19" t="s">
        <v>7</v>
      </c>
      <c r="L19" t="s">
        <v>7</v>
      </c>
      <c r="M19" t="s">
        <v>7</v>
      </c>
      <c r="N19" t="s">
        <v>7</v>
      </c>
      <c r="O19" t="s">
        <v>7</v>
      </c>
      <c r="P19" t="s">
        <v>7</v>
      </c>
      <c r="Q19" t="s">
        <v>7</v>
      </c>
      <c r="R19" t="s">
        <v>7</v>
      </c>
      <c r="S19" t="s">
        <v>7</v>
      </c>
      <c r="T19" t="s">
        <v>7</v>
      </c>
      <c r="U19" t="s">
        <v>7</v>
      </c>
      <c r="V19" t="s">
        <v>7</v>
      </c>
      <c r="W19" t="s">
        <v>7</v>
      </c>
    </row>
    <row r="20" spans="1:23" x14ac:dyDescent="0.35">
      <c r="A20" t="s">
        <v>58</v>
      </c>
      <c r="B20" t="s">
        <v>25</v>
      </c>
      <c r="C20" t="s">
        <v>25</v>
      </c>
      <c r="D20" t="s">
        <v>25</v>
      </c>
      <c r="E20" t="s">
        <v>5</v>
      </c>
      <c r="F20" t="s">
        <v>5</v>
      </c>
      <c r="G20" t="s">
        <v>5</v>
      </c>
      <c r="H20" t="s">
        <v>34</v>
      </c>
      <c r="I20" t="s">
        <v>7</v>
      </c>
      <c r="J20" t="s">
        <v>7</v>
      </c>
      <c r="K20" t="s">
        <v>7</v>
      </c>
      <c r="L20" t="s">
        <v>7</v>
      </c>
      <c r="M20" t="s">
        <v>7</v>
      </c>
      <c r="N20" t="s">
        <v>7</v>
      </c>
      <c r="O20" t="s">
        <v>7</v>
      </c>
      <c r="P20" t="s">
        <v>7</v>
      </c>
      <c r="Q20" t="s">
        <v>7</v>
      </c>
      <c r="R20" t="s">
        <v>7</v>
      </c>
      <c r="S20" t="s">
        <v>7</v>
      </c>
      <c r="T20" t="s">
        <v>7</v>
      </c>
      <c r="U20" t="s">
        <v>7</v>
      </c>
      <c r="V20" t="s">
        <v>7</v>
      </c>
      <c r="W20" t="s">
        <v>7</v>
      </c>
    </row>
    <row r="21" spans="1:23" x14ac:dyDescent="0.35">
      <c r="A21" t="s">
        <v>7</v>
      </c>
      <c r="B21" t="s">
        <v>64</v>
      </c>
      <c r="C21" t="s">
        <v>10</v>
      </c>
      <c r="D21" t="s">
        <v>11</v>
      </c>
      <c r="E21" t="s">
        <v>64</v>
      </c>
      <c r="F21" t="s">
        <v>10</v>
      </c>
      <c r="G21" t="s">
        <v>11</v>
      </c>
      <c r="H21" t="s">
        <v>7</v>
      </c>
      <c r="I21" t="s">
        <v>7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  <c r="O21" t="s">
        <v>7</v>
      </c>
      <c r="P21" t="s">
        <v>7</v>
      </c>
      <c r="Q21" t="s">
        <v>7</v>
      </c>
      <c r="R21" t="s">
        <v>7</v>
      </c>
      <c r="S21" t="s">
        <v>7</v>
      </c>
      <c r="T21" t="s">
        <v>7</v>
      </c>
      <c r="U21" t="s">
        <v>7</v>
      </c>
      <c r="V21" t="s">
        <v>7</v>
      </c>
      <c r="W21" t="s">
        <v>7</v>
      </c>
    </row>
    <row r="22" spans="1:23" x14ac:dyDescent="0.35">
      <c r="A22" t="s">
        <v>59</v>
      </c>
      <c r="B22" t="s">
        <v>1990</v>
      </c>
      <c r="C22" t="s">
        <v>2089</v>
      </c>
      <c r="D22" t="s">
        <v>2109</v>
      </c>
      <c r="E22" t="s">
        <v>1990</v>
      </c>
      <c r="F22" t="s">
        <v>2089</v>
      </c>
      <c r="G22" t="s">
        <v>2109</v>
      </c>
      <c r="H22" t="s">
        <v>2133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  <c r="Q22" t="s">
        <v>7</v>
      </c>
      <c r="R22" t="s">
        <v>7</v>
      </c>
      <c r="S22" t="s">
        <v>7</v>
      </c>
      <c r="T22" t="s">
        <v>7</v>
      </c>
      <c r="U22" t="s">
        <v>7</v>
      </c>
      <c r="V22" t="s">
        <v>7</v>
      </c>
      <c r="W22" t="s">
        <v>7</v>
      </c>
    </row>
    <row r="23" spans="1:23" x14ac:dyDescent="0.35">
      <c r="A23" t="s">
        <v>60</v>
      </c>
      <c r="B23" t="s">
        <v>2066</v>
      </c>
      <c r="C23" t="s">
        <v>668</v>
      </c>
      <c r="D23" t="s">
        <v>2110</v>
      </c>
      <c r="E23" t="s">
        <v>2066</v>
      </c>
      <c r="F23" t="s">
        <v>668</v>
      </c>
      <c r="G23" t="s">
        <v>2110</v>
      </c>
      <c r="H23" t="s">
        <v>2134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  <c r="Q23" t="s">
        <v>7</v>
      </c>
      <c r="R23" t="s">
        <v>7</v>
      </c>
      <c r="S23" t="s">
        <v>7</v>
      </c>
      <c r="T23" t="s">
        <v>7</v>
      </c>
      <c r="U23" t="s">
        <v>7</v>
      </c>
      <c r="V23" t="s">
        <v>7</v>
      </c>
      <c r="W23" t="s">
        <v>7</v>
      </c>
    </row>
    <row r="24" spans="1:23" x14ac:dyDescent="0.35">
      <c r="A24" t="s">
        <v>5</v>
      </c>
      <c r="B24" t="s">
        <v>65</v>
      </c>
      <c r="C24" t="s">
        <v>7</v>
      </c>
      <c r="D24" t="s">
        <v>7</v>
      </c>
      <c r="E24" t="s">
        <v>65</v>
      </c>
      <c r="F24" t="s">
        <v>7</v>
      </c>
      <c r="G24" t="s">
        <v>7</v>
      </c>
      <c r="H24" t="s">
        <v>2135</v>
      </c>
      <c r="I24" t="s">
        <v>7</v>
      </c>
      <c r="J24" t="s">
        <v>7</v>
      </c>
      <c r="K24" t="s">
        <v>7</v>
      </c>
      <c r="L24" t="s">
        <v>7</v>
      </c>
      <c r="M24" t="s">
        <v>7</v>
      </c>
      <c r="N24" t="s">
        <v>7</v>
      </c>
      <c r="O24" t="s">
        <v>7</v>
      </c>
      <c r="P24" t="s">
        <v>7</v>
      </c>
      <c r="Q24" t="s">
        <v>7</v>
      </c>
      <c r="R24" t="s">
        <v>7</v>
      </c>
      <c r="S24" t="s">
        <v>7</v>
      </c>
      <c r="T24" t="s">
        <v>7</v>
      </c>
      <c r="U24" t="s">
        <v>7</v>
      </c>
      <c r="V24" t="s">
        <v>7</v>
      </c>
      <c r="W24" t="s">
        <v>7</v>
      </c>
    </row>
    <row r="25" spans="1:23" x14ac:dyDescent="0.35">
      <c r="A25" t="s">
        <v>121</v>
      </c>
      <c r="B25" t="s">
        <v>7</v>
      </c>
      <c r="C25" t="s">
        <v>7</v>
      </c>
      <c r="D25" t="s">
        <v>7</v>
      </c>
      <c r="E25" t="s">
        <v>7</v>
      </c>
      <c r="F25" t="s">
        <v>7</v>
      </c>
      <c r="G25" t="s">
        <v>7</v>
      </c>
      <c r="H25" t="s">
        <v>7</v>
      </c>
      <c r="I25" t="s">
        <v>7</v>
      </c>
      <c r="J25" t="s">
        <v>7</v>
      </c>
      <c r="K25" t="s">
        <v>7</v>
      </c>
      <c r="L25" t="s">
        <v>7</v>
      </c>
      <c r="M25" t="s">
        <v>7</v>
      </c>
      <c r="N25" t="s">
        <v>7</v>
      </c>
      <c r="O25" t="s">
        <v>7</v>
      </c>
      <c r="P25" t="s">
        <v>7</v>
      </c>
      <c r="Q25" t="s">
        <v>7</v>
      </c>
      <c r="R25" t="s">
        <v>7</v>
      </c>
      <c r="S25" t="s">
        <v>7</v>
      </c>
      <c r="T25" t="s">
        <v>7</v>
      </c>
      <c r="U25" t="s">
        <v>7</v>
      </c>
      <c r="V25" t="s">
        <v>7</v>
      </c>
      <c r="W25" t="s">
        <v>7</v>
      </c>
    </row>
    <row r="26" spans="1:23" x14ac:dyDescent="0.35">
      <c r="A26" t="s">
        <v>103</v>
      </c>
      <c r="B26" t="s">
        <v>0</v>
      </c>
      <c r="C26" t="s">
        <v>0</v>
      </c>
      <c r="D26" t="s">
        <v>0</v>
      </c>
      <c r="E26" t="s">
        <v>24</v>
      </c>
      <c r="F26" t="s">
        <v>1</v>
      </c>
      <c r="G26" t="s">
        <v>1</v>
      </c>
      <c r="H26" t="s">
        <v>1</v>
      </c>
      <c r="I26" t="s">
        <v>25</v>
      </c>
      <c r="J26" t="s">
        <v>5</v>
      </c>
      <c r="K26" t="s">
        <v>5</v>
      </c>
      <c r="L26" t="s">
        <v>5</v>
      </c>
      <c r="M26" t="s">
        <v>34</v>
      </c>
      <c r="N26" t="s">
        <v>7</v>
      </c>
      <c r="O26" t="s">
        <v>7</v>
      </c>
      <c r="P26" t="s">
        <v>7</v>
      </c>
      <c r="Q26" t="s">
        <v>7</v>
      </c>
      <c r="R26" t="s">
        <v>7</v>
      </c>
      <c r="S26" t="s">
        <v>7</v>
      </c>
      <c r="T26" t="s">
        <v>7</v>
      </c>
      <c r="U26" t="s">
        <v>7</v>
      </c>
      <c r="V26" t="s">
        <v>7</v>
      </c>
      <c r="W26" t="s">
        <v>7</v>
      </c>
    </row>
    <row r="27" spans="1:23" x14ac:dyDescent="0.35">
      <c r="A27" t="s">
        <v>7</v>
      </c>
      <c r="B27" t="s">
        <v>64</v>
      </c>
      <c r="C27" t="s">
        <v>10</v>
      </c>
      <c r="D27" t="s">
        <v>11</v>
      </c>
      <c r="E27" t="s">
        <v>64</v>
      </c>
      <c r="F27" t="s">
        <v>64</v>
      </c>
      <c r="G27" t="s">
        <v>10</v>
      </c>
      <c r="H27" t="s">
        <v>11</v>
      </c>
      <c r="I27" t="s">
        <v>64</v>
      </c>
      <c r="J27" t="s">
        <v>64</v>
      </c>
      <c r="K27" t="s">
        <v>10</v>
      </c>
      <c r="L27" t="s">
        <v>11</v>
      </c>
      <c r="M27" t="s">
        <v>7</v>
      </c>
      <c r="N27" t="s">
        <v>7</v>
      </c>
      <c r="O27" t="s">
        <v>7</v>
      </c>
      <c r="P27" t="s">
        <v>7</v>
      </c>
      <c r="Q27" t="s">
        <v>7</v>
      </c>
      <c r="R27" t="s">
        <v>7</v>
      </c>
      <c r="S27" t="s">
        <v>7</v>
      </c>
      <c r="T27" t="s">
        <v>7</v>
      </c>
      <c r="U27" t="s">
        <v>7</v>
      </c>
      <c r="V27" t="s">
        <v>7</v>
      </c>
      <c r="W27" t="s">
        <v>7</v>
      </c>
    </row>
    <row r="28" spans="1:23" x14ac:dyDescent="0.35">
      <c r="A28" t="s">
        <v>80</v>
      </c>
      <c r="B28" t="s">
        <v>691</v>
      </c>
      <c r="C28" t="s">
        <v>775</v>
      </c>
      <c r="D28" t="s">
        <v>808</v>
      </c>
      <c r="E28" t="s">
        <v>55</v>
      </c>
      <c r="F28" t="s">
        <v>872</v>
      </c>
      <c r="G28" t="s">
        <v>390</v>
      </c>
      <c r="H28" t="s">
        <v>583</v>
      </c>
      <c r="I28" t="s">
        <v>55</v>
      </c>
      <c r="J28" t="s">
        <v>1136</v>
      </c>
      <c r="K28" t="s">
        <v>1224</v>
      </c>
      <c r="L28" t="s">
        <v>1288</v>
      </c>
      <c r="M28" t="s">
        <v>1318</v>
      </c>
      <c r="N28" t="s">
        <v>7</v>
      </c>
      <c r="O28" t="s">
        <v>7</v>
      </c>
      <c r="P28" t="s">
        <v>7</v>
      </c>
      <c r="Q28" t="s">
        <v>7</v>
      </c>
      <c r="R28" t="s">
        <v>7</v>
      </c>
      <c r="S28" t="s">
        <v>7</v>
      </c>
      <c r="T28" t="s">
        <v>7</v>
      </c>
      <c r="U28" t="s">
        <v>7</v>
      </c>
      <c r="V28" t="s">
        <v>7</v>
      </c>
      <c r="W28" t="s">
        <v>7</v>
      </c>
    </row>
    <row r="29" spans="1:23" x14ac:dyDescent="0.35">
      <c r="A29" t="s">
        <v>81</v>
      </c>
      <c r="B29" t="s">
        <v>67</v>
      </c>
      <c r="C29" t="s">
        <v>70</v>
      </c>
      <c r="D29" t="s">
        <v>809</v>
      </c>
      <c r="E29" t="s">
        <v>55</v>
      </c>
      <c r="F29" t="s">
        <v>873</v>
      </c>
      <c r="G29" t="s">
        <v>933</v>
      </c>
      <c r="H29" t="s">
        <v>996</v>
      </c>
      <c r="I29" t="s">
        <v>55</v>
      </c>
      <c r="J29" t="s">
        <v>975</v>
      </c>
      <c r="K29" t="s">
        <v>1225</v>
      </c>
      <c r="L29" t="s">
        <v>1289</v>
      </c>
      <c r="M29" t="s">
        <v>1319</v>
      </c>
      <c r="N29" t="s">
        <v>7</v>
      </c>
      <c r="O29" t="s">
        <v>7</v>
      </c>
      <c r="P29" t="s">
        <v>7</v>
      </c>
      <c r="Q29" t="s">
        <v>7</v>
      </c>
      <c r="R29" t="s">
        <v>7</v>
      </c>
      <c r="S29" t="s">
        <v>7</v>
      </c>
      <c r="T29" t="s">
        <v>7</v>
      </c>
      <c r="U29" t="s">
        <v>7</v>
      </c>
      <c r="V29" t="s">
        <v>7</v>
      </c>
      <c r="W29" t="s">
        <v>7</v>
      </c>
    </row>
    <row r="30" spans="1:23" x14ac:dyDescent="0.35">
      <c r="A30" t="s">
        <v>82</v>
      </c>
      <c r="B30" t="s">
        <v>692</v>
      </c>
      <c r="C30" t="s">
        <v>699</v>
      </c>
      <c r="D30" t="s">
        <v>707</v>
      </c>
      <c r="E30" t="s">
        <v>55</v>
      </c>
      <c r="F30" t="s">
        <v>387</v>
      </c>
      <c r="G30" t="s">
        <v>934</v>
      </c>
      <c r="H30" t="s">
        <v>997</v>
      </c>
      <c r="I30" t="s">
        <v>55</v>
      </c>
      <c r="J30" t="s">
        <v>1137</v>
      </c>
      <c r="K30" t="s">
        <v>1226</v>
      </c>
      <c r="L30" t="s">
        <v>1290</v>
      </c>
      <c r="M30" t="s">
        <v>1320</v>
      </c>
      <c r="N30" t="s">
        <v>7</v>
      </c>
      <c r="O30" t="s">
        <v>7</v>
      </c>
      <c r="P30" t="s">
        <v>7</v>
      </c>
      <c r="Q30" t="s">
        <v>7</v>
      </c>
      <c r="R30" t="s">
        <v>7</v>
      </c>
      <c r="S30" t="s">
        <v>7</v>
      </c>
      <c r="T30" t="s">
        <v>7</v>
      </c>
      <c r="U30" t="s">
        <v>7</v>
      </c>
      <c r="V30" t="s">
        <v>7</v>
      </c>
      <c r="W30" t="s">
        <v>7</v>
      </c>
    </row>
    <row r="31" spans="1:23" x14ac:dyDescent="0.35">
      <c r="A31" t="s">
        <v>83</v>
      </c>
      <c r="B31" t="s">
        <v>693</v>
      </c>
      <c r="C31" t="s">
        <v>700</v>
      </c>
      <c r="D31" t="s">
        <v>708</v>
      </c>
      <c r="E31" t="s">
        <v>55</v>
      </c>
      <c r="F31" t="s">
        <v>757</v>
      </c>
      <c r="G31" t="s">
        <v>935</v>
      </c>
      <c r="H31" t="s">
        <v>998</v>
      </c>
      <c r="I31" t="s">
        <v>55</v>
      </c>
      <c r="J31" t="s">
        <v>1138</v>
      </c>
      <c r="K31" t="s">
        <v>255</v>
      </c>
      <c r="L31" t="s">
        <v>1291</v>
      </c>
      <c r="M31" t="s">
        <v>1321</v>
      </c>
      <c r="N31" t="s">
        <v>7</v>
      </c>
      <c r="O31" t="s">
        <v>7</v>
      </c>
      <c r="P31" t="s">
        <v>7</v>
      </c>
      <c r="Q31" t="s">
        <v>7</v>
      </c>
      <c r="R31" t="s">
        <v>7</v>
      </c>
      <c r="S31" t="s">
        <v>7</v>
      </c>
      <c r="T31" t="s">
        <v>7</v>
      </c>
      <c r="U31" t="s">
        <v>7</v>
      </c>
      <c r="V31" t="s">
        <v>7</v>
      </c>
      <c r="W31" t="s">
        <v>7</v>
      </c>
    </row>
    <row r="32" spans="1:23" x14ac:dyDescent="0.35">
      <c r="A32" t="s">
        <v>5</v>
      </c>
      <c r="B32" t="s">
        <v>65</v>
      </c>
      <c r="C32" t="s">
        <v>7</v>
      </c>
      <c r="D32" t="s">
        <v>7</v>
      </c>
      <c r="E32" t="s">
        <v>65</v>
      </c>
      <c r="F32" t="s">
        <v>65</v>
      </c>
      <c r="G32" t="s">
        <v>7</v>
      </c>
      <c r="H32" t="s">
        <v>7</v>
      </c>
      <c r="I32" t="s">
        <v>65</v>
      </c>
      <c r="J32" t="s">
        <v>65</v>
      </c>
      <c r="K32" t="s">
        <v>7</v>
      </c>
      <c r="L32" t="s">
        <v>7</v>
      </c>
      <c r="M32" t="s">
        <v>1322</v>
      </c>
      <c r="N32" t="s">
        <v>7</v>
      </c>
      <c r="O32" t="s">
        <v>7</v>
      </c>
      <c r="P32" t="s">
        <v>7</v>
      </c>
      <c r="Q32" t="s">
        <v>7</v>
      </c>
      <c r="R32" t="s">
        <v>7</v>
      </c>
      <c r="S32" t="s">
        <v>7</v>
      </c>
      <c r="T32" t="s">
        <v>7</v>
      </c>
      <c r="U32" t="s">
        <v>7</v>
      </c>
      <c r="V32" t="s">
        <v>7</v>
      </c>
      <c r="W32" t="s">
        <v>7</v>
      </c>
    </row>
    <row r="33" spans="1:23" x14ac:dyDescent="0.35">
      <c r="A33" t="s">
        <v>122</v>
      </c>
      <c r="B33" t="s">
        <v>7</v>
      </c>
      <c r="C33" t="s">
        <v>7</v>
      </c>
      <c r="D33" t="s">
        <v>7</v>
      </c>
      <c r="E33" t="s">
        <v>7</v>
      </c>
      <c r="F33" t="s">
        <v>7</v>
      </c>
      <c r="G33" t="s">
        <v>7</v>
      </c>
      <c r="H33" t="s">
        <v>7</v>
      </c>
      <c r="I33" t="s">
        <v>7</v>
      </c>
      <c r="J33" t="s">
        <v>7</v>
      </c>
      <c r="K33" t="s">
        <v>7</v>
      </c>
      <c r="L33" t="s">
        <v>7</v>
      </c>
      <c r="M33" t="s">
        <v>7</v>
      </c>
      <c r="N33" t="s">
        <v>7</v>
      </c>
      <c r="O33" t="s">
        <v>7</v>
      </c>
      <c r="P33" t="s">
        <v>7</v>
      </c>
      <c r="Q33" t="s">
        <v>7</v>
      </c>
      <c r="R33" t="s">
        <v>7</v>
      </c>
      <c r="S33" t="s">
        <v>7</v>
      </c>
      <c r="T33" t="s">
        <v>7</v>
      </c>
      <c r="U33" t="s">
        <v>7</v>
      </c>
      <c r="V33" t="s">
        <v>7</v>
      </c>
      <c r="W33" t="s">
        <v>7</v>
      </c>
    </row>
    <row r="34" spans="1:23" x14ac:dyDescent="0.35">
      <c r="A34" t="s">
        <v>103</v>
      </c>
      <c r="B34" t="s">
        <v>0</v>
      </c>
      <c r="C34" t="s">
        <v>0</v>
      </c>
      <c r="D34" t="s">
        <v>0</v>
      </c>
      <c r="E34" t="s">
        <v>1</v>
      </c>
      <c r="F34" t="s">
        <v>1</v>
      </c>
      <c r="G34" t="s">
        <v>1</v>
      </c>
      <c r="H34" t="s">
        <v>5</v>
      </c>
      <c r="I34" t="s">
        <v>5</v>
      </c>
      <c r="J34" t="s">
        <v>5</v>
      </c>
      <c r="K34" t="s">
        <v>34</v>
      </c>
      <c r="L34" t="s">
        <v>7</v>
      </c>
      <c r="M34" t="s">
        <v>7</v>
      </c>
      <c r="N34" t="s">
        <v>7</v>
      </c>
      <c r="O34" t="s">
        <v>7</v>
      </c>
      <c r="P34" t="s">
        <v>7</v>
      </c>
      <c r="Q34" t="s">
        <v>7</v>
      </c>
      <c r="R34" t="s">
        <v>7</v>
      </c>
      <c r="S34" t="s">
        <v>7</v>
      </c>
      <c r="T34" t="s">
        <v>7</v>
      </c>
      <c r="U34" t="s">
        <v>7</v>
      </c>
      <c r="V34" t="s">
        <v>7</v>
      </c>
      <c r="W34" t="s">
        <v>7</v>
      </c>
    </row>
    <row r="35" spans="1:23" x14ac:dyDescent="0.35">
      <c r="A35" t="s">
        <v>7</v>
      </c>
      <c r="B35" t="s">
        <v>64</v>
      </c>
      <c r="C35" t="s">
        <v>10</v>
      </c>
      <c r="D35" t="s">
        <v>11</v>
      </c>
      <c r="E35" t="s">
        <v>64</v>
      </c>
      <c r="F35" t="s">
        <v>10</v>
      </c>
      <c r="G35" t="s">
        <v>11</v>
      </c>
      <c r="H35" t="s">
        <v>64</v>
      </c>
      <c r="I35" t="s">
        <v>10</v>
      </c>
      <c r="J35" t="s">
        <v>11</v>
      </c>
      <c r="K35" t="s">
        <v>7</v>
      </c>
      <c r="L35" t="s">
        <v>7</v>
      </c>
      <c r="M35" t="s">
        <v>7</v>
      </c>
      <c r="N35" t="s">
        <v>7</v>
      </c>
      <c r="O35" t="s">
        <v>7</v>
      </c>
      <c r="P35" t="s">
        <v>7</v>
      </c>
      <c r="Q35" t="s">
        <v>7</v>
      </c>
      <c r="R35" t="s">
        <v>7</v>
      </c>
      <c r="S35" t="s">
        <v>7</v>
      </c>
      <c r="T35" t="s">
        <v>7</v>
      </c>
      <c r="U35" t="s">
        <v>7</v>
      </c>
      <c r="V35" t="s">
        <v>7</v>
      </c>
      <c r="W35" t="s">
        <v>7</v>
      </c>
    </row>
    <row r="36" spans="1:23" x14ac:dyDescent="0.35">
      <c r="A36" t="s">
        <v>80</v>
      </c>
      <c r="B36" t="s">
        <v>68</v>
      </c>
      <c r="C36" t="s">
        <v>776</v>
      </c>
      <c r="D36" t="s">
        <v>709</v>
      </c>
      <c r="E36" t="s">
        <v>842</v>
      </c>
      <c r="F36" t="s">
        <v>874</v>
      </c>
      <c r="G36" t="s">
        <v>936</v>
      </c>
      <c r="H36" t="s">
        <v>999</v>
      </c>
      <c r="I36" t="s">
        <v>1075</v>
      </c>
      <c r="J36" t="s">
        <v>1139</v>
      </c>
      <c r="K36" t="s">
        <v>1227</v>
      </c>
      <c r="L36" t="s">
        <v>7</v>
      </c>
      <c r="M36" t="s">
        <v>7</v>
      </c>
      <c r="N36" t="s">
        <v>7</v>
      </c>
      <c r="O36" t="s">
        <v>7</v>
      </c>
      <c r="P36" t="s">
        <v>7</v>
      </c>
      <c r="Q36" t="s">
        <v>7</v>
      </c>
      <c r="R36" t="s">
        <v>7</v>
      </c>
      <c r="S36" t="s">
        <v>7</v>
      </c>
      <c r="T36" t="s">
        <v>7</v>
      </c>
      <c r="U36" t="s">
        <v>7</v>
      </c>
      <c r="V36" t="s">
        <v>7</v>
      </c>
      <c r="W36" t="s">
        <v>7</v>
      </c>
    </row>
    <row r="37" spans="1:23" x14ac:dyDescent="0.35">
      <c r="A37" t="s">
        <v>81</v>
      </c>
      <c r="B37" t="s">
        <v>69</v>
      </c>
      <c r="C37" t="s">
        <v>71</v>
      </c>
      <c r="D37" t="s">
        <v>810</v>
      </c>
      <c r="E37" t="s">
        <v>843</v>
      </c>
      <c r="F37" t="s">
        <v>875</v>
      </c>
      <c r="G37" t="s">
        <v>937</v>
      </c>
      <c r="H37" t="s">
        <v>1000</v>
      </c>
      <c r="I37" t="s">
        <v>1076</v>
      </c>
      <c r="J37" t="s">
        <v>1140</v>
      </c>
      <c r="K37" t="s">
        <v>1228</v>
      </c>
      <c r="L37" t="s">
        <v>7</v>
      </c>
      <c r="M37" t="s">
        <v>7</v>
      </c>
      <c r="N37" t="s">
        <v>7</v>
      </c>
      <c r="O37" t="s">
        <v>7</v>
      </c>
      <c r="P37" t="s">
        <v>7</v>
      </c>
      <c r="Q37" t="s">
        <v>7</v>
      </c>
      <c r="R37" t="s">
        <v>7</v>
      </c>
      <c r="S37" t="s">
        <v>7</v>
      </c>
      <c r="T37" t="s">
        <v>7</v>
      </c>
      <c r="U37" t="s">
        <v>7</v>
      </c>
      <c r="V37" t="s">
        <v>7</v>
      </c>
      <c r="W37" t="s">
        <v>7</v>
      </c>
    </row>
    <row r="38" spans="1:23" x14ac:dyDescent="0.35">
      <c r="A38" t="s">
        <v>82</v>
      </c>
      <c r="B38" t="s">
        <v>694</v>
      </c>
      <c r="C38" t="s">
        <v>701</v>
      </c>
      <c r="D38" t="s">
        <v>710</v>
      </c>
      <c r="E38" t="s">
        <v>844</v>
      </c>
      <c r="F38" t="s">
        <v>876</v>
      </c>
      <c r="G38" t="s">
        <v>938</v>
      </c>
      <c r="H38" t="s">
        <v>1001</v>
      </c>
      <c r="I38" t="s">
        <v>1077</v>
      </c>
      <c r="J38" t="s">
        <v>224</v>
      </c>
      <c r="K38" t="s">
        <v>1229</v>
      </c>
      <c r="L38" t="s">
        <v>7</v>
      </c>
      <c r="M38" t="s">
        <v>7</v>
      </c>
      <c r="N38" t="s">
        <v>7</v>
      </c>
      <c r="O38" t="s">
        <v>7</v>
      </c>
      <c r="P38" t="s">
        <v>7</v>
      </c>
      <c r="Q38" t="s">
        <v>7</v>
      </c>
      <c r="R38" t="s">
        <v>7</v>
      </c>
      <c r="S38" t="s">
        <v>7</v>
      </c>
      <c r="T38" t="s">
        <v>7</v>
      </c>
      <c r="U38" t="s">
        <v>7</v>
      </c>
      <c r="V38" t="s">
        <v>7</v>
      </c>
      <c r="W38" t="s">
        <v>7</v>
      </c>
    </row>
    <row r="39" spans="1:23" x14ac:dyDescent="0.35">
      <c r="A39" t="s">
        <v>83</v>
      </c>
      <c r="B39" t="s">
        <v>695</v>
      </c>
      <c r="C39" t="s">
        <v>72</v>
      </c>
      <c r="D39" t="s">
        <v>74</v>
      </c>
      <c r="E39" t="s">
        <v>313</v>
      </c>
      <c r="F39" t="s">
        <v>877</v>
      </c>
      <c r="G39" t="s">
        <v>47</v>
      </c>
      <c r="H39" t="s">
        <v>1002</v>
      </c>
      <c r="I39" t="s">
        <v>724</v>
      </c>
      <c r="J39" t="s">
        <v>161</v>
      </c>
      <c r="K39" t="s">
        <v>1230</v>
      </c>
      <c r="L39" t="s">
        <v>7</v>
      </c>
      <c r="M39" t="s">
        <v>7</v>
      </c>
      <c r="N39" t="s">
        <v>7</v>
      </c>
      <c r="O39" t="s">
        <v>7</v>
      </c>
      <c r="P39" t="s">
        <v>7</v>
      </c>
      <c r="Q39" t="s">
        <v>7</v>
      </c>
      <c r="R39" t="s">
        <v>7</v>
      </c>
      <c r="S39" t="s">
        <v>7</v>
      </c>
      <c r="T39" t="s">
        <v>7</v>
      </c>
      <c r="U39" t="s">
        <v>7</v>
      </c>
      <c r="V39" t="s">
        <v>7</v>
      </c>
      <c r="W39" t="s">
        <v>7</v>
      </c>
    </row>
    <row r="40" spans="1:23" x14ac:dyDescent="0.35">
      <c r="A40" t="s">
        <v>5</v>
      </c>
      <c r="B40" t="s">
        <v>65</v>
      </c>
      <c r="C40" t="s">
        <v>7</v>
      </c>
      <c r="D40" t="s">
        <v>7</v>
      </c>
      <c r="E40" t="s">
        <v>65</v>
      </c>
      <c r="F40" t="s">
        <v>7</v>
      </c>
      <c r="G40" t="s">
        <v>7</v>
      </c>
      <c r="H40" t="s">
        <v>65</v>
      </c>
      <c r="I40" t="s">
        <v>7</v>
      </c>
      <c r="J40" t="s">
        <v>7</v>
      </c>
      <c r="K40" t="s">
        <v>1231</v>
      </c>
      <c r="L40" t="s">
        <v>7</v>
      </c>
      <c r="M40" t="s">
        <v>7</v>
      </c>
      <c r="N40" t="s">
        <v>7</v>
      </c>
      <c r="O40" t="s">
        <v>7</v>
      </c>
      <c r="P40" t="s">
        <v>7</v>
      </c>
      <c r="Q40" t="s">
        <v>7</v>
      </c>
      <c r="R40" t="s">
        <v>7</v>
      </c>
      <c r="S40" t="s">
        <v>7</v>
      </c>
      <c r="T40" t="s">
        <v>7</v>
      </c>
      <c r="U40" t="s">
        <v>7</v>
      </c>
      <c r="V40" t="s">
        <v>7</v>
      </c>
      <c r="W40" t="s">
        <v>7</v>
      </c>
    </row>
    <row r="41" spans="1:23" x14ac:dyDescent="0.35">
      <c r="A41" t="s">
        <v>123</v>
      </c>
      <c r="B41" t="s">
        <v>7</v>
      </c>
      <c r="C41" t="s">
        <v>7</v>
      </c>
      <c r="D41" t="s">
        <v>7</v>
      </c>
      <c r="E41" t="s">
        <v>7</v>
      </c>
      <c r="F41" t="s">
        <v>7</v>
      </c>
      <c r="G41" t="s">
        <v>7</v>
      </c>
      <c r="H41" t="s">
        <v>7</v>
      </c>
      <c r="I41" t="s">
        <v>7</v>
      </c>
      <c r="J41" t="s">
        <v>7</v>
      </c>
      <c r="K41" t="s">
        <v>7</v>
      </c>
      <c r="L41" t="s">
        <v>7</v>
      </c>
      <c r="M41" t="s">
        <v>7</v>
      </c>
      <c r="N41" t="s">
        <v>7</v>
      </c>
      <c r="O41" t="s">
        <v>7</v>
      </c>
      <c r="P41" t="s">
        <v>7</v>
      </c>
      <c r="Q41" t="s">
        <v>7</v>
      </c>
      <c r="R41" t="s">
        <v>7</v>
      </c>
      <c r="S41" t="s">
        <v>7</v>
      </c>
      <c r="T41" t="s">
        <v>7</v>
      </c>
      <c r="U41" t="s">
        <v>7</v>
      </c>
      <c r="V41" t="s">
        <v>7</v>
      </c>
      <c r="W41" t="s">
        <v>7</v>
      </c>
    </row>
    <row r="42" spans="1:23" x14ac:dyDescent="0.35">
      <c r="A42" t="s">
        <v>103</v>
      </c>
      <c r="B42" t="s">
        <v>0</v>
      </c>
      <c r="C42" t="s">
        <v>0</v>
      </c>
      <c r="D42" t="s">
        <v>0</v>
      </c>
      <c r="E42" t="s">
        <v>24</v>
      </c>
      <c r="F42" t="s">
        <v>24</v>
      </c>
      <c r="G42" t="s">
        <v>24</v>
      </c>
      <c r="H42" t="s">
        <v>1</v>
      </c>
      <c r="I42" t="s">
        <v>1</v>
      </c>
      <c r="J42" t="s">
        <v>1</v>
      </c>
      <c r="K42" t="s">
        <v>25</v>
      </c>
      <c r="L42" t="s">
        <v>25</v>
      </c>
      <c r="M42" t="s">
        <v>25</v>
      </c>
      <c r="N42" t="s">
        <v>5</v>
      </c>
      <c r="O42" t="s">
        <v>5</v>
      </c>
      <c r="P42" t="s">
        <v>5</v>
      </c>
      <c r="Q42" t="s">
        <v>34</v>
      </c>
      <c r="R42" t="s">
        <v>7</v>
      </c>
      <c r="S42" t="s">
        <v>7</v>
      </c>
      <c r="T42" t="s">
        <v>7</v>
      </c>
      <c r="U42" t="s">
        <v>7</v>
      </c>
      <c r="V42" t="s">
        <v>7</v>
      </c>
      <c r="W42" t="s">
        <v>7</v>
      </c>
    </row>
    <row r="43" spans="1:23" x14ac:dyDescent="0.35">
      <c r="A43" t="s">
        <v>7</v>
      </c>
      <c r="B43" t="s">
        <v>64</v>
      </c>
      <c r="C43" t="s">
        <v>10</v>
      </c>
      <c r="D43" t="s">
        <v>11</v>
      </c>
      <c r="E43" t="s">
        <v>64</v>
      </c>
      <c r="F43" t="s">
        <v>10</v>
      </c>
      <c r="G43" t="s">
        <v>11</v>
      </c>
      <c r="H43" t="s">
        <v>64</v>
      </c>
      <c r="I43" t="s">
        <v>10</v>
      </c>
      <c r="J43" t="s">
        <v>11</v>
      </c>
      <c r="K43" t="s">
        <v>64</v>
      </c>
      <c r="L43" t="s">
        <v>10</v>
      </c>
      <c r="M43" t="s">
        <v>11</v>
      </c>
      <c r="N43" t="s">
        <v>64</v>
      </c>
      <c r="O43" t="s">
        <v>10</v>
      </c>
      <c r="P43" t="s">
        <v>11</v>
      </c>
      <c r="Q43" t="s">
        <v>7</v>
      </c>
      <c r="R43" t="s">
        <v>7</v>
      </c>
      <c r="S43" t="s">
        <v>7</v>
      </c>
      <c r="T43" t="s">
        <v>7</v>
      </c>
      <c r="U43" t="s">
        <v>7</v>
      </c>
      <c r="V43" t="s">
        <v>7</v>
      </c>
      <c r="W43" t="s">
        <v>7</v>
      </c>
    </row>
    <row r="44" spans="1:23" x14ac:dyDescent="0.35">
      <c r="A44" t="s">
        <v>80</v>
      </c>
      <c r="B44" t="s">
        <v>696</v>
      </c>
      <c r="C44" t="s">
        <v>702</v>
      </c>
      <c r="D44" t="s">
        <v>711</v>
      </c>
      <c r="E44" t="s">
        <v>314</v>
      </c>
      <c r="F44" t="s">
        <v>878</v>
      </c>
      <c r="G44" t="s">
        <v>939</v>
      </c>
      <c r="H44" t="s">
        <v>753</v>
      </c>
      <c r="I44" t="s">
        <v>1078</v>
      </c>
      <c r="J44" t="s">
        <v>1141</v>
      </c>
      <c r="K44" t="s">
        <v>726</v>
      </c>
      <c r="L44" t="s">
        <v>729</v>
      </c>
      <c r="M44" t="s">
        <v>624</v>
      </c>
      <c r="N44" t="s">
        <v>1363</v>
      </c>
      <c r="O44" t="s">
        <v>1391</v>
      </c>
      <c r="P44" t="s">
        <v>580</v>
      </c>
      <c r="Q44" t="s">
        <v>735</v>
      </c>
      <c r="R44" t="s">
        <v>7</v>
      </c>
      <c r="S44" t="s">
        <v>7</v>
      </c>
      <c r="T44" t="s">
        <v>7</v>
      </c>
      <c r="U44" t="s">
        <v>7</v>
      </c>
      <c r="V44" t="s">
        <v>7</v>
      </c>
      <c r="W44" t="s">
        <v>7</v>
      </c>
    </row>
    <row r="45" spans="1:23" x14ac:dyDescent="0.35">
      <c r="A45" t="s">
        <v>81</v>
      </c>
      <c r="B45" t="s">
        <v>697</v>
      </c>
      <c r="C45" t="s">
        <v>703</v>
      </c>
      <c r="D45" t="s">
        <v>811</v>
      </c>
      <c r="E45" t="s">
        <v>714</v>
      </c>
      <c r="F45" t="s">
        <v>717</v>
      </c>
      <c r="G45" t="s">
        <v>940</v>
      </c>
      <c r="H45" t="s">
        <v>196</v>
      </c>
      <c r="I45" t="s">
        <v>1079</v>
      </c>
      <c r="J45" t="s">
        <v>1142</v>
      </c>
      <c r="K45" t="s">
        <v>727</v>
      </c>
      <c r="L45" t="s">
        <v>730</v>
      </c>
      <c r="M45" t="s">
        <v>733</v>
      </c>
      <c r="N45" t="s">
        <v>1364</v>
      </c>
      <c r="O45" t="s">
        <v>445</v>
      </c>
      <c r="P45" t="s">
        <v>1136</v>
      </c>
      <c r="Q45" t="s">
        <v>736</v>
      </c>
      <c r="R45" t="s">
        <v>7</v>
      </c>
      <c r="S45" t="s">
        <v>7</v>
      </c>
      <c r="T45" t="s">
        <v>7</v>
      </c>
      <c r="U45" t="s">
        <v>7</v>
      </c>
      <c r="V45" t="s">
        <v>7</v>
      </c>
      <c r="W45" t="s">
        <v>7</v>
      </c>
    </row>
    <row r="46" spans="1:23" x14ac:dyDescent="0.35">
      <c r="A46" t="s">
        <v>82</v>
      </c>
      <c r="B46" t="s">
        <v>48</v>
      </c>
      <c r="C46" t="s">
        <v>704</v>
      </c>
      <c r="D46" t="s">
        <v>712</v>
      </c>
      <c r="E46" t="s">
        <v>715</v>
      </c>
      <c r="F46" t="s">
        <v>718</v>
      </c>
      <c r="G46" t="s">
        <v>721</v>
      </c>
      <c r="H46" t="s">
        <v>446</v>
      </c>
      <c r="I46" t="s">
        <v>728</v>
      </c>
      <c r="J46" t="s">
        <v>1143</v>
      </c>
      <c r="K46" t="s">
        <v>728</v>
      </c>
      <c r="L46" t="s">
        <v>731</v>
      </c>
      <c r="M46" t="s">
        <v>734</v>
      </c>
      <c r="N46" t="s">
        <v>1365</v>
      </c>
      <c r="O46" t="s">
        <v>1392</v>
      </c>
      <c r="P46" t="s">
        <v>1416</v>
      </c>
      <c r="Q46" t="s">
        <v>737</v>
      </c>
      <c r="R46" t="s">
        <v>7</v>
      </c>
      <c r="S46" t="s">
        <v>7</v>
      </c>
      <c r="T46" t="s">
        <v>7</v>
      </c>
      <c r="U46" t="s">
        <v>7</v>
      </c>
      <c r="V46" t="s">
        <v>7</v>
      </c>
      <c r="W46" t="s">
        <v>7</v>
      </c>
    </row>
    <row r="47" spans="1:23" x14ac:dyDescent="0.35">
      <c r="A47" t="s">
        <v>83</v>
      </c>
      <c r="B47" t="s">
        <v>698</v>
      </c>
      <c r="C47" t="s">
        <v>705</v>
      </c>
      <c r="D47" t="s">
        <v>713</v>
      </c>
      <c r="E47" t="s">
        <v>716</v>
      </c>
      <c r="F47" t="s">
        <v>335</v>
      </c>
      <c r="G47" t="s">
        <v>346</v>
      </c>
      <c r="H47" t="s">
        <v>1003</v>
      </c>
      <c r="I47" t="s">
        <v>1080</v>
      </c>
      <c r="J47" t="s">
        <v>1144</v>
      </c>
      <c r="K47" t="s">
        <v>207</v>
      </c>
      <c r="L47" t="s">
        <v>20</v>
      </c>
      <c r="M47" t="s">
        <v>423</v>
      </c>
      <c r="N47" t="s">
        <v>1366</v>
      </c>
      <c r="O47" t="s">
        <v>1393</v>
      </c>
      <c r="P47" t="s">
        <v>1417</v>
      </c>
      <c r="Q47" t="s">
        <v>738</v>
      </c>
      <c r="R47" t="s">
        <v>7</v>
      </c>
      <c r="S47" t="s">
        <v>7</v>
      </c>
      <c r="T47" t="s">
        <v>7</v>
      </c>
      <c r="U47" t="s">
        <v>7</v>
      </c>
      <c r="V47" t="s">
        <v>7</v>
      </c>
      <c r="W47" t="s">
        <v>7</v>
      </c>
    </row>
    <row r="48" spans="1:23" x14ac:dyDescent="0.35">
      <c r="A48" t="s">
        <v>5</v>
      </c>
      <c r="B48" t="s">
        <v>65</v>
      </c>
      <c r="C48" t="s">
        <v>7</v>
      </c>
      <c r="D48" t="s">
        <v>7</v>
      </c>
      <c r="E48" t="s">
        <v>65</v>
      </c>
      <c r="F48" t="s">
        <v>7</v>
      </c>
      <c r="G48" t="s">
        <v>7</v>
      </c>
      <c r="H48" t="s">
        <v>65</v>
      </c>
      <c r="I48" t="s">
        <v>7</v>
      </c>
      <c r="J48" t="s">
        <v>7</v>
      </c>
      <c r="K48" t="s">
        <v>65</v>
      </c>
      <c r="L48" t="s">
        <v>7</v>
      </c>
      <c r="M48" t="s">
        <v>7</v>
      </c>
      <c r="N48" t="s">
        <v>65</v>
      </c>
      <c r="O48" t="s">
        <v>7</v>
      </c>
      <c r="P48" t="s">
        <v>7</v>
      </c>
      <c r="Q48" t="s">
        <v>739</v>
      </c>
      <c r="R48" t="s">
        <v>7</v>
      </c>
      <c r="S48" t="s">
        <v>7</v>
      </c>
      <c r="T48" t="s">
        <v>7</v>
      </c>
      <c r="U48" t="s">
        <v>7</v>
      </c>
      <c r="V48" t="s">
        <v>7</v>
      </c>
      <c r="W48" t="s">
        <v>7</v>
      </c>
    </row>
    <row r="49" spans="1:23" x14ac:dyDescent="0.35">
      <c r="A49" t="s">
        <v>124</v>
      </c>
      <c r="B49" t="s">
        <v>7</v>
      </c>
      <c r="C49" t="s">
        <v>7</v>
      </c>
      <c r="D49" t="s">
        <v>7</v>
      </c>
      <c r="E49" t="s">
        <v>7</v>
      </c>
      <c r="F49" t="s">
        <v>7</v>
      </c>
      <c r="G49" t="s">
        <v>7</v>
      </c>
      <c r="H49" t="s">
        <v>7</v>
      </c>
      <c r="I49" t="s">
        <v>7</v>
      </c>
      <c r="J49" t="s">
        <v>7</v>
      </c>
      <c r="K49" t="s">
        <v>7</v>
      </c>
      <c r="L49" t="s">
        <v>7</v>
      </c>
      <c r="M49" t="s">
        <v>7</v>
      </c>
      <c r="N49" t="s">
        <v>7</v>
      </c>
      <c r="O49" t="s">
        <v>7</v>
      </c>
      <c r="P49" t="s">
        <v>7</v>
      </c>
      <c r="Q49" t="s">
        <v>7</v>
      </c>
      <c r="R49" t="s">
        <v>7</v>
      </c>
      <c r="S49" t="s">
        <v>7</v>
      </c>
      <c r="T49" t="s">
        <v>7</v>
      </c>
      <c r="U49" t="s">
        <v>7</v>
      </c>
      <c r="V49" t="s">
        <v>7</v>
      </c>
      <c r="W49" t="s">
        <v>7</v>
      </c>
    </row>
    <row r="50" spans="1:23" x14ac:dyDescent="0.35">
      <c r="A50" t="s">
        <v>103</v>
      </c>
      <c r="B50" t="s">
        <v>25</v>
      </c>
      <c r="C50" t="s">
        <v>25</v>
      </c>
      <c r="D50" t="s">
        <v>25</v>
      </c>
      <c r="E50" t="s">
        <v>5</v>
      </c>
      <c r="F50" t="s">
        <v>5</v>
      </c>
      <c r="G50" t="s">
        <v>5</v>
      </c>
      <c r="H50" t="s">
        <v>34</v>
      </c>
      <c r="I50" t="s">
        <v>7</v>
      </c>
      <c r="J50" t="s">
        <v>7</v>
      </c>
      <c r="K50" t="s">
        <v>7</v>
      </c>
      <c r="L50" t="s">
        <v>7</v>
      </c>
      <c r="M50" t="s">
        <v>7</v>
      </c>
      <c r="N50" t="s">
        <v>7</v>
      </c>
      <c r="O50" t="s">
        <v>7</v>
      </c>
      <c r="P50" t="s">
        <v>7</v>
      </c>
      <c r="Q50" t="s">
        <v>7</v>
      </c>
      <c r="R50" t="s">
        <v>7</v>
      </c>
      <c r="S50" t="s">
        <v>7</v>
      </c>
      <c r="T50" t="s">
        <v>7</v>
      </c>
      <c r="U50" t="s">
        <v>7</v>
      </c>
      <c r="V50" t="s">
        <v>7</v>
      </c>
      <c r="W50" t="s">
        <v>7</v>
      </c>
    </row>
    <row r="51" spans="1:23" x14ac:dyDescent="0.35">
      <c r="A51" t="s">
        <v>7</v>
      </c>
      <c r="B51" t="s">
        <v>64</v>
      </c>
      <c r="C51" t="s">
        <v>10</v>
      </c>
      <c r="D51" t="s">
        <v>11</v>
      </c>
      <c r="E51" t="s">
        <v>64</v>
      </c>
      <c r="F51" t="s">
        <v>10</v>
      </c>
      <c r="G51" t="s">
        <v>11</v>
      </c>
      <c r="H51" t="s">
        <v>7</v>
      </c>
      <c r="I51" t="s">
        <v>7</v>
      </c>
      <c r="J51" t="s">
        <v>7</v>
      </c>
      <c r="K51" t="s">
        <v>7</v>
      </c>
      <c r="L51" t="s">
        <v>7</v>
      </c>
      <c r="M51" t="s">
        <v>7</v>
      </c>
      <c r="N51" t="s">
        <v>7</v>
      </c>
      <c r="O51" t="s">
        <v>7</v>
      </c>
      <c r="P51" t="s">
        <v>7</v>
      </c>
      <c r="Q51" t="s">
        <v>7</v>
      </c>
      <c r="R51" t="s">
        <v>7</v>
      </c>
      <c r="S51" t="s">
        <v>7</v>
      </c>
      <c r="T51" t="s">
        <v>7</v>
      </c>
      <c r="U51" t="s">
        <v>7</v>
      </c>
      <c r="V51" t="s">
        <v>7</v>
      </c>
      <c r="W51" t="s">
        <v>7</v>
      </c>
    </row>
    <row r="52" spans="1:23" x14ac:dyDescent="0.35">
      <c r="A52" t="s">
        <v>80</v>
      </c>
      <c r="B52" t="s">
        <v>1738</v>
      </c>
      <c r="C52" t="s">
        <v>2090</v>
      </c>
      <c r="D52" t="s">
        <v>1823</v>
      </c>
      <c r="E52" t="s">
        <v>1738</v>
      </c>
      <c r="F52" t="s">
        <v>2090</v>
      </c>
      <c r="G52" t="s">
        <v>1823</v>
      </c>
      <c r="H52" t="s">
        <v>722</v>
      </c>
      <c r="I52" t="s">
        <v>7</v>
      </c>
      <c r="J52" t="s">
        <v>7</v>
      </c>
      <c r="K52" t="s">
        <v>7</v>
      </c>
      <c r="L52" t="s">
        <v>7</v>
      </c>
      <c r="M52" t="s">
        <v>7</v>
      </c>
      <c r="N52" t="s">
        <v>7</v>
      </c>
      <c r="O52" t="s">
        <v>7</v>
      </c>
      <c r="P52" t="s">
        <v>7</v>
      </c>
      <c r="Q52" t="s">
        <v>7</v>
      </c>
      <c r="R52" t="s">
        <v>7</v>
      </c>
      <c r="S52" t="s">
        <v>7</v>
      </c>
      <c r="T52" t="s">
        <v>7</v>
      </c>
      <c r="U52" t="s">
        <v>7</v>
      </c>
      <c r="V52" t="s">
        <v>7</v>
      </c>
      <c r="W52" t="s">
        <v>7</v>
      </c>
    </row>
    <row r="53" spans="1:23" x14ac:dyDescent="0.35">
      <c r="A53" t="s">
        <v>81</v>
      </c>
      <c r="B53" t="s">
        <v>1905</v>
      </c>
      <c r="C53" t="s">
        <v>2091</v>
      </c>
      <c r="D53" t="s">
        <v>2111</v>
      </c>
      <c r="E53" t="s">
        <v>1905</v>
      </c>
      <c r="F53" t="s">
        <v>2091</v>
      </c>
      <c r="G53" t="s">
        <v>2111</v>
      </c>
      <c r="H53" t="s">
        <v>2136</v>
      </c>
      <c r="I53" t="s">
        <v>7</v>
      </c>
      <c r="J53" t="s">
        <v>7</v>
      </c>
      <c r="K53" t="s">
        <v>7</v>
      </c>
      <c r="L53" t="s">
        <v>7</v>
      </c>
      <c r="M53" t="s">
        <v>7</v>
      </c>
      <c r="N53" t="s">
        <v>7</v>
      </c>
      <c r="O53" t="s">
        <v>7</v>
      </c>
      <c r="P53" t="s">
        <v>7</v>
      </c>
      <c r="Q53" t="s">
        <v>7</v>
      </c>
      <c r="R53" t="s">
        <v>7</v>
      </c>
      <c r="S53" t="s">
        <v>7</v>
      </c>
      <c r="T53" t="s">
        <v>7</v>
      </c>
      <c r="U53" t="s">
        <v>7</v>
      </c>
      <c r="V53" t="s">
        <v>7</v>
      </c>
      <c r="W53" t="s">
        <v>7</v>
      </c>
    </row>
    <row r="54" spans="1:23" x14ac:dyDescent="0.35">
      <c r="A54" t="s">
        <v>82</v>
      </c>
      <c r="B54" t="s">
        <v>1652</v>
      </c>
      <c r="C54" t="s">
        <v>2092</v>
      </c>
      <c r="D54" t="s">
        <v>2112</v>
      </c>
      <c r="E54" t="s">
        <v>1652</v>
      </c>
      <c r="F54" t="s">
        <v>2092</v>
      </c>
      <c r="G54" t="s">
        <v>2112</v>
      </c>
      <c r="H54" t="s">
        <v>2137</v>
      </c>
      <c r="I54" t="s">
        <v>7</v>
      </c>
      <c r="J54" t="s">
        <v>7</v>
      </c>
      <c r="K54" t="s">
        <v>7</v>
      </c>
      <c r="L54" t="s">
        <v>7</v>
      </c>
      <c r="M54" t="s">
        <v>7</v>
      </c>
      <c r="N54" t="s">
        <v>7</v>
      </c>
      <c r="O54" t="s">
        <v>7</v>
      </c>
      <c r="P54" t="s">
        <v>7</v>
      </c>
      <c r="Q54" t="s">
        <v>7</v>
      </c>
      <c r="R54" t="s">
        <v>7</v>
      </c>
      <c r="S54" t="s">
        <v>7</v>
      </c>
      <c r="T54" t="s">
        <v>7</v>
      </c>
      <c r="U54" t="s">
        <v>7</v>
      </c>
      <c r="V54" t="s">
        <v>7</v>
      </c>
      <c r="W54" t="s">
        <v>7</v>
      </c>
    </row>
    <row r="55" spans="1:23" x14ac:dyDescent="0.35">
      <c r="A55" t="s">
        <v>83</v>
      </c>
      <c r="B55" t="s">
        <v>2067</v>
      </c>
      <c r="C55" t="s">
        <v>706</v>
      </c>
      <c r="D55" t="s">
        <v>2113</v>
      </c>
      <c r="E55" t="s">
        <v>2067</v>
      </c>
      <c r="F55" t="s">
        <v>706</v>
      </c>
      <c r="G55" t="s">
        <v>2113</v>
      </c>
      <c r="H55" t="s">
        <v>2138</v>
      </c>
      <c r="I55" t="s">
        <v>7</v>
      </c>
      <c r="J55" t="s">
        <v>7</v>
      </c>
      <c r="K55" t="s">
        <v>7</v>
      </c>
      <c r="L55" t="s">
        <v>7</v>
      </c>
      <c r="M55" t="s">
        <v>7</v>
      </c>
      <c r="N55" t="s">
        <v>7</v>
      </c>
      <c r="O55" t="s">
        <v>7</v>
      </c>
      <c r="P55" t="s">
        <v>7</v>
      </c>
      <c r="Q55" t="s">
        <v>7</v>
      </c>
      <c r="R55" t="s">
        <v>7</v>
      </c>
      <c r="S55" t="s">
        <v>7</v>
      </c>
      <c r="T55" t="s">
        <v>7</v>
      </c>
      <c r="U55" t="s">
        <v>7</v>
      </c>
      <c r="V55" t="s">
        <v>7</v>
      </c>
      <c r="W55" t="s">
        <v>7</v>
      </c>
    </row>
    <row r="56" spans="1:23" x14ac:dyDescent="0.35">
      <c r="A56" t="s">
        <v>5</v>
      </c>
      <c r="B56" t="s">
        <v>65</v>
      </c>
      <c r="C56" t="s">
        <v>7</v>
      </c>
      <c r="D56" t="s">
        <v>7</v>
      </c>
      <c r="E56" t="s">
        <v>65</v>
      </c>
      <c r="F56" t="s">
        <v>7</v>
      </c>
      <c r="G56" t="s">
        <v>7</v>
      </c>
      <c r="H56" t="s">
        <v>2139</v>
      </c>
      <c r="I56" t="s">
        <v>7</v>
      </c>
      <c r="J56" t="s">
        <v>7</v>
      </c>
      <c r="K56" t="s">
        <v>7</v>
      </c>
      <c r="L56" t="s">
        <v>7</v>
      </c>
      <c r="M56" t="s">
        <v>7</v>
      </c>
      <c r="N56" t="s">
        <v>7</v>
      </c>
      <c r="O56" t="s">
        <v>7</v>
      </c>
      <c r="P56" t="s">
        <v>7</v>
      </c>
      <c r="Q56" t="s">
        <v>7</v>
      </c>
      <c r="R56" t="s">
        <v>7</v>
      </c>
      <c r="S56" t="s">
        <v>7</v>
      </c>
      <c r="T56" t="s">
        <v>7</v>
      </c>
      <c r="U56" t="s">
        <v>7</v>
      </c>
      <c r="V56" t="s">
        <v>7</v>
      </c>
      <c r="W56" t="s">
        <v>7</v>
      </c>
    </row>
    <row r="57" spans="1:23" x14ac:dyDescent="0.35">
      <c r="A57" t="s">
        <v>125</v>
      </c>
      <c r="B57" t="s">
        <v>7</v>
      </c>
      <c r="C57" t="s">
        <v>7</v>
      </c>
      <c r="D57" t="s">
        <v>7</v>
      </c>
      <c r="E57" t="s">
        <v>7</v>
      </c>
      <c r="F57" t="s">
        <v>7</v>
      </c>
      <c r="G57" t="s">
        <v>7</v>
      </c>
      <c r="H57" t="s">
        <v>7</v>
      </c>
      <c r="I57" t="s">
        <v>7</v>
      </c>
      <c r="J57" t="s">
        <v>7</v>
      </c>
      <c r="K57" t="s">
        <v>7</v>
      </c>
      <c r="L57" t="s">
        <v>7</v>
      </c>
      <c r="M57" t="s">
        <v>7</v>
      </c>
      <c r="N57" t="s">
        <v>7</v>
      </c>
      <c r="O57" t="s">
        <v>7</v>
      </c>
      <c r="P57" t="s">
        <v>7</v>
      </c>
      <c r="Q57" t="s">
        <v>7</v>
      </c>
      <c r="R57" t="s">
        <v>7</v>
      </c>
      <c r="S57" t="s">
        <v>7</v>
      </c>
      <c r="T57" t="s">
        <v>7</v>
      </c>
      <c r="U57" t="s">
        <v>7</v>
      </c>
      <c r="V57" t="s">
        <v>7</v>
      </c>
      <c r="W57" t="s">
        <v>7</v>
      </c>
    </row>
    <row r="58" spans="1:23" x14ac:dyDescent="0.35">
      <c r="A58" t="s">
        <v>84</v>
      </c>
      <c r="B58" t="s">
        <v>0</v>
      </c>
      <c r="C58" t="s">
        <v>0</v>
      </c>
      <c r="D58" t="s">
        <v>0</v>
      </c>
      <c r="E58" t="s">
        <v>24</v>
      </c>
      <c r="F58" t="s">
        <v>1</v>
      </c>
      <c r="G58" t="s">
        <v>1</v>
      </c>
      <c r="H58" t="s">
        <v>1</v>
      </c>
      <c r="I58" t="s">
        <v>25</v>
      </c>
      <c r="J58" t="s">
        <v>5</v>
      </c>
      <c r="K58" t="s">
        <v>5</v>
      </c>
      <c r="L58" t="s">
        <v>5</v>
      </c>
      <c r="M58" t="s">
        <v>34</v>
      </c>
      <c r="N58" t="s">
        <v>7</v>
      </c>
      <c r="O58" t="s">
        <v>7</v>
      </c>
      <c r="P58" t="s">
        <v>7</v>
      </c>
      <c r="Q58" t="s">
        <v>7</v>
      </c>
      <c r="R58" t="s">
        <v>7</v>
      </c>
      <c r="S58" t="s">
        <v>7</v>
      </c>
      <c r="T58" t="s">
        <v>7</v>
      </c>
      <c r="U58" t="s">
        <v>7</v>
      </c>
      <c r="V58" t="s">
        <v>7</v>
      </c>
      <c r="W58" t="s">
        <v>7</v>
      </c>
    </row>
    <row r="59" spans="1:23" x14ac:dyDescent="0.35">
      <c r="A59" t="s">
        <v>7</v>
      </c>
      <c r="B59" t="s">
        <v>64</v>
      </c>
      <c r="C59" t="s">
        <v>10</v>
      </c>
      <c r="D59" t="s">
        <v>11</v>
      </c>
      <c r="E59" t="s">
        <v>64</v>
      </c>
      <c r="F59" t="s">
        <v>64</v>
      </c>
      <c r="G59" t="s">
        <v>10</v>
      </c>
      <c r="H59" t="s">
        <v>11</v>
      </c>
      <c r="I59" t="s">
        <v>64</v>
      </c>
      <c r="J59" t="s">
        <v>64</v>
      </c>
      <c r="K59" t="s">
        <v>10</v>
      </c>
      <c r="L59" t="s">
        <v>11</v>
      </c>
      <c r="M59" t="s">
        <v>7</v>
      </c>
      <c r="N59" t="s">
        <v>7</v>
      </c>
      <c r="O59" t="s">
        <v>7</v>
      </c>
      <c r="P59" t="s">
        <v>7</v>
      </c>
      <c r="Q59" t="s">
        <v>7</v>
      </c>
      <c r="R59" t="s">
        <v>7</v>
      </c>
      <c r="S59" t="s">
        <v>7</v>
      </c>
      <c r="T59" t="s">
        <v>7</v>
      </c>
      <c r="U59" t="s">
        <v>7</v>
      </c>
      <c r="V59" t="s">
        <v>7</v>
      </c>
      <c r="W59" t="s">
        <v>7</v>
      </c>
    </row>
    <row r="60" spans="1:23" x14ac:dyDescent="0.35">
      <c r="A60" t="s">
        <v>59</v>
      </c>
      <c r="B60" t="s">
        <v>86</v>
      </c>
      <c r="C60" t="s">
        <v>777</v>
      </c>
      <c r="D60" t="s">
        <v>691</v>
      </c>
      <c r="E60" t="s">
        <v>55</v>
      </c>
      <c r="F60" t="s">
        <v>231</v>
      </c>
      <c r="G60" t="s">
        <v>941</v>
      </c>
      <c r="H60" t="s">
        <v>1004</v>
      </c>
      <c r="I60" t="s">
        <v>55</v>
      </c>
      <c r="J60" t="s">
        <v>1145</v>
      </c>
      <c r="K60" t="s">
        <v>1232</v>
      </c>
      <c r="L60" t="s">
        <v>1292</v>
      </c>
      <c r="M60" t="s">
        <v>1323</v>
      </c>
      <c r="N60" t="s">
        <v>7</v>
      </c>
      <c r="O60" t="s">
        <v>7</v>
      </c>
      <c r="P60" t="s">
        <v>7</v>
      </c>
      <c r="Q60" t="s">
        <v>7</v>
      </c>
      <c r="R60" t="s">
        <v>7</v>
      </c>
      <c r="S60" t="s">
        <v>7</v>
      </c>
      <c r="T60" t="s">
        <v>7</v>
      </c>
      <c r="U60" t="s">
        <v>7</v>
      </c>
      <c r="V60" t="s">
        <v>7</v>
      </c>
      <c r="W60" t="s">
        <v>7</v>
      </c>
    </row>
    <row r="61" spans="1:23" x14ac:dyDescent="0.35">
      <c r="A61" t="s">
        <v>60</v>
      </c>
      <c r="B61" t="s">
        <v>87</v>
      </c>
      <c r="C61" t="s">
        <v>778</v>
      </c>
      <c r="D61" t="s">
        <v>812</v>
      </c>
      <c r="E61" t="s">
        <v>55</v>
      </c>
      <c r="F61" t="s">
        <v>290</v>
      </c>
      <c r="G61" t="s">
        <v>942</v>
      </c>
      <c r="H61" t="s">
        <v>1005</v>
      </c>
      <c r="I61" t="s">
        <v>55</v>
      </c>
      <c r="J61" t="s">
        <v>1146</v>
      </c>
      <c r="K61" t="s">
        <v>605</v>
      </c>
      <c r="L61" t="s">
        <v>1293</v>
      </c>
      <c r="M61" t="s">
        <v>1324</v>
      </c>
      <c r="N61" t="s">
        <v>7</v>
      </c>
      <c r="O61" t="s">
        <v>7</v>
      </c>
      <c r="P61" t="s">
        <v>7</v>
      </c>
      <c r="Q61" t="s">
        <v>7</v>
      </c>
      <c r="R61" t="s">
        <v>7</v>
      </c>
      <c r="S61" t="s">
        <v>7</v>
      </c>
      <c r="T61" t="s">
        <v>7</v>
      </c>
      <c r="U61" t="s">
        <v>7</v>
      </c>
      <c r="V61" t="s">
        <v>7</v>
      </c>
      <c r="W61" t="s">
        <v>7</v>
      </c>
    </row>
    <row r="62" spans="1:23" x14ac:dyDescent="0.35">
      <c r="A62" t="s">
        <v>5</v>
      </c>
      <c r="B62" t="s">
        <v>65</v>
      </c>
      <c r="C62" t="s">
        <v>7</v>
      </c>
      <c r="D62" t="s">
        <v>7</v>
      </c>
      <c r="E62" t="s">
        <v>65</v>
      </c>
      <c r="F62" t="s">
        <v>65</v>
      </c>
      <c r="G62" t="s">
        <v>7</v>
      </c>
      <c r="H62" t="s">
        <v>7</v>
      </c>
      <c r="I62" t="s">
        <v>65</v>
      </c>
      <c r="J62" t="s">
        <v>65</v>
      </c>
      <c r="K62" t="s">
        <v>7</v>
      </c>
      <c r="L62" t="s">
        <v>7</v>
      </c>
      <c r="M62" t="s">
        <v>1325</v>
      </c>
      <c r="N62" t="s">
        <v>7</v>
      </c>
      <c r="O62" t="s">
        <v>7</v>
      </c>
      <c r="P62" t="s">
        <v>7</v>
      </c>
      <c r="Q62" t="s">
        <v>7</v>
      </c>
      <c r="R62" t="s">
        <v>7</v>
      </c>
      <c r="S62" t="s">
        <v>7</v>
      </c>
      <c r="T62" t="s">
        <v>7</v>
      </c>
      <c r="U62" t="s">
        <v>7</v>
      </c>
      <c r="V62" t="s">
        <v>7</v>
      </c>
      <c r="W62" t="s">
        <v>7</v>
      </c>
    </row>
    <row r="63" spans="1:23" x14ac:dyDescent="0.35">
      <c r="A63" t="s">
        <v>126</v>
      </c>
      <c r="B63" t="s">
        <v>7</v>
      </c>
      <c r="C63" t="s">
        <v>7</v>
      </c>
      <c r="D63" t="s">
        <v>7</v>
      </c>
      <c r="E63" t="s">
        <v>7</v>
      </c>
      <c r="F63" t="s">
        <v>7</v>
      </c>
      <c r="G63" t="s">
        <v>7</v>
      </c>
      <c r="H63" t="s">
        <v>7</v>
      </c>
      <c r="I63" t="s">
        <v>7</v>
      </c>
      <c r="J63" t="s">
        <v>7</v>
      </c>
      <c r="K63" t="s">
        <v>7</v>
      </c>
      <c r="L63" t="s">
        <v>7</v>
      </c>
      <c r="M63" t="s">
        <v>7</v>
      </c>
      <c r="N63" t="s">
        <v>7</v>
      </c>
      <c r="O63" t="s">
        <v>7</v>
      </c>
      <c r="P63" t="s">
        <v>7</v>
      </c>
      <c r="Q63" t="s">
        <v>7</v>
      </c>
      <c r="R63" t="s">
        <v>7</v>
      </c>
      <c r="S63" t="s">
        <v>7</v>
      </c>
      <c r="T63" t="s">
        <v>7</v>
      </c>
      <c r="U63" t="s">
        <v>7</v>
      </c>
      <c r="V63" t="s">
        <v>7</v>
      </c>
      <c r="W63" t="s">
        <v>7</v>
      </c>
    </row>
    <row r="64" spans="1:23" x14ac:dyDescent="0.35">
      <c r="A64" t="s">
        <v>84</v>
      </c>
      <c r="B64" t="s">
        <v>0</v>
      </c>
      <c r="C64" t="s">
        <v>0</v>
      </c>
      <c r="D64" t="s">
        <v>0</v>
      </c>
      <c r="E64" t="s">
        <v>1</v>
      </c>
      <c r="F64" t="s">
        <v>1</v>
      </c>
      <c r="G64" t="s">
        <v>1</v>
      </c>
      <c r="H64" t="s">
        <v>5</v>
      </c>
      <c r="I64" t="s">
        <v>5</v>
      </c>
      <c r="J64" t="s">
        <v>5</v>
      </c>
      <c r="K64" t="s">
        <v>34</v>
      </c>
      <c r="L64" t="s">
        <v>7</v>
      </c>
      <c r="M64" t="s">
        <v>7</v>
      </c>
      <c r="N64" t="s">
        <v>7</v>
      </c>
      <c r="O64" t="s">
        <v>7</v>
      </c>
      <c r="P64" t="s">
        <v>7</v>
      </c>
      <c r="Q64" t="s">
        <v>7</v>
      </c>
      <c r="R64" t="s">
        <v>7</v>
      </c>
      <c r="S64" t="s">
        <v>7</v>
      </c>
      <c r="T64" t="s">
        <v>7</v>
      </c>
      <c r="U64" t="s">
        <v>7</v>
      </c>
      <c r="V64" t="s">
        <v>7</v>
      </c>
      <c r="W64" t="s">
        <v>7</v>
      </c>
    </row>
    <row r="65" spans="1:23" x14ac:dyDescent="0.35">
      <c r="A65" t="s">
        <v>7</v>
      </c>
      <c r="B65" t="s">
        <v>64</v>
      </c>
      <c r="C65" t="s">
        <v>10</v>
      </c>
      <c r="D65" t="s">
        <v>11</v>
      </c>
      <c r="E65" t="s">
        <v>64</v>
      </c>
      <c r="F65" t="s">
        <v>10</v>
      </c>
      <c r="G65" t="s">
        <v>11</v>
      </c>
      <c r="H65" t="s">
        <v>64</v>
      </c>
      <c r="I65" t="s">
        <v>10</v>
      </c>
      <c r="J65" t="s">
        <v>11</v>
      </c>
      <c r="K65" t="s">
        <v>7</v>
      </c>
      <c r="L65" t="s">
        <v>7</v>
      </c>
      <c r="M65" t="s">
        <v>7</v>
      </c>
      <c r="N65" t="s">
        <v>7</v>
      </c>
      <c r="O65" t="s">
        <v>7</v>
      </c>
      <c r="P65" t="s">
        <v>7</v>
      </c>
      <c r="Q65" t="s">
        <v>7</v>
      </c>
      <c r="R65" t="s">
        <v>7</v>
      </c>
      <c r="S65" t="s">
        <v>7</v>
      </c>
      <c r="T65" t="s">
        <v>7</v>
      </c>
      <c r="U65" t="s">
        <v>7</v>
      </c>
      <c r="V65" t="s">
        <v>7</v>
      </c>
      <c r="W65" t="s">
        <v>7</v>
      </c>
    </row>
    <row r="66" spans="1:23" x14ac:dyDescent="0.35">
      <c r="A66" t="s">
        <v>59</v>
      </c>
      <c r="B66" t="s">
        <v>88</v>
      </c>
      <c r="C66" t="s">
        <v>92</v>
      </c>
      <c r="D66" t="s">
        <v>813</v>
      </c>
      <c r="E66" t="s">
        <v>845</v>
      </c>
      <c r="F66" t="s">
        <v>879</v>
      </c>
      <c r="G66" t="s">
        <v>943</v>
      </c>
      <c r="H66" t="s">
        <v>1006</v>
      </c>
      <c r="I66" t="s">
        <v>1081</v>
      </c>
      <c r="J66" t="s">
        <v>1147</v>
      </c>
      <c r="K66" t="s">
        <v>1233</v>
      </c>
      <c r="L66" t="s">
        <v>7</v>
      </c>
      <c r="M66" t="s">
        <v>7</v>
      </c>
      <c r="N66" t="s">
        <v>7</v>
      </c>
      <c r="O66" t="s">
        <v>7</v>
      </c>
      <c r="P66" t="s">
        <v>7</v>
      </c>
      <c r="Q66" t="s">
        <v>7</v>
      </c>
      <c r="R66" t="s">
        <v>7</v>
      </c>
      <c r="S66" t="s">
        <v>7</v>
      </c>
      <c r="T66" t="s">
        <v>7</v>
      </c>
      <c r="U66" t="s">
        <v>7</v>
      </c>
      <c r="V66" t="s">
        <v>7</v>
      </c>
      <c r="W66" t="s">
        <v>7</v>
      </c>
    </row>
    <row r="67" spans="1:23" x14ac:dyDescent="0.35">
      <c r="A67" t="s">
        <v>60</v>
      </c>
      <c r="B67" t="s">
        <v>89</v>
      </c>
      <c r="C67" t="s">
        <v>779</v>
      </c>
      <c r="D67" t="s">
        <v>97</v>
      </c>
      <c r="E67" t="s">
        <v>846</v>
      </c>
      <c r="F67" t="s">
        <v>880</v>
      </c>
      <c r="G67" t="s">
        <v>944</v>
      </c>
      <c r="H67" t="s">
        <v>914</v>
      </c>
      <c r="I67" t="s">
        <v>1082</v>
      </c>
      <c r="J67" t="s">
        <v>1148</v>
      </c>
      <c r="K67" t="s">
        <v>1234</v>
      </c>
      <c r="L67" t="s">
        <v>7</v>
      </c>
      <c r="M67" t="s">
        <v>7</v>
      </c>
      <c r="N67" t="s">
        <v>7</v>
      </c>
      <c r="O67" t="s">
        <v>7</v>
      </c>
      <c r="P67" t="s">
        <v>7</v>
      </c>
      <c r="Q67" t="s">
        <v>7</v>
      </c>
      <c r="R67" t="s">
        <v>7</v>
      </c>
      <c r="S67" t="s">
        <v>7</v>
      </c>
      <c r="T67" t="s">
        <v>7</v>
      </c>
      <c r="U67" t="s">
        <v>7</v>
      </c>
      <c r="V67" t="s">
        <v>7</v>
      </c>
      <c r="W67" t="s">
        <v>7</v>
      </c>
    </row>
    <row r="68" spans="1:23" x14ac:dyDescent="0.35">
      <c r="A68" t="s">
        <v>5</v>
      </c>
      <c r="B68" t="s">
        <v>65</v>
      </c>
      <c r="C68" t="s">
        <v>7</v>
      </c>
      <c r="D68" t="s">
        <v>7</v>
      </c>
      <c r="E68" t="s">
        <v>65</v>
      </c>
      <c r="F68" t="s">
        <v>7</v>
      </c>
      <c r="G68" t="s">
        <v>7</v>
      </c>
      <c r="H68" t="s">
        <v>65</v>
      </c>
      <c r="I68" t="s">
        <v>7</v>
      </c>
      <c r="J68" t="s">
        <v>7</v>
      </c>
      <c r="K68" t="s">
        <v>1235</v>
      </c>
      <c r="L68" t="s">
        <v>7</v>
      </c>
      <c r="M68" t="s">
        <v>7</v>
      </c>
      <c r="N68" t="s">
        <v>7</v>
      </c>
      <c r="O68" t="s">
        <v>7</v>
      </c>
      <c r="P68" t="s">
        <v>7</v>
      </c>
      <c r="Q68" t="s">
        <v>7</v>
      </c>
      <c r="R68" t="s">
        <v>7</v>
      </c>
      <c r="S68" t="s">
        <v>7</v>
      </c>
      <c r="T68" t="s">
        <v>7</v>
      </c>
      <c r="U68" t="s">
        <v>7</v>
      </c>
      <c r="V68" t="s">
        <v>7</v>
      </c>
      <c r="W68" t="s">
        <v>7</v>
      </c>
    </row>
    <row r="69" spans="1:23" x14ac:dyDescent="0.35">
      <c r="A69" t="s">
        <v>127</v>
      </c>
      <c r="B69" t="s">
        <v>7</v>
      </c>
      <c r="C69" t="s">
        <v>7</v>
      </c>
      <c r="D69" t="s">
        <v>7</v>
      </c>
      <c r="E69" t="s">
        <v>7</v>
      </c>
      <c r="F69" t="s">
        <v>7</v>
      </c>
      <c r="G69" t="s">
        <v>7</v>
      </c>
      <c r="H69" t="s">
        <v>7</v>
      </c>
      <c r="I69" t="s">
        <v>7</v>
      </c>
      <c r="J69" t="s">
        <v>7</v>
      </c>
      <c r="K69" t="s">
        <v>7</v>
      </c>
      <c r="L69" t="s">
        <v>7</v>
      </c>
      <c r="M69" t="s">
        <v>7</v>
      </c>
      <c r="N69" t="s">
        <v>7</v>
      </c>
      <c r="O69" t="s">
        <v>7</v>
      </c>
      <c r="P69" t="s">
        <v>7</v>
      </c>
      <c r="Q69" t="s">
        <v>7</v>
      </c>
      <c r="R69" t="s">
        <v>7</v>
      </c>
      <c r="S69" t="s">
        <v>7</v>
      </c>
      <c r="T69" t="s">
        <v>7</v>
      </c>
      <c r="U69" t="s">
        <v>7</v>
      </c>
      <c r="V69" t="s">
        <v>7</v>
      </c>
      <c r="W69" t="s">
        <v>7</v>
      </c>
    </row>
    <row r="70" spans="1:23" x14ac:dyDescent="0.35">
      <c r="A70" t="s">
        <v>84</v>
      </c>
      <c r="B70" t="s">
        <v>0</v>
      </c>
      <c r="C70" t="s">
        <v>0</v>
      </c>
      <c r="D70" t="s">
        <v>0</v>
      </c>
      <c r="E70" t="s">
        <v>24</v>
      </c>
      <c r="F70" t="s">
        <v>24</v>
      </c>
      <c r="G70" t="s">
        <v>24</v>
      </c>
      <c r="H70" t="s">
        <v>1</v>
      </c>
      <c r="I70" t="s">
        <v>1</v>
      </c>
      <c r="J70" t="s">
        <v>1</v>
      </c>
      <c r="K70" t="s">
        <v>25</v>
      </c>
      <c r="L70" t="s">
        <v>25</v>
      </c>
      <c r="M70" t="s">
        <v>25</v>
      </c>
      <c r="N70" t="s">
        <v>5</v>
      </c>
      <c r="O70" t="s">
        <v>5</v>
      </c>
      <c r="P70" t="s">
        <v>5</v>
      </c>
      <c r="Q70" t="s">
        <v>34</v>
      </c>
      <c r="R70" t="s">
        <v>7</v>
      </c>
      <c r="S70" t="s">
        <v>7</v>
      </c>
      <c r="T70" t="s">
        <v>7</v>
      </c>
      <c r="U70" t="s">
        <v>7</v>
      </c>
      <c r="V70" t="s">
        <v>7</v>
      </c>
      <c r="W70" t="s">
        <v>7</v>
      </c>
    </row>
    <row r="71" spans="1:23" x14ac:dyDescent="0.35">
      <c r="A71" t="s">
        <v>7</v>
      </c>
      <c r="B71" t="s">
        <v>64</v>
      </c>
      <c r="C71" t="s">
        <v>10</v>
      </c>
      <c r="D71" t="s">
        <v>11</v>
      </c>
      <c r="E71" t="s">
        <v>64</v>
      </c>
      <c r="F71" t="s">
        <v>10</v>
      </c>
      <c r="G71" t="s">
        <v>11</v>
      </c>
      <c r="H71" t="s">
        <v>64</v>
      </c>
      <c r="I71" t="s">
        <v>10</v>
      </c>
      <c r="J71" t="s">
        <v>11</v>
      </c>
      <c r="K71" t="s">
        <v>64</v>
      </c>
      <c r="L71" t="s">
        <v>10</v>
      </c>
      <c r="M71" t="s">
        <v>11</v>
      </c>
      <c r="N71" t="s">
        <v>64</v>
      </c>
      <c r="O71" t="s">
        <v>10</v>
      </c>
      <c r="P71" t="s">
        <v>11</v>
      </c>
      <c r="Q71" t="s">
        <v>7</v>
      </c>
      <c r="R71" t="s">
        <v>7</v>
      </c>
      <c r="S71" t="s">
        <v>7</v>
      </c>
      <c r="T71" t="s">
        <v>7</v>
      </c>
      <c r="U71" t="s">
        <v>7</v>
      </c>
      <c r="V71" t="s">
        <v>7</v>
      </c>
      <c r="W71" t="s">
        <v>7</v>
      </c>
    </row>
    <row r="72" spans="1:23" x14ac:dyDescent="0.35">
      <c r="A72" t="s">
        <v>59</v>
      </c>
      <c r="B72" t="s">
        <v>90</v>
      </c>
      <c r="C72" t="s">
        <v>94</v>
      </c>
      <c r="D72" t="s">
        <v>98</v>
      </c>
      <c r="E72" t="s">
        <v>316</v>
      </c>
      <c r="F72" t="s">
        <v>336</v>
      </c>
      <c r="G72" t="s">
        <v>355</v>
      </c>
      <c r="H72" t="s">
        <v>1007</v>
      </c>
      <c r="I72" t="s">
        <v>1083</v>
      </c>
      <c r="J72" t="s">
        <v>1149</v>
      </c>
      <c r="K72" t="s">
        <v>384</v>
      </c>
      <c r="L72" t="s">
        <v>407</v>
      </c>
      <c r="M72" t="s">
        <v>424</v>
      </c>
      <c r="N72" t="s">
        <v>519</v>
      </c>
      <c r="O72" t="s">
        <v>443</v>
      </c>
      <c r="P72" t="s">
        <v>1418</v>
      </c>
      <c r="Q72" t="s">
        <v>451</v>
      </c>
      <c r="R72" t="s">
        <v>7</v>
      </c>
      <c r="S72" t="s">
        <v>7</v>
      </c>
      <c r="T72" t="s">
        <v>7</v>
      </c>
      <c r="U72" t="s">
        <v>7</v>
      </c>
      <c r="V72" t="s">
        <v>7</v>
      </c>
      <c r="W72" t="s">
        <v>7</v>
      </c>
    </row>
    <row r="73" spans="1:23" x14ac:dyDescent="0.35">
      <c r="A73" t="s">
        <v>60</v>
      </c>
      <c r="B73" t="s">
        <v>91</v>
      </c>
      <c r="C73" t="s">
        <v>95</v>
      </c>
      <c r="D73" t="s">
        <v>99</v>
      </c>
      <c r="E73" t="s">
        <v>317</v>
      </c>
      <c r="F73" t="s">
        <v>337</v>
      </c>
      <c r="G73" t="s">
        <v>356</v>
      </c>
      <c r="H73" t="s">
        <v>985</v>
      </c>
      <c r="I73" t="s">
        <v>1084</v>
      </c>
      <c r="J73" t="s">
        <v>1150</v>
      </c>
      <c r="K73" t="s">
        <v>393</v>
      </c>
      <c r="L73" t="s">
        <v>408</v>
      </c>
      <c r="M73" t="s">
        <v>425</v>
      </c>
      <c r="N73" t="s">
        <v>1367</v>
      </c>
      <c r="O73" t="s">
        <v>1394</v>
      </c>
      <c r="P73" t="s">
        <v>442</v>
      </c>
      <c r="Q73" t="s">
        <v>452</v>
      </c>
      <c r="R73" t="s">
        <v>7</v>
      </c>
      <c r="S73" t="s">
        <v>7</v>
      </c>
      <c r="T73" t="s">
        <v>7</v>
      </c>
      <c r="U73" t="s">
        <v>7</v>
      </c>
      <c r="V73" t="s">
        <v>7</v>
      </c>
      <c r="W73" t="s">
        <v>7</v>
      </c>
    </row>
    <row r="74" spans="1:23" x14ac:dyDescent="0.35">
      <c r="A74" t="s">
        <v>5</v>
      </c>
      <c r="B74" t="s">
        <v>65</v>
      </c>
      <c r="C74" t="s">
        <v>7</v>
      </c>
      <c r="D74" t="s">
        <v>7</v>
      </c>
      <c r="E74" t="s">
        <v>65</v>
      </c>
      <c r="F74" t="s">
        <v>7</v>
      </c>
      <c r="G74" t="s">
        <v>7</v>
      </c>
      <c r="H74" t="s">
        <v>65</v>
      </c>
      <c r="I74" t="s">
        <v>7</v>
      </c>
      <c r="J74" t="s">
        <v>7</v>
      </c>
      <c r="K74" t="s">
        <v>65</v>
      </c>
      <c r="L74" t="s">
        <v>7</v>
      </c>
      <c r="M74" t="s">
        <v>7</v>
      </c>
      <c r="N74" t="s">
        <v>65</v>
      </c>
      <c r="O74" t="s">
        <v>7</v>
      </c>
      <c r="P74" t="s">
        <v>7</v>
      </c>
      <c r="Q74" t="s">
        <v>453</v>
      </c>
      <c r="R74" t="s">
        <v>7</v>
      </c>
      <c r="S74" t="s">
        <v>7</v>
      </c>
      <c r="T74" t="s">
        <v>7</v>
      </c>
      <c r="U74" t="s">
        <v>7</v>
      </c>
      <c r="V74" t="s">
        <v>7</v>
      </c>
      <c r="W74" t="s">
        <v>7</v>
      </c>
    </row>
    <row r="75" spans="1:23" x14ac:dyDescent="0.35">
      <c r="A75" t="s">
        <v>128</v>
      </c>
      <c r="B75" t="s">
        <v>7</v>
      </c>
      <c r="C75" t="s">
        <v>7</v>
      </c>
      <c r="D75" t="s">
        <v>7</v>
      </c>
      <c r="E75" t="s">
        <v>7</v>
      </c>
      <c r="F75" t="s">
        <v>7</v>
      </c>
      <c r="G75" t="s">
        <v>7</v>
      </c>
      <c r="H75" t="s">
        <v>7</v>
      </c>
      <c r="I75" t="s">
        <v>7</v>
      </c>
      <c r="J75" t="s">
        <v>7</v>
      </c>
      <c r="K75" t="s">
        <v>7</v>
      </c>
      <c r="L75" t="s">
        <v>7</v>
      </c>
      <c r="M75" t="s">
        <v>7</v>
      </c>
      <c r="N75" t="s">
        <v>7</v>
      </c>
      <c r="O75" t="s">
        <v>7</v>
      </c>
      <c r="P75" t="s">
        <v>7</v>
      </c>
      <c r="Q75" t="s">
        <v>7</v>
      </c>
      <c r="R75" t="s">
        <v>7</v>
      </c>
      <c r="S75" t="s">
        <v>7</v>
      </c>
      <c r="T75" t="s">
        <v>7</v>
      </c>
      <c r="U75" t="s">
        <v>7</v>
      </c>
      <c r="V75" t="s">
        <v>7</v>
      </c>
      <c r="W75" t="s">
        <v>7</v>
      </c>
    </row>
    <row r="76" spans="1:23" x14ac:dyDescent="0.35">
      <c r="A76" t="s">
        <v>84</v>
      </c>
      <c r="B76" t="s">
        <v>25</v>
      </c>
      <c r="C76" t="s">
        <v>25</v>
      </c>
      <c r="D76" t="s">
        <v>25</v>
      </c>
      <c r="E76" t="s">
        <v>5</v>
      </c>
      <c r="F76" t="s">
        <v>5</v>
      </c>
      <c r="G76" t="s">
        <v>5</v>
      </c>
      <c r="H76" t="s">
        <v>34</v>
      </c>
      <c r="I76" t="s">
        <v>7</v>
      </c>
      <c r="J76" t="s">
        <v>7</v>
      </c>
      <c r="K76" t="s">
        <v>7</v>
      </c>
      <c r="L76" t="s">
        <v>7</v>
      </c>
      <c r="M76" t="s">
        <v>7</v>
      </c>
      <c r="N76" t="s">
        <v>7</v>
      </c>
      <c r="O76" t="s">
        <v>7</v>
      </c>
      <c r="P76" t="s">
        <v>7</v>
      </c>
      <c r="Q76" t="s">
        <v>7</v>
      </c>
      <c r="R76" t="s">
        <v>7</v>
      </c>
      <c r="S76" t="s">
        <v>7</v>
      </c>
      <c r="T76" t="s">
        <v>7</v>
      </c>
      <c r="U76" t="s">
        <v>7</v>
      </c>
      <c r="V76" t="s">
        <v>7</v>
      </c>
      <c r="W76" t="s">
        <v>7</v>
      </c>
    </row>
    <row r="77" spans="1:23" x14ac:dyDescent="0.35">
      <c r="A77" t="s">
        <v>7</v>
      </c>
      <c r="B77" t="s">
        <v>64</v>
      </c>
      <c r="C77" t="s">
        <v>10</v>
      </c>
      <c r="D77" t="s">
        <v>11</v>
      </c>
      <c r="E77" t="s">
        <v>64</v>
      </c>
      <c r="F77" t="s">
        <v>10</v>
      </c>
      <c r="G77" t="s">
        <v>11</v>
      </c>
      <c r="H77" t="s">
        <v>7</v>
      </c>
      <c r="I77" t="s">
        <v>7</v>
      </c>
      <c r="J77" t="s">
        <v>7</v>
      </c>
      <c r="K77" t="s">
        <v>7</v>
      </c>
      <c r="L77" t="s">
        <v>7</v>
      </c>
      <c r="M77" t="s">
        <v>7</v>
      </c>
      <c r="N77" t="s">
        <v>7</v>
      </c>
      <c r="O77" t="s">
        <v>7</v>
      </c>
      <c r="P77" t="s">
        <v>7</v>
      </c>
      <c r="Q77" t="s">
        <v>7</v>
      </c>
      <c r="R77" t="s">
        <v>7</v>
      </c>
      <c r="S77" t="s">
        <v>7</v>
      </c>
      <c r="T77" t="s">
        <v>7</v>
      </c>
      <c r="U77" t="s">
        <v>7</v>
      </c>
      <c r="V77" t="s">
        <v>7</v>
      </c>
      <c r="W77" t="s">
        <v>7</v>
      </c>
    </row>
    <row r="78" spans="1:23" x14ac:dyDescent="0.35">
      <c r="A78" t="s">
        <v>59</v>
      </c>
      <c r="B78" t="s">
        <v>2068</v>
      </c>
      <c r="C78" t="s">
        <v>1802</v>
      </c>
      <c r="D78" t="s">
        <v>2114</v>
      </c>
      <c r="E78" t="s">
        <v>2068</v>
      </c>
      <c r="F78" t="s">
        <v>1802</v>
      </c>
      <c r="G78" t="s">
        <v>2114</v>
      </c>
      <c r="H78" t="s">
        <v>2140</v>
      </c>
      <c r="I78" t="s">
        <v>7</v>
      </c>
      <c r="J78" t="s">
        <v>7</v>
      </c>
      <c r="K78" t="s">
        <v>7</v>
      </c>
      <c r="L78" t="s">
        <v>7</v>
      </c>
      <c r="M78" t="s">
        <v>7</v>
      </c>
      <c r="N78" t="s">
        <v>7</v>
      </c>
      <c r="O78" t="s">
        <v>7</v>
      </c>
      <c r="P78" t="s">
        <v>7</v>
      </c>
      <c r="Q78" t="s">
        <v>7</v>
      </c>
      <c r="R78" t="s">
        <v>7</v>
      </c>
      <c r="S78" t="s">
        <v>7</v>
      </c>
      <c r="T78" t="s">
        <v>7</v>
      </c>
      <c r="U78" t="s">
        <v>7</v>
      </c>
      <c r="V78" t="s">
        <v>7</v>
      </c>
      <c r="W78" t="s">
        <v>7</v>
      </c>
    </row>
    <row r="79" spans="1:23" x14ac:dyDescent="0.35">
      <c r="A79" t="s">
        <v>60</v>
      </c>
      <c r="B79" t="s">
        <v>2069</v>
      </c>
      <c r="C79" t="s">
        <v>2093</v>
      </c>
      <c r="D79" t="s">
        <v>100</v>
      </c>
      <c r="E79" t="s">
        <v>2069</v>
      </c>
      <c r="F79" t="s">
        <v>2093</v>
      </c>
      <c r="G79" t="s">
        <v>100</v>
      </c>
      <c r="H79" t="s">
        <v>2141</v>
      </c>
      <c r="I79" t="s">
        <v>7</v>
      </c>
      <c r="J79" t="s">
        <v>7</v>
      </c>
      <c r="K79" t="s">
        <v>7</v>
      </c>
      <c r="L79" t="s">
        <v>7</v>
      </c>
      <c r="M79" t="s">
        <v>7</v>
      </c>
      <c r="N79" t="s">
        <v>7</v>
      </c>
      <c r="O79" t="s">
        <v>7</v>
      </c>
      <c r="P79" t="s">
        <v>7</v>
      </c>
      <c r="Q79" t="s">
        <v>7</v>
      </c>
      <c r="R79" t="s">
        <v>7</v>
      </c>
      <c r="S79" t="s">
        <v>7</v>
      </c>
      <c r="T79" t="s">
        <v>7</v>
      </c>
      <c r="U79" t="s">
        <v>7</v>
      </c>
      <c r="V79" t="s">
        <v>7</v>
      </c>
      <c r="W79" t="s">
        <v>7</v>
      </c>
    </row>
    <row r="80" spans="1:23" x14ac:dyDescent="0.35">
      <c r="A80" t="s">
        <v>5</v>
      </c>
      <c r="B80" t="s">
        <v>65</v>
      </c>
      <c r="C80" t="s">
        <v>7</v>
      </c>
      <c r="D80" t="s">
        <v>7</v>
      </c>
      <c r="E80" t="s">
        <v>65</v>
      </c>
      <c r="F80" t="s">
        <v>7</v>
      </c>
      <c r="G80" t="s">
        <v>7</v>
      </c>
      <c r="H80" t="s">
        <v>2142</v>
      </c>
      <c r="I80" t="s">
        <v>7</v>
      </c>
      <c r="J80" t="s">
        <v>7</v>
      </c>
      <c r="K80" t="s">
        <v>7</v>
      </c>
      <c r="L80" t="s">
        <v>7</v>
      </c>
      <c r="M80" t="s">
        <v>7</v>
      </c>
      <c r="N80" t="s">
        <v>7</v>
      </c>
      <c r="O80" t="s">
        <v>7</v>
      </c>
      <c r="P80" t="s">
        <v>7</v>
      </c>
      <c r="Q80" t="s">
        <v>7</v>
      </c>
      <c r="R80" t="s">
        <v>7</v>
      </c>
      <c r="S80" t="s">
        <v>7</v>
      </c>
      <c r="T80" t="s">
        <v>7</v>
      </c>
      <c r="U80" t="s">
        <v>7</v>
      </c>
      <c r="V80" t="s">
        <v>7</v>
      </c>
      <c r="W80" t="s">
        <v>7</v>
      </c>
    </row>
    <row r="81" spans="1:23" x14ac:dyDescent="0.35">
      <c r="A81" t="s">
        <v>129</v>
      </c>
      <c r="B81" t="s">
        <v>7</v>
      </c>
      <c r="C81" t="s">
        <v>7</v>
      </c>
      <c r="D81" t="s">
        <v>7</v>
      </c>
      <c r="E81" t="s">
        <v>7</v>
      </c>
      <c r="F81" t="s">
        <v>7</v>
      </c>
      <c r="G81" t="s">
        <v>7</v>
      </c>
      <c r="H81" t="s">
        <v>7</v>
      </c>
      <c r="I81" t="s">
        <v>7</v>
      </c>
      <c r="J81" t="s">
        <v>7</v>
      </c>
      <c r="K81" t="s">
        <v>7</v>
      </c>
      <c r="L81" t="s">
        <v>7</v>
      </c>
      <c r="M81" t="s">
        <v>7</v>
      </c>
      <c r="N81" t="s">
        <v>7</v>
      </c>
      <c r="O81" t="s">
        <v>7</v>
      </c>
      <c r="P81" t="s">
        <v>7</v>
      </c>
      <c r="Q81" t="s">
        <v>7</v>
      </c>
      <c r="R81" t="s">
        <v>7</v>
      </c>
      <c r="S81" t="s">
        <v>7</v>
      </c>
      <c r="T81" t="s">
        <v>7</v>
      </c>
      <c r="U81" t="s">
        <v>7</v>
      </c>
      <c r="V81" t="s">
        <v>7</v>
      </c>
      <c r="W81" t="s">
        <v>7</v>
      </c>
    </row>
    <row r="82" spans="1:23" x14ac:dyDescent="0.35">
      <c r="A82" t="s">
        <v>85</v>
      </c>
      <c r="B82" t="s">
        <v>0</v>
      </c>
      <c r="C82" t="s">
        <v>0</v>
      </c>
      <c r="D82" t="s">
        <v>0</v>
      </c>
      <c r="E82" t="s">
        <v>24</v>
      </c>
      <c r="F82" t="s">
        <v>1</v>
      </c>
      <c r="G82" t="s">
        <v>1</v>
      </c>
      <c r="H82" t="s">
        <v>1</v>
      </c>
      <c r="I82" t="s">
        <v>25</v>
      </c>
      <c r="J82" t="s">
        <v>5</v>
      </c>
      <c r="K82" t="s">
        <v>5</v>
      </c>
      <c r="L82" t="s">
        <v>5</v>
      </c>
      <c r="M82" t="s">
        <v>34</v>
      </c>
      <c r="N82" t="s">
        <v>7</v>
      </c>
      <c r="O82" t="s">
        <v>7</v>
      </c>
      <c r="P82" t="s">
        <v>7</v>
      </c>
      <c r="Q82" t="s">
        <v>7</v>
      </c>
      <c r="R82" t="s">
        <v>7</v>
      </c>
      <c r="S82" t="s">
        <v>7</v>
      </c>
      <c r="T82" t="s">
        <v>7</v>
      </c>
      <c r="U82" t="s">
        <v>7</v>
      </c>
      <c r="V82" t="s">
        <v>7</v>
      </c>
      <c r="W82" t="s">
        <v>7</v>
      </c>
    </row>
    <row r="83" spans="1:23" x14ac:dyDescent="0.35">
      <c r="A83" t="s">
        <v>7</v>
      </c>
      <c r="B83" t="s">
        <v>64</v>
      </c>
      <c r="C83" t="s">
        <v>10</v>
      </c>
      <c r="D83" t="s">
        <v>11</v>
      </c>
      <c r="E83" t="s">
        <v>64</v>
      </c>
      <c r="F83" t="s">
        <v>64</v>
      </c>
      <c r="G83" t="s">
        <v>10</v>
      </c>
      <c r="H83" t="s">
        <v>11</v>
      </c>
      <c r="I83" t="s">
        <v>64</v>
      </c>
      <c r="J83" t="s">
        <v>64</v>
      </c>
      <c r="K83" t="s">
        <v>10</v>
      </c>
      <c r="L83" t="s">
        <v>11</v>
      </c>
      <c r="M83" t="s">
        <v>7</v>
      </c>
      <c r="N83" t="s">
        <v>7</v>
      </c>
      <c r="O83" t="s">
        <v>7</v>
      </c>
      <c r="P83" t="s">
        <v>7</v>
      </c>
      <c r="Q83" t="s">
        <v>7</v>
      </c>
      <c r="R83" t="s">
        <v>7</v>
      </c>
      <c r="S83" t="s">
        <v>7</v>
      </c>
      <c r="T83" t="s">
        <v>7</v>
      </c>
      <c r="U83" t="s">
        <v>7</v>
      </c>
      <c r="V83" t="s">
        <v>7</v>
      </c>
      <c r="W83" t="s">
        <v>7</v>
      </c>
    </row>
    <row r="84" spans="1:23" x14ac:dyDescent="0.35">
      <c r="A84" t="s">
        <v>59</v>
      </c>
      <c r="B84" t="s">
        <v>104</v>
      </c>
      <c r="C84" t="s">
        <v>109</v>
      </c>
      <c r="D84" t="s">
        <v>115</v>
      </c>
      <c r="E84" t="s">
        <v>55</v>
      </c>
      <c r="F84" t="s">
        <v>881</v>
      </c>
      <c r="G84" t="s">
        <v>945</v>
      </c>
      <c r="H84" t="s">
        <v>1008</v>
      </c>
      <c r="I84" t="s">
        <v>55</v>
      </c>
      <c r="J84" t="s">
        <v>1151</v>
      </c>
      <c r="K84" t="s">
        <v>1236</v>
      </c>
      <c r="L84" t="s">
        <v>1294</v>
      </c>
      <c r="M84" t="s">
        <v>1326</v>
      </c>
      <c r="N84" t="s">
        <v>7</v>
      </c>
      <c r="O84" t="s">
        <v>7</v>
      </c>
      <c r="P84" t="s">
        <v>7</v>
      </c>
      <c r="Q84" t="s">
        <v>7</v>
      </c>
      <c r="R84" t="s">
        <v>7</v>
      </c>
      <c r="S84" t="s">
        <v>7</v>
      </c>
      <c r="T84" t="s">
        <v>7</v>
      </c>
      <c r="U84" t="s">
        <v>7</v>
      </c>
      <c r="V84" t="s">
        <v>7</v>
      </c>
      <c r="W84" t="s">
        <v>7</v>
      </c>
    </row>
    <row r="85" spans="1:23" x14ac:dyDescent="0.35">
      <c r="A85" t="s">
        <v>60</v>
      </c>
      <c r="B85" t="s">
        <v>105</v>
      </c>
      <c r="C85" t="s">
        <v>110</v>
      </c>
      <c r="D85" t="s">
        <v>116</v>
      </c>
      <c r="E85" t="s">
        <v>55</v>
      </c>
      <c r="F85" t="s">
        <v>882</v>
      </c>
      <c r="G85" t="s">
        <v>946</v>
      </c>
      <c r="H85" t="s">
        <v>1009</v>
      </c>
      <c r="I85" t="s">
        <v>55</v>
      </c>
      <c r="J85" t="s">
        <v>1152</v>
      </c>
      <c r="K85" t="s">
        <v>1237</v>
      </c>
      <c r="L85" t="s">
        <v>1295</v>
      </c>
      <c r="M85" t="s">
        <v>1327</v>
      </c>
      <c r="N85" t="s">
        <v>7</v>
      </c>
      <c r="O85" t="s">
        <v>7</v>
      </c>
      <c r="P85" t="s">
        <v>7</v>
      </c>
      <c r="Q85" t="s">
        <v>7</v>
      </c>
      <c r="R85" t="s">
        <v>7</v>
      </c>
      <c r="S85" t="s">
        <v>7</v>
      </c>
      <c r="T85" t="s">
        <v>7</v>
      </c>
      <c r="U85" t="s">
        <v>7</v>
      </c>
      <c r="V85" t="s">
        <v>7</v>
      </c>
      <c r="W85" t="s">
        <v>7</v>
      </c>
    </row>
    <row r="86" spans="1:23" x14ac:dyDescent="0.35">
      <c r="A86" t="s">
        <v>5</v>
      </c>
      <c r="B86" t="s">
        <v>65</v>
      </c>
      <c r="C86" t="s">
        <v>7</v>
      </c>
      <c r="D86" t="s">
        <v>7</v>
      </c>
      <c r="E86" t="s">
        <v>65</v>
      </c>
      <c r="F86" t="s">
        <v>65</v>
      </c>
      <c r="G86" t="s">
        <v>7</v>
      </c>
      <c r="H86" t="s">
        <v>7</v>
      </c>
      <c r="I86" t="s">
        <v>65</v>
      </c>
      <c r="J86" t="s">
        <v>65</v>
      </c>
      <c r="K86" t="s">
        <v>7</v>
      </c>
      <c r="L86" t="s">
        <v>7</v>
      </c>
      <c r="M86" t="s">
        <v>1242</v>
      </c>
      <c r="N86" t="s">
        <v>7</v>
      </c>
      <c r="O86" t="s">
        <v>7</v>
      </c>
      <c r="P86" t="s">
        <v>7</v>
      </c>
      <c r="Q86" t="s">
        <v>7</v>
      </c>
      <c r="R86" t="s">
        <v>7</v>
      </c>
      <c r="S86" t="s">
        <v>7</v>
      </c>
      <c r="T86" t="s">
        <v>7</v>
      </c>
      <c r="U86" t="s">
        <v>7</v>
      </c>
      <c r="V86" t="s">
        <v>7</v>
      </c>
      <c r="W86" t="s">
        <v>7</v>
      </c>
    </row>
    <row r="87" spans="1:23" x14ac:dyDescent="0.35">
      <c r="A87" t="s">
        <v>130</v>
      </c>
      <c r="B87" t="s">
        <v>7</v>
      </c>
      <c r="C87" t="s">
        <v>7</v>
      </c>
      <c r="D87" t="s">
        <v>7</v>
      </c>
      <c r="E87" t="s">
        <v>7</v>
      </c>
      <c r="F87" t="s">
        <v>7</v>
      </c>
      <c r="G87" t="s">
        <v>7</v>
      </c>
      <c r="H87" t="s">
        <v>7</v>
      </c>
      <c r="I87" t="s">
        <v>7</v>
      </c>
      <c r="J87" t="s">
        <v>7</v>
      </c>
      <c r="K87" t="s">
        <v>7</v>
      </c>
      <c r="L87" t="s">
        <v>7</v>
      </c>
      <c r="M87" t="s">
        <v>7</v>
      </c>
      <c r="N87" t="s">
        <v>7</v>
      </c>
      <c r="O87" t="s">
        <v>7</v>
      </c>
      <c r="P87" t="s">
        <v>7</v>
      </c>
      <c r="Q87" t="s">
        <v>7</v>
      </c>
      <c r="R87" t="s">
        <v>7</v>
      </c>
      <c r="S87" t="s">
        <v>7</v>
      </c>
      <c r="T87" t="s">
        <v>7</v>
      </c>
      <c r="U87" t="s">
        <v>7</v>
      </c>
      <c r="V87" t="s">
        <v>7</v>
      </c>
      <c r="W87" t="s">
        <v>7</v>
      </c>
    </row>
    <row r="88" spans="1:23" x14ac:dyDescent="0.35">
      <c r="A88" t="s">
        <v>85</v>
      </c>
      <c r="B88" t="s">
        <v>0</v>
      </c>
      <c r="C88" t="s">
        <v>0</v>
      </c>
      <c r="D88" t="s">
        <v>0</v>
      </c>
      <c r="E88" t="s">
        <v>1</v>
      </c>
      <c r="F88" t="s">
        <v>1</v>
      </c>
      <c r="G88" t="s">
        <v>1</v>
      </c>
      <c r="H88" t="s">
        <v>5</v>
      </c>
      <c r="I88" t="s">
        <v>5</v>
      </c>
      <c r="J88" t="s">
        <v>5</v>
      </c>
      <c r="K88" t="s">
        <v>34</v>
      </c>
      <c r="L88" t="s">
        <v>7</v>
      </c>
      <c r="M88" t="s">
        <v>7</v>
      </c>
      <c r="N88" t="s">
        <v>7</v>
      </c>
      <c r="O88" t="s">
        <v>7</v>
      </c>
      <c r="P88" t="s">
        <v>7</v>
      </c>
      <c r="Q88" t="s">
        <v>7</v>
      </c>
      <c r="R88" t="s">
        <v>7</v>
      </c>
      <c r="S88" t="s">
        <v>7</v>
      </c>
      <c r="T88" t="s">
        <v>7</v>
      </c>
      <c r="U88" t="s">
        <v>7</v>
      </c>
      <c r="V88" t="s">
        <v>7</v>
      </c>
      <c r="W88" t="s">
        <v>7</v>
      </c>
    </row>
    <row r="89" spans="1:23" x14ac:dyDescent="0.35">
      <c r="A89" t="s">
        <v>7</v>
      </c>
      <c r="B89" t="s">
        <v>64</v>
      </c>
      <c r="C89" t="s">
        <v>10</v>
      </c>
      <c r="D89" t="s">
        <v>11</v>
      </c>
      <c r="E89" t="s">
        <v>64</v>
      </c>
      <c r="F89" t="s">
        <v>10</v>
      </c>
      <c r="G89" t="s">
        <v>11</v>
      </c>
      <c r="H89" t="s">
        <v>64</v>
      </c>
      <c r="I89" t="s">
        <v>10</v>
      </c>
      <c r="J89" t="s">
        <v>11</v>
      </c>
      <c r="K89" t="s">
        <v>7</v>
      </c>
      <c r="L89" t="s">
        <v>7</v>
      </c>
      <c r="M89" t="s">
        <v>7</v>
      </c>
      <c r="N89" t="s">
        <v>7</v>
      </c>
      <c r="O89" t="s">
        <v>7</v>
      </c>
      <c r="P89" t="s">
        <v>7</v>
      </c>
      <c r="Q89" t="s">
        <v>7</v>
      </c>
      <c r="R89" t="s">
        <v>7</v>
      </c>
      <c r="S89" t="s">
        <v>7</v>
      </c>
      <c r="T89" t="s">
        <v>7</v>
      </c>
      <c r="U89" t="s">
        <v>7</v>
      </c>
      <c r="V89" t="s">
        <v>7</v>
      </c>
      <c r="W89" t="s">
        <v>7</v>
      </c>
    </row>
    <row r="90" spans="1:23" x14ac:dyDescent="0.35">
      <c r="A90" t="s">
        <v>59</v>
      </c>
      <c r="B90" t="s">
        <v>106</v>
      </c>
      <c r="C90" t="s">
        <v>111</v>
      </c>
      <c r="D90" t="s">
        <v>117</v>
      </c>
      <c r="E90" t="s">
        <v>847</v>
      </c>
      <c r="F90" t="s">
        <v>883</v>
      </c>
      <c r="G90" t="s">
        <v>947</v>
      </c>
      <c r="H90" t="s">
        <v>1010</v>
      </c>
      <c r="I90" t="s">
        <v>1085</v>
      </c>
      <c r="J90" t="s">
        <v>1153</v>
      </c>
      <c r="K90" t="s">
        <v>1238</v>
      </c>
      <c r="L90" t="s">
        <v>7</v>
      </c>
      <c r="M90" t="s">
        <v>7</v>
      </c>
      <c r="N90" t="s">
        <v>7</v>
      </c>
      <c r="O90" t="s">
        <v>7</v>
      </c>
      <c r="P90" t="s">
        <v>7</v>
      </c>
      <c r="Q90" t="s">
        <v>7</v>
      </c>
      <c r="R90" t="s">
        <v>7</v>
      </c>
      <c r="S90" t="s">
        <v>7</v>
      </c>
      <c r="T90" t="s">
        <v>7</v>
      </c>
      <c r="U90" t="s">
        <v>7</v>
      </c>
      <c r="V90" t="s">
        <v>7</v>
      </c>
      <c r="W90" t="s">
        <v>7</v>
      </c>
    </row>
    <row r="91" spans="1:23" x14ac:dyDescent="0.35">
      <c r="A91" t="s">
        <v>60</v>
      </c>
      <c r="B91" t="s">
        <v>76</v>
      </c>
      <c r="C91" t="s">
        <v>112</v>
      </c>
      <c r="D91" t="s">
        <v>118</v>
      </c>
      <c r="E91" t="s">
        <v>848</v>
      </c>
      <c r="F91" t="s">
        <v>884</v>
      </c>
      <c r="G91" t="s">
        <v>948</v>
      </c>
      <c r="H91" t="s">
        <v>1011</v>
      </c>
      <c r="I91" t="s">
        <v>1086</v>
      </c>
      <c r="J91" t="s">
        <v>1154</v>
      </c>
      <c r="K91" t="s">
        <v>1239</v>
      </c>
      <c r="L91" t="s">
        <v>7</v>
      </c>
      <c r="M91" t="s">
        <v>7</v>
      </c>
      <c r="N91" t="s">
        <v>7</v>
      </c>
      <c r="O91" t="s">
        <v>7</v>
      </c>
      <c r="P91" t="s">
        <v>7</v>
      </c>
      <c r="Q91" t="s">
        <v>7</v>
      </c>
      <c r="R91" t="s">
        <v>7</v>
      </c>
      <c r="S91" t="s">
        <v>7</v>
      </c>
      <c r="T91" t="s">
        <v>7</v>
      </c>
      <c r="U91" t="s">
        <v>7</v>
      </c>
      <c r="V91" t="s">
        <v>7</v>
      </c>
      <c r="W91" t="s">
        <v>7</v>
      </c>
    </row>
    <row r="92" spans="1:23" x14ac:dyDescent="0.35">
      <c r="A92" t="s">
        <v>5</v>
      </c>
      <c r="B92" t="s">
        <v>65</v>
      </c>
      <c r="C92" t="s">
        <v>7</v>
      </c>
      <c r="D92" t="s">
        <v>7</v>
      </c>
      <c r="E92" t="s">
        <v>65</v>
      </c>
      <c r="F92" t="s">
        <v>7</v>
      </c>
      <c r="G92" t="s">
        <v>7</v>
      </c>
      <c r="H92" t="s">
        <v>65</v>
      </c>
      <c r="I92" t="s">
        <v>7</v>
      </c>
      <c r="J92" t="s">
        <v>7</v>
      </c>
      <c r="K92" t="s">
        <v>1240</v>
      </c>
      <c r="L92" t="s">
        <v>7</v>
      </c>
      <c r="M92" t="s">
        <v>7</v>
      </c>
      <c r="N92" t="s">
        <v>7</v>
      </c>
      <c r="O92" t="s">
        <v>7</v>
      </c>
      <c r="P92" t="s">
        <v>7</v>
      </c>
      <c r="Q92" t="s">
        <v>7</v>
      </c>
      <c r="R92" t="s">
        <v>7</v>
      </c>
      <c r="S92" t="s">
        <v>7</v>
      </c>
      <c r="T92" t="s">
        <v>7</v>
      </c>
      <c r="U92" t="s">
        <v>7</v>
      </c>
      <c r="V92" t="s">
        <v>7</v>
      </c>
      <c r="W92" t="s">
        <v>7</v>
      </c>
    </row>
    <row r="93" spans="1:23" x14ac:dyDescent="0.35">
      <c r="A93" t="s">
        <v>131</v>
      </c>
      <c r="B93" t="s">
        <v>7</v>
      </c>
      <c r="C93" t="s">
        <v>7</v>
      </c>
      <c r="D93" t="s">
        <v>7</v>
      </c>
      <c r="E93" t="s">
        <v>7</v>
      </c>
      <c r="F93" t="s">
        <v>7</v>
      </c>
      <c r="G93" t="s">
        <v>7</v>
      </c>
      <c r="H93" t="s">
        <v>7</v>
      </c>
      <c r="I93" t="s">
        <v>7</v>
      </c>
      <c r="J93" t="s">
        <v>7</v>
      </c>
      <c r="K93" t="s">
        <v>7</v>
      </c>
      <c r="L93" t="s">
        <v>7</v>
      </c>
      <c r="M93" t="s">
        <v>7</v>
      </c>
      <c r="N93" t="s">
        <v>7</v>
      </c>
      <c r="O93" t="s">
        <v>7</v>
      </c>
      <c r="P93" t="s">
        <v>7</v>
      </c>
      <c r="Q93" t="s">
        <v>7</v>
      </c>
      <c r="R93" t="s">
        <v>7</v>
      </c>
      <c r="S93" t="s">
        <v>7</v>
      </c>
      <c r="T93" t="s">
        <v>7</v>
      </c>
      <c r="U93" t="s">
        <v>7</v>
      </c>
      <c r="V93" t="s">
        <v>7</v>
      </c>
      <c r="W93" t="s">
        <v>7</v>
      </c>
    </row>
    <row r="94" spans="1:23" x14ac:dyDescent="0.35">
      <c r="A94" t="s">
        <v>85</v>
      </c>
      <c r="B94" t="s">
        <v>0</v>
      </c>
      <c r="C94" t="s">
        <v>0</v>
      </c>
      <c r="D94" t="s">
        <v>0</v>
      </c>
      <c r="E94" t="s">
        <v>24</v>
      </c>
      <c r="F94" t="s">
        <v>24</v>
      </c>
      <c r="G94" t="s">
        <v>24</v>
      </c>
      <c r="H94" t="s">
        <v>1</v>
      </c>
      <c r="I94" t="s">
        <v>1</v>
      </c>
      <c r="J94" t="s">
        <v>1</v>
      </c>
      <c r="K94" t="s">
        <v>25</v>
      </c>
      <c r="L94" t="s">
        <v>25</v>
      </c>
      <c r="M94" t="s">
        <v>25</v>
      </c>
      <c r="N94" t="s">
        <v>5</v>
      </c>
      <c r="O94" t="s">
        <v>5</v>
      </c>
      <c r="P94" t="s">
        <v>5</v>
      </c>
      <c r="Q94" t="s">
        <v>34</v>
      </c>
      <c r="R94" t="s">
        <v>7</v>
      </c>
      <c r="S94" t="s">
        <v>7</v>
      </c>
      <c r="T94" t="s">
        <v>7</v>
      </c>
      <c r="U94" t="s">
        <v>7</v>
      </c>
      <c r="V94" t="s">
        <v>7</v>
      </c>
      <c r="W94" t="s">
        <v>7</v>
      </c>
    </row>
    <row r="95" spans="1:23" x14ac:dyDescent="0.35">
      <c r="A95" t="s">
        <v>7</v>
      </c>
      <c r="B95" t="s">
        <v>64</v>
      </c>
      <c r="C95" t="s">
        <v>10</v>
      </c>
      <c r="D95" t="s">
        <v>11</v>
      </c>
      <c r="E95" t="s">
        <v>64</v>
      </c>
      <c r="F95" t="s">
        <v>10</v>
      </c>
      <c r="G95" t="s">
        <v>11</v>
      </c>
      <c r="H95" t="s">
        <v>64</v>
      </c>
      <c r="I95" t="s">
        <v>10</v>
      </c>
      <c r="J95" t="s">
        <v>11</v>
      </c>
      <c r="K95" t="s">
        <v>64</v>
      </c>
      <c r="L95" t="s">
        <v>10</v>
      </c>
      <c r="M95" t="s">
        <v>11</v>
      </c>
      <c r="N95" t="s">
        <v>64</v>
      </c>
      <c r="O95" t="s">
        <v>10</v>
      </c>
      <c r="P95" t="s">
        <v>11</v>
      </c>
      <c r="Q95" t="s">
        <v>7</v>
      </c>
      <c r="R95" t="s">
        <v>7</v>
      </c>
      <c r="S95" t="s">
        <v>7</v>
      </c>
      <c r="T95" t="s">
        <v>7</v>
      </c>
      <c r="U95" t="s">
        <v>7</v>
      </c>
      <c r="V95" t="s">
        <v>7</v>
      </c>
      <c r="W95" t="s">
        <v>7</v>
      </c>
    </row>
    <row r="96" spans="1:23" x14ac:dyDescent="0.35">
      <c r="A96" t="s">
        <v>59</v>
      </c>
      <c r="B96" t="s">
        <v>107</v>
      </c>
      <c r="C96" t="s">
        <v>113</v>
      </c>
      <c r="D96" t="s">
        <v>303</v>
      </c>
      <c r="E96" t="s">
        <v>318</v>
      </c>
      <c r="F96" t="s">
        <v>338</v>
      </c>
      <c r="G96" t="s">
        <v>357</v>
      </c>
      <c r="H96" t="s">
        <v>1012</v>
      </c>
      <c r="I96" t="s">
        <v>337</v>
      </c>
      <c r="J96" t="s">
        <v>1155</v>
      </c>
      <c r="K96" t="s">
        <v>394</v>
      </c>
      <c r="L96" t="s">
        <v>409</v>
      </c>
      <c r="M96" t="s">
        <v>426</v>
      </c>
      <c r="N96" t="s">
        <v>1368</v>
      </c>
      <c r="O96" t="s">
        <v>1395</v>
      </c>
      <c r="P96" t="s">
        <v>318</v>
      </c>
      <c r="Q96" t="s">
        <v>454</v>
      </c>
      <c r="R96" t="s">
        <v>7</v>
      </c>
      <c r="S96" t="s">
        <v>7</v>
      </c>
      <c r="T96" t="s">
        <v>7</v>
      </c>
      <c r="U96" t="s">
        <v>7</v>
      </c>
      <c r="V96" t="s">
        <v>7</v>
      </c>
      <c r="W96" t="s">
        <v>7</v>
      </c>
    </row>
    <row r="97" spans="1:23" x14ac:dyDescent="0.35">
      <c r="A97" t="s">
        <v>60</v>
      </c>
      <c r="B97" t="s">
        <v>108</v>
      </c>
      <c r="C97" t="s">
        <v>298</v>
      </c>
      <c r="D97" t="s">
        <v>119</v>
      </c>
      <c r="E97" t="s">
        <v>319</v>
      </c>
      <c r="F97" t="s">
        <v>229</v>
      </c>
      <c r="G97" t="s">
        <v>358</v>
      </c>
      <c r="H97" t="s">
        <v>1013</v>
      </c>
      <c r="I97" t="s">
        <v>1087</v>
      </c>
      <c r="J97" t="s">
        <v>355</v>
      </c>
      <c r="K97" t="s">
        <v>277</v>
      </c>
      <c r="L97" t="s">
        <v>410</v>
      </c>
      <c r="M97" t="s">
        <v>427</v>
      </c>
      <c r="N97" t="s">
        <v>1369</v>
      </c>
      <c r="O97" t="s">
        <v>319</v>
      </c>
      <c r="P97" t="s">
        <v>1419</v>
      </c>
      <c r="Q97" t="s">
        <v>455</v>
      </c>
      <c r="R97" t="s">
        <v>7</v>
      </c>
      <c r="S97" t="s">
        <v>7</v>
      </c>
      <c r="T97" t="s">
        <v>7</v>
      </c>
      <c r="U97" t="s">
        <v>7</v>
      </c>
      <c r="V97" t="s">
        <v>7</v>
      </c>
      <c r="W97" t="s">
        <v>7</v>
      </c>
    </row>
    <row r="98" spans="1:23" x14ac:dyDescent="0.35">
      <c r="A98" t="s">
        <v>5</v>
      </c>
      <c r="B98" t="s">
        <v>65</v>
      </c>
      <c r="C98" t="s">
        <v>7</v>
      </c>
      <c r="D98" t="s">
        <v>7</v>
      </c>
      <c r="E98" t="s">
        <v>65</v>
      </c>
      <c r="F98" t="s">
        <v>7</v>
      </c>
      <c r="G98" t="s">
        <v>7</v>
      </c>
      <c r="H98" t="s">
        <v>65</v>
      </c>
      <c r="I98" t="s">
        <v>7</v>
      </c>
      <c r="J98" t="s">
        <v>7</v>
      </c>
      <c r="K98" t="s">
        <v>65</v>
      </c>
      <c r="L98" t="s">
        <v>7</v>
      </c>
      <c r="M98" t="s">
        <v>7</v>
      </c>
      <c r="N98" t="s">
        <v>65</v>
      </c>
      <c r="O98" t="s">
        <v>7</v>
      </c>
      <c r="P98" t="s">
        <v>7</v>
      </c>
      <c r="Q98" t="s">
        <v>456</v>
      </c>
      <c r="R98" t="s">
        <v>7</v>
      </c>
      <c r="S98" t="s">
        <v>7</v>
      </c>
      <c r="T98" t="s">
        <v>7</v>
      </c>
      <c r="U98" t="s">
        <v>7</v>
      </c>
      <c r="V98" t="s">
        <v>7</v>
      </c>
      <c r="W98" t="s">
        <v>7</v>
      </c>
    </row>
    <row r="99" spans="1:23" x14ac:dyDescent="0.35">
      <c r="A99" t="s">
        <v>132</v>
      </c>
      <c r="B99" t="s">
        <v>7</v>
      </c>
      <c r="C99" t="s">
        <v>7</v>
      </c>
      <c r="D99" t="s">
        <v>7</v>
      </c>
      <c r="E99" t="s">
        <v>7</v>
      </c>
      <c r="F99" t="s">
        <v>7</v>
      </c>
      <c r="G99" t="s">
        <v>7</v>
      </c>
      <c r="H99" t="s">
        <v>7</v>
      </c>
      <c r="I99" t="s">
        <v>7</v>
      </c>
      <c r="J99" t="s">
        <v>7</v>
      </c>
      <c r="K99" t="s">
        <v>7</v>
      </c>
      <c r="L99" t="s">
        <v>7</v>
      </c>
      <c r="M99" t="s">
        <v>7</v>
      </c>
      <c r="N99" t="s">
        <v>7</v>
      </c>
      <c r="O99" t="s">
        <v>7</v>
      </c>
      <c r="P99" t="s">
        <v>7</v>
      </c>
      <c r="Q99" t="s">
        <v>7</v>
      </c>
      <c r="R99" t="s">
        <v>7</v>
      </c>
      <c r="S99" t="s">
        <v>7</v>
      </c>
      <c r="T99" t="s">
        <v>7</v>
      </c>
      <c r="U99" t="s">
        <v>7</v>
      </c>
      <c r="V99" t="s">
        <v>7</v>
      </c>
      <c r="W99" t="s">
        <v>7</v>
      </c>
    </row>
    <row r="100" spans="1:23" x14ac:dyDescent="0.35">
      <c r="A100" t="s">
        <v>85</v>
      </c>
      <c r="B100" t="s">
        <v>25</v>
      </c>
      <c r="C100" t="s">
        <v>25</v>
      </c>
      <c r="D100" t="s">
        <v>25</v>
      </c>
      <c r="E100" t="s">
        <v>5</v>
      </c>
      <c r="F100" t="s">
        <v>5</v>
      </c>
      <c r="G100" t="s">
        <v>5</v>
      </c>
      <c r="H100" t="s">
        <v>34</v>
      </c>
      <c r="I100" t="s">
        <v>7</v>
      </c>
      <c r="J100" t="s">
        <v>7</v>
      </c>
      <c r="K100" t="s">
        <v>7</v>
      </c>
      <c r="L100" t="s">
        <v>7</v>
      </c>
      <c r="M100" t="s">
        <v>7</v>
      </c>
      <c r="N100" t="s">
        <v>7</v>
      </c>
      <c r="O100" t="s">
        <v>7</v>
      </c>
      <c r="P100" t="s">
        <v>7</v>
      </c>
      <c r="Q100" t="s">
        <v>7</v>
      </c>
      <c r="R100" t="s">
        <v>7</v>
      </c>
      <c r="S100" t="s">
        <v>7</v>
      </c>
      <c r="T100" t="s">
        <v>7</v>
      </c>
      <c r="U100" t="s">
        <v>7</v>
      </c>
      <c r="V100" t="s">
        <v>7</v>
      </c>
      <c r="W100" t="s">
        <v>7</v>
      </c>
    </row>
    <row r="101" spans="1:23" x14ac:dyDescent="0.35">
      <c r="A101" t="s">
        <v>7</v>
      </c>
      <c r="B101" t="s">
        <v>64</v>
      </c>
      <c r="C101" t="s">
        <v>10</v>
      </c>
      <c r="D101" t="s">
        <v>11</v>
      </c>
      <c r="E101" t="s">
        <v>64</v>
      </c>
      <c r="F101" t="s">
        <v>10</v>
      </c>
      <c r="G101" t="s">
        <v>11</v>
      </c>
      <c r="H101" t="s">
        <v>7</v>
      </c>
      <c r="I101" t="s">
        <v>7</v>
      </c>
      <c r="J101" t="s">
        <v>7</v>
      </c>
      <c r="K101" t="s">
        <v>7</v>
      </c>
      <c r="L101" t="s">
        <v>7</v>
      </c>
      <c r="M101" t="s">
        <v>7</v>
      </c>
      <c r="N101" t="s">
        <v>7</v>
      </c>
      <c r="O101" t="s">
        <v>7</v>
      </c>
      <c r="P101" t="s">
        <v>7</v>
      </c>
      <c r="Q101" t="s">
        <v>7</v>
      </c>
      <c r="R101" t="s">
        <v>7</v>
      </c>
      <c r="S101" t="s">
        <v>7</v>
      </c>
      <c r="T101" t="s">
        <v>7</v>
      </c>
      <c r="U101" t="s">
        <v>7</v>
      </c>
      <c r="V101" t="s">
        <v>7</v>
      </c>
      <c r="W101" t="s">
        <v>7</v>
      </c>
    </row>
    <row r="102" spans="1:23" x14ac:dyDescent="0.35">
      <c r="A102" t="s">
        <v>59</v>
      </c>
      <c r="B102" t="s">
        <v>2070</v>
      </c>
      <c r="C102" t="s">
        <v>1755</v>
      </c>
      <c r="D102" t="s">
        <v>2115</v>
      </c>
      <c r="E102" t="s">
        <v>2070</v>
      </c>
      <c r="F102" t="s">
        <v>1755</v>
      </c>
      <c r="G102" t="s">
        <v>2115</v>
      </c>
      <c r="H102" t="s">
        <v>2143</v>
      </c>
      <c r="I102" t="s">
        <v>7</v>
      </c>
      <c r="J102" t="s">
        <v>7</v>
      </c>
      <c r="K102" t="s">
        <v>7</v>
      </c>
      <c r="L102" t="s">
        <v>7</v>
      </c>
      <c r="M102" t="s">
        <v>7</v>
      </c>
      <c r="N102" t="s">
        <v>7</v>
      </c>
      <c r="O102" t="s">
        <v>7</v>
      </c>
      <c r="P102" t="s">
        <v>7</v>
      </c>
      <c r="Q102" t="s">
        <v>7</v>
      </c>
      <c r="R102" t="s">
        <v>7</v>
      </c>
      <c r="S102" t="s">
        <v>7</v>
      </c>
      <c r="T102" t="s">
        <v>7</v>
      </c>
      <c r="U102" t="s">
        <v>7</v>
      </c>
      <c r="V102" t="s">
        <v>7</v>
      </c>
      <c r="W102" t="s">
        <v>7</v>
      </c>
    </row>
    <row r="103" spans="1:23" x14ac:dyDescent="0.35">
      <c r="A103" t="s">
        <v>60</v>
      </c>
      <c r="B103" t="s">
        <v>2071</v>
      </c>
      <c r="C103" t="s">
        <v>114</v>
      </c>
      <c r="D103" t="s">
        <v>120</v>
      </c>
      <c r="E103" t="s">
        <v>2071</v>
      </c>
      <c r="F103" t="s">
        <v>114</v>
      </c>
      <c r="G103" t="s">
        <v>120</v>
      </c>
      <c r="H103" t="s">
        <v>2144</v>
      </c>
      <c r="I103" t="s">
        <v>7</v>
      </c>
      <c r="J103" t="s">
        <v>7</v>
      </c>
      <c r="K103" t="s">
        <v>7</v>
      </c>
      <c r="L103" t="s">
        <v>7</v>
      </c>
      <c r="M103" t="s">
        <v>7</v>
      </c>
      <c r="N103" t="s">
        <v>7</v>
      </c>
      <c r="O103" t="s">
        <v>7</v>
      </c>
      <c r="P103" t="s">
        <v>7</v>
      </c>
      <c r="Q103" t="s">
        <v>7</v>
      </c>
      <c r="R103" t="s">
        <v>7</v>
      </c>
      <c r="S103" t="s">
        <v>7</v>
      </c>
      <c r="T103" t="s">
        <v>7</v>
      </c>
      <c r="U103" t="s">
        <v>7</v>
      </c>
      <c r="V103" t="s">
        <v>7</v>
      </c>
      <c r="W103" t="s">
        <v>7</v>
      </c>
    </row>
    <row r="104" spans="1:23" x14ac:dyDescent="0.35">
      <c r="A104" t="s">
        <v>5</v>
      </c>
      <c r="B104" t="s">
        <v>65</v>
      </c>
      <c r="C104" t="s">
        <v>7</v>
      </c>
      <c r="D104" t="s">
        <v>7</v>
      </c>
      <c r="E104" t="s">
        <v>65</v>
      </c>
      <c r="F104" t="s">
        <v>7</v>
      </c>
      <c r="G104" t="s">
        <v>7</v>
      </c>
      <c r="H104" t="s">
        <v>2145</v>
      </c>
      <c r="I104" t="s">
        <v>7</v>
      </c>
      <c r="J104" t="s">
        <v>7</v>
      </c>
      <c r="K104" t="s">
        <v>7</v>
      </c>
      <c r="L104" t="s">
        <v>7</v>
      </c>
      <c r="M104" t="s">
        <v>7</v>
      </c>
      <c r="N104" t="s">
        <v>7</v>
      </c>
      <c r="O104" t="s">
        <v>7</v>
      </c>
      <c r="P104" t="s">
        <v>7</v>
      </c>
      <c r="Q104" t="s">
        <v>7</v>
      </c>
      <c r="R104" t="s">
        <v>7</v>
      </c>
      <c r="S104" t="s">
        <v>7</v>
      </c>
      <c r="T104" t="s">
        <v>7</v>
      </c>
      <c r="U104" t="s">
        <v>7</v>
      </c>
      <c r="V104" t="s">
        <v>7</v>
      </c>
      <c r="W104" t="s">
        <v>7</v>
      </c>
    </row>
    <row r="105" spans="1:23" x14ac:dyDescent="0.35">
      <c r="A105" t="s">
        <v>133</v>
      </c>
      <c r="B105" t="s">
        <v>7</v>
      </c>
      <c r="C105" t="s">
        <v>7</v>
      </c>
      <c r="D105" t="s">
        <v>7</v>
      </c>
      <c r="E105" t="s">
        <v>7</v>
      </c>
      <c r="F105" t="s">
        <v>7</v>
      </c>
      <c r="G105" t="s">
        <v>7</v>
      </c>
      <c r="H105" t="s">
        <v>7</v>
      </c>
      <c r="I105" t="s">
        <v>7</v>
      </c>
      <c r="J105" t="s">
        <v>7</v>
      </c>
      <c r="K105" t="s">
        <v>7</v>
      </c>
      <c r="L105" t="s">
        <v>7</v>
      </c>
      <c r="M105" t="s">
        <v>7</v>
      </c>
      <c r="N105" t="s">
        <v>7</v>
      </c>
      <c r="O105" t="s">
        <v>7</v>
      </c>
      <c r="P105" t="s">
        <v>7</v>
      </c>
      <c r="Q105" t="s">
        <v>7</v>
      </c>
      <c r="R105" t="s">
        <v>7</v>
      </c>
      <c r="S105" t="s">
        <v>7</v>
      </c>
      <c r="T105" t="s">
        <v>7</v>
      </c>
      <c r="U105" t="s">
        <v>7</v>
      </c>
      <c r="V105" t="s">
        <v>7</v>
      </c>
      <c r="W105" t="s">
        <v>7</v>
      </c>
    </row>
    <row r="106" spans="1:23" x14ac:dyDescent="0.35">
      <c r="A106" t="s">
        <v>134</v>
      </c>
      <c r="B106" t="s">
        <v>137</v>
      </c>
      <c r="C106" t="s">
        <v>138</v>
      </c>
      <c r="D106" t="s">
        <v>141</v>
      </c>
      <c r="E106" t="s">
        <v>144</v>
      </c>
      <c r="F106" t="s">
        <v>149</v>
      </c>
      <c r="G106" t="s">
        <v>153</v>
      </c>
      <c r="H106" t="s">
        <v>5</v>
      </c>
      <c r="I106" t="s">
        <v>34</v>
      </c>
      <c r="J106" t="s">
        <v>7</v>
      </c>
      <c r="K106" t="s">
        <v>7</v>
      </c>
      <c r="L106" t="s">
        <v>7</v>
      </c>
      <c r="M106" t="s">
        <v>7</v>
      </c>
      <c r="N106" t="s">
        <v>7</v>
      </c>
      <c r="O106" t="s">
        <v>7</v>
      </c>
      <c r="P106" t="s">
        <v>7</v>
      </c>
      <c r="Q106" t="s">
        <v>7</v>
      </c>
      <c r="R106" t="s">
        <v>7</v>
      </c>
      <c r="S106" t="s">
        <v>7</v>
      </c>
      <c r="T106" t="s">
        <v>7</v>
      </c>
      <c r="U106" t="s">
        <v>7</v>
      </c>
      <c r="V106" t="s">
        <v>7</v>
      </c>
      <c r="W106" t="s">
        <v>7</v>
      </c>
    </row>
    <row r="107" spans="1:23" x14ac:dyDescent="0.35">
      <c r="A107" t="s">
        <v>7</v>
      </c>
      <c r="B107" t="s">
        <v>64</v>
      </c>
      <c r="C107" t="s">
        <v>64</v>
      </c>
      <c r="D107" t="s">
        <v>64</v>
      </c>
      <c r="E107" t="s">
        <v>64</v>
      </c>
      <c r="F107" t="s">
        <v>64</v>
      </c>
      <c r="G107" t="s">
        <v>64</v>
      </c>
      <c r="H107" t="s">
        <v>64</v>
      </c>
      <c r="I107" t="s">
        <v>7</v>
      </c>
      <c r="J107" t="s">
        <v>7</v>
      </c>
      <c r="K107" t="s">
        <v>7</v>
      </c>
      <c r="L107" t="s">
        <v>7</v>
      </c>
      <c r="M107" t="s">
        <v>7</v>
      </c>
      <c r="N107" t="s">
        <v>7</v>
      </c>
      <c r="O107" t="s">
        <v>7</v>
      </c>
      <c r="P107" t="s">
        <v>7</v>
      </c>
      <c r="Q107" t="s">
        <v>7</v>
      </c>
      <c r="R107" t="s">
        <v>7</v>
      </c>
      <c r="S107" t="s">
        <v>7</v>
      </c>
      <c r="T107" t="s">
        <v>7</v>
      </c>
      <c r="U107" t="s">
        <v>7</v>
      </c>
      <c r="V107" t="s">
        <v>7</v>
      </c>
      <c r="W107" t="s">
        <v>7</v>
      </c>
    </row>
    <row r="108" spans="1:23" x14ac:dyDescent="0.35">
      <c r="A108" t="s">
        <v>135</v>
      </c>
      <c r="B108" t="s">
        <v>55</v>
      </c>
      <c r="C108" t="s">
        <v>55</v>
      </c>
      <c r="D108" t="s">
        <v>55</v>
      </c>
      <c r="E108" t="s">
        <v>55</v>
      </c>
      <c r="F108" t="s">
        <v>55</v>
      </c>
      <c r="G108" t="s">
        <v>55</v>
      </c>
      <c r="H108" t="s">
        <v>55</v>
      </c>
      <c r="I108" t="s">
        <v>162</v>
      </c>
      <c r="J108" t="s">
        <v>7</v>
      </c>
      <c r="K108" t="s">
        <v>7</v>
      </c>
      <c r="L108" t="s">
        <v>7</v>
      </c>
      <c r="M108" t="s">
        <v>7</v>
      </c>
      <c r="N108" t="s">
        <v>7</v>
      </c>
      <c r="O108" t="s">
        <v>7</v>
      </c>
      <c r="P108" t="s">
        <v>7</v>
      </c>
      <c r="Q108" t="s">
        <v>7</v>
      </c>
      <c r="R108" t="s">
        <v>7</v>
      </c>
      <c r="S108" t="s">
        <v>7</v>
      </c>
      <c r="T108" t="s">
        <v>7</v>
      </c>
      <c r="U108" t="s">
        <v>7</v>
      </c>
      <c r="V108" t="s">
        <v>7</v>
      </c>
      <c r="W108" t="s">
        <v>7</v>
      </c>
    </row>
    <row r="109" spans="1:23" x14ac:dyDescent="0.35">
      <c r="A109" t="s">
        <v>80</v>
      </c>
      <c r="B109" t="s">
        <v>55</v>
      </c>
      <c r="C109" t="s">
        <v>55</v>
      </c>
      <c r="D109" t="s">
        <v>55</v>
      </c>
      <c r="E109" t="s">
        <v>55</v>
      </c>
      <c r="F109" t="s">
        <v>55</v>
      </c>
      <c r="G109" t="s">
        <v>55</v>
      </c>
      <c r="H109" t="s">
        <v>55</v>
      </c>
      <c r="I109" t="s">
        <v>162</v>
      </c>
      <c r="J109" t="s">
        <v>7</v>
      </c>
      <c r="K109" t="s">
        <v>7</v>
      </c>
      <c r="L109" t="s">
        <v>7</v>
      </c>
      <c r="M109" t="s">
        <v>7</v>
      </c>
      <c r="N109" t="s">
        <v>7</v>
      </c>
      <c r="O109" t="s">
        <v>7</v>
      </c>
      <c r="P109" t="s">
        <v>7</v>
      </c>
      <c r="Q109" t="s">
        <v>7</v>
      </c>
      <c r="R109" t="s">
        <v>7</v>
      </c>
      <c r="S109" t="s">
        <v>7</v>
      </c>
      <c r="T109" t="s">
        <v>7</v>
      </c>
      <c r="U109" t="s">
        <v>7</v>
      </c>
      <c r="V109" t="s">
        <v>7</v>
      </c>
      <c r="W109" t="s">
        <v>7</v>
      </c>
    </row>
    <row r="110" spans="1:23" x14ac:dyDescent="0.35">
      <c r="A110" t="s">
        <v>81</v>
      </c>
      <c r="B110" t="s">
        <v>55</v>
      </c>
      <c r="C110" t="s">
        <v>780</v>
      </c>
      <c r="D110" t="s">
        <v>814</v>
      </c>
      <c r="E110" t="s">
        <v>100</v>
      </c>
      <c r="F110" t="s">
        <v>885</v>
      </c>
      <c r="G110" t="s">
        <v>949</v>
      </c>
      <c r="H110" t="s">
        <v>380</v>
      </c>
      <c r="I110" t="s">
        <v>1088</v>
      </c>
      <c r="J110" t="s">
        <v>7</v>
      </c>
      <c r="K110" t="s">
        <v>7</v>
      </c>
      <c r="L110" t="s">
        <v>7</v>
      </c>
      <c r="M110" t="s">
        <v>7</v>
      </c>
      <c r="N110" t="s">
        <v>7</v>
      </c>
      <c r="O110" t="s">
        <v>7</v>
      </c>
      <c r="P110" t="s">
        <v>7</v>
      </c>
      <c r="Q110" t="s">
        <v>7</v>
      </c>
      <c r="R110" t="s">
        <v>7</v>
      </c>
      <c r="S110" t="s">
        <v>7</v>
      </c>
      <c r="T110" t="s">
        <v>7</v>
      </c>
      <c r="U110" t="s">
        <v>7</v>
      </c>
      <c r="V110" t="s">
        <v>7</v>
      </c>
      <c r="W110" t="s">
        <v>7</v>
      </c>
    </row>
    <row r="111" spans="1:23" x14ac:dyDescent="0.35">
      <c r="A111" t="s">
        <v>82</v>
      </c>
      <c r="B111" t="s">
        <v>55</v>
      </c>
      <c r="C111" t="s">
        <v>781</v>
      </c>
      <c r="D111" t="s">
        <v>815</v>
      </c>
      <c r="E111" t="s">
        <v>729</v>
      </c>
      <c r="F111" t="s">
        <v>886</v>
      </c>
      <c r="G111" t="s">
        <v>720</v>
      </c>
      <c r="H111" t="s">
        <v>1014</v>
      </c>
      <c r="I111" t="s">
        <v>1089</v>
      </c>
      <c r="J111" t="s">
        <v>7</v>
      </c>
      <c r="K111" t="s">
        <v>7</v>
      </c>
      <c r="L111" t="s">
        <v>7</v>
      </c>
      <c r="M111" t="s">
        <v>7</v>
      </c>
      <c r="N111" t="s">
        <v>7</v>
      </c>
      <c r="O111" t="s">
        <v>7</v>
      </c>
      <c r="P111" t="s">
        <v>7</v>
      </c>
      <c r="Q111" t="s">
        <v>7</v>
      </c>
      <c r="R111" t="s">
        <v>7</v>
      </c>
      <c r="S111" t="s">
        <v>7</v>
      </c>
      <c r="T111" t="s">
        <v>7</v>
      </c>
      <c r="U111" t="s">
        <v>7</v>
      </c>
      <c r="V111" t="s">
        <v>7</v>
      </c>
      <c r="W111" t="s">
        <v>7</v>
      </c>
    </row>
    <row r="112" spans="1:23" x14ac:dyDescent="0.35">
      <c r="A112" t="s">
        <v>83</v>
      </c>
      <c r="B112" t="s">
        <v>55</v>
      </c>
      <c r="C112" t="s">
        <v>55</v>
      </c>
      <c r="D112" t="s">
        <v>55</v>
      </c>
      <c r="E112" t="s">
        <v>145</v>
      </c>
      <c r="F112" t="s">
        <v>887</v>
      </c>
      <c r="G112" t="s">
        <v>950</v>
      </c>
      <c r="H112" t="s">
        <v>604</v>
      </c>
      <c r="I112" t="s">
        <v>1090</v>
      </c>
      <c r="J112" t="s">
        <v>7</v>
      </c>
      <c r="K112" t="s">
        <v>7</v>
      </c>
      <c r="L112" t="s">
        <v>7</v>
      </c>
      <c r="M112" t="s">
        <v>7</v>
      </c>
      <c r="N112" t="s">
        <v>7</v>
      </c>
      <c r="O112" t="s">
        <v>7</v>
      </c>
      <c r="P112" t="s">
        <v>7</v>
      </c>
      <c r="Q112" t="s">
        <v>7</v>
      </c>
      <c r="R112" t="s">
        <v>7</v>
      </c>
      <c r="S112" t="s">
        <v>7</v>
      </c>
      <c r="T112" t="s">
        <v>7</v>
      </c>
      <c r="U112" t="s">
        <v>7</v>
      </c>
      <c r="V112" t="s">
        <v>7</v>
      </c>
      <c r="W112" t="s">
        <v>7</v>
      </c>
    </row>
    <row r="113" spans="1:23" x14ac:dyDescent="0.35">
      <c r="A113" t="s">
        <v>5</v>
      </c>
      <c r="B113" t="s">
        <v>65</v>
      </c>
      <c r="C113" t="s">
        <v>65</v>
      </c>
      <c r="D113" t="s">
        <v>65</v>
      </c>
      <c r="E113" t="s">
        <v>65</v>
      </c>
      <c r="F113" t="s">
        <v>65</v>
      </c>
      <c r="G113" t="s">
        <v>65</v>
      </c>
      <c r="H113" t="s">
        <v>65</v>
      </c>
      <c r="I113" t="s">
        <v>1091</v>
      </c>
      <c r="J113" t="s">
        <v>7</v>
      </c>
      <c r="K113" t="s">
        <v>7</v>
      </c>
      <c r="L113" t="s">
        <v>7</v>
      </c>
      <c r="M113" t="s">
        <v>7</v>
      </c>
      <c r="N113" t="s">
        <v>7</v>
      </c>
      <c r="O113" t="s">
        <v>7</v>
      </c>
      <c r="P113" t="s">
        <v>7</v>
      </c>
      <c r="Q113" t="s">
        <v>7</v>
      </c>
      <c r="R113" t="s">
        <v>7</v>
      </c>
      <c r="S113" t="s">
        <v>7</v>
      </c>
      <c r="T113" t="s">
        <v>7</v>
      </c>
      <c r="U113" t="s">
        <v>7</v>
      </c>
      <c r="V113" t="s">
        <v>7</v>
      </c>
      <c r="W113" t="s">
        <v>7</v>
      </c>
    </row>
    <row r="114" spans="1:23" x14ac:dyDescent="0.35">
      <c r="A114" t="s">
        <v>136</v>
      </c>
      <c r="B114" t="s">
        <v>7</v>
      </c>
      <c r="C114" t="s">
        <v>7</v>
      </c>
      <c r="D114" t="s">
        <v>7</v>
      </c>
      <c r="E114" t="s">
        <v>7</v>
      </c>
      <c r="F114" t="s">
        <v>7</v>
      </c>
      <c r="G114" t="s">
        <v>7</v>
      </c>
      <c r="H114" t="s">
        <v>7</v>
      </c>
      <c r="I114" t="s">
        <v>7</v>
      </c>
      <c r="J114" t="s">
        <v>7</v>
      </c>
      <c r="K114" t="s">
        <v>7</v>
      </c>
      <c r="L114" t="s">
        <v>7</v>
      </c>
      <c r="M114" t="s">
        <v>7</v>
      </c>
      <c r="N114" t="s">
        <v>7</v>
      </c>
      <c r="O114" t="s">
        <v>7</v>
      </c>
      <c r="P114" t="s">
        <v>7</v>
      </c>
      <c r="Q114" t="s">
        <v>7</v>
      </c>
      <c r="R114" t="s">
        <v>7</v>
      </c>
      <c r="S114" t="s">
        <v>7</v>
      </c>
      <c r="T114" t="s">
        <v>7</v>
      </c>
      <c r="U114" t="s">
        <v>7</v>
      </c>
      <c r="V114" t="s">
        <v>7</v>
      </c>
      <c r="W114" t="s">
        <v>7</v>
      </c>
    </row>
    <row r="115" spans="1:23" x14ac:dyDescent="0.35">
      <c r="A115" t="s">
        <v>134</v>
      </c>
      <c r="B115" t="s">
        <v>137</v>
      </c>
      <c r="C115" t="s">
        <v>138</v>
      </c>
      <c r="D115" t="s">
        <v>141</v>
      </c>
      <c r="E115" t="s">
        <v>144</v>
      </c>
      <c r="F115" t="s">
        <v>149</v>
      </c>
      <c r="G115" t="s">
        <v>153</v>
      </c>
      <c r="H115" t="s">
        <v>5</v>
      </c>
      <c r="I115" t="s">
        <v>34</v>
      </c>
      <c r="J115" t="s">
        <v>7</v>
      </c>
      <c r="K115" t="s">
        <v>7</v>
      </c>
      <c r="L115" t="s">
        <v>7</v>
      </c>
      <c r="M115" t="s">
        <v>7</v>
      </c>
      <c r="N115" t="s">
        <v>7</v>
      </c>
      <c r="O115" t="s">
        <v>7</v>
      </c>
      <c r="P115" t="s">
        <v>7</v>
      </c>
      <c r="Q115" t="s">
        <v>7</v>
      </c>
      <c r="R115" t="s">
        <v>7</v>
      </c>
      <c r="S115" t="s">
        <v>7</v>
      </c>
      <c r="T115" t="s">
        <v>7</v>
      </c>
      <c r="U115" t="s">
        <v>7</v>
      </c>
      <c r="V115" t="s">
        <v>7</v>
      </c>
      <c r="W115" t="s">
        <v>7</v>
      </c>
    </row>
    <row r="116" spans="1:23" x14ac:dyDescent="0.35">
      <c r="A116" t="s">
        <v>7</v>
      </c>
      <c r="B116" t="s">
        <v>64</v>
      </c>
      <c r="C116" t="s">
        <v>64</v>
      </c>
      <c r="D116" t="s">
        <v>64</v>
      </c>
      <c r="E116" t="s">
        <v>64</v>
      </c>
      <c r="F116" t="s">
        <v>64</v>
      </c>
      <c r="G116" t="s">
        <v>64</v>
      </c>
      <c r="H116" t="s">
        <v>64</v>
      </c>
      <c r="I116" t="s">
        <v>7</v>
      </c>
      <c r="J116" t="s">
        <v>7</v>
      </c>
      <c r="K116" t="s">
        <v>7</v>
      </c>
      <c r="L116" t="s">
        <v>7</v>
      </c>
      <c r="M116" t="s">
        <v>7</v>
      </c>
      <c r="N116" t="s">
        <v>7</v>
      </c>
      <c r="O116" t="s">
        <v>7</v>
      </c>
      <c r="P116" t="s">
        <v>7</v>
      </c>
      <c r="Q116" t="s">
        <v>7</v>
      </c>
      <c r="R116" t="s">
        <v>7</v>
      </c>
      <c r="S116" t="s">
        <v>7</v>
      </c>
      <c r="T116" t="s">
        <v>7</v>
      </c>
      <c r="U116" t="s">
        <v>7</v>
      </c>
      <c r="V116" t="s">
        <v>7</v>
      </c>
      <c r="W116" t="s">
        <v>7</v>
      </c>
    </row>
    <row r="117" spans="1:23" x14ac:dyDescent="0.35">
      <c r="A117" t="s">
        <v>135</v>
      </c>
      <c r="B117" t="s">
        <v>55</v>
      </c>
      <c r="C117" t="s">
        <v>55</v>
      </c>
      <c r="D117" t="s">
        <v>55</v>
      </c>
      <c r="E117" t="s">
        <v>55</v>
      </c>
      <c r="F117" t="s">
        <v>55</v>
      </c>
      <c r="G117" t="s">
        <v>55</v>
      </c>
      <c r="H117" t="s">
        <v>55</v>
      </c>
      <c r="I117" t="s">
        <v>162</v>
      </c>
      <c r="J117" t="s">
        <v>7</v>
      </c>
      <c r="K117" t="s">
        <v>7</v>
      </c>
      <c r="L117" t="s">
        <v>7</v>
      </c>
      <c r="M117" t="s">
        <v>7</v>
      </c>
      <c r="N117" t="s">
        <v>7</v>
      </c>
      <c r="O117" t="s">
        <v>7</v>
      </c>
      <c r="P117" t="s">
        <v>7</v>
      </c>
      <c r="Q117" t="s">
        <v>7</v>
      </c>
      <c r="R117" t="s">
        <v>7</v>
      </c>
      <c r="S117" t="s">
        <v>7</v>
      </c>
      <c r="T117" t="s">
        <v>7</v>
      </c>
      <c r="U117" t="s">
        <v>7</v>
      </c>
      <c r="V117" t="s">
        <v>7</v>
      </c>
      <c r="W117" t="s">
        <v>7</v>
      </c>
    </row>
    <row r="118" spans="1:23" x14ac:dyDescent="0.35">
      <c r="A118" t="s">
        <v>80</v>
      </c>
      <c r="B118" t="s">
        <v>55</v>
      </c>
      <c r="C118" t="s">
        <v>55</v>
      </c>
      <c r="D118" t="s">
        <v>55</v>
      </c>
      <c r="E118" t="s">
        <v>55</v>
      </c>
      <c r="F118" t="s">
        <v>55</v>
      </c>
      <c r="G118" t="s">
        <v>55</v>
      </c>
      <c r="H118" t="s">
        <v>55</v>
      </c>
      <c r="I118" t="s">
        <v>162</v>
      </c>
      <c r="J118" t="s">
        <v>7</v>
      </c>
      <c r="K118" t="s">
        <v>7</v>
      </c>
      <c r="L118" t="s">
        <v>7</v>
      </c>
      <c r="M118" t="s">
        <v>7</v>
      </c>
      <c r="N118" t="s">
        <v>7</v>
      </c>
      <c r="O118" t="s">
        <v>7</v>
      </c>
      <c r="P118" t="s">
        <v>7</v>
      </c>
      <c r="Q118" t="s">
        <v>7</v>
      </c>
      <c r="R118" t="s">
        <v>7</v>
      </c>
      <c r="S118" t="s">
        <v>7</v>
      </c>
      <c r="T118" t="s">
        <v>7</v>
      </c>
      <c r="U118" t="s">
        <v>7</v>
      </c>
      <c r="V118" t="s">
        <v>7</v>
      </c>
      <c r="W118" t="s">
        <v>7</v>
      </c>
    </row>
    <row r="119" spans="1:23" x14ac:dyDescent="0.35">
      <c r="A119" t="s">
        <v>81</v>
      </c>
      <c r="B119" t="s">
        <v>55</v>
      </c>
      <c r="C119" t="s">
        <v>139</v>
      </c>
      <c r="D119" t="s">
        <v>142</v>
      </c>
      <c r="E119" t="s">
        <v>146</v>
      </c>
      <c r="F119" t="s">
        <v>150</v>
      </c>
      <c r="G119" t="s">
        <v>154</v>
      </c>
      <c r="H119" t="s">
        <v>159</v>
      </c>
      <c r="I119" t="s">
        <v>163</v>
      </c>
      <c r="J119" t="s">
        <v>7</v>
      </c>
      <c r="K119" t="s">
        <v>7</v>
      </c>
      <c r="L119" t="s">
        <v>7</v>
      </c>
      <c r="M119" t="s">
        <v>7</v>
      </c>
      <c r="N119" t="s">
        <v>7</v>
      </c>
      <c r="O119" t="s">
        <v>7</v>
      </c>
      <c r="P119" t="s">
        <v>7</v>
      </c>
      <c r="Q119" t="s">
        <v>7</v>
      </c>
      <c r="R119" t="s">
        <v>7</v>
      </c>
      <c r="S119" t="s">
        <v>7</v>
      </c>
      <c r="T119" t="s">
        <v>7</v>
      </c>
      <c r="U119" t="s">
        <v>7</v>
      </c>
      <c r="V119" t="s">
        <v>7</v>
      </c>
      <c r="W119" t="s">
        <v>7</v>
      </c>
    </row>
    <row r="120" spans="1:23" x14ac:dyDescent="0.35">
      <c r="A120" t="s">
        <v>82</v>
      </c>
      <c r="B120" t="s">
        <v>55</v>
      </c>
      <c r="C120" t="s">
        <v>140</v>
      </c>
      <c r="D120" t="s">
        <v>143</v>
      </c>
      <c r="E120" t="s">
        <v>147</v>
      </c>
      <c r="F120" t="s">
        <v>151</v>
      </c>
      <c r="G120" t="s">
        <v>155</v>
      </c>
      <c r="H120" t="s">
        <v>160</v>
      </c>
      <c r="I120" t="s">
        <v>164</v>
      </c>
      <c r="J120" t="s">
        <v>7</v>
      </c>
      <c r="K120" t="s">
        <v>7</v>
      </c>
      <c r="L120" t="s">
        <v>7</v>
      </c>
      <c r="M120" t="s">
        <v>7</v>
      </c>
      <c r="N120" t="s">
        <v>7</v>
      </c>
      <c r="O120" t="s">
        <v>7</v>
      </c>
      <c r="P120" t="s">
        <v>7</v>
      </c>
      <c r="Q120" t="s">
        <v>7</v>
      </c>
      <c r="R120" t="s">
        <v>7</v>
      </c>
      <c r="S120" t="s">
        <v>7</v>
      </c>
      <c r="T120" t="s">
        <v>7</v>
      </c>
      <c r="U120" t="s">
        <v>7</v>
      </c>
      <c r="V120" t="s">
        <v>7</v>
      </c>
      <c r="W120" t="s">
        <v>7</v>
      </c>
    </row>
    <row r="121" spans="1:23" x14ac:dyDescent="0.35">
      <c r="A121" t="s">
        <v>83</v>
      </c>
      <c r="B121" t="s">
        <v>55</v>
      </c>
      <c r="C121" t="s">
        <v>55</v>
      </c>
      <c r="D121" t="s">
        <v>55</v>
      </c>
      <c r="E121" t="s">
        <v>148</v>
      </c>
      <c r="F121" t="s">
        <v>152</v>
      </c>
      <c r="G121" t="s">
        <v>156</v>
      </c>
      <c r="H121" t="s">
        <v>161</v>
      </c>
      <c r="I121" t="s">
        <v>165</v>
      </c>
      <c r="J121" t="s">
        <v>7</v>
      </c>
      <c r="K121" t="s">
        <v>7</v>
      </c>
      <c r="L121" t="s">
        <v>7</v>
      </c>
      <c r="M121" t="s">
        <v>7</v>
      </c>
      <c r="N121" t="s">
        <v>7</v>
      </c>
      <c r="O121" t="s">
        <v>7</v>
      </c>
      <c r="P121" t="s">
        <v>7</v>
      </c>
      <c r="Q121" t="s">
        <v>7</v>
      </c>
      <c r="R121" t="s">
        <v>7</v>
      </c>
      <c r="S121" t="s">
        <v>7</v>
      </c>
      <c r="T121" t="s">
        <v>7</v>
      </c>
      <c r="U121" t="s">
        <v>7</v>
      </c>
      <c r="V121" t="s">
        <v>7</v>
      </c>
      <c r="W121" t="s">
        <v>7</v>
      </c>
    </row>
    <row r="122" spans="1:23" x14ac:dyDescent="0.35">
      <c r="A122" t="s">
        <v>5</v>
      </c>
      <c r="B122" t="s">
        <v>65</v>
      </c>
      <c r="C122" t="s">
        <v>65</v>
      </c>
      <c r="D122" t="s">
        <v>65</v>
      </c>
      <c r="E122" t="s">
        <v>65</v>
      </c>
      <c r="F122" t="s">
        <v>65</v>
      </c>
      <c r="G122" t="s">
        <v>65</v>
      </c>
      <c r="H122" t="s">
        <v>65</v>
      </c>
      <c r="I122" t="s">
        <v>166</v>
      </c>
      <c r="J122" t="s">
        <v>7</v>
      </c>
      <c r="K122" t="s">
        <v>7</v>
      </c>
      <c r="L122" t="s">
        <v>7</v>
      </c>
      <c r="M122" t="s">
        <v>7</v>
      </c>
      <c r="N122" t="s">
        <v>7</v>
      </c>
      <c r="O122" t="s">
        <v>7</v>
      </c>
      <c r="P122" t="s">
        <v>7</v>
      </c>
      <c r="Q122" t="s">
        <v>7</v>
      </c>
      <c r="R122" t="s">
        <v>7</v>
      </c>
      <c r="S122" t="s">
        <v>7</v>
      </c>
      <c r="T122" t="s">
        <v>7</v>
      </c>
      <c r="U122" t="s">
        <v>7</v>
      </c>
      <c r="V122" t="s">
        <v>7</v>
      </c>
      <c r="W122" t="s">
        <v>7</v>
      </c>
    </row>
    <row r="123" spans="1:23" x14ac:dyDescent="0.35">
      <c r="A123" t="s">
        <v>169</v>
      </c>
      <c r="B123" t="s">
        <v>7</v>
      </c>
      <c r="C123" t="s">
        <v>7</v>
      </c>
      <c r="D123" t="s">
        <v>7</v>
      </c>
      <c r="E123" t="s">
        <v>7</v>
      </c>
      <c r="F123" t="s">
        <v>7</v>
      </c>
      <c r="G123" t="s">
        <v>7</v>
      </c>
      <c r="H123" t="s">
        <v>7</v>
      </c>
      <c r="I123" t="s">
        <v>7</v>
      </c>
      <c r="J123" t="s">
        <v>7</v>
      </c>
      <c r="K123" t="s">
        <v>7</v>
      </c>
      <c r="L123" t="s">
        <v>7</v>
      </c>
      <c r="M123" t="s">
        <v>7</v>
      </c>
      <c r="N123" t="s">
        <v>7</v>
      </c>
      <c r="O123" t="s">
        <v>7</v>
      </c>
      <c r="P123" t="s">
        <v>7</v>
      </c>
      <c r="Q123" t="s">
        <v>7</v>
      </c>
      <c r="R123" t="s">
        <v>7</v>
      </c>
      <c r="S123" t="s">
        <v>7</v>
      </c>
      <c r="T123" t="s">
        <v>7</v>
      </c>
      <c r="U123" t="s">
        <v>7</v>
      </c>
      <c r="V123" t="s">
        <v>7</v>
      </c>
      <c r="W123" t="s">
        <v>7</v>
      </c>
    </row>
    <row r="124" spans="1:23" x14ac:dyDescent="0.35">
      <c r="A124" t="s">
        <v>170</v>
      </c>
      <c r="B124" t="s">
        <v>0</v>
      </c>
      <c r="C124" t="s">
        <v>0</v>
      </c>
      <c r="D124" t="s">
        <v>0</v>
      </c>
      <c r="E124" t="s">
        <v>24</v>
      </c>
      <c r="F124" t="s">
        <v>1</v>
      </c>
      <c r="G124" t="s">
        <v>1</v>
      </c>
      <c r="H124" t="s">
        <v>1</v>
      </c>
      <c r="I124" t="s">
        <v>25</v>
      </c>
      <c r="J124" t="s">
        <v>5</v>
      </c>
      <c r="K124" t="s">
        <v>5</v>
      </c>
      <c r="L124" t="s">
        <v>5</v>
      </c>
      <c r="M124" t="s">
        <v>34</v>
      </c>
      <c r="N124" t="s">
        <v>7</v>
      </c>
      <c r="O124" t="s">
        <v>7</v>
      </c>
      <c r="P124" t="s">
        <v>7</v>
      </c>
      <c r="Q124" t="s">
        <v>7</v>
      </c>
      <c r="R124" t="s">
        <v>7</v>
      </c>
      <c r="S124" t="s">
        <v>7</v>
      </c>
      <c r="T124" t="s">
        <v>7</v>
      </c>
      <c r="U124" t="s">
        <v>7</v>
      </c>
      <c r="V124" t="s">
        <v>7</v>
      </c>
      <c r="W124" t="s">
        <v>7</v>
      </c>
    </row>
    <row r="125" spans="1:23" x14ac:dyDescent="0.35">
      <c r="A125" t="s">
        <v>7</v>
      </c>
      <c r="B125" t="s">
        <v>64</v>
      </c>
      <c r="C125" t="s">
        <v>10</v>
      </c>
      <c r="D125" t="s">
        <v>11</v>
      </c>
      <c r="E125" t="s">
        <v>64</v>
      </c>
      <c r="F125" t="s">
        <v>64</v>
      </c>
      <c r="G125" t="s">
        <v>10</v>
      </c>
      <c r="H125" t="s">
        <v>11</v>
      </c>
      <c r="I125" t="s">
        <v>64</v>
      </c>
      <c r="J125" t="s">
        <v>64</v>
      </c>
      <c r="K125" t="s">
        <v>10</v>
      </c>
      <c r="L125" t="s">
        <v>11</v>
      </c>
      <c r="M125" t="s">
        <v>7</v>
      </c>
      <c r="N125" t="s">
        <v>7</v>
      </c>
      <c r="O125" t="s">
        <v>7</v>
      </c>
      <c r="P125" t="s">
        <v>7</v>
      </c>
      <c r="Q125" t="s">
        <v>7</v>
      </c>
      <c r="R125" t="s">
        <v>7</v>
      </c>
      <c r="S125" t="s">
        <v>7</v>
      </c>
      <c r="T125" t="s">
        <v>7</v>
      </c>
      <c r="U125" t="s">
        <v>7</v>
      </c>
      <c r="V125" t="s">
        <v>7</v>
      </c>
      <c r="W125" t="s">
        <v>7</v>
      </c>
    </row>
    <row r="126" spans="1:23" x14ac:dyDescent="0.35">
      <c r="A126" t="s">
        <v>59</v>
      </c>
      <c r="B126" t="s">
        <v>174</v>
      </c>
      <c r="C126" t="s">
        <v>782</v>
      </c>
      <c r="D126" t="s">
        <v>816</v>
      </c>
      <c r="E126" t="s">
        <v>55</v>
      </c>
      <c r="F126" t="s">
        <v>293</v>
      </c>
      <c r="G126" t="s">
        <v>395</v>
      </c>
      <c r="H126" t="s">
        <v>1015</v>
      </c>
      <c r="I126" t="s">
        <v>55</v>
      </c>
      <c r="J126" t="s">
        <v>1156</v>
      </c>
      <c r="K126" t="s">
        <v>73</v>
      </c>
      <c r="L126" t="s">
        <v>1296</v>
      </c>
      <c r="M126" t="s">
        <v>1328</v>
      </c>
      <c r="N126" t="s">
        <v>7</v>
      </c>
      <c r="O126" t="s">
        <v>7</v>
      </c>
      <c r="P126" t="s">
        <v>7</v>
      </c>
      <c r="Q126" t="s">
        <v>7</v>
      </c>
      <c r="R126" t="s">
        <v>7</v>
      </c>
      <c r="S126" t="s">
        <v>7</v>
      </c>
      <c r="T126" t="s">
        <v>7</v>
      </c>
      <c r="U126" t="s">
        <v>7</v>
      </c>
      <c r="V126" t="s">
        <v>7</v>
      </c>
      <c r="W126" t="s">
        <v>7</v>
      </c>
    </row>
    <row r="127" spans="1:23" x14ac:dyDescent="0.35">
      <c r="A127" t="s">
        <v>60</v>
      </c>
      <c r="B127" t="s">
        <v>175</v>
      </c>
      <c r="C127" t="s">
        <v>783</v>
      </c>
      <c r="D127" t="s">
        <v>817</v>
      </c>
      <c r="E127" t="s">
        <v>55</v>
      </c>
      <c r="F127" t="s">
        <v>167</v>
      </c>
      <c r="G127" t="s">
        <v>951</v>
      </c>
      <c r="H127" t="s">
        <v>411</v>
      </c>
      <c r="I127" t="s">
        <v>55</v>
      </c>
      <c r="J127" t="s">
        <v>513</v>
      </c>
      <c r="K127" t="s">
        <v>1241</v>
      </c>
      <c r="L127" t="s">
        <v>1297</v>
      </c>
      <c r="M127" t="s">
        <v>1329</v>
      </c>
      <c r="N127" t="s">
        <v>7</v>
      </c>
      <c r="O127" t="s">
        <v>7</v>
      </c>
      <c r="P127" t="s">
        <v>7</v>
      </c>
      <c r="Q127" t="s">
        <v>7</v>
      </c>
      <c r="R127" t="s">
        <v>7</v>
      </c>
      <c r="S127" t="s">
        <v>7</v>
      </c>
      <c r="T127" t="s">
        <v>7</v>
      </c>
      <c r="U127" t="s">
        <v>7</v>
      </c>
      <c r="V127" t="s">
        <v>7</v>
      </c>
      <c r="W127" t="s">
        <v>7</v>
      </c>
    </row>
    <row r="128" spans="1:23" x14ac:dyDescent="0.35">
      <c r="A128" t="s">
        <v>5</v>
      </c>
      <c r="B128" t="s">
        <v>65</v>
      </c>
      <c r="C128" t="s">
        <v>7</v>
      </c>
      <c r="D128" t="s">
        <v>7</v>
      </c>
      <c r="E128" t="s">
        <v>65</v>
      </c>
      <c r="F128" t="s">
        <v>65</v>
      </c>
      <c r="G128" t="s">
        <v>7</v>
      </c>
      <c r="H128" t="s">
        <v>7</v>
      </c>
      <c r="I128" t="s">
        <v>65</v>
      </c>
      <c r="J128" t="s">
        <v>65</v>
      </c>
      <c r="K128" t="s">
        <v>7</v>
      </c>
      <c r="L128" t="s">
        <v>7</v>
      </c>
      <c r="M128" t="s">
        <v>1330</v>
      </c>
      <c r="N128" t="s">
        <v>7</v>
      </c>
      <c r="O128" t="s">
        <v>7</v>
      </c>
      <c r="P128" t="s">
        <v>7</v>
      </c>
      <c r="Q128" t="s">
        <v>7</v>
      </c>
      <c r="R128" t="s">
        <v>7</v>
      </c>
      <c r="S128" t="s">
        <v>7</v>
      </c>
      <c r="T128" t="s">
        <v>7</v>
      </c>
      <c r="U128" t="s">
        <v>7</v>
      </c>
      <c r="V128" t="s">
        <v>7</v>
      </c>
      <c r="W128" t="s">
        <v>7</v>
      </c>
    </row>
    <row r="129" spans="1:23" x14ac:dyDescent="0.35">
      <c r="A129" t="s">
        <v>171</v>
      </c>
      <c r="B129" t="s">
        <v>7</v>
      </c>
      <c r="C129" t="s">
        <v>7</v>
      </c>
      <c r="D129" t="s">
        <v>7</v>
      </c>
      <c r="E129" t="s">
        <v>7</v>
      </c>
      <c r="F129" t="s">
        <v>7</v>
      </c>
      <c r="G129" t="s">
        <v>7</v>
      </c>
      <c r="H129" t="s">
        <v>7</v>
      </c>
      <c r="I129" t="s">
        <v>7</v>
      </c>
      <c r="J129" t="s">
        <v>7</v>
      </c>
      <c r="K129" t="s">
        <v>7</v>
      </c>
      <c r="L129" t="s">
        <v>7</v>
      </c>
      <c r="M129" t="s">
        <v>7</v>
      </c>
      <c r="N129" t="s">
        <v>7</v>
      </c>
      <c r="O129" t="s">
        <v>7</v>
      </c>
      <c r="P129" t="s">
        <v>7</v>
      </c>
      <c r="Q129" t="s">
        <v>7</v>
      </c>
      <c r="R129" t="s">
        <v>7</v>
      </c>
      <c r="S129" t="s">
        <v>7</v>
      </c>
      <c r="T129" t="s">
        <v>7</v>
      </c>
      <c r="U129" t="s">
        <v>7</v>
      </c>
      <c r="V129" t="s">
        <v>7</v>
      </c>
      <c r="W129" t="s">
        <v>7</v>
      </c>
    </row>
    <row r="130" spans="1:23" x14ac:dyDescent="0.35">
      <c r="A130" t="s">
        <v>170</v>
      </c>
      <c r="B130" t="s">
        <v>0</v>
      </c>
      <c r="C130" t="s">
        <v>0</v>
      </c>
      <c r="D130" t="s">
        <v>0</v>
      </c>
      <c r="E130" t="s">
        <v>1</v>
      </c>
      <c r="F130" t="s">
        <v>1</v>
      </c>
      <c r="G130" t="s">
        <v>1</v>
      </c>
      <c r="H130" t="s">
        <v>5</v>
      </c>
      <c r="I130" t="s">
        <v>5</v>
      </c>
      <c r="J130" t="s">
        <v>5</v>
      </c>
      <c r="K130" t="s">
        <v>34</v>
      </c>
      <c r="L130" t="s">
        <v>7</v>
      </c>
      <c r="M130" t="s">
        <v>7</v>
      </c>
      <c r="N130" t="s">
        <v>7</v>
      </c>
      <c r="O130" t="s">
        <v>7</v>
      </c>
      <c r="P130" t="s">
        <v>7</v>
      </c>
      <c r="Q130" t="s">
        <v>7</v>
      </c>
      <c r="R130" t="s">
        <v>7</v>
      </c>
      <c r="S130" t="s">
        <v>7</v>
      </c>
      <c r="T130" t="s">
        <v>7</v>
      </c>
      <c r="U130" t="s">
        <v>7</v>
      </c>
      <c r="V130" t="s">
        <v>7</v>
      </c>
      <c r="W130" t="s">
        <v>7</v>
      </c>
    </row>
    <row r="131" spans="1:23" x14ac:dyDescent="0.35">
      <c r="A131" t="s">
        <v>7</v>
      </c>
      <c r="B131" t="s">
        <v>64</v>
      </c>
      <c r="C131" t="s">
        <v>10</v>
      </c>
      <c r="D131" t="s">
        <v>11</v>
      </c>
      <c r="E131" t="s">
        <v>64</v>
      </c>
      <c r="F131" t="s">
        <v>10</v>
      </c>
      <c r="G131" t="s">
        <v>11</v>
      </c>
      <c r="H131" t="s">
        <v>64</v>
      </c>
      <c r="I131" t="s">
        <v>10</v>
      </c>
      <c r="J131" t="s">
        <v>11</v>
      </c>
      <c r="K131" t="s">
        <v>7</v>
      </c>
      <c r="L131" t="s">
        <v>7</v>
      </c>
      <c r="M131" t="s">
        <v>7</v>
      </c>
      <c r="N131" t="s">
        <v>7</v>
      </c>
      <c r="O131" t="s">
        <v>7</v>
      </c>
      <c r="P131" t="s">
        <v>7</v>
      </c>
      <c r="Q131" t="s">
        <v>7</v>
      </c>
      <c r="R131" t="s">
        <v>7</v>
      </c>
      <c r="S131" t="s">
        <v>7</v>
      </c>
      <c r="T131" t="s">
        <v>7</v>
      </c>
      <c r="U131" t="s">
        <v>7</v>
      </c>
      <c r="V131" t="s">
        <v>7</v>
      </c>
      <c r="W131" t="s">
        <v>7</v>
      </c>
    </row>
    <row r="132" spans="1:23" x14ac:dyDescent="0.35">
      <c r="A132" t="s">
        <v>59</v>
      </c>
      <c r="B132" t="s">
        <v>176</v>
      </c>
      <c r="C132" t="s">
        <v>784</v>
      </c>
      <c r="D132" t="s">
        <v>75</v>
      </c>
      <c r="E132" t="s">
        <v>849</v>
      </c>
      <c r="F132" t="s">
        <v>888</v>
      </c>
      <c r="G132" t="s">
        <v>952</v>
      </c>
      <c r="H132" t="s">
        <v>1016</v>
      </c>
      <c r="I132" t="s">
        <v>1092</v>
      </c>
      <c r="J132" t="s">
        <v>571</v>
      </c>
      <c r="K132" t="s">
        <v>1242</v>
      </c>
      <c r="L132" t="s">
        <v>7</v>
      </c>
      <c r="M132" t="s">
        <v>7</v>
      </c>
      <c r="N132" t="s">
        <v>7</v>
      </c>
      <c r="O132" t="s">
        <v>7</v>
      </c>
      <c r="P132" t="s">
        <v>7</v>
      </c>
      <c r="Q132" t="s">
        <v>7</v>
      </c>
      <c r="R132" t="s">
        <v>7</v>
      </c>
      <c r="S132" t="s">
        <v>7</v>
      </c>
      <c r="T132" t="s">
        <v>7</v>
      </c>
      <c r="U132" t="s">
        <v>7</v>
      </c>
      <c r="V132" t="s">
        <v>7</v>
      </c>
      <c r="W132" t="s">
        <v>7</v>
      </c>
    </row>
    <row r="133" spans="1:23" x14ac:dyDescent="0.35">
      <c r="A133" t="s">
        <v>60</v>
      </c>
      <c r="B133" t="s">
        <v>177</v>
      </c>
      <c r="C133" t="s">
        <v>180</v>
      </c>
      <c r="D133" t="s">
        <v>818</v>
      </c>
      <c r="E133" t="s">
        <v>850</v>
      </c>
      <c r="F133" t="s">
        <v>752</v>
      </c>
      <c r="G133" t="s">
        <v>953</v>
      </c>
      <c r="H133" t="s">
        <v>217</v>
      </c>
      <c r="I133" t="s">
        <v>1093</v>
      </c>
      <c r="J133" t="s">
        <v>1157</v>
      </c>
      <c r="K133" t="s">
        <v>1243</v>
      </c>
      <c r="L133" t="s">
        <v>7</v>
      </c>
      <c r="M133" t="s">
        <v>7</v>
      </c>
      <c r="N133" t="s">
        <v>7</v>
      </c>
      <c r="O133" t="s">
        <v>7</v>
      </c>
      <c r="P133" t="s">
        <v>7</v>
      </c>
      <c r="Q133" t="s">
        <v>7</v>
      </c>
      <c r="R133" t="s">
        <v>7</v>
      </c>
      <c r="S133" t="s">
        <v>7</v>
      </c>
      <c r="T133" t="s">
        <v>7</v>
      </c>
      <c r="U133" t="s">
        <v>7</v>
      </c>
      <c r="V133" t="s">
        <v>7</v>
      </c>
      <c r="W133" t="s">
        <v>7</v>
      </c>
    </row>
    <row r="134" spans="1:23" x14ac:dyDescent="0.35">
      <c r="A134" t="s">
        <v>5</v>
      </c>
      <c r="B134" t="s">
        <v>65</v>
      </c>
      <c r="C134" t="s">
        <v>7</v>
      </c>
      <c r="D134" t="s">
        <v>7</v>
      </c>
      <c r="E134" t="s">
        <v>65</v>
      </c>
      <c r="F134" t="s">
        <v>7</v>
      </c>
      <c r="G134" t="s">
        <v>7</v>
      </c>
      <c r="H134" t="s">
        <v>65</v>
      </c>
      <c r="I134" t="s">
        <v>7</v>
      </c>
      <c r="J134" t="s">
        <v>7</v>
      </c>
      <c r="K134" t="s">
        <v>1244</v>
      </c>
      <c r="L134" t="s">
        <v>7</v>
      </c>
      <c r="M134" t="s">
        <v>7</v>
      </c>
      <c r="N134" t="s">
        <v>7</v>
      </c>
      <c r="O134" t="s">
        <v>7</v>
      </c>
      <c r="P134" t="s">
        <v>7</v>
      </c>
      <c r="Q134" t="s">
        <v>7</v>
      </c>
      <c r="R134" t="s">
        <v>7</v>
      </c>
      <c r="S134" t="s">
        <v>7</v>
      </c>
      <c r="T134" t="s">
        <v>7</v>
      </c>
      <c r="U134" t="s">
        <v>7</v>
      </c>
      <c r="V134" t="s">
        <v>7</v>
      </c>
      <c r="W134" t="s">
        <v>7</v>
      </c>
    </row>
    <row r="135" spans="1:23" x14ac:dyDescent="0.35">
      <c r="A135" t="s">
        <v>172</v>
      </c>
      <c r="B135" t="s">
        <v>7</v>
      </c>
      <c r="C135" t="s">
        <v>7</v>
      </c>
      <c r="D135" t="s">
        <v>7</v>
      </c>
      <c r="E135" t="s">
        <v>7</v>
      </c>
      <c r="F135" t="s">
        <v>7</v>
      </c>
      <c r="G135" t="s">
        <v>7</v>
      </c>
      <c r="H135" t="s">
        <v>7</v>
      </c>
      <c r="I135" t="s">
        <v>7</v>
      </c>
      <c r="J135" t="s">
        <v>7</v>
      </c>
      <c r="K135" t="s">
        <v>7</v>
      </c>
      <c r="L135" t="s">
        <v>7</v>
      </c>
      <c r="M135" t="s">
        <v>7</v>
      </c>
      <c r="N135" t="s">
        <v>7</v>
      </c>
      <c r="O135" t="s">
        <v>7</v>
      </c>
      <c r="P135" t="s">
        <v>7</v>
      </c>
      <c r="Q135" t="s">
        <v>7</v>
      </c>
      <c r="R135" t="s">
        <v>7</v>
      </c>
      <c r="S135" t="s">
        <v>7</v>
      </c>
      <c r="T135" t="s">
        <v>7</v>
      </c>
      <c r="U135" t="s">
        <v>7</v>
      </c>
      <c r="V135" t="s">
        <v>7</v>
      </c>
      <c r="W135" t="s">
        <v>7</v>
      </c>
    </row>
    <row r="136" spans="1:23" x14ac:dyDescent="0.35">
      <c r="A136" t="s">
        <v>170</v>
      </c>
      <c r="B136" t="s">
        <v>0</v>
      </c>
      <c r="C136" t="s">
        <v>0</v>
      </c>
      <c r="D136" t="s">
        <v>0</v>
      </c>
      <c r="E136" t="s">
        <v>24</v>
      </c>
      <c r="F136" t="s">
        <v>24</v>
      </c>
      <c r="G136" t="s">
        <v>24</v>
      </c>
      <c r="H136" t="s">
        <v>1</v>
      </c>
      <c r="I136" t="s">
        <v>1</v>
      </c>
      <c r="J136" t="s">
        <v>1</v>
      </c>
      <c r="K136" t="s">
        <v>25</v>
      </c>
      <c r="L136" t="s">
        <v>25</v>
      </c>
      <c r="M136" t="s">
        <v>25</v>
      </c>
      <c r="N136" t="s">
        <v>5</v>
      </c>
      <c r="O136" t="s">
        <v>5</v>
      </c>
      <c r="P136" t="s">
        <v>5</v>
      </c>
      <c r="Q136" t="s">
        <v>34</v>
      </c>
      <c r="R136" t="s">
        <v>7</v>
      </c>
      <c r="S136" t="s">
        <v>7</v>
      </c>
      <c r="T136" t="s">
        <v>7</v>
      </c>
      <c r="U136" t="s">
        <v>7</v>
      </c>
      <c r="V136" t="s">
        <v>7</v>
      </c>
      <c r="W136" t="s">
        <v>7</v>
      </c>
    </row>
    <row r="137" spans="1:23" x14ac:dyDescent="0.35">
      <c r="A137" t="s">
        <v>7</v>
      </c>
      <c r="B137" t="s">
        <v>64</v>
      </c>
      <c r="C137" t="s">
        <v>10</v>
      </c>
      <c r="D137" t="s">
        <v>11</v>
      </c>
      <c r="E137" t="s">
        <v>64</v>
      </c>
      <c r="F137" t="s">
        <v>10</v>
      </c>
      <c r="G137" t="s">
        <v>11</v>
      </c>
      <c r="H137" t="s">
        <v>64</v>
      </c>
      <c r="I137" t="s">
        <v>10</v>
      </c>
      <c r="J137" t="s">
        <v>11</v>
      </c>
      <c r="K137" t="s">
        <v>64</v>
      </c>
      <c r="L137" t="s">
        <v>10</v>
      </c>
      <c r="M137" t="s">
        <v>11</v>
      </c>
      <c r="N137" t="s">
        <v>64</v>
      </c>
      <c r="O137" t="s">
        <v>10</v>
      </c>
      <c r="P137" t="s">
        <v>11</v>
      </c>
      <c r="Q137" t="s">
        <v>7</v>
      </c>
      <c r="R137" t="s">
        <v>7</v>
      </c>
      <c r="S137" t="s">
        <v>7</v>
      </c>
      <c r="T137" t="s">
        <v>7</v>
      </c>
      <c r="U137" t="s">
        <v>7</v>
      </c>
      <c r="V137" t="s">
        <v>7</v>
      </c>
      <c r="W137" t="s">
        <v>7</v>
      </c>
    </row>
    <row r="138" spans="1:23" x14ac:dyDescent="0.35">
      <c r="A138" t="s">
        <v>59</v>
      </c>
      <c r="B138" t="s">
        <v>78</v>
      </c>
      <c r="C138" t="s">
        <v>181</v>
      </c>
      <c r="D138" t="s">
        <v>819</v>
      </c>
      <c r="E138" t="s">
        <v>321</v>
      </c>
      <c r="F138" t="s">
        <v>340</v>
      </c>
      <c r="G138" t="s">
        <v>360</v>
      </c>
      <c r="H138" t="s">
        <v>721</v>
      </c>
      <c r="I138" t="s">
        <v>1094</v>
      </c>
      <c r="J138" t="s">
        <v>1158</v>
      </c>
      <c r="K138" t="s">
        <v>77</v>
      </c>
      <c r="L138" t="s">
        <v>158</v>
      </c>
      <c r="M138" t="s">
        <v>428</v>
      </c>
      <c r="N138" t="s">
        <v>379</v>
      </c>
      <c r="O138" t="s">
        <v>1396</v>
      </c>
      <c r="P138" t="s">
        <v>1420</v>
      </c>
      <c r="Q138" t="s">
        <v>457</v>
      </c>
      <c r="R138" t="s">
        <v>7</v>
      </c>
      <c r="S138" t="s">
        <v>7</v>
      </c>
      <c r="T138" t="s">
        <v>7</v>
      </c>
      <c r="U138" t="s">
        <v>7</v>
      </c>
      <c r="V138" t="s">
        <v>7</v>
      </c>
      <c r="W138" t="s">
        <v>7</v>
      </c>
    </row>
    <row r="139" spans="1:23" x14ac:dyDescent="0.35">
      <c r="A139" t="s">
        <v>60</v>
      </c>
      <c r="B139" t="s">
        <v>178</v>
      </c>
      <c r="C139" t="s">
        <v>785</v>
      </c>
      <c r="D139" t="s">
        <v>183</v>
      </c>
      <c r="E139" t="s">
        <v>322</v>
      </c>
      <c r="F139" t="s">
        <v>341</v>
      </c>
      <c r="G139" t="s">
        <v>361</v>
      </c>
      <c r="H139" t="s">
        <v>1017</v>
      </c>
      <c r="I139" t="s">
        <v>1095</v>
      </c>
      <c r="J139" t="s">
        <v>1159</v>
      </c>
      <c r="K139" t="s">
        <v>396</v>
      </c>
      <c r="L139" t="s">
        <v>412</v>
      </c>
      <c r="M139" t="s">
        <v>429</v>
      </c>
      <c r="N139" t="s">
        <v>378</v>
      </c>
      <c r="O139" t="s">
        <v>1397</v>
      </c>
      <c r="P139" t="s">
        <v>1421</v>
      </c>
      <c r="Q139" t="s">
        <v>458</v>
      </c>
      <c r="R139" t="s">
        <v>7</v>
      </c>
      <c r="S139" t="s">
        <v>7</v>
      </c>
      <c r="T139" t="s">
        <v>7</v>
      </c>
      <c r="U139" t="s">
        <v>7</v>
      </c>
      <c r="V139" t="s">
        <v>7</v>
      </c>
      <c r="W139" t="s">
        <v>7</v>
      </c>
    </row>
    <row r="140" spans="1:23" x14ac:dyDescent="0.35">
      <c r="A140" t="s">
        <v>5</v>
      </c>
      <c r="B140" t="s">
        <v>65</v>
      </c>
      <c r="C140" t="s">
        <v>7</v>
      </c>
      <c r="D140" t="s">
        <v>7</v>
      </c>
      <c r="E140" t="s">
        <v>65</v>
      </c>
      <c r="F140" t="s">
        <v>7</v>
      </c>
      <c r="G140" t="s">
        <v>7</v>
      </c>
      <c r="H140" t="s">
        <v>65</v>
      </c>
      <c r="I140" t="s">
        <v>7</v>
      </c>
      <c r="J140" t="s">
        <v>7</v>
      </c>
      <c r="K140" t="s">
        <v>65</v>
      </c>
      <c r="L140" t="s">
        <v>7</v>
      </c>
      <c r="M140" t="s">
        <v>7</v>
      </c>
      <c r="N140" t="s">
        <v>65</v>
      </c>
      <c r="O140" t="s">
        <v>7</v>
      </c>
      <c r="P140" t="s">
        <v>7</v>
      </c>
      <c r="Q140" t="s">
        <v>459</v>
      </c>
      <c r="R140" t="s">
        <v>7</v>
      </c>
      <c r="S140" t="s">
        <v>7</v>
      </c>
      <c r="T140" t="s">
        <v>7</v>
      </c>
      <c r="U140" t="s">
        <v>7</v>
      </c>
      <c r="V140" t="s">
        <v>7</v>
      </c>
      <c r="W140" t="s">
        <v>7</v>
      </c>
    </row>
    <row r="141" spans="1:23" x14ac:dyDescent="0.35">
      <c r="A141" t="s">
        <v>173</v>
      </c>
      <c r="B141" t="s">
        <v>7</v>
      </c>
      <c r="C141" t="s">
        <v>7</v>
      </c>
      <c r="D141" t="s">
        <v>7</v>
      </c>
      <c r="E141" t="s">
        <v>7</v>
      </c>
      <c r="F141" t="s">
        <v>7</v>
      </c>
      <c r="G141" t="s">
        <v>7</v>
      </c>
      <c r="H141" t="s">
        <v>7</v>
      </c>
      <c r="I141" t="s">
        <v>7</v>
      </c>
      <c r="J141" t="s">
        <v>7</v>
      </c>
      <c r="K141" t="s">
        <v>7</v>
      </c>
      <c r="L141" t="s">
        <v>7</v>
      </c>
      <c r="M141" t="s">
        <v>7</v>
      </c>
      <c r="N141" t="s">
        <v>7</v>
      </c>
      <c r="O141" t="s">
        <v>7</v>
      </c>
      <c r="P141" t="s">
        <v>7</v>
      </c>
      <c r="Q141" t="s">
        <v>7</v>
      </c>
      <c r="R141" t="s">
        <v>7</v>
      </c>
      <c r="S141" t="s">
        <v>7</v>
      </c>
      <c r="T141" t="s">
        <v>7</v>
      </c>
      <c r="U141" t="s">
        <v>7</v>
      </c>
      <c r="V141" t="s">
        <v>7</v>
      </c>
      <c r="W141" t="s">
        <v>7</v>
      </c>
    </row>
    <row r="142" spans="1:23" x14ac:dyDescent="0.35">
      <c r="A142" t="s">
        <v>170</v>
      </c>
      <c r="B142" t="s">
        <v>25</v>
      </c>
      <c r="C142" t="s">
        <v>25</v>
      </c>
      <c r="D142" t="s">
        <v>25</v>
      </c>
      <c r="E142" t="s">
        <v>5</v>
      </c>
      <c r="F142" t="s">
        <v>5</v>
      </c>
      <c r="G142" t="s">
        <v>5</v>
      </c>
      <c r="H142" t="s">
        <v>34</v>
      </c>
      <c r="I142" t="s">
        <v>7</v>
      </c>
      <c r="J142" t="s">
        <v>7</v>
      </c>
      <c r="K142" t="s">
        <v>7</v>
      </c>
      <c r="L142" t="s">
        <v>7</v>
      </c>
      <c r="M142" t="s">
        <v>7</v>
      </c>
      <c r="N142" t="s">
        <v>7</v>
      </c>
      <c r="O142" t="s">
        <v>7</v>
      </c>
      <c r="P142" t="s">
        <v>7</v>
      </c>
      <c r="Q142" t="s">
        <v>7</v>
      </c>
      <c r="R142" t="s">
        <v>7</v>
      </c>
      <c r="S142" t="s">
        <v>7</v>
      </c>
      <c r="T142" t="s">
        <v>7</v>
      </c>
      <c r="U142" t="s">
        <v>7</v>
      </c>
      <c r="V142" t="s">
        <v>7</v>
      </c>
      <c r="W142" t="s">
        <v>7</v>
      </c>
    </row>
    <row r="143" spans="1:23" x14ac:dyDescent="0.35">
      <c r="A143" t="s">
        <v>7</v>
      </c>
      <c r="B143" t="s">
        <v>64</v>
      </c>
      <c r="C143" t="s">
        <v>10</v>
      </c>
      <c r="D143" t="s">
        <v>11</v>
      </c>
      <c r="E143" t="s">
        <v>64</v>
      </c>
      <c r="F143" t="s">
        <v>10</v>
      </c>
      <c r="G143" t="s">
        <v>11</v>
      </c>
      <c r="H143" t="s">
        <v>7</v>
      </c>
      <c r="I143" t="s">
        <v>7</v>
      </c>
      <c r="J143" t="s">
        <v>7</v>
      </c>
      <c r="K143" t="s">
        <v>7</v>
      </c>
      <c r="L143" t="s">
        <v>7</v>
      </c>
      <c r="M143" t="s">
        <v>7</v>
      </c>
      <c r="N143" t="s">
        <v>7</v>
      </c>
      <c r="O143" t="s">
        <v>7</v>
      </c>
      <c r="P143" t="s">
        <v>7</v>
      </c>
      <c r="Q143" t="s">
        <v>7</v>
      </c>
      <c r="R143" t="s">
        <v>7</v>
      </c>
      <c r="S143" t="s">
        <v>7</v>
      </c>
      <c r="T143" t="s">
        <v>7</v>
      </c>
      <c r="U143" t="s">
        <v>7</v>
      </c>
      <c r="V143" t="s">
        <v>7</v>
      </c>
      <c r="W143" t="s">
        <v>7</v>
      </c>
    </row>
    <row r="144" spans="1:23" x14ac:dyDescent="0.35">
      <c r="A144" t="s">
        <v>59</v>
      </c>
      <c r="B144" t="s">
        <v>2042</v>
      </c>
      <c r="C144" t="s">
        <v>2094</v>
      </c>
      <c r="D144" t="s">
        <v>2116</v>
      </c>
      <c r="E144" t="s">
        <v>2042</v>
      </c>
      <c r="F144" t="s">
        <v>2094</v>
      </c>
      <c r="G144" t="s">
        <v>2116</v>
      </c>
      <c r="H144" t="s">
        <v>2146</v>
      </c>
      <c r="I144" t="s">
        <v>7</v>
      </c>
      <c r="J144" t="s">
        <v>7</v>
      </c>
      <c r="K144" t="s">
        <v>7</v>
      </c>
      <c r="L144" t="s">
        <v>7</v>
      </c>
      <c r="M144" t="s">
        <v>7</v>
      </c>
      <c r="N144" t="s">
        <v>7</v>
      </c>
      <c r="O144" t="s">
        <v>7</v>
      </c>
      <c r="P144" t="s">
        <v>7</v>
      </c>
      <c r="Q144" t="s">
        <v>7</v>
      </c>
      <c r="R144" t="s">
        <v>7</v>
      </c>
      <c r="S144" t="s">
        <v>7</v>
      </c>
      <c r="T144" t="s">
        <v>7</v>
      </c>
      <c r="U144" t="s">
        <v>7</v>
      </c>
      <c r="V144" t="s">
        <v>7</v>
      </c>
      <c r="W144" t="s">
        <v>7</v>
      </c>
    </row>
    <row r="145" spans="1:23" x14ac:dyDescent="0.35">
      <c r="A145" t="s">
        <v>60</v>
      </c>
      <c r="B145" t="s">
        <v>2072</v>
      </c>
      <c r="C145" t="s">
        <v>1878</v>
      </c>
      <c r="D145" t="s">
        <v>2117</v>
      </c>
      <c r="E145" t="s">
        <v>2072</v>
      </c>
      <c r="F145" t="s">
        <v>1878</v>
      </c>
      <c r="G145" t="s">
        <v>2117</v>
      </c>
      <c r="H145" t="s">
        <v>185</v>
      </c>
      <c r="I145" t="s">
        <v>7</v>
      </c>
      <c r="J145" t="s">
        <v>7</v>
      </c>
      <c r="K145" t="s">
        <v>7</v>
      </c>
      <c r="L145" t="s">
        <v>7</v>
      </c>
      <c r="M145" t="s">
        <v>7</v>
      </c>
      <c r="N145" t="s">
        <v>7</v>
      </c>
      <c r="O145" t="s">
        <v>7</v>
      </c>
      <c r="P145" t="s">
        <v>7</v>
      </c>
      <c r="Q145" t="s">
        <v>7</v>
      </c>
      <c r="R145" t="s">
        <v>7</v>
      </c>
      <c r="S145" t="s">
        <v>7</v>
      </c>
      <c r="T145" t="s">
        <v>7</v>
      </c>
      <c r="U145" t="s">
        <v>7</v>
      </c>
      <c r="V145" t="s">
        <v>7</v>
      </c>
      <c r="W145" t="s">
        <v>7</v>
      </c>
    </row>
    <row r="146" spans="1:23" x14ac:dyDescent="0.35">
      <c r="A146" t="s">
        <v>5</v>
      </c>
      <c r="B146" t="s">
        <v>65</v>
      </c>
      <c r="C146" t="s">
        <v>7</v>
      </c>
      <c r="D146" t="s">
        <v>7</v>
      </c>
      <c r="E146" t="s">
        <v>65</v>
      </c>
      <c r="F146" t="s">
        <v>7</v>
      </c>
      <c r="G146" t="s">
        <v>7</v>
      </c>
      <c r="H146" t="s">
        <v>2147</v>
      </c>
      <c r="I146" t="s">
        <v>7</v>
      </c>
      <c r="J146" t="s">
        <v>7</v>
      </c>
      <c r="K146" t="s">
        <v>7</v>
      </c>
      <c r="L146" t="s">
        <v>7</v>
      </c>
      <c r="M146" t="s">
        <v>7</v>
      </c>
      <c r="N146" t="s">
        <v>7</v>
      </c>
      <c r="O146" t="s">
        <v>7</v>
      </c>
      <c r="P146" t="s">
        <v>7</v>
      </c>
      <c r="Q146" t="s">
        <v>7</v>
      </c>
      <c r="R146" t="s">
        <v>7</v>
      </c>
      <c r="S146" t="s">
        <v>7</v>
      </c>
      <c r="T146" t="s">
        <v>7</v>
      </c>
      <c r="U146" t="s">
        <v>7</v>
      </c>
      <c r="V146" t="s">
        <v>7</v>
      </c>
      <c r="W146" t="s">
        <v>7</v>
      </c>
    </row>
    <row r="147" spans="1:23" x14ac:dyDescent="0.35">
      <c r="A147" t="s">
        <v>188</v>
      </c>
      <c r="B147" t="s">
        <v>7</v>
      </c>
      <c r="C147" t="s">
        <v>7</v>
      </c>
      <c r="D147" t="s">
        <v>7</v>
      </c>
      <c r="E147" t="s">
        <v>7</v>
      </c>
      <c r="F147" t="s">
        <v>7</v>
      </c>
      <c r="G147" t="s">
        <v>7</v>
      </c>
      <c r="H147" t="s">
        <v>7</v>
      </c>
      <c r="I147" t="s">
        <v>7</v>
      </c>
      <c r="J147" t="s">
        <v>7</v>
      </c>
      <c r="K147" t="s">
        <v>7</v>
      </c>
      <c r="L147" t="s">
        <v>7</v>
      </c>
      <c r="M147" t="s">
        <v>7</v>
      </c>
      <c r="N147" t="s">
        <v>7</v>
      </c>
      <c r="O147" t="s">
        <v>7</v>
      </c>
      <c r="P147" t="s">
        <v>7</v>
      </c>
      <c r="Q147" t="s">
        <v>7</v>
      </c>
      <c r="R147" t="s">
        <v>7</v>
      </c>
      <c r="S147" t="s">
        <v>7</v>
      </c>
      <c r="T147" t="s">
        <v>7</v>
      </c>
      <c r="U147" t="s">
        <v>7</v>
      </c>
      <c r="V147" t="s">
        <v>7</v>
      </c>
      <c r="W147" t="s">
        <v>7</v>
      </c>
    </row>
    <row r="148" spans="1:23" x14ac:dyDescent="0.35">
      <c r="A148" t="s">
        <v>103</v>
      </c>
      <c r="B148" t="s">
        <v>0</v>
      </c>
      <c r="C148" t="s">
        <v>0</v>
      </c>
      <c r="D148" t="s">
        <v>0</v>
      </c>
      <c r="E148" t="s">
        <v>24</v>
      </c>
      <c r="F148" t="s">
        <v>1</v>
      </c>
      <c r="G148" t="s">
        <v>1</v>
      </c>
      <c r="H148" t="s">
        <v>1</v>
      </c>
      <c r="I148" t="s">
        <v>25</v>
      </c>
      <c r="J148" t="s">
        <v>5</v>
      </c>
      <c r="K148" t="s">
        <v>5</v>
      </c>
      <c r="L148" t="s">
        <v>5</v>
      </c>
      <c r="M148" t="s">
        <v>34</v>
      </c>
      <c r="N148" t="s">
        <v>7</v>
      </c>
      <c r="O148" t="s">
        <v>7</v>
      </c>
      <c r="P148" t="s">
        <v>7</v>
      </c>
      <c r="Q148" t="s">
        <v>7</v>
      </c>
      <c r="R148" t="s">
        <v>7</v>
      </c>
      <c r="S148" t="s">
        <v>7</v>
      </c>
      <c r="T148" t="s">
        <v>7</v>
      </c>
      <c r="U148" t="s">
        <v>7</v>
      </c>
      <c r="V148" t="s">
        <v>7</v>
      </c>
      <c r="W148" t="s">
        <v>7</v>
      </c>
    </row>
    <row r="149" spans="1:23" x14ac:dyDescent="0.35">
      <c r="A149" t="s">
        <v>7</v>
      </c>
      <c r="B149" t="s">
        <v>64</v>
      </c>
      <c r="C149" t="s">
        <v>10</v>
      </c>
      <c r="D149" t="s">
        <v>11</v>
      </c>
      <c r="E149" t="s">
        <v>64</v>
      </c>
      <c r="F149" t="s">
        <v>64</v>
      </c>
      <c r="G149" t="s">
        <v>10</v>
      </c>
      <c r="H149" t="s">
        <v>11</v>
      </c>
      <c r="I149" t="s">
        <v>64</v>
      </c>
      <c r="J149" t="s">
        <v>64</v>
      </c>
      <c r="K149" t="s">
        <v>10</v>
      </c>
      <c r="L149" t="s">
        <v>11</v>
      </c>
      <c r="M149" t="s">
        <v>7</v>
      </c>
      <c r="N149" t="s">
        <v>7</v>
      </c>
      <c r="O149" t="s">
        <v>7</v>
      </c>
      <c r="P149" t="s">
        <v>7</v>
      </c>
      <c r="Q149" t="s">
        <v>7</v>
      </c>
      <c r="R149" t="s">
        <v>7</v>
      </c>
      <c r="S149" t="s">
        <v>7</v>
      </c>
      <c r="T149" t="s">
        <v>7</v>
      </c>
      <c r="U149" t="s">
        <v>7</v>
      </c>
      <c r="V149" t="s">
        <v>7</v>
      </c>
      <c r="W149" t="s">
        <v>7</v>
      </c>
    </row>
    <row r="150" spans="1:23" x14ac:dyDescent="0.35">
      <c r="A150" t="s">
        <v>80</v>
      </c>
      <c r="B150" t="s">
        <v>69</v>
      </c>
      <c r="C150" t="s">
        <v>221</v>
      </c>
      <c r="D150" t="s">
        <v>820</v>
      </c>
      <c r="E150" t="s">
        <v>55</v>
      </c>
      <c r="F150" t="s">
        <v>889</v>
      </c>
      <c r="G150" t="s">
        <v>954</v>
      </c>
      <c r="H150" t="s">
        <v>1018</v>
      </c>
      <c r="I150" t="s">
        <v>55</v>
      </c>
      <c r="J150" t="s">
        <v>1160</v>
      </c>
      <c r="K150" t="s">
        <v>1245</v>
      </c>
      <c r="L150" t="s">
        <v>1298</v>
      </c>
      <c r="M150" t="s">
        <v>1331</v>
      </c>
      <c r="N150" t="s">
        <v>7</v>
      </c>
      <c r="O150" t="s">
        <v>7</v>
      </c>
      <c r="P150" t="s">
        <v>7</v>
      </c>
      <c r="Q150" t="s">
        <v>7</v>
      </c>
      <c r="R150" t="s">
        <v>7</v>
      </c>
      <c r="S150" t="s">
        <v>7</v>
      </c>
      <c r="T150" t="s">
        <v>7</v>
      </c>
      <c r="U150" t="s">
        <v>7</v>
      </c>
      <c r="V150" t="s">
        <v>7</v>
      </c>
      <c r="W150" t="s">
        <v>7</v>
      </c>
    </row>
    <row r="151" spans="1:23" x14ac:dyDescent="0.35">
      <c r="A151" t="s">
        <v>81</v>
      </c>
      <c r="B151" t="s">
        <v>196</v>
      </c>
      <c r="C151" t="s">
        <v>786</v>
      </c>
      <c r="D151" t="s">
        <v>239</v>
      </c>
      <c r="E151" t="s">
        <v>55</v>
      </c>
      <c r="F151" t="s">
        <v>807</v>
      </c>
      <c r="G151" t="s">
        <v>955</v>
      </c>
      <c r="H151" t="s">
        <v>1019</v>
      </c>
      <c r="I151" t="s">
        <v>55</v>
      </c>
      <c r="J151" t="s">
        <v>1161</v>
      </c>
      <c r="K151" t="s">
        <v>870</v>
      </c>
      <c r="L151" t="s">
        <v>1299</v>
      </c>
      <c r="M151" t="s">
        <v>1332</v>
      </c>
      <c r="N151" t="s">
        <v>7</v>
      </c>
      <c r="O151" t="s">
        <v>7</v>
      </c>
      <c r="P151" t="s">
        <v>7</v>
      </c>
      <c r="Q151" t="s">
        <v>7</v>
      </c>
      <c r="R151" t="s">
        <v>7</v>
      </c>
      <c r="S151" t="s">
        <v>7</v>
      </c>
      <c r="T151" t="s">
        <v>7</v>
      </c>
      <c r="U151" t="s">
        <v>7</v>
      </c>
      <c r="V151" t="s">
        <v>7</v>
      </c>
      <c r="W151" t="s">
        <v>7</v>
      </c>
    </row>
    <row r="152" spans="1:23" x14ac:dyDescent="0.35">
      <c r="A152" t="s">
        <v>82</v>
      </c>
      <c r="B152" t="s">
        <v>197</v>
      </c>
      <c r="C152" t="s">
        <v>222</v>
      </c>
      <c r="D152" t="s">
        <v>240</v>
      </c>
      <c r="E152" t="s">
        <v>55</v>
      </c>
      <c r="F152" t="s">
        <v>890</v>
      </c>
      <c r="G152" t="s">
        <v>956</v>
      </c>
      <c r="H152" t="s">
        <v>450</v>
      </c>
      <c r="I152" t="s">
        <v>55</v>
      </c>
      <c r="J152" t="s">
        <v>1162</v>
      </c>
      <c r="K152" t="s">
        <v>1246</v>
      </c>
      <c r="L152" t="s">
        <v>1300</v>
      </c>
      <c r="M152" t="s">
        <v>1333</v>
      </c>
      <c r="N152" t="s">
        <v>7</v>
      </c>
      <c r="O152" t="s">
        <v>7</v>
      </c>
      <c r="P152" t="s">
        <v>7</v>
      </c>
      <c r="Q152" t="s">
        <v>7</v>
      </c>
      <c r="R152" t="s">
        <v>7</v>
      </c>
      <c r="S152" t="s">
        <v>7</v>
      </c>
      <c r="T152" t="s">
        <v>7</v>
      </c>
      <c r="U152" t="s">
        <v>7</v>
      </c>
      <c r="V152" t="s">
        <v>7</v>
      </c>
      <c r="W152" t="s">
        <v>7</v>
      </c>
    </row>
    <row r="153" spans="1:23" x14ac:dyDescent="0.35">
      <c r="A153" t="s">
        <v>83</v>
      </c>
      <c r="B153" t="s">
        <v>198</v>
      </c>
      <c r="C153" t="s">
        <v>223</v>
      </c>
      <c r="D153" t="s">
        <v>241</v>
      </c>
      <c r="E153" t="s">
        <v>55</v>
      </c>
      <c r="F153" t="s">
        <v>891</v>
      </c>
      <c r="G153" t="s">
        <v>273</v>
      </c>
      <c r="H153" t="s">
        <v>925</v>
      </c>
      <c r="I153" t="s">
        <v>55</v>
      </c>
      <c r="J153" t="s">
        <v>1163</v>
      </c>
      <c r="K153" t="s">
        <v>1247</v>
      </c>
      <c r="L153" t="s">
        <v>1301</v>
      </c>
      <c r="M153" t="s">
        <v>1334</v>
      </c>
      <c r="N153" t="s">
        <v>7</v>
      </c>
      <c r="O153" t="s">
        <v>7</v>
      </c>
      <c r="P153" t="s">
        <v>7</v>
      </c>
      <c r="Q153" t="s">
        <v>7</v>
      </c>
      <c r="R153" t="s">
        <v>7</v>
      </c>
      <c r="S153" t="s">
        <v>7</v>
      </c>
      <c r="T153" t="s">
        <v>7</v>
      </c>
      <c r="U153" t="s">
        <v>7</v>
      </c>
      <c r="V153" t="s">
        <v>7</v>
      </c>
      <c r="W153" t="s">
        <v>7</v>
      </c>
    </row>
    <row r="154" spans="1:23" x14ac:dyDescent="0.35">
      <c r="A154" t="s">
        <v>5</v>
      </c>
      <c r="B154" t="s">
        <v>65</v>
      </c>
      <c r="C154" t="s">
        <v>7</v>
      </c>
      <c r="D154" t="s">
        <v>7</v>
      </c>
      <c r="E154" t="s">
        <v>65</v>
      </c>
      <c r="F154" t="s">
        <v>65</v>
      </c>
      <c r="G154" t="s">
        <v>7</v>
      </c>
      <c r="H154" t="s">
        <v>7</v>
      </c>
      <c r="I154" t="s">
        <v>65</v>
      </c>
      <c r="J154" t="s">
        <v>65</v>
      </c>
      <c r="K154" t="s">
        <v>7</v>
      </c>
      <c r="L154" t="s">
        <v>7</v>
      </c>
      <c r="M154" t="s">
        <v>1335</v>
      </c>
      <c r="N154" t="s">
        <v>7</v>
      </c>
      <c r="O154" t="s">
        <v>7</v>
      </c>
      <c r="P154" t="s">
        <v>7</v>
      </c>
      <c r="Q154" t="s">
        <v>7</v>
      </c>
      <c r="R154" t="s">
        <v>7</v>
      </c>
      <c r="S154" t="s">
        <v>7</v>
      </c>
      <c r="T154" t="s">
        <v>7</v>
      </c>
      <c r="U154" t="s">
        <v>7</v>
      </c>
      <c r="V154" t="s">
        <v>7</v>
      </c>
      <c r="W154" t="s">
        <v>7</v>
      </c>
    </row>
    <row r="155" spans="1:23" x14ac:dyDescent="0.35">
      <c r="A155" t="s">
        <v>189</v>
      </c>
      <c r="B155" t="s">
        <v>7</v>
      </c>
      <c r="C155" t="s">
        <v>7</v>
      </c>
      <c r="D155" t="s">
        <v>7</v>
      </c>
      <c r="E155" t="s">
        <v>7</v>
      </c>
      <c r="F155" t="s">
        <v>7</v>
      </c>
      <c r="G155" t="s">
        <v>7</v>
      </c>
      <c r="H155" t="s">
        <v>7</v>
      </c>
      <c r="I155" t="s">
        <v>7</v>
      </c>
      <c r="J155" t="s">
        <v>7</v>
      </c>
      <c r="K155" t="s">
        <v>7</v>
      </c>
      <c r="L155" t="s">
        <v>7</v>
      </c>
      <c r="M155" t="s">
        <v>7</v>
      </c>
      <c r="N155" t="s">
        <v>7</v>
      </c>
      <c r="O155" t="s">
        <v>7</v>
      </c>
      <c r="P155" t="s">
        <v>7</v>
      </c>
      <c r="Q155" t="s">
        <v>7</v>
      </c>
      <c r="R155" t="s">
        <v>7</v>
      </c>
      <c r="S155" t="s">
        <v>7</v>
      </c>
      <c r="T155" t="s">
        <v>7</v>
      </c>
      <c r="U155" t="s">
        <v>7</v>
      </c>
      <c r="V155" t="s">
        <v>7</v>
      </c>
      <c r="W155" t="s">
        <v>7</v>
      </c>
    </row>
    <row r="156" spans="1:23" x14ac:dyDescent="0.35">
      <c r="A156" t="s">
        <v>103</v>
      </c>
      <c r="B156" t="s">
        <v>0</v>
      </c>
      <c r="C156" t="s">
        <v>0</v>
      </c>
      <c r="D156" t="s">
        <v>0</v>
      </c>
      <c r="E156" t="s">
        <v>1</v>
      </c>
      <c r="F156" t="s">
        <v>1</v>
      </c>
      <c r="G156" t="s">
        <v>1</v>
      </c>
      <c r="H156" t="s">
        <v>5</v>
      </c>
      <c r="I156" t="s">
        <v>5</v>
      </c>
      <c r="J156" t="s">
        <v>5</v>
      </c>
      <c r="K156" t="s">
        <v>34</v>
      </c>
      <c r="L156" t="s">
        <v>7</v>
      </c>
      <c r="M156" t="s">
        <v>7</v>
      </c>
      <c r="N156" t="s">
        <v>7</v>
      </c>
      <c r="O156" t="s">
        <v>7</v>
      </c>
      <c r="P156" t="s">
        <v>7</v>
      </c>
      <c r="Q156" t="s">
        <v>7</v>
      </c>
      <c r="R156" t="s">
        <v>7</v>
      </c>
      <c r="S156" t="s">
        <v>7</v>
      </c>
      <c r="T156" t="s">
        <v>7</v>
      </c>
      <c r="U156" t="s">
        <v>7</v>
      </c>
      <c r="V156" t="s">
        <v>7</v>
      </c>
      <c r="W156" t="s">
        <v>7</v>
      </c>
    </row>
    <row r="157" spans="1:23" x14ac:dyDescent="0.35">
      <c r="A157" t="s">
        <v>7</v>
      </c>
      <c r="B157" t="s">
        <v>64</v>
      </c>
      <c r="C157" t="s">
        <v>10</v>
      </c>
      <c r="D157" t="s">
        <v>11</v>
      </c>
      <c r="E157" t="s">
        <v>64</v>
      </c>
      <c r="F157" t="s">
        <v>10</v>
      </c>
      <c r="G157" t="s">
        <v>11</v>
      </c>
      <c r="H157" t="s">
        <v>64</v>
      </c>
      <c r="I157" t="s">
        <v>10</v>
      </c>
      <c r="J157" t="s">
        <v>11</v>
      </c>
      <c r="K157" t="s">
        <v>7</v>
      </c>
      <c r="L157" t="s">
        <v>7</v>
      </c>
      <c r="M157" t="s">
        <v>7</v>
      </c>
      <c r="N157" t="s">
        <v>7</v>
      </c>
      <c r="O157" t="s">
        <v>7</v>
      </c>
      <c r="P157" t="s">
        <v>7</v>
      </c>
      <c r="Q157" t="s">
        <v>7</v>
      </c>
      <c r="R157" t="s">
        <v>7</v>
      </c>
      <c r="S157" t="s">
        <v>7</v>
      </c>
      <c r="T157" t="s">
        <v>7</v>
      </c>
      <c r="U157" t="s">
        <v>7</v>
      </c>
      <c r="V157" t="s">
        <v>7</v>
      </c>
      <c r="W157" t="s">
        <v>7</v>
      </c>
    </row>
    <row r="158" spans="1:23" x14ac:dyDescent="0.35">
      <c r="A158" t="s">
        <v>80</v>
      </c>
      <c r="B158" t="s">
        <v>199</v>
      </c>
      <c r="C158" t="s">
        <v>449</v>
      </c>
      <c r="D158" t="s">
        <v>821</v>
      </c>
      <c r="E158" t="s">
        <v>851</v>
      </c>
      <c r="F158" t="s">
        <v>184</v>
      </c>
      <c r="G158" t="s">
        <v>957</v>
      </c>
      <c r="H158" t="s">
        <v>1020</v>
      </c>
      <c r="I158" t="s">
        <v>1096</v>
      </c>
      <c r="J158" t="s">
        <v>1164</v>
      </c>
      <c r="K158" t="s">
        <v>722</v>
      </c>
      <c r="L158" t="s">
        <v>7</v>
      </c>
      <c r="M158" t="s">
        <v>7</v>
      </c>
      <c r="N158" t="s">
        <v>7</v>
      </c>
      <c r="O158" t="s">
        <v>7</v>
      </c>
      <c r="P158" t="s">
        <v>7</v>
      </c>
      <c r="Q158" t="s">
        <v>7</v>
      </c>
      <c r="R158" t="s">
        <v>7</v>
      </c>
      <c r="S158" t="s">
        <v>7</v>
      </c>
      <c r="T158" t="s">
        <v>7</v>
      </c>
      <c r="U158" t="s">
        <v>7</v>
      </c>
      <c r="V158" t="s">
        <v>7</v>
      </c>
      <c r="W158" t="s">
        <v>7</v>
      </c>
    </row>
    <row r="159" spans="1:23" x14ac:dyDescent="0.35">
      <c r="A159" t="s">
        <v>81</v>
      </c>
      <c r="B159" t="s">
        <v>200</v>
      </c>
      <c r="C159" t="s">
        <v>787</v>
      </c>
      <c r="D159" t="s">
        <v>822</v>
      </c>
      <c r="E159" t="s">
        <v>852</v>
      </c>
      <c r="F159" t="s">
        <v>892</v>
      </c>
      <c r="G159" t="s">
        <v>958</v>
      </c>
      <c r="H159" t="s">
        <v>1021</v>
      </c>
      <c r="I159" t="s">
        <v>1097</v>
      </c>
      <c r="J159" t="s">
        <v>1165</v>
      </c>
      <c r="K159" t="s">
        <v>1248</v>
      </c>
      <c r="L159" t="s">
        <v>7</v>
      </c>
      <c r="M159" t="s">
        <v>7</v>
      </c>
      <c r="N159" t="s">
        <v>7</v>
      </c>
      <c r="O159" t="s">
        <v>7</v>
      </c>
      <c r="P159" t="s">
        <v>7</v>
      </c>
      <c r="Q159" t="s">
        <v>7</v>
      </c>
      <c r="R159" t="s">
        <v>7</v>
      </c>
      <c r="S159" t="s">
        <v>7</v>
      </c>
      <c r="T159" t="s">
        <v>7</v>
      </c>
      <c r="U159" t="s">
        <v>7</v>
      </c>
      <c r="V159" t="s">
        <v>7</v>
      </c>
      <c r="W159" t="s">
        <v>7</v>
      </c>
    </row>
    <row r="160" spans="1:23" x14ac:dyDescent="0.35">
      <c r="A160" t="s">
        <v>82</v>
      </c>
      <c r="B160" t="s">
        <v>201</v>
      </c>
      <c r="C160" t="s">
        <v>224</v>
      </c>
      <c r="D160" t="s">
        <v>304</v>
      </c>
      <c r="E160" t="s">
        <v>853</v>
      </c>
      <c r="F160" t="s">
        <v>893</v>
      </c>
      <c r="G160" t="s">
        <v>620</v>
      </c>
      <c r="H160" t="s">
        <v>1022</v>
      </c>
      <c r="I160" t="s">
        <v>1098</v>
      </c>
      <c r="J160" t="s">
        <v>1166</v>
      </c>
      <c r="K160" t="s">
        <v>1249</v>
      </c>
      <c r="L160" t="s">
        <v>7</v>
      </c>
      <c r="M160" t="s">
        <v>7</v>
      </c>
      <c r="N160" t="s">
        <v>7</v>
      </c>
      <c r="O160" t="s">
        <v>7</v>
      </c>
      <c r="P160" t="s">
        <v>7</v>
      </c>
      <c r="Q160" t="s">
        <v>7</v>
      </c>
      <c r="R160" t="s">
        <v>7</v>
      </c>
      <c r="S160" t="s">
        <v>7</v>
      </c>
      <c r="T160" t="s">
        <v>7</v>
      </c>
      <c r="U160" t="s">
        <v>7</v>
      </c>
      <c r="V160" t="s">
        <v>7</v>
      </c>
      <c r="W160" t="s">
        <v>7</v>
      </c>
    </row>
    <row r="161" spans="1:23" x14ac:dyDescent="0.35">
      <c r="A161" t="s">
        <v>83</v>
      </c>
      <c r="B161" t="s">
        <v>45</v>
      </c>
      <c r="C161" t="s">
        <v>157</v>
      </c>
      <c r="D161" t="s">
        <v>242</v>
      </c>
      <c r="E161" t="s">
        <v>854</v>
      </c>
      <c r="F161" t="s">
        <v>576</v>
      </c>
      <c r="G161" t="s">
        <v>959</v>
      </c>
      <c r="H161" t="s">
        <v>501</v>
      </c>
      <c r="I161" t="s">
        <v>1099</v>
      </c>
      <c r="J161" t="s">
        <v>1167</v>
      </c>
      <c r="K161" t="s">
        <v>1090</v>
      </c>
      <c r="L161" t="s">
        <v>7</v>
      </c>
      <c r="M161" t="s">
        <v>7</v>
      </c>
      <c r="N161" t="s">
        <v>7</v>
      </c>
      <c r="O161" t="s">
        <v>7</v>
      </c>
      <c r="P161" t="s">
        <v>7</v>
      </c>
      <c r="Q161" t="s">
        <v>7</v>
      </c>
      <c r="R161" t="s">
        <v>7</v>
      </c>
      <c r="S161" t="s">
        <v>7</v>
      </c>
      <c r="T161" t="s">
        <v>7</v>
      </c>
      <c r="U161" t="s">
        <v>7</v>
      </c>
      <c r="V161" t="s">
        <v>7</v>
      </c>
      <c r="W161" t="s">
        <v>7</v>
      </c>
    </row>
    <row r="162" spans="1:23" x14ac:dyDescent="0.35">
      <c r="A162" t="s">
        <v>5</v>
      </c>
      <c r="B162" t="s">
        <v>65</v>
      </c>
      <c r="C162" t="s">
        <v>7</v>
      </c>
      <c r="D162" t="s">
        <v>7</v>
      </c>
      <c r="E162" t="s">
        <v>65</v>
      </c>
      <c r="F162" t="s">
        <v>7</v>
      </c>
      <c r="G162" t="s">
        <v>7</v>
      </c>
      <c r="H162" t="s">
        <v>65</v>
      </c>
      <c r="I162" t="s">
        <v>7</v>
      </c>
      <c r="J162" t="s">
        <v>7</v>
      </c>
      <c r="K162" t="s">
        <v>1250</v>
      </c>
      <c r="L162" t="s">
        <v>7</v>
      </c>
      <c r="M162" t="s">
        <v>7</v>
      </c>
      <c r="N162" t="s">
        <v>7</v>
      </c>
      <c r="O162" t="s">
        <v>7</v>
      </c>
      <c r="P162" t="s">
        <v>7</v>
      </c>
      <c r="Q162" t="s">
        <v>7</v>
      </c>
      <c r="R162" t="s">
        <v>7</v>
      </c>
      <c r="S162" t="s">
        <v>7</v>
      </c>
      <c r="T162" t="s">
        <v>7</v>
      </c>
      <c r="U162" t="s">
        <v>7</v>
      </c>
      <c r="V162" t="s">
        <v>7</v>
      </c>
      <c r="W162" t="s">
        <v>7</v>
      </c>
    </row>
    <row r="163" spans="1:23" x14ac:dyDescent="0.35">
      <c r="A163" t="s">
        <v>190</v>
      </c>
      <c r="B163" t="s">
        <v>7</v>
      </c>
      <c r="C163" t="s">
        <v>7</v>
      </c>
      <c r="D163" t="s">
        <v>7</v>
      </c>
      <c r="E163" t="s">
        <v>7</v>
      </c>
      <c r="F163" t="s">
        <v>7</v>
      </c>
      <c r="G163" t="s">
        <v>7</v>
      </c>
      <c r="H163" t="s">
        <v>7</v>
      </c>
      <c r="I163" t="s">
        <v>7</v>
      </c>
      <c r="J163" t="s">
        <v>7</v>
      </c>
      <c r="K163" t="s">
        <v>7</v>
      </c>
      <c r="L163" t="s">
        <v>7</v>
      </c>
      <c r="M163" t="s">
        <v>7</v>
      </c>
      <c r="N163" t="s">
        <v>7</v>
      </c>
      <c r="O163" t="s">
        <v>7</v>
      </c>
      <c r="P163" t="s">
        <v>7</v>
      </c>
      <c r="Q163" t="s">
        <v>7</v>
      </c>
      <c r="R163" t="s">
        <v>7</v>
      </c>
      <c r="S163" t="s">
        <v>7</v>
      </c>
      <c r="T163" t="s">
        <v>7</v>
      </c>
      <c r="U163" t="s">
        <v>7</v>
      </c>
      <c r="V163" t="s">
        <v>7</v>
      </c>
      <c r="W163" t="s">
        <v>7</v>
      </c>
    </row>
    <row r="164" spans="1:23" x14ac:dyDescent="0.35">
      <c r="A164" t="s">
        <v>103</v>
      </c>
      <c r="B164" t="s">
        <v>0</v>
      </c>
      <c r="C164" t="s">
        <v>0</v>
      </c>
      <c r="D164" t="s">
        <v>0</v>
      </c>
      <c r="E164" t="s">
        <v>24</v>
      </c>
      <c r="F164" t="s">
        <v>24</v>
      </c>
      <c r="G164" t="s">
        <v>24</v>
      </c>
      <c r="H164" t="s">
        <v>1</v>
      </c>
      <c r="I164" t="s">
        <v>1</v>
      </c>
      <c r="J164" t="s">
        <v>1</v>
      </c>
      <c r="K164" t="s">
        <v>25</v>
      </c>
      <c r="L164" t="s">
        <v>25</v>
      </c>
      <c r="M164" t="s">
        <v>25</v>
      </c>
      <c r="N164" t="s">
        <v>5</v>
      </c>
      <c r="O164" t="s">
        <v>5</v>
      </c>
      <c r="P164" t="s">
        <v>5</v>
      </c>
      <c r="Q164" t="s">
        <v>34</v>
      </c>
      <c r="R164" t="s">
        <v>7</v>
      </c>
      <c r="S164" t="s">
        <v>7</v>
      </c>
      <c r="T164" t="s">
        <v>7</v>
      </c>
      <c r="U164" t="s">
        <v>7</v>
      </c>
      <c r="V164" t="s">
        <v>7</v>
      </c>
      <c r="W164" t="s">
        <v>7</v>
      </c>
    </row>
    <row r="165" spans="1:23" x14ac:dyDescent="0.35">
      <c r="A165" t="s">
        <v>7</v>
      </c>
      <c r="B165" t="s">
        <v>64</v>
      </c>
      <c r="C165" t="s">
        <v>10</v>
      </c>
      <c r="D165" t="s">
        <v>11</v>
      </c>
      <c r="E165" t="s">
        <v>64</v>
      </c>
      <c r="F165" t="s">
        <v>10</v>
      </c>
      <c r="G165" t="s">
        <v>11</v>
      </c>
      <c r="H165" t="s">
        <v>64</v>
      </c>
      <c r="I165" t="s">
        <v>10</v>
      </c>
      <c r="J165" t="s">
        <v>11</v>
      </c>
      <c r="K165" t="s">
        <v>64</v>
      </c>
      <c r="L165" t="s">
        <v>10</v>
      </c>
      <c r="M165" t="s">
        <v>11</v>
      </c>
      <c r="N165" t="s">
        <v>64</v>
      </c>
      <c r="O165" t="s">
        <v>10</v>
      </c>
      <c r="P165" t="s">
        <v>11</v>
      </c>
      <c r="Q165" t="s">
        <v>7</v>
      </c>
      <c r="R165" t="s">
        <v>7</v>
      </c>
      <c r="S165" t="s">
        <v>7</v>
      </c>
      <c r="T165" t="s">
        <v>7</v>
      </c>
      <c r="U165" t="s">
        <v>7</v>
      </c>
      <c r="V165" t="s">
        <v>7</v>
      </c>
      <c r="W165" t="s">
        <v>7</v>
      </c>
    </row>
    <row r="166" spans="1:23" x14ac:dyDescent="0.35">
      <c r="A166" t="s">
        <v>80</v>
      </c>
      <c r="B166" t="s">
        <v>202</v>
      </c>
      <c r="C166" t="s">
        <v>225</v>
      </c>
      <c r="D166" t="s">
        <v>243</v>
      </c>
      <c r="E166" t="s">
        <v>323</v>
      </c>
      <c r="F166" t="s">
        <v>343</v>
      </c>
      <c r="G166" t="s">
        <v>365</v>
      </c>
      <c r="H166" t="s">
        <v>1023</v>
      </c>
      <c r="I166" t="s">
        <v>1100</v>
      </c>
      <c r="J166" t="s">
        <v>1168</v>
      </c>
      <c r="K166" t="s">
        <v>397</v>
      </c>
      <c r="L166" t="s">
        <v>413</v>
      </c>
      <c r="M166" t="s">
        <v>430</v>
      </c>
      <c r="N166" t="s">
        <v>1370</v>
      </c>
      <c r="O166" t="s">
        <v>704</v>
      </c>
      <c r="P166" t="s">
        <v>447</v>
      </c>
      <c r="Q166" t="s">
        <v>460</v>
      </c>
      <c r="R166" t="s">
        <v>7</v>
      </c>
      <c r="S166" t="s">
        <v>7</v>
      </c>
      <c r="T166" t="s">
        <v>7</v>
      </c>
      <c r="U166" t="s">
        <v>7</v>
      </c>
      <c r="V166" t="s">
        <v>7</v>
      </c>
      <c r="W166" t="s">
        <v>7</v>
      </c>
    </row>
    <row r="167" spans="1:23" x14ac:dyDescent="0.35">
      <c r="A167" t="s">
        <v>81</v>
      </c>
      <c r="B167" t="s">
        <v>203</v>
      </c>
      <c r="C167" t="s">
        <v>226</v>
      </c>
      <c r="D167" t="s">
        <v>244</v>
      </c>
      <c r="E167" t="s">
        <v>324</v>
      </c>
      <c r="F167" t="s">
        <v>344</v>
      </c>
      <c r="G167" t="s">
        <v>366</v>
      </c>
      <c r="H167" t="s">
        <v>339</v>
      </c>
      <c r="I167" t="s">
        <v>1101</v>
      </c>
      <c r="J167" t="s">
        <v>1169</v>
      </c>
      <c r="K167" t="s">
        <v>398</v>
      </c>
      <c r="L167" t="s">
        <v>414</v>
      </c>
      <c r="M167" t="s">
        <v>431</v>
      </c>
      <c r="N167" t="s">
        <v>1371</v>
      </c>
      <c r="O167" t="s">
        <v>1398</v>
      </c>
      <c r="P167" t="s">
        <v>723</v>
      </c>
      <c r="Q167" t="s">
        <v>461</v>
      </c>
      <c r="R167" t="s">
        <v>7</v>
      </c>
      <c r="S167" t="s">
        <v>7</v>
      </c>
      <c r="T167" t="s">
        <v>7</v>
      </c>
      <c r="U167" t="s">
        <v>7</v>
      </c>
      <c r="V167" t="s">
        <v>7</v>
      </c>
      <c r="W167" t="s">
        <v>7</v>
      </c>
    </row>
    <row r="168" spans="1:23" x14ac:dyDescent="0.35">
      <c r="A168" t="s">
        <v>82</v>
      </c>
      <c r="B168" t="s">
        <v>186</v>
      </c>
      <c r="C168" t="s">
        <v>227</v>
      </c>
      <c r="D168" t="s">
        <v>245</v>
      </c>
      <c r="E168" t="s">
        <v>325</v>
      </c>
      <c r="F168" t="s">
        <v>345</v>
      </c>
      <c r="G168" t="s">
        <v>367</v>
      </c>
      <c r="H168" t="s">
        <v>1024</v>
      </c>
      <c r="I168" t="s">
        <v>635</v>
      </c>
      <c r="J168" t="s">
        <v>1170</v>
      </c>
      <c r="K168" t="s">
        <v>399</v>
      </c>
      <c r="L168" t="s">
        <v>415</v>
      </c>
      <c r="M168" t="s">
        <v>432</v>
      </c>
      <c r="N168" t="s">
        <v>278</v>
      </c>
      <c r="O168" t="s">
        <v>1399</v>
      </c>
      <c r="P168" t="s">
        <v>309</v>
      </c>
      <c r="Q168" t="s">
        <v>462</v>
      </c>
      <c r="R168" t="s">
        <v>7</v>
      </c>
      <c r="S168" t="s">
        <v>7</v>
      </c>
      <c r="T168" t="s">
        <v>7</v>
      </c>
      <c r="U168" t="s">
        <v>7</v>
      </c>
      <c r="V168" t="s">
        <v>7</v>
      </c>
      <c r="W168" t="s">
        <v>7</v>
      </c>
    </row>
    <row r="169" spans="1:23" x14ac:dyDescent="0.35">
      <c r="A169" t="s">
        <v>83</v>
      </c>
      <c r="B169" t="s">
        <v>204</v>
      </c>
      <c r="C169" t="s">
        <v>228</v>
      </c>
      <c r="D169" t="s">
        <v>246</v>
      </c>
      <c r="E169" t="s">
        <v>237</v>
      </c>
      <c r="F169" t="s">
        <v>346</v>
      </c>
      <c r="G169" t="s">
        <v>368</v>
      </c>
      <c r="H169" t="s">
        <v>1025</v>
      </c>
      <c r="I169" t="s">
        <v>1102</v>
      </c>
      <c r="J169" t="s">
        <v>1171</v>
      </c>
      <c r="K169" t="s">
        <v>400</v>
      </c>
      <c r="L169" t="s">
        <v>416</v>
      </c>
      <c r="M169" t="s">
        <v>433</v>
      </c>
      <c r="N169" t="s">
        <v>1237</v>
      </c>
      <c r="O169" t="s">
        <v>219</v>
      </c>
      <c r="P169" t="s">
        <v>1422</v>
      </c>
      <c r="Q169" t="s">
        <v>463</v>
      </c>
      <c r="R169" t="s">
        <v>7</v>
      </c>
      <c r="S169" t="s">
        <v>7</v>
      </c>
      <c r="T169" t="s">
        <v>7</v>
      </c>
      <c r="U169" t="s">
        <v>7</v>
      </c>
      <c r="V169" t="s">
        <v>7</v>
      </c>
      <c r="W169" t="s">
        <v>7</v>
      </c>
    </row>
    <row r="170" spans="1:23" x14ac:dyDescent="0.35">
      <c r="A170" t="s">
        <v>5</v>
      </c>
      <c r="B170" t="s">
        <v>65</v>
      </c>
      <c r="C170" t="s">
        <v>7</v>
      </c>
      <c r="D170" t="s">
        <v>7</v>
      </c>
      <c r="E170" t="s">
        <v>65</v>
      </c>
      <c r="F170" t="s">
        <v>7</v>
      </c>
      <c r="G170" t="s">
        <v>7</v>
      </c>
      <c r="H170" t="s">
        <v>65</v>
      </c>
      <c r="I170" t="s">
        <v>7</v>
      </c>
      <c r="J170" t="s">
        <v>7</v>
      </c>
      <c r="K170" t="s">
        <v>65</v>
      </c>
      <c r="L170" t="s">
        <v>7</v>
      </c>
      <c r="M170" t="s">
        <v>7</v>
      </c>
      <c r="N170" t="s">
        <v>65</v>
      </c>
      <c r="O170" t="s">
        <v>7</v>
      </c>
      <c r="P170" t="s">
        <v>7</v>
      </c>
      <c r="Q170" t="s">
        <v>464</v>
      </c>
      <c r="R170" t="s">
        <v>7</v>
      </c>
      <c r="S170" t="s">
        <v>7</v>
      </c>
      <c r="T170" t="s">
        <v>7</v>
      </c>
      <c r="U170" t="s">
        <v>7</v>
      </c>
      <c r="V170" t="s">
        <v>7</v>
      </c>
      <c r="W170" t="s">
        <v>7</v>
      </c>
    </row>
    <row r="171" spans="1:23" x14ac:dyDescent="0.35">
      <c r="A171" t="s">
        <v>191</v>
      </c>
      <c r="B171" t="s">
        <v>7</v>
      </c>
      <c r="C171" t="s">
        <v>7</v>
      </c>
      <c r="D171" t="s">
        <v>7</v>
      </c>
      <c r="E171" t="s">
        <v>7</v>
      </c>
      <c r="F171" t="s">
        <v>7</v>
      </c>
      <c r="G171" t="s">
        <v>7</v>
      </c>
      <c r="H171" t="s">
        <v>7</v>
      </c>
      <c r="I171" t="s">
        <v>7</v>
      </c>
      <c r="J171" t="s">
        <v>7</v>
      </c>
      <c r="K171" t="s">
        <v>7</v>
      </c>
      <c r="L171" t="s">
        <v>7</v>
      </c>
      <c r="M171" t="s">
        <v>7</v>
      </c>
      <c r="N171" t="s">
        <v>7</v>
      </c>
      <c r="O171" t="s">
        <v>7</v>
      </c>
      <c r="P171" t="s">
        <v>7</v>
      </c>
      <c r="Q171" t="s">
        <v>7</v>
      </c>
      <c r="R171" t="s">
        <v>7</v>
      </c>
      <c r="S171" t="s">
        <v>7</v>
      </c>
      <c r="T171" t="s">
        <v>7</v>
      </c>
      <c r="U171" t="s">
        <v>7</v>
      </c>
      <c r="V171" t="s">
        <v>7</v>
      </c>
      <c r="W171" t="s">
        <v>7</v>
      </c>
    </row>
    <row r="172" spans="1:23" x14ac:dyDescent="0.35">
      <c r="A172" t="s">
        <v>103</v>
      </c>
      <c r="B172" t="s">
        <v>25</v>
      </c>
      <c r="C172" t="s">
        <v>25</v>
      </c>
      <c r="D172" t="s">
        <v>25</v>
      </c>
      <c r="E172" t="s">
        <v>5</v>
      </c>
      <c r="F172" t="s">
        <v>5</v>
      </c>
      <c r="G172" t="s">
        <v>5</v>
      </c>
      <c r="H172" t="s">
        <v>34</v>
      </c>
      <c r="I172" t="s">
        <v>7</v>
      </c>
      <c r="J172" t="s">
        <v>7</v>
      </c>
      <c r="K172" t="s">
        <v>7</v>
      </c>
      <c r="L172" t="s">
        <v>7</v>
      </c>
      <c r="M172" t="s">
        <v>7</v>
      </c>
      <c r="N172" t="s">
        <v>7</v>
      </c>
      <c r="O172" t="s">
        <v>7</v>
      </c>
      <c r="P172" t="s">
        <v>7</v>
      </c>
      <c r="Q172" t="s">
        <v>7</v>
      </c>
      <c r="R172" t="s">
        <v>7</v>
      </c>
      <c r="S172" t="s">
        <v>7</v>
      </c>
      <c r="T172" t="s">
        <v>7</v>
      </c>
      <c r="U172" t="s">
        <v>7</v>
      </c>
      <c r="V172" t="s">
        <v>7</v>
      </c>
      <c r="W172" t="s">
        <v>7</v>
      </c>
    </row>
    <row r="173" spans="1:23" x14ac:dyDescent="0.35">
      <c r="A173" t="s">
        <v>7</v>
      </c>
      <c r="B173" t="s">
        <v>64</v>
      </c>
      <c r="C173" t="s">
        <v>10</v>
      </c>
      <c r="D173" t="s">
        <v>11</v>
      </c>
      <c r="E173" t="s">
        <v>64</v>
      </c>
      <c r="F173" t="s">
        <v>10</v>
      </c>
      <c r="G173" t="s">
        <v>11</v>
      </c>
      <c r="H173" t="s">
        <v>7</v>
      </c>
      <c r="I173" t="s">
        <v>7</v>
      </c>
      <c r="J173" t="s">
        <v>7</v>
      </c>
      <c r="K173" t="s">
        <v>7</v>
      </c>
      <c r="L173" t="s">
        <v>7</v>
      </c>
      <c r="M173" t="s">
        <v>7</v>
      </c>
      <c r="N173" t="s">
        <v>7</v>
      </c>
      <c r="O173" t="s">
        <v>7</v>
      </c>
      <c r="P173" t="s">
        <v>7</v>
      </c>
      <c r="Q173" t="s">
        <v>7</v>
      </c>
      <c r="R173" t="s">
        <v>7</v>
      </c>
      <c r="S173" t="s">
        <v>7</v>
      </c>
      <c r="T173" t="s">
        <v>7</v>
      </c>
      <c r="U173" t="s">
        <v>7</v>
      </c>
      <c r="V173" t="s">
        <v>7</v>
      </c>
      <c r="W173" t="s">
        <v>7</v>
      </c>
    </row>
    <row r="174" spans="1:23" x14ac:dyDescent="0.35">
      <c r="A174" t="s">
        <v>80</v>
      </c>
      <c r="B174" t="s">
        <v>2073</v>
      </c>
      <c r="C174" t="s">
        <v>2095</v>
      </c>
      <c r="D174" t="s">
        <v>2118</v>
      </c>
      <c r="E174" t="s">
        <v>2073</v>
      </c>
      <c r="F174" t="s">
        <v>2095</v>
      </c>
      <c r="G174" t="s">
        <v>2118</v>
      </c>
      <c r="H174" t="s">
        <v>2148</v>
      </c>
      <c r="I174" t="s">
        <v>7</v>
      </c>
      <c r="J174" t="s">
        <v>7</v>
      </c>
      <c r="K174" t="s">
        <v>7</v>
      </c>
      <c r="L174" t="s">
        <v>7</v>
      </c>
      <c r="M174" t="s">
        <v>7</v>
      </c>
      <c r="N174" t="s">
        <v>7</v>
      </c>
      <c r="O174" t="s">
        <v>7</v>
      </c>
      <c r="P174" t="s">
        <v>7</v>
      </c>
      <c r="Q174" t="s">
        <v>7</v>
      </c>
      <c r="R174" t="s">
        <v>7</v>
      </c>
      <c r="S174" t="s">
        <v>7</v>
      </c>
      <c r="T174" t="s">
        <v>7</v>
      </c>
      <c r="U174" t="s">
        <v>7</v>
      </c>
      <c r="V174" t="s">
        <v>7</v>
      </c>
      <c r="W174" t="s">
        <v>7</v>
      </c>
    </row>
    <row r="175" spans="1:23" x14ac:dyDescent="0.35">
      <c r="A175" t="s">
        <v>81</v>
      </c>
      <c r="B175" t="s">
        <v>2074</v>
      </c>
      <c r="C175" t="s">
        <v>2096</v>
      </c>
      <c r="D175" t="s">
        <v>247</v>
      </c>
      <c r="E175" t="s">
        <v>2074</v>
      </c>
      <c r="F175" t="s">
        <v>2096</v>
      </c>
      <c r="G175" t="s">
        <v>247</v>
      </c>
      <c r="H175" t="s">
        <v>2149</v>
      </c>
      <c r="I175" t="s">
        <v>7</v>
      </c>
      <c r="J175" t="s">
        <v>7</v>
      </c>
      <c r="K175" t="s">
        <v>7</v>
      </c>
      <c r="L175" t="s">
        <v>7</v>
      </c>
      <c r="M175" t="s">
        <v>7</v>
      </c>
      <c r="N175" t="s">
        <v>7</v>
      </c>
      <c r="O175" t="s">
        <v>7</v>
      </c>
      <c r="P175" t="s">
        <v>7</v>
      </c>
      <c r="Q175" t="s">
        <v>7</v>
      </c>
      <c r="R175" t="s">
        <v>7</v>
      </c>
      <c r="S175" t="s">
        <v>7</v>
      </c>
      <c r="T175" t="s">
        <v>7</v>
      </c>
      <c r="U175" t="s">
        <v>7</v>
      </c>
      <c r="V175" t="s">
        <v>7</v>
      </c>
      <c r="W175" t="s">
        <v>7</v>
      </c>
    </row>
    <row r="176" spans="1:23" x14ac:dyDescent="0.35">
      <c r="A176" t="s">
        <v>82</v>
      </c>
      <c r="B176" t="s">
        <v>2075</v>
      </c>
      <c r="C176" t="s">
        <v>229</v>
      </c>
      <c r="D176" t="s">
        <v>2119</v>
      </c>
      <c r="E176" t="s">
        <v>2075</v>
      </c>
      <c r="F176" t="s">
        <v>229</v>
      </c>
      <c r="G176" t="s">
        <v>2119</v>
      </c>
      <c r="H176" t="s">
        <v>2150</v>
      </c>
      <c r="I176" t="s">
        <v>7</v>
      </c>
      <c r="J176" t="s">
        <v>7</v>
      </c>
      <c r="K176" t="s">
        <v>7</v>
      </c>
      <c r="L176" t="s">
        <v>7</v>
      </c>
      <c r="M176" t="s">
        <v>7</v>
      </c>
      <c r="N176" t="s">
        <v>7</v>
      </c>
      <c r="O176" t="s">
        <v>7</v>
      </c>
      <c r="P176" t="s">
        <v>7</v>
      </c>
      <c r="Q176" t="s">
        <v>7</v>
      </c>
      <c r="R176" t="s">
        <v>7</v>
      </c>
      <c r="S176" t="s">
        <v>7</v>
      </c>
      <c r="T176" t="s">
        <v>7</v>
      </c>
      <c r="U176" t="s">
        <v>7</v>
      </c>
      <c r="V176" t="s">
        <v>7</v>
      </c>
      <c r="W176" t="s">
        <v>7</v>
      </c>
    </row>
    <row r="177" spans="1:23" x14ac:dyDescent="0.35">
      <c r="A177" t="s">
        <v>83</v>
      </c>
      <c r="B177" t="s">
        <v>2076</v>
      </c>
      <c r="C177" t="s">
        <v>2097</v>
      </c>
      <c r="D177" t="s">
        <v>1832</v>
      </c>
      <c r="E177" t="s">
        <v>2076</v>
      </c>
      <c r="F177" t="s">
        <v>2097</v>
      </c>
      <c r="G177" t="s">
        <v>1832</v>
      </c>
      <c r="H177" t="s">
        <v>2151</v>
      </c>
      <c r="I177" t="s">
        <v>7</v>
      </c>
      <c r="J177" t="s">
        <v>7</v>
      </c>
      <c r="K177" t="s">
        <v>7</v>
      </c>
      <c r="L177" t="s">
        <v>7</v>
      </c>
      <c r="M177" t="s">
        <v>7</v>
      </c>
      <c r="N177" t="s">
        <v>7</v>
      </c>
      <c r="O177" t="s">
        <v>7</v>
      </c>
      <c r="P177" t="s">
        <v>7</v>
      </c>
      <c r="Q177" t="s">
        <v>7</v>
      </c>
      <c r="R177" t="s">
        <v>7</v>
      </c>
      <c r="S177" t="s">
        <v>7</v>
      </c>
      <c r="T177" t="s">
        <v>7</v>
      </c>
      <c r="U177" t="s">
        <v>7</v>
      </c>
      <c r="V177" t="s">
        <v>7</v>
      </c>
      <c r="W177" t="s">
        <v>7</v>
      </c>
    </row>
    <row r="178" spans="1:23" x14ac:dyDescent="0.35">
      <c r="A178" t="s">
        <v>5</v>
      </c>
      <c r="B178" t="s">
        <v>65</v>
      </c>
      <c r="C178" t="s">
        <v>7</v>
      </c>
      <c r="D178" t="s">
        <v>7</v>
      </c>
      <c r="E178" t="s">
        <v>65</v>
      </c>
      <c r="F178" t="s">
        <v>7</v>
      </c>
      <c r="G178" t="s">
        <v>7</v>
      </c>
      <c r="H178" t="s">
        <v>2152</v>
      </c>
      <c r="I178" t="s">
        <v>7</v>
      </c>
      <c r="J178" t="s">
        <v>7</v>
      </c>
      <c r="K178" t="s">
        <v>7</v>
      </c>
      <c r="L178" t="s">
        <v>7</v>
      </c>
      <c r="M178" t="s">
        <v>7</v>
      </c>
      <c r="N178" t="s">
        <v>7</v>
      </c>
      <c r="O178" t="s">
        <v>7</v>
      </c>
      <c r="P178" t="s">
        <v>7</v>
      </c>
      <c r="Q178" t="s">
        <v>7</v>
      </c>
      <c r="R178" t="s">
        <v>7</v>
      </c>
      <c r="S178" t="s">
        <v>7</v>
      </c>
      <c r="T178" t="s">
        <v>7</v>
      </c>
      <c r="U178" t="s">
        <v>7</v>
      </c>
      <c r="V178" t="s">
        <v>7</v>
      </c>
      <c r="W178" t="s">
        <v>7</v>
      </c>
    </row>
    <row r="179" spans="1:23" x14ac:dyDescent="0.35">
      <c r="A179" t="s">
        <v>192</v>
      </c>
      <c r="B179" t="s">
        <v>7</v>
      </c>
      <c r="C179" t="s">
        <v>7</v>
      </c>
      <c r="D179" t="s">
        <v>7</v>
      </c>
      <c r="E179" t="s">
        <v>7</v>
      </c>
      <c r="F179" t="s">
        <v>7</v>
      </c>
      <c r="G179" t="s">
        <v>7</v>
      </c>
      <c r="H179" t="s">
        <v>7</v>
      </c>
      <c r="I179" t="s">
        <v>7</v>
      </c>
      <c r="J179" t="s">
        <v>7</v>
      </c>
      <c r="K179" t="s">
        <v>7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  <c r="Q179" t="s">
        <v>7</v>
      </c>
      <c r="R179" t="s">
        <v>7</v>
      </c>
      <c r="S179" t="s">
        <v>7</v>
      </c>
      <c r="T179" t="s">
        <v>7</v>
      </c>
      <c r="U179" t="s">
        <v>7</v>
      </c>
      <c r="V179" t="s">
        <v>7</v>
      </c>
      <c r="W179" t="s">
        <v>7</v>
      </c>
    </row>
    <row r="180" spans="1:23" x14ac:dyDescent="0.35">
      <c r="A180" t="s">
        <v>103</v>
      </c>
      <c r="B180" t="s">
        <v>0</v>
      </c>
      <c r="C180" t="s">
        <v>0</v>
      </c>
      <c r="D180" t="s">
        <v>0</v>
      </c>
      <c r="E180" t="s">
        <v>24</v>
      </c>
      <c r="F180" t="s">
        <v>1</v>
      </c>
      <c r="G180" t="s">
        <v>1</v>
      </c>
      <c r="H180" t="s">
        <v>1</v>
      </c>
      <c r="I180" t="s">
        <v>25</v>
      </c>
      <c r="J180" t="s">
        <v>5</v>
      </c>
      <c r="K180" t="s">
        <v>5</v>
      </c>
      <c r="L180" t="s">
        <v>5</v>
      </c>
      <c r="M180" t="s">
        <v>34</v>
      </c>
      <c r="N180" t="s">
        <v>7</v>
      </c>
      <c r="O180" t="s">
        <v>7</v>
      </c>
      <c r="P180" t="s">
        <v>7</v>
      </c>
      <c r="Q180" t="s">
        <v>7</v>
      </c>
      <c r="R180" t="s">
        <v>7</v>
      </c>
      <c r="S180" t="s">
        <v>7</v>
      </c>
      <c r="T180" t="s">
        <v>7</v>
      </c>
      <c r="U180" t="s">
        <v>7</v>
      </c>
      <c r="V180" t="s">
        <v>7</v>
      </c>
      <c r="W180" t="s">
        <v>7</v>
      </c>
    </row>
    <row r="181" spans="1:23" x14ac:dyDescent="0.35">
      <c r="A181" t="s">
        <v>7</v>
      </c>
      <c r="B181" t="s">
        <v>64</v>
      </c>
      <c r="C181" t="s">
        <v>10</v>
      </c>
      <c r="D181" t="s">
        <v>11</v>
      </c>
      <c r="E181" t="s">
        <v>64</v>
      </c>
      <c r="F181" t="s">
        <v>64</v>
      </c>
      <c r="G181" t="s">
        <v>10</v>
      </c>
      <c r="H181" t="s">
        <v>11</v>
      </c>
      <c r="I181" t="s">
        <v>64</v>
      </c>
      <c r="J181" t="s">
        <v>64</v>
      </c>
      <c r="K181" t="s">
        <v>10</v>
      </c>
      <c r="L181" t="s">
        <v>11</v>
      </c>
      <c r="M181" t="s">
        <v>7</v>
      </c>
      <c r="N181" t="s">
        <v>7</v>
      </c>
      <c r="O181" t="s">
        <v>7</v>
      </c>
      <c r="P181" t="s">
        <v>7</v>
      </c>
      <c r="Q181" t="s">
        <v>7</v>
      </c>
      <c r="R181" t="s">
        <v>7</v>
      </c>
      <c r="S181" t="s">
        <v>7</v>
      </c>
      <c r="T181" t="s">
        <v>7</v>
      </c>
      <c r="U181" t="s">
        <v>7</v>
      </c>
      <c r="V181" t="s">
        <v>7</v>
      </c>
      <c r="W181" t="s">
        <v>7</v>
      </c>
    </row>
    <row r="182" spans="1:23" x14ac:dyDescent="0.35">
      <c r="A182" t="s">
        <v>80</v>
      </c>
      <c r="B182" t="s">
        <v>205</v>
      </c>
      <c r="C182" t="s">
        <v>788</v>
      </c>
      <c r="D182" t="s">
        <v>248</v>
      </c>
      <c r="E182" t="s">
        <v>55</v>
      </c>
      <c r="F182" t="s">
        <v>894</v>
      </c>
      <c r="G182" t="s">
        <v>247</v>
      </c>
      <c r="H182" t="s">
        <v>1026</v>
      </c>
      <c r="I182" t="s">
        <v>55</v>
      </c>
      <c r="J182" t="s">
        <v>1172</v>
      </c>
      <c r="K182" t="s">
        <v>1251</v>
      </c>
      <c r="L182" t="s">
        <v>1302</v>
      </c>
      <c r="M182" t="s">
        <v>1336</v>
      </c>
      <c r="N182" t="s">
        <v>7</v>
      </c>
      <c r="O182" t="s">
        <v>7</v>
      </c>
      <c r="P182" t="s">
        <v>7</v>
      </c>
      <c r="Q182" t="s">
        <v>7</v>
      </c>
      <c r="R182" t="s">
        <v>7</v>
      </c>
      <c r="S182" t="s">
        <v>7</v>
      </c>
      <c r="T182" t="s">
        <v>7</v>
      </c>
      <c r="U182" t="s">
        <v>7</v>
      </c>
      <c r="V182" t="s">
        <v>7</v>
      </c>
      <c r="W182" t="s">
        <v>7</v>
      </c>
    </row>
    <row r="183" spans="1:23" x14ac:dyDescent="0.35">
      <c r="A183" t="s">
        <v>81</v>
      </c>
      <c r="B183" t="s">
        <v>206</v>
      </c>
      <c r="C183" t="s">
        <v>539</v>
      </c>
      <c r="D183" t="s">
        <v>760</v>
      </c>
      <c r="E183" t="s">
        <v>55</v>
      </c>
      <c r="F183" t="s">
        <v>895</v>
      </c>
      <c r="G183" t="s">
        <v>960</v>
      </c>
      <c r="H183" t="s">
        <v>154</v>
      </c>
      <c r="I183" t="s">
        <v>55</v>
      </c>
      <c r="J183" t="s">
        <v>1173</v>
      </c>
      <c r="K183" t="s">
        <v>401</v>
      </c>
      <c r="L183" t="s">
        <v>1303</v>
      </c>
      <c r="M183" t="s">
        <v>1337</v>
      </c>
      <c r="N183" t="s">
        <v>7</v>
      </c>
      <c r="O183" t="s">
        <v>7</v>
      </c>
      <c r="P183" t="s">
        <v>7</v>
      </c>
      <c r="Q183" t="s">
        <v>7</v>
      </c>
      <c r="R183" t="s">
        <v>7</v>
      </c>
      <c r="S183" t="s">
        <v>7</v>
      </c>
      <c r="T183" t="s">
        <v>7</v>
      </c>
      <c r="U183" t="s">
        <v>7</v>
      </c>
      <c r="V183" t="s">
        <v>7</v>
      </c>
      <c r="W183" t="s">
        <v>7</v>
      </c>
    </row>
    <row r="184" spans="1:23" x14ac:dyDescent="0.35">
      <c r="A184" t="s">
        <v>82</v>
      </c>
      <c r="B184" t="s">
        <v>207</v>
      </c>
      <c r="C184" t="s">
        <v>789</v>
      </c>
      <c r="D184" t="s">
        <v>249</v>
      </c>
      <c r="E184" t="s">
        <v>55</v>
      </c>
      <c r="F184" t="s">
        <v>896</v>
      </c>
      <c r="G184" t="s">
        <v>961</v>
      </c>
      <c r="H184" t="s">
        <v>1027</v>
      </c>
      <c r="I184" t="s">
        <v>55</v>
      </c>
      <c r="J184" t="s">
        <v>1174</v>
      </c>
      <c r="K184" t="s">
        <v>1252</v>
      </c>
      <c r="L184" t="s">
        <v>1304</v>
      </c>
      <c r="M184" t="s">
        <v>1338</v>
      </c>
      <c r="N184" t="s">
        <v>7</v>
      </c>
      <c r="O184" t="s">
        <v>7</v>
      </c>
      <c r="P184" t="s">
        <v>7</v>
      </c>
      <c r="Q184" t="s">
        <v>7</v>
      </c>
      <c r="R184" t="s">
        <v>7</v>
      </c>
      <c r="S184" t="s">
        <v>7</v>
      </c>
      <c r="T184" t="s">
        <v>7</v>
      </c>
      <c r="U184" t="s">
        <v>7</v>
      </c>
      <c r="V184" t="s">
        <v>7</v>
      </c>
      <c r="W184" t="s">
        <v>7</v>
      </c>
    </row>
    <row r="185" spans="1:23" x14ac:dyDescent="0.35">
      <c r="A185" t="s">
        <v>83</v>
      </c>
      <c r="B185" t="s">
        <v>208</v>
      </c>
      <c r="C185" t="s">
        <v>230</v>
      </c>
      <c r="D185" t="s">
        <v>250</v>
      </c>
      <c r="E185" t="s">
        <v>55</v>
      </c>
      <c r="F185" t="s">
        <v>897</v>
      </c>
      <c r="G185" t="s">
        <v>238</v>
      </c>
      <c r="H185" t="s">
        <v>1028</v>
      </c>
      <c r="I185" t="s">
        <v>55</v>
      </c>
      <c r="J185" t="s">
        <v>386</v>
      </c>
      <c r="K185" t="s">
        <v>258</v>
      </c>
      <c r="L185" t="s">
        <v>1305</v>
      </c>
      <c r="M185" t="s">
        <v>434</v>
      </c>
      <c r="N185" t="s">
        <v>7</v>
      </c>
      <c r="O185" t="s">
        <v>7</v>
      </c>
      <c r="P185" t="s">
        <v>7</v>
      </c>
      <c r="Q185" t="s">
        <v>7</v>
      </c>
      <c r="R185" t="s">
        <v>7</v>
      </c>
      <c r="S185" t="s">
        <v>7</v>
      </c>
      <c r="T185" t="s">
        <v>7</v>
      </c>
      <c r="U185" t="s">
        <v>7</v>
      </c>
      <c r="V185" t="s">
        <v>7</v>
      </c>
      <c r="W185" t="s">
        <v>7</v>
      </c>
    </row>
    <row r="186" spans="1:23" x14ac:dyDescent="0.35">
      <c r="A186" t="s">
        <v>5</v>
      </c>
      <c r="B186" t="s">
        <v>65</v>
      </c>
      <c r="C186" t="s">
        <v>7</v>
      </c>
      <c r="D186" t="s">
        <v>7</v>
      </c>
      <c r="E186" t="s">
        <v>65</v>
      </c>
      <c r="F186" t="s">
        <v>65</v>
      </c>
      <c r="G186" t="s">
        <v>7</v>
      </c>
      <c r="H186" t="s">
        <v>7</v>
      </c>
      <c r="I186" t="s">
        <v>65</v>
      </c>
      <c r="J186" t="s">
        <v>65</v>
      </c>
      <c r="K186" t="s">
        <v>7</v>
      </c>
      <c r="L186" t="s">
        <v>7</v>
      </c>
      <c r="M186" t="s">
        <v>1339</v>
      </c>
      <c r="N186" t="s">
        <v>7</v>
      </c>
      <c r="O186" t="s">
        <v>7</v>
      </c>
      <c r="P186" t="s">
        <v>7</v>
      </c>
      <c r="Q186" t="s">
        <v>7</v>
      </c>
      <c r="R186" t="s">
        <v>7</v>
      </c>
      <c r="S186" t="s">
        <v>7</v>
      </c>
      <c r="T186" t="s">
        <v>7</v>
      </c>
      <c r="U186" t="s">
        <v>7</v>
      </c>
      <c r="V186" t="s">
        <v>7</v>
      </c>
      <c r="W186" t="s">
        <v>7</v>
      </c>
    </row>
    <row r="187" spans="1:23" x14ac:dyDescent="0.35">
      <c r="A187" t="s">
        <v>193</v>
      </c>
      <c r="B187" t="s">
        <v>7</v>
      </c>
      <c r="C187" t="s">
        <v>7</v>
      </c>
      <c r="D187" t="s">
        <v>7</v>
      </c>
      <c r="E187" t="s">
        <v>7</v>
      </c>
      <c r="F187" t="s">
        <v>7</v>
      </c>
      <c r="G187" t="s">
        <v>7</v>
      </c>
      <c r="H187" t="s">
        <v>7</v>
      </c>
      <c r="I187" t="s">
        <v>7</v>
      </c>
      <c r="J187" t="s">
        <v>7</v>
      </c>
      <c r="K187" t="s">
        <v>7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  <c r="Q187" t="s">
        <v>7</v>
      </c>
      <c r="R187" t="s">
        <v>7</v>
      </c>
      <c r="S187" t="s">
        <v>7</v>
      </c>
      <c r="T187" t="s">
        <v>7</v>
      </c>
      <c r="U187" t="s">
        <v>7</v>
      </c>
      <c r="V187" t="s">
        <v>7</v>
      </c>
      <c r="W187" t="s">
        <v>7</v>
      </c>
    </row>
    <row r="188" spans="1:23" x14ac:dyDescent="0.35">
      <c r="A188" t="s">
        <v>103</v>
      </c>
      <c r="B188" t="s">
        <v>0</v>
      </c>
      <c r="C188" t="s">
        <v>0</v>
      </c>
      <c r="D188" t="s">
        <v>0</v>
      </c>
      <c r="E188" t="s">
        <v>1</v>
      </c>
      <c r="F188" t="s">
        <v>1</v>
      </c>
      <c r="G188" t="s">
        <v>1</v>
      </c>
      <c r="H188" t="s">
        <v>5</v>
      </c>
      <c r="I188" t="s">
        <v>5</v>
      </c>
      <c r="J188" t="s">
        <v>5</v>
      </c>
      <c r="K188" t="s">
        <v>34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  <c r="Q188" t="s">
        <v>7</v>
      </c>
      <c r="R188" t="s">
        <v>7</v>
      </c>
      <c r="S188" t="s">
        <v>7</v>
      </c>
      <c r="T188" t="s">
        <v>7</v>
      </c>
      <c r="U188" t="s">
        <v>7</v>
      </c>
      <c r="V188" t="s">
        <v>7</v>
      </c>
      <c r="W188" t="s">
        <v>7</v>
      </c>
    </row>
    <row r="189" spans="1:23" x14ac:dyDescent="0.35">
      <c r="A189" t="s">
        <v>7</v>
      </c>
      <c r="B189" t="s">
        <v>64</v>
      </c>
      <c r="C189" t="s">
        <v>10</v>
      </c>
      <c r="D189" t="s">
        <v>11</v>
      </c>
      <c r="E189" t="s">
        <v>64</v>
      </c>
      <c r="F189" t="s">
        <v>10</v>
      </c>
      <c r="G189" t="s">
        <v>11</v>
      </c>
      <c r="H189" t="s">
        <v>64</v>
      </c>
      <c r="I189" t="s">
        <v>10</v>
      </c>
      <c r="J189" t="s">
        <v>11</v>
      </c>
      <c r="K189" t="s">
        <v>7</v>
      </c>
      <c r="L189" t="s">
        <v>7</v>
      </c>
      <c r="M189" t="s">
        <v>7</v>
      </c>
      <c r="N189" t="s">
        <v>7</v>
      </c>
      <c r="O189" t="s">
        <v>7</v>
      </c>
      <c r="P189" t="s">
        <v>7</v>
      </c>
      <c r="Q189" t="s">
        <v>7</v>
      </c>
      <c r="R189" t="s">
        <v>7</v>
      </c>
      <c r="S189" t="s">
        <v>7</v>
      </c>
      <c r="T189" t="s">
        <v>7</v>
      </c>
      <c r="U189" t="s">
        <v>7</v>
      </c>
      <c r="V189" t="s">
        <v>7</v>
      </c>
      <c r="W189" t="s">
        <v>7</v>
      </c>
    </row>
    <row r="190" spans="1:23" x14ac:dyDescent="0.35">
      <c r="A190" t="s">
        <v>80</v>
      </c>
      <c r="B190" t="s">
        <v>209</v>
      </c>
      <c r="C190" t="s">
        <v>231</v>
      </c>
      <c r="D190" t="s">
        <v>251</v>
      </c>
      <c r="E190" t="s">
        <v>855</v>
      </c>
      <c r="F190" t="s">
        <v>898</v>
      </c>
      <c r="G190" t="s">
        <v>962</v>
      </c>
      <c r="H190" t="s">
        <v>1029</v>
      </c>
      <c r="I190" t="s">
        <v>1103</v>
      </c>
      <c r="J190" t="s">
        <v>1175</v>
      </c>
      <c r="K190" t="s">
        <v>1253</v>
      </c>
      <c r="L190" t="s">
        <v>7</v>
      </c>
      <c r="M190" t="s">
        <v>7</v>
      </c>
      <c r="N190" t="s">
        <v>7</v>
      </c>
      <c r="O190" t="s">
        <v>7</v>
      </c>
      <c r="P190" t="s">
        <v>7</v>
      </c>
      <c r="Q190" t="s">
        <v>7</v>
      </c>
      <c r="R190" t="s">
        <v>7</v>
      </c>
      <c r="S190" t="s">
        <v>7</v>
      </c>
      <c r="T190" t="s">
        <v>7</v>
      </c>
      <c r="U190" t="s">
        <v>7</v>
      </c>
      <c r="V190" t="s">
        <v>7</v>
      </c>
      <c r="W190" t="s">
        <v>7</v>
      </c>
    </row>
    <row r="191" spans="1:23" x14ac:dyDescent="0.35">
      <c r="A191" t="s">
        <v>81</v>
      </c>
      <c r="B191" t="s">
        <v>210</v>
      </c>
      <c r="C191" t="s">
        <v>747</v>
      </c>
      <c r="D191" t="s">
        <v>252</v>
      </c>
      <c r="E191" t="s">
        <v>856</v>
      </c>
      <c r="F191" t="s">
        <v>899</v>
      </c>
      <c r="G191" t="s">
        <v>963</v>
      </c>
      <c r="H191" t="s">
        <v>1030</v>
      </c>
      <c r="I191" t="s">
        <v>1104</v>
      </c>
      <c r="J191" t="s">
        <v>1176</v>
      </c>
      <c r="K191" t="s">
        <v>1254</v>
      </c>
      <c r="L191" t="s">
        <v>7</v>
      </c>
      <c r="M191" t="s">
        <v>7</v>
      </c>
      <c r="N191" t="s">
        <v>7</v>
      </c>
      <c r="O191" t="s">
        <v>7</v>
      </c>
      <c r="P191" t="s">
        <v>7</v>
      </c>
      <c r="Q191" t="s">
        <v>7</v>
      </c>
      <c r="R191" t="s">
        <v>7</v>
      </c>
      <c r="S191" t="s">
        <v>7</v>
      </c>
      <c r="T191" t="s">
        <v>7</v>
      </c>
      <c r="U191" t="s">
        <v>7</v>
      </c>
      <c r="V191" t="s">
        <v>7</v>
      </c>
      <c r="W191" t="s">
        <v>7</v>
      </c>
    </row>
    <row r="192" spans="1:23" x14ac:dyDescent="0.35">
      <c r="A192" t="s">
        <v>82</v>
      </c>
      <c r="B192" t="s">
        <v>211</v>
      </c>
      <c r="C192" t="s">
        <v>232</v>
      </c>
      <c r="D192" t="s">
        <v>228</v>
      </c>
      <c r="E192" t="s">
        <v>253</v>
      </c>
      <c r="F192" t="s">
        <v>900</v>
      </c>
      <c r="G192" t="s">
        <v>964</v>
      </c>
      <c r="H192" t="s">
        <v>1031</v>
      </c>
      <c r="I192" t="s">
        <v>279</v>
      </c>
      <c r="J192" t="s">
        <v>1177</v>
      </c>
      <c r="K192" t="s">
        <v>1255</v>
      </c>
      <c r="L192" t="s">
        <v>7</v>
      </c>
      <c r="M192" t="s">
        <v>7</v>
      </c>
      <c r="N192" t="s">
        <v>7</v>
      </c>
      <c r="O192" t="s">
        <v>7</v>
      </c>
      <c r="P192" t="s">
        <v>7</v>
      </c>
      <c r="Q192" t="s">
        <v>7</v>
      </c>
      <c r="R192" t="s">
        <v>7</v>
      </c>
      <c r="S192" t="s">
        <v>7</v>
      </c>
      <c r="T192" t="s">
        <v>7</v>
      </c>
      <c r="U192" t="s">
        <v>7</v>
      </c>
      <c r="V192" t="s">
        <v>7</v>
      </c>
      <c r="W192" t="s">
        <v>7</v>
      </c>
    </row>
    <row r="193" spans="1:23" x14ac:dyDescent="0.35">
      <c r="A193" t="s">
        <v>83</v>
      </c>
      <c r="B193" t="s">
        <v>212</v>
      </c>
      <c r="C193" t="s">
        <v>233</v>
      </c>
      <c r="D193" t="s">
        <v>253</v>
      </c>
      <c r="E193" t="s">
        <v>857</v>
      </c>
      <c r="F193" t="s">
        <v>901</v>
      </c>
      <c r="G193" t="s">
        <v>623</v>
      </c>
      <c r="H193" t="s">
        <v>72</v>
      </c>
      <c r="I193" t="s">
        <v>388</v>
      </c>
      <c r="J193" t="s">
        <v>1178</v>
      </c>
      <c r="K193" t="s">
        <v>259</v>
      </c>
      <c r="L193" t="s">
        <v>7</v>
      </c>
      <c r="M193" t="s">
        <v>7</v>
      </c>
      <c r="N193" t="s">
        <v>7</v>
      </c>
      <c r="O193" t="s">
        <v>7</v>
      </c>
      <c r="P193" t="s">
        <v>7</v>
      </c>
      <c r="Q193" t="s">
        <v>7</v>
      </c>
      <c r="R193" t="s">
        <v>7</v>
      </c>
      <c r="S193" t="s">
        <v>7</v>
      </c>
      <c r="T193" t="s">
        <v>7</v>
      </c>
      <c r="U193" t="s">
        <v>7</v>
      </c>
      <c r="V193" t="s">
        <v>7</v>
      </c>
      <c r="W193" t="s">
        <v>7</v>
      </c>
    </row>
    <row r="194" spans="1:23" x14ac:dyDescent="0.35">
      <c r="A194" t="s">
        <v>5</v>
      </c>
      <c r="B194" t="s">
        <v>65</v>
      </c>
      <c r="C194" t="s">
        <v>7</v>
      </c>
      <c r="D194" t="s">
        <v>7</v>
      </c>
      <c r="E194" t="s">
        <v>65</v>
      </c>
      <c r="F194" t="s">
        <v>7</v>
      </c>
      <c r="G194" t="s">
        <v>7</v>
      </c>
      <c r="H194" t="s">
        <v>65</v>
      </c>
      <c r="I194" t="s">
        <v>7</v>
      </c>
      <c r="J194" t="s">
        <v>7</v>
      </c>
      <c r="K194" t="s">
        <v>1256</v>
      </c>
      <c r="L194" t="s">
        <v>7</v>
      </c>
      <c r="M194" t="s">
        <v>7</v>
      </c>
      <c r="N194" t="s">
        <v>7</v>
      </c>
      <c r="O194" t="s">
        <v>7</v>
      </c>
      <c r="P194" t="s">
        <v>7</v>
      </c>
      <c r="Q194" t="s">
        <v>7</v>
      </c>
      <c r="R194" t="s">
        <v>7</v>
      </c>
      <c r="S194" t="s">
        <v>7</v>
      </c>
      <c r="T194" t="s">
        <v>7</v>
      </c>
      <c r="U194" t="s">
        <v>7</v>
      </c>
      <c r="V194" t="s">
        <v>7</v>
      </c>
      <c r="W194" t="s">
        <v>7</v>
      </c>
    </row>
    <row r="195" spans="1:23" x14ac:dyDescent="0.35">
      <c r="A195" t="s">
        <v>194</v>
      </c>
      <c r="B195" t="s">
        <v>7</v>
      </c>
      <c r="C195" t="s">
        <v>7</v>
      </c>
      <c r="D195" t="s">
        <v>7</v>
      </c>
      <c r="E195" t="s">
        <v>7</v>
      </c>
      <c r="F195" t="s">
        <v>7</v>
      </c>
      <c r="G195" t="s">
        <v>7</v>
      </c>
      <c r="H195" t="s">
        <v>7</v>
      </c>
      <c r="I195" t="s">
        <v>7</v>
      </c>
      <c r="J195" t="s">
        <v>7</v>
      </c>
      <c r="K195" t="s">
        <v>7</v>
      </c>
      <c r="L195" t="s">
        <v>7</v>
      </c>
      <c r="M195" t="s">
        <v>7</v>
      </c>
      <c r="N195" t="s">
        <v>7</v>
      </c>
      <c r="O195" t="s">
        <v>7</v>
      </c>
      <c r="P195" t="s">
        <v>7</v>
      </c>
      <c r="Q195" t="s">
        <v>7</v>
      </c>
      <c r="R195" t="s">
        <v>7</v>
      </c>
      <c r="S195" t="s">
        <v>7</v>
      </c>
      <c r="T195" t="s">
        <v>7</v>
      </c>
      <c r="U195" t="s">
        <v>7</v>
      </c>
      <c r="V195" t="s">
        <v>7</v>
      </c>
      <c r="W195" t="s">
        <v>7</v>
      </c>
    </row>
    <row r="196" spans="1:23" x14ac:dyDescent="0.35">
      <c r="A196" t="s">
        <v>103</v>
      </c>
      <c r="B196" t="s">
        <v>0</v>
      </c>
      <c r="C196" t="s">
        <v>0</v>
      </c>
      <c r="D196" t="s">
        <v>0</v>
      </c>
      <c r="E196" t="s">
        <v>24</v>
      </c>
      <c r="F196" t="s">
        <v>24</v>
      </c>
      <c r="G196" t="s">
        <v>24</v>
      </c>
      <c r="H196" t="s">
        <v>1</v>
      </c>
      <c r="I196" t="s">
        <v>1</v>
      </c>
      <c r="J196" t="s">
        <v>1</v>
      </c>
      <c r="K196" t="s">
        <v>25</v>
      </c>
      <c r="L196" t="s">
        <v>25</v>
      </c>
      <c r="M196" t="s">
        <v>25</v>
      </c>
      <c r="N196" t="s">
        <v>5</v>
      </c>
      <c r="O196" t="s">
        <v>5</v>
      </c>
      <c r="P196" t="s">
        <v>5</v>
      </c>
      <c r="Q196" t="s">
        <v>34</v>
      </c>
      <c r="R196" t="s">
        <v>7</v>
      </c>
      <c r="S196" t="s">
        <v>7</v>
      </c>
      <c r="T196" t="s">
        <v>7</v>
      </c>
      <c r="U196" t="s">
        <v>7</v>
      </c>
      <c r="V196" t="s">
        <v>7</v>
      </c>
      <c r="W196" t="s">
        <v>7</v>
      </c>
    </row>
    <row r="197" spans="1:23" x14ac:dyDescent="0.35">
      <c r="A197" t="s">
        <v>7</v>
      </c>
      <c r="B197" t="s">
        <v>64</v>
      </c>
      <c r="C197" t="s">
        <v>10</v>
      </c>
      <c r="D197" t="s">
        <v>11</v>
      </c>
      <c r="E197" t="s">
        <v>64</v>
      </c>
      <c r="F197" t="s">
        <v>10</v>
      </c>
      <c r="G197" t="s">
        <v>11</v>
      </c>
      <c r="H197" t="s">
        <v>64</v>
      </c>
      <c r="I197" t="s">
        <v>10</v>
      </c>
      <c r="J197" t="s">
        <v>11</v>
      </c>
      <c r="K197" t="s">
        <v>64</v>
      </c>
      <c r="L197" t="s">
        <v>10</v>
      </c>
      <c r="M197" t="s">
        <v>11</v>
      </c>
      <c r="N197" t="s">
        <v>64</v>
      </c>
      <c r="O197" t="s">
        <v>10</v>
      </c>
      <c r="P197" t="s">
        <v>11</v>
      </c>
      <c r="Q197" t="s">
        <v>7</v>
      </c>
      <c r="R197" t="s">
        <v>7</v>
      </c>
      <c r="S197" t="s">
        <v>7</v>
      </c>
      <c r="T197" t="s">
        <v>7</v>
      </c>
      <c r="U197" t="s">
        <v>7</v>
      </c>
      <c r="V197" t="s">
        <v>7</v>
      </c>
      <c r="W197" t="s">
        <v>7</v>
      </c>
    </row>
    <row r="198" spans="1:23" x14ac:dyDescent="0.35">
      <c r="A198" t="s">
        <v>80</v>
      </c>
      <c r="B198" t="s">
        <v>213</v>
      </c>
      <c r="C198" t="s">
        <v>234</v>
      </c>
      <c r="D198" t="s">
        <v>305</v>
      </c>
      <c r="E198" t="s">
        <v>327</v>
      </c>
      <c r="F198" t="s">
        <v>761</v>
      </c>
      <c r="G198" t="s">
        <v>369</v>
      </c>
      <c r="H198" t="s">
        <v>1032</v>
      </c>
      <c r="I198" t="s">
        <v>1105</v>
      </c>
      <c r="J198" t="s">
        <v>1179</v>
      </c>
      <c r="K198" t="s">
        <v>362</v>
      </c>
      <c r="L198" t="s">
        <v>418</v>
      </c>
      <c r="M198" t="s">
        <v>435</v>
      </c>
      <c r="N198" t="s">
        <v>1372</v>
      </c>
      <c r="O198" t="s">
        <v>1400</v>
      </c>
      <c r="P198" t="s">
        <v>677</v>
      </c>
      <c r="Q198" t="s">
        <v>465</v>
      </c>
      <c r="R198" t="s">
        <v>7</v>
      </c>
      <c r="S198" t="s">
        <v>7</v>
      </c>
      <c r="T198" t="s">
        <v>7</v>
      </c>
      <c r="U198" t="s">
        <v>7</v>
      </c>
      <c r="V198" t="s">
        <v>7</v>
      </c>
      <c r="W198" t="s">
        <v>7</v>
      </c>
    </row>
    <row r="199" spans="1:23" x14ac:dyDescent="0.35">
      <c r="A199" t="s">
        <v>81</v>
      </c>
      <c r="B199" t="s">
        <v>214</v>
      </c>
      <c r="C199" t="s">
        <v>790</v>
      </c>
      <c r="D199" t="s">
        <v>306</v>
      </c>
      <c r="E199" t="s">
        <v>328</v>
      </c>
      <c r="F199" t="s">
        <v>902</v>
      </c>
      <c r="G199" t="s">
        <v>370</v>
      </c>
      <c r="H199" t="s">
        <v>1033</v>
      </c>
      <c r="I199" t="s">
        <v>168</v>
      </c>
      <c r="J199" t="s">
        <v>1180</v>
      </c>
      <c r="K199" t="s">
        <v>402</v>
      </c>
      <c r="L199" t="s">
        <v>382</v>
      </c>
      <c r="M199" t="s">
        <v>436</v>
      </c>
      <c r="N199" t="s">
        <v>1373</v>
      </c>
      <c r="O199" t="s">
        <v>1262</v>
      </c>
      <c r="P199" t="s">
        <v>1423</v>
      </c>
      <c r="Q199" t="s">
        <v>466</v>
      </c>
      <c r="R199" t="s">
        <v>7</v>
      </c>
      <c r="S199" t="s">
        <v>7</v>
      </c>
      <c r="T199" t="s">
        <v>7</v>
      </c>
      <c r="U199" t="s">
        <v>7</v>
      </c>
      <c r="V199" t="s">
        <v>7</v>
      </c>
      <c r="W199" t="s">
        <v>7</v>
      </c>
    </row>
    <row r="200" spans="1:23" x14ac:dyDescent="0.35">
      <c r="A200" t="s">
        <v>82</v>
      </c>
      <c r="B200" t="s">
        <v>215</v>
      </c>
      <c r="C200" t="s">
        <v>120</v>
      </c>
      <c r="D200" t="s">
        <v>254</v>
      </c>
      <c r="E200" t="s">
        <v>257</v>
      </c>
      <c r="F200" t="s">
        <v>348</v>
      </c>
      <c r="G200" t="s">
        <v>371</v>
      </c>
      <c r="H200" t="s">
        <v>225</v>
      </c>
      <c r="I200" t="s">
        <v>1106</v>
      </c>
      <c r="J200" t="s">
        <v>37</v>
      </c>
      <c r="K200" t="s">
        <v>403</v>
      </c>
      <c r="L200" t="s">
        <v>419</v>
      </c>
      <c r="M200" t="s">
        <v>437</v>
      </c>
      <c r="N200" t="s">
        <v>1374</v>
      </c>
      <c r="O200" t="s">
        <v>342</v>
      </c>
      <c r="P200" t="s">
        <v>1424</v>
      </c>
      <c r="Q200" t="s">
        <v>467</v>
      </c>
      <c r="R200" t="s">
        <v>7</v>
      </c>
      <c r="S200" t="s">
        <v>7</v>
      </c>
      <c r="T200" t="s">
        <v>7</v>
      </c>
      <c r="U200" t="s">
        <v>7</v>
      </c>
      <c r="V200" t="s">
        <v>7</v>
      </c>
      <c r="W200" t="s">
        <v>7</v>
      </c>
    </row>
    <row r="201" spans="1:23" x14ac:dyDescent="0.35">
      <c r="A201" t="s">
        <v>83</v>
      </c>
      <c r="B201" t="s">
        <v>216</v>
      </c>
      <c r="C201" t="s">
        <v>235</v>
      </c>
      <c r="D201" t="s">
        <v>26</v>
      </c>
      <c r="E201" t="s">
        <v>329</v>
      </c>
      <c r="F201" t="s">
        <v>349</v>
      </c>
      <c r="G201" t="s">
        <v>372</v>
      </c>
      <c r="H201" t="s">
        <v>1034</v>
      </c>
      <c r="I201" t="s">
        <v>1107</v>
      </c>
      <c r="J201" t="s">
        <v>1181</v>
      </c>
      <c r="K201" t="s">
        <v>198</v>
      </c>
      <c r="L201" t="s">
        <v>420</v>
      </c>
      <c r="M201" t="s">
        <v>438</v>
      </c>
      <c r="N201" t="s">
        <v>1375</v>
      </c>
      <c r="O201" t="s">
        <v>1167</v>
      </c>
      <c r="P201" t="s">
        <v>1425</v>
      </c>
      <c r="Q201" t="s">
        <v>468</v>
      </c>
      <c r="R201" t="s">
        <v>7</v>
      </c>
      <c r="S201" t="s">
        <v>7</v>
      </c>
      <c r="T201" t="s">
        <v>7</v>
      </c>
      <c r="U201" t="s">
        <v>7</v>
      </c>
      <c r="V201" t="s">
        <v>7</v>
      </c>
      <c r="W201" t="s">
        <v>7</v>
      </c>
    </row>
    <row r="202" spans="1:23" x14ac:dyDescent="0.35">
      <c r="A202" t="s">
        <v>5</v>
      </c>
      <c r="B202" t="s">
        <v>65</v>
      </c>
      <c r="C202" t="s">
        <v>7</v>
      </c>
      <c r="D202" t="s">
        <v>7</v>
      </c>
      <c r="E202" t="s">
        <v>65</v>
      </c>
      <c r="F202" t="s">
        <v>7</v>
      </c>
      <c r="G202" t="s">
        <v>7</v>
      </c>
      <c r="H202" t="s">
        <v>65</v>
      </c>
      <c r="I202" t="s">
        <v>7</v>
      </c>
      <c r="J202" t="s">
        <v>7</v>
      </c>
      <c r="K202" t="s">
        <v>65</v>
      </c>
      <c r="L202" t="s">
        <v>7</v>
      </c>
      <c r="M202" t="s">
        <v>7</v>
      </c>
      <c r="N202" t="s">
        <v>65</v>
      </c>
      <c r="O202" t="s">
        <v>7</v>
      </c>
      <c r="P202" t="s">
        <v>7</v>
      </c>
      <c r="Q202" t="s">
        <v>469</v>
      </c>
      <c r="R202" t="s">
        <v>7</v>
      </c>
      <c r="S202" t="s">
        <v>7</v>
      </c>
      <c r="T202" t="s">
        <v>7</v>
      </c>
      <c r="U202" t="s">
        <v>7</v>
      </c>
      <c r="V202" t="s">
        <v>7</v>
      </c>
      <c r="W202" t="s">
        <v>7</v>
      </c>
    </row>
    <row r="203" spans="1:23" x14ac:dyDescent="0.35">
      <c r="A203" t="s">
        <v>195</v>
      </c>
      <c r="B203" t="s">
        <v>7</v>
      </c>
      <c r="C203" t="s">
        <v>7</v>
      </c>
      <c r="D203" t="s">
        <v>7</v>
      </c>
      <c r="E203" t="s">
        <v>7</v>
      </c>
      <c r="F203" t="s">
        <v>7</v>
      </c>
      <c r="G203" t="s">
        <v>7</v>
      </c>
      <c r="H203" t="s">
        <v>7</v>
      </c>
      <c r="I203" t="s">
        <v>7</v>
      </c>
      <c r="J203" t="s">
        <v>7</v>
      </c>
      <c r="K203" t="s">
        <v>7</v>
      </c>
      <c r="L203" t="s">
        <v>7</v>
      </c>
      <c r="M203" t="s">
        <v>7</v>
      </c>
      <c r="N203" t="s">
        <v>7</v>
      </c>
      <c r="O203" t="s">
        <v>7</v>
      </c>
      <c r="P203" t="s">
        <v>7</v>
      </c>
      <c r="Q203" t="s">
        <v>7</v>
      </c>
      <c r="R203" t="s">
        <v>7</v>
      </c>
      <c r="S203" t="s">
        <v>7</v>
      </c>
      <c r="T203" t="s">
        <v>7</v>
      </c>
      <c r="U203" t="s">
        <v>7</v>
      </c>
      <c r="V203" t="s">
        <v>7</v>
      </c>
      <c r="W203" t="s">
        <v>7</v>
      </c>
    </row>
    <row r="204" spans="1:23" x14ac:dyDescent="0.35">
      <c r="A204" t="s">
        <v>103</v>
      </c>
      <c r="B204" t="s">
        <v>25</v>
      </c>
      <c r="C204" t="s">
        <v>25</v>
      </c>
      <c r="D204" t="s">
        <v>25</v>
      </c>
      <c r="E204" t="s">
        <v>5</v>
      </c>
      <c r="F204" t="s">
        <v>5</v>
      </c>
      <c r="G204" t="s">
        <v>5</v>
      </c>
      <c r="H204" t="s">
        <v>34</v>
      </c>
      <c r="I204" t="s">
        <v>7</v>
      </c>
      <c r="J204" t="s">
        <v>7</v>
      </c>
      <c r="K204" t="s">
        <v>7</v>
      </c>
      <c r="L204" t="s">
        <v>7</v>
      </c>
      <c r="M204" t="s">
        <v>7</v>
      </c>
      <c r="N204" t="s">
        <v>7</v>
      </c>
      <c r="O204" t="s">
        <v>7</v>
      </c>
      <c r="P204" t="s">
        <v>7</v>
      </c>
      <c r="Q204" t="s">
        <v>7</v>
      </c>
      <c r="R204" t="s">
        <v>7</v>
      </c>
      <c r="S204" t="s">
        <v>7</v>
      </c>
      <c r="T204" t="s">
        <v>7</v>
      </c>
      <c r="U204" t="s">
        <v>7</v>
      </c>
      <c r="V204" t="s">
        <v>7</v>
      </c>
      <c r="W204" t="s">
        <v>7</v>
      </c>
    </row>
    <row r="205" spans="1:23" x14ac:dyDescent="0.35">
      <c r="A205" t="s">
        <v>7</v>
      </c>
      <c r="B205" t="s">
        <v>64</v>
      </c>
      <c r="C205" t="s">
        <v>10</v>
      </c>
      <c r="D205" t="s">
        <v>11</v>
      </c>
      <c r="E205" t="s">
        <v>64</v>
      </c>
      <c r="F205" t="s">
        <v>10</v>
      </c>
      <c r="G205" t="s">
        <v>11</v>
      </c>
      <c r="H205" t="s">
        <v>7</v>
      </c>
      <c r="I205" t="s">
        <v>7</v>
      </c>
      <c r="J205" t="s">
        <v>7</v>
      </c>
      <c r="K205" t="s">
        <v>7</v>
      </c>
      <c r="L205" t="s">
        <v>7</v>
      </c>
      <c r="M205" t="s">
        <v>7</v>
      </c>
      <c r="N205" t="s">
        <v>7</v>
      </c>
      <c r="O205" t="s">
        <v>7</v>
      </c>
      <c r="P205" t="s">
        <v>7</v>
      </c>
      <c r="Q205" t="s">
        <v>7</v>
      </c>
      <c r="R205" t="s">
        <v>7</v>
      </c>
      <c r="S205" t="s">
        <v>7</v>
      </c>
      <c r="T205" t="s">
        <v>7</v>
      </c>
      <c r="U205" t="s">
        <v>7</v>
      </c>
      <c r="V205" t="s">
        <v>7</v>
      </c>
      <c r="W205" t="s">
        <v>7</v>
      </c>
    </row>
    <row r="206" spans="1:23" x14ac:dyDescent="0.35">
      <c r="A206" t="s">
        <v>80</v>
      </c>
      <c r="B206" t="s">
        <v>217</v>
      </c>
      <c r="C206" t="s">
        <v>2004</v>
      </c>
      <c r="D206" t="s">
        <v>2120</v>
      </c>
      <c r="E206" t="s">
        <v>217</v>
      </c>
      <c r="F206" t="s">
        <v>2004</v>
      </c>
      <c r="G206" t="s">
        <v>2120</v>
      </c>
      <c r="H206" t="s">
        <v>2153</v>
      </c>
      <c r="I206" t="s">
        <v>7</v>
      </c>
      <c r="J206" t="s">
        <v>7</v>
      </c>
      <c r="K206" t="s">
        <v>7</v>
      </c>
      <c r="L206" t="s">
        <v>7</v>
      </c>
      <c r="M206" t="s">
        <v>7</v>
      </c>
      <c r="N206" t="s">
        <v>7</v>
      </c>
      <c r="O206" t="s">
        <v>7</v>
      </c>
      <c r="P206" t="s">
        <v>7</v>
      </c>
      <c r="Q206" t="s">
        <v>7</v>
      </c>
      <c r="R206" t="s">
        <v>7</v>
      </c>
      <c r="S206" t="s">
        <v>7</v>
      </c>
      <c r="T206" t="s">
        <v>7</v>
      </c>
      <c r="U206" t="s">
        <v>7</v>
      </c>
      <c r="V206" t="s">
        <v>7</v>
      </c>
      <c r="W206" t="s">
        <v>7</v>
      </c>
    </row>
    <row r="207" spans="1:23" x14ac:dyDescent="0.35">
      <c r="A207" t="s">
        <v>81</v>
      </c>
      <c r="B207" t="s">
        <v>218</v>
      </c>
      <c r="C207" t="s">
        <v>236</v>
      </c>
      <c r="D207" t="s">
        <v>196</v>
      </c>
      <c r="E207" t="s">
        <v>218</v>
      </c>
      <c r="F207" t="s">
        <v>236</v>
      </c>
      <c r="G207" t="s">
        <v>196</v>
      </c>
      <c r="H207" t="s">
        <v>2154</v>
      </c>
      <c r="I207" t="s">
        <v>7</v>
      </c>
      <c r="J207" t="s">
        <v>7</v>
      </c>
      <c r="K207" t="s">
        <v>7</v>
      </c>
      <c r="L207" t="s">
        <v>7</v>
      </c>
      <c r="M207" t="s">
        <v>7</v>
      </c>
      <c r="N207" t="s">
        <v>7</v>
      </c>
      <c r="O207" t="s">
        <v>7</v>
      </c>
      <c r="P207" t="s">
        <v>7</v>
      </c>
      <c r="Q207" t="s">
        <v>7</v>
      </c>
      <c r="R207" t="s">
        <v>7</v>
      </c>
      <c r="S207" t="s">
        <v>7</v>
      </c>
      <c r="T207" t="s">
        <v>7</v>
      </c>
      <c r="U207" t="s">
        <v>7</v>
      </c>
      <c r="V207" t="s">
        <v>7</v>
      </c>
      <c r="W207" t="s">
        <v>7</v>
      </c>
    </row>
    <row r="208" spans="1:23" x14ac:dyDescent="0.35">
      <c r="A208" t="s">
        <v>82</v>
      </c>
      <c r="B208" t="s">
        <v>219</v>
      </c>
      <c r="C208" t="s">
        <v>237</v>
      </c>
      <c r="D208" t="s">
        <v>1862</v>
      </c>
      <c r="E208" t="s">
        <v>219</v>
      </c>
      <c r="F208" t="s">
        <v>237</v>
      </c>
      <c r="G208" t="s">
        <v>1862</v>
      </c>
      <c r="H208" t="s">
        <v>2155</v>
      </c>
      <c r="I208" t="s">
        <v>7</v>
      </c>
      <c r="J208" t="s">
        <v>7</v>
      </c>
      <c r="K208" t="s">
        <v>7</v>
      </c>
      <c r="L208" t="s">
        <v>7</v>
      </c>
      <c r="M208" t="s">
        <v>7</v>
      </c>
      <c r="N208" t="s">
        <v>7</v>
      </c>
      <c r="O208" t="s">
        <v>7</v>
      </c>
      <c r="P208" t="s">
        <v>7</v>
      </c>
      <c r="Q208" t="s">
        <v>7</v>
      </c>
      <c r="R208" t="s">
        <v>7</v>
      </c>
      <c r="S208" t="s">
        <v>7</v>
      </c>
      <c r="T208" t="s">
        <v>7</v>
      </c>
      <c r="U208" t="s">
        <v>7</v>
      </c>
      <c r="V208" t="s">
        <v>7</v>
      </c>
      <c r="W208" t="s">
        <v>7</v>
      </c>
    </row>
    <row r="209" spans="1:23" x14ac:dyDescent="0.35">
      <c r="A209" t="s">
        <v>83</v>
      </c>
      <c r="B209" t="s">
        <v>220</v>
      </c>
      <c r="C209" t="s">
        <v>238</v>
      </c>
      <c r="D209" t="s">
        <v>255</v>
      </c>
      <c r="E209" t="s">
        <v>220</v>
      </c>
      <c r="F209" t="s">
        <v>238</v>
      </c>
      <c r="G209" t="s">
        <v>255</v>
      </c>
      <c r="H209" t="s">
        <v>1953</v>
      </c>
      <c r="I209" t="s">
        <v>7</v>
      </c>
      <c r="J209" t="s">
        <v>7</v>
      </c>
      <c r="K209" t="s">
        <v>7</v>
      </c>
      <c r="L209" t="s">
        <v>7</v>
      </c>
      <c r="M209" t="s">
        <v>7</v>
      </c>
      <c r="N209" t="s">
        <v>7</v>
      </c>
      <c r="O209" t="s">
        <v>7</v>
      </c>
      <c r="P209" t="s">
        <v>7</v>
      </c>
      <c r="Q209" t="s">
        <v>7</v>
      </c>
      <c r="R209" t="s">
        <v>7</v>
      </c>
      <c r="S209" t="s">
        <v>7</v>
      </c>
      <c r="T209" t="s">
        <v>7</v>
      </c>
      <c r="U209" t="s">
        <v>7</v>
      </c>
      <c r="V209" t="s">
        <v>7</v>
      </c>
      <c r="W209" t="s">
        <v>7</v>
      </c>
    </row>
    <row r="210" spans="1:23" x14ac:dyDescent="0.35">
      <c r="A210" t="s">
        <v>5</v>
      </c>
      <c r="B210" t="s">
        <v>65</v>
      </c>
      <c r="C210" t="s">
        <v>7</v>
      </c>
      <c r="D210" t="s">
        <v>7</v>
      </c>
      <c r="E210" t="s">
        <v>65</v>
      </c>
      <c r="F210" t="s">
        <v>7</v>
      </c>
      <c r="G210" t="s">
        <v>7</v>
      </c>
      <c r="H210" t="s">
        <v>2156</v>
      </c>
      <c r="I210" t="s">
        <v>7</v>
      </c>
      <c r="J210" t="s">
        <v>7</v>
      </c>
      <c r="K210" t="s">
        <v>7</v>
      </c>
      <c r="L210" t="s">
        <v>7</v>
      </c>
      <c r="M210" t="s">
        <v>7</v>
      </c>
      <c r="N210" t="s">
        <v>7</v>
      </c>
      <c r="O210" t="s">
        <v>7</v>
      </c>
      <c r="P210" t="s">
        <v>7</v>
      </c>
      <c r="Q210" t="s">
        <v>7</v>
      </c>
      <c r="R210" t="s">
        <v>7</v>
      </c>
      <c r="S210" t="s">
        <v>7</v>
      </c>
      <c r="T210" t="s">
        <v>7</v>
      </c>
      <c r="U210" t="s">
        <v>7</v>
      </c>
      <c r="V210" t="s">
        <v>7</v>
      </c>
      <c r="W210" t="s">
        <v>7</v>
      </c>
    </row>
    <row r="211" spans="1:23" x14ac:dyDescent="0.35">
      <c r="A211" t="s">
        <v>280</v>
      </c>
      <c r="B211" t="s">
        <v>7</v>
      </c>
      <c r="C211" t="s">
        <v>7</v>
      </c>
      <c r="D211" t="s">
        <v>7</v>
      </c>
      <c r="E211" t="s">
        <v>7</v>
      </c>
      <c r="F211" t="s">
        <v>7</v>
      </c>
      <c r="G211" t="s">
        <v>7</v>
      </c>
      <c r="H211" t="s">
        <v>7</v>
      </c>
      <c r="I211" t="s">
        <v>7</v>
      </c>
      <c r="J211" t="s">
        <v>7</v>
      </c>
      <c r="K211" t="s">
        <v>7</v>
      </c>
      <c r="L211" t="s">
        <v>7</v>
      </c>
      <c r="M211" t="s">
        <v>7</v>
      </c>
      <c r="N211" t="s">
        <v>7</v>
      </c>
      <c r="O211" t="s">
        <v>7</v>
      </c>
      <c r="P211" t="s">
        <v>7</v>
      </c>
      <c r="Q211" t="s">
        <v>7</v>
      </c>
      <c r="R211" t="s">
        <v>7</v>
      </c>
      <c r="S211" t="s">
        <v>7</v>
      </c>
      <c r="T211" t="s">
        <v>7</v>
      </c>
      <c r="U211" t="s">
        <v>7</v>
      </c>
      <c r="V211" t="s">
        <v>7</v>
      </c>
      <c r="W211" t="s">
        <v>7</v>
      </c>
    </row>
    <row r="212" spans="1:23" x14ac:dyDescent="0.35">
      <c r="A212" t="s">
        <v>170</v>
      </c>
      <c r="B212" t="s">
        <v>0</v>
      </c>
      <c r="C212" t="s">
        <v>0</v>
      </c>
      <c r="D212" t="s">
        <v>0</v>
      </c>
      <c r="E212" t="s">
        <v>24</v>
      </c>
      <c r="F212" t="s">
        <v>1</v>
      </c>
      <c r="G212" t="s">
        <v>1</v>
      </c>
      <c r="H212" t="s">
        <v>1</v>
      </c>
      <c r="I212" t="s">
        <v>25</v>
      </c>
      <c r="J212" t="s">
        <v>5</v>
      </c>
      <c r="K212" t="s">
        <v>5</v>
      </c>
      <c r="L212" t="s">
        <v>5</v>
      </c>
      <c r="M212" t="s">
        <v>34</v>
      </c>
      <c r="N212" t="s">
        <v>7</v>
      </c>
      <c r="O212" t="s">
        <v>7</v>
      </c>
      <c r="P212" t="s">
        <v>7</v>
      </c>
      <c r="Q212" t="s">
        <v>7</v>
      </c>
      <c r="R212" t="s">
        <v>7</v>
      </c>
      <c r="S212" t="s">
        <v>7</v>
      </c>
      <c r="T212" t="s">
        <v>7</v>
      </c>
      <c r="U212" t="s">
        <v>7</v>
      </c>
      <c r="V212" t="s">
        <v>7</v>
      </c>
      <c r="W212" t="s">
        <v>7</v>
      </c>
    </row>
    <row r="213" spans="1:23" x14ac:dyDescent="0.35">
      <c r="A213" t="s">
        <v>7</v>
      </c>
      <c r="B213" t="s">
        <v>64</v>
      </c>
      <c r="C213" t="s">
        <v>10</v>
      </c>
      <c r="D213" t="s">
        <v>11</v>
      </c>
      <c r="E213" t="s">
        <v>64</v>
      </c>
      <c r="F213" t="s">
        <v>64</v>
      </c>
      <c r="G213" t="s">
        <v>10</v>
      </c>
      <c r="H213" t="s">
        <v>11</v>
      </c>
      <c r="I213" t="s">
        <v>64</v>
      </c>
      <c r="J213" t="s">
        <v>64</v>
      </c>
      <c r="K213" t="s">
        <v>10</v>
      </c>
      <c r="L213" t="s">
        <v>11</v>
      </c>
      <c r="M213" t="s">
        <v>7</v>
      </c>
      <c r="N213" t="s">
        <v>7</v>
      </c>
      <c r="O213" t="s">
        <v>7</v>
      </c>
      <c r="P213" t="s">
        <v>7</v>
      </c>
      <c r="Q213" t="s">
        <v>7</v>
      </c>
      <c r="R213" t="s">
        <v>7</v>
      </c>
      <c r="S213" t="s">
        <v>7</v>
      </c>
      <c r="T213" t="s">
        <v>7</v>
      </c>
      <c r="U213" t="s">
        <v>7</v>
      </c>
      <c r="V213" t="s">
        <v>7</v>
      </c>
      <c r="W213" t="s">
        <v>7</v>
      </c>
    </row>
    <row r="214" spans="1:23" x14ac:dyDescent="0.35">
      <c r="A214" t="s">
        <v>59</v>
      </c>
      <c r="B214" t="s">
        <v>288</v>
      </c>
      <c r="C214" t="s">
        <v>791</v>
      </c>
      <c r="D214" t="s">
        <v>823</v>
      </c>
      <c r="E214" t="s">
        <v>55</v>
      </c>
      <c r="F214" t="s">
        <v>903</v>
      </c>
      <c r="G214" t="s">
        <v>199</v>
      </c>
      <c r="H214" t="s">
        <v>1035</v>
      </c>
      <c r="I214" t="s">
        <v>55</v>
      </c>
      <c r="J214" t="s">
        <v>806</v>
      </c>
      <c r="K214" t="s">
        <v>1257</v>
      </c>
      <c r="L214" t="s">
        <v>1306</v>
      </c>
      <c r="M214" t="s">
        <v>1340</v>
      </c>
      <c r="N214" t="s">
        <v>7</v>
      </c>
      <c r="O214" t="s">
        <v>7</v>
      </c>
      <c r="P214" t="s">
        <v>7</v>
      </c>
      <c r="Q214" t="s">
        <v>7</v>
      </c>
      <c r="R214" t="s">
        <v>7</v>
      </c>
      <c r="S214" t="s">
        <v>7</v>
      </c>
      <c r="T214" t="s">
        <v>7</v>
      </c>
      <c r="U214" t="s">
        <v>7</v>
      </c>
      <c r="V214" t="s">
        <v>7</v>
      </c>
      <c r="W214" t="s">
        <v>7</v>
      </c>
    </row>
    <row r="215" spans="1:23" x14ac:dyDescent="0.35">
      <c r="A215" t="s">
        <v>60</v>
      </c>
      <c r="B215" t="s">
        <v>289</v>
      </c>
      <c r="C215" t="s">
        <v>792</v>
      </c>
      <c r="D215" t="s">
        <v>824</v>
      </c>
      <c r="E215" t="s">
        <v>55</v>
      </c>
      <c r="F215" t="s">
        <v>381</v>
      </c>
      <c r="G215" t="s">
        <v>965</v>
      </c>
      <c r="H215" t="s">
        <v>1036</v>
      </c>
      <c r="I215" t="s">
        <v>55</v>
      </c>
      <c r="J215" t="s">
        <v>720</v>
      </c>
      <c r="K215" t="s">
        <v>1258</v>
      </c>
      <c r="L215" t="s">
        <v>1307</v>
      </c>
      <c r="M215" t="s">
        <v>1341</v>
      </c>
      <c r="N215" t="s">
        <v>7</v>
      </c>
      <c r="O215" t="s">
        <v>7</v>
      </c>
      <c r="P215" t="s">
        <v>7</v>
      </c>
      <c r="Q215" t="s">
        <v>7</v>
      </c>
      <c r="R215" t="s">
        <v>7</v>
      </c>
      <c r="S215" t="s">
        <v>7</v>
      </c>
      <c r="T215" t="s">
        <v>7</v>
      </c>
      <c r="U215" t="s">
        <v>7</v>
      </c>
      <c r="V215" t="s">
        <v>7</v>
      </c>
      <c r="W215" t="s">
        <v>7</v>
      </c>
    </row>
    <row r="216" spans="1:23" x14ac:dyDescent="0.35">
      <c r="A216" t="s">
        <v>5</v>
      </c>
      <c r="B216" t="s">
        <v>65</v>
      </c>
      <c r="C216" t="s">
        <v>7</v>
      </c>
      <c r="D216" t="s">
        <v>7</v>
      </c>
      <c r="E216" t="s">
        <v>65</v>
      </c>
      <c r="F216" t="s">
        <v>65</v>
      </c>
      <c r="G216" t="s">
        <v>7</v>
      </c>
      <c r="H216" t="s">
        <v>7</v>
      </c>
      <c r="I216" t="s">
        <v>65</v>
      </c>
      <c r="J216" t="s">
        <v>65</v>
      </c>
      <c r="K216" t="s">
        <v>7</v>
      </c>
      <c r="L216" t="s">
        <v>7</v>
      </c>
      <c r="M216" t="s">
        <v>1342</v>
      </c>
      <c r="N216" t="s">
        <v>7</v>
      </c>
      <c r="O216" t="s">
        <v>7</v>
      </c>
      <c r="P216" t="s">
        <v>7</v>
      </c>
      <c r="Q216" t="s">
        <v>7</v>
      </c>
      <c r="R216" t="s">
        <v>7</v>
      </c>
      <c r="S216" t="s">
        <v>7</v>
      </c>
      <c r="T216" t="s">
        <v>7</v>
      </c>
      <c r="U216" t="s">
        <v>7</v>
      </c>
      <c r="V216" t="s">
        <v>7</v>
      </c>
      <c r="W216" t="s">
        <v>7</v>
      </c>
    </row>
    <row r="217" spans="1:23" x14ac:dyDescent="0.35">
      <c r="A217" t="s">
        <v>281</v>
      </c>
      <c r="B217" t="s">
        <v>7</v>
      </c>
      <c r="C217" t="s">
        <v>7</v>
      </c>
      <c r="D217" t="s">
        <v>7</v>
      </c>
      <c r="E217" t="s">
        <v>7</v>
      </c>
      <c r="F217" t="s">
        <v>7</v>
      </c>
      <c r="G217" t="s">
        <v>7</v>
      </c>
      <c r="H217" t="s">
        <v>7</v>
      </c>
      <c r="I217" t="s">
        <v>7</v>
      </c>
      <c r="J217" t="s">
        <v>7</v>
      </c>
      <c r="K217" t="s">
        <v>7</v>
      </c>
      <c r="L217" t="s">
        <v>7</v>
      </c>
      <c r="M217" t="s">
        <v>7</v>
      </c>
      <c r="N217" t="s">
        <v>7</v>
      </c>
      <c r="O217" t="s">
        <v>7</v>
      </c>
      <c r="P217" t="s">
        <v>7</v>
      </c>
      <c r="Q217" t="s">
        <v>7</v>
      </c>
      <c r="R217" t="s">
        <v>7</v>
      </c>
      <c r="S217" t="s">
        <v>7</v>
      </c>
      <c r="T217" t="s">
        <v>7</v>
      </c>
      <c r="U217" t="s">
        <v>7</v>
      </c>
      <c r="V217" t="s">
        <v>7</v>
      </c>
      <c r="W217" t="s">
        <v>7</v>
      </c>
    </row>
    <row r="218" spans="1:23" x14ac:dyDescent="0.35">
      <c r="A218" t="s">
        <v>170</v>
      </c>
      <c r="B218" t="s">
        <v>0</v>
      </c>
      <c r="C218" t="s">
        <v>0</v>
      </c>
      <c r="D218" t="s">
        <v>0</v>
      </c>
      <c r="E218" t="s">
        <v>1</v>
      </c>
      <c r="F218" t="s">
        <v>1</v>
      </c>
      <c r="G218" t="s">
        <v>1</v>
      </c>
      <c r="H218" t="s">
        <v>5</v>
      </c>
      <c r="I218" t="s">
        <v>5</v>
      </c>
      <c r="J218" t="s">
        <v>5</v>
      </c>
      <c r="K218" t="s">
        <v>34</v>
      </c>
      <c r="L218" t="s">
        <v>7</v>
      </c>
      <c r="M218" t="s">
        <v>7</v>
      </c>
      <c r="N218" t="s">
        <v>7</v>
      </c>
      <c r="O218" t="s">
        <v>7</v>
      </c>
      <c r="P218" t="s">
        <v>7</v>
      </c>
      <c r="Q218" t="s">
        <v>7</v>
      </c>
      <c r="R218" t="s">
        <v>7</v>
      </c>
      <c r="S218" t="s">
        <v>7</v>
      </c>
      <c r="T218" t="s">
        <v>7</v>
      </c>
      <c r="U218" t="s">
        <v>7</v>
      </c>
      <c r="V218" t="s">
        <v>7</v>
      </c>
      <c r="W218" t="s">
        <v>7</v>
      </c>
    </row>
    <row r="219" spans="1:23" x14ac:dyDescent="0.35">
      <c r="A219" t="s">
        <v>7</v>
      </c>
      <c r="B219" t="s">
        <v>64</v>
      </c>
      <c r="C219" t="s">
        <v>10</v>
      </c>
      <c r="D219" t="s">
        <v>11</v>
      </c>
      <c r="E219" t="s">
        <v>64</v>
      </c>
      <c r="F219" t="s">
        <v>10</v>
      </c>
      <c r="G219" t="s">
        <v>11</v>
      </c>
      <c r="H219" t="s">
        <v>64</v>
      </c>
      <c r="I219" t="s">
        <v>10</v>
      </c>
      <c r="J219" t="s">
        <v>11</v>
      </c>
      <c r="K219" t="s">
        <v>7</v>
      </c>
      <c r="L219" t="s">
        <v>7</v>
      </c>
      <c r="M219" t="s">
        <v>7</v>
      </c>
      <c r="N219" t="s">
        <v>7</v>
      </c>
      <c r="O219" t="s">
        <v>7</v>
      </c>
      <c r="P219" t="s">
        <v>7</v>
      </c>
      <c r="Q219" t="s">
        <v>7</v>
      </c>
      <c r="R219" t="s">
        <v>7</v>
      </c>
      <c r="S219" t="s">
        <v>7</v>
      </c>
      <c r="T219" t="s">
        <v>7</v>
      </c>
      <c r="U219" t="s">
        <v>7</v>
      </c>
      <c r="V219" t="s">
        <v>7</v>
      </c>
      <c r="W219" t="s">
        <v>7</v>
      </c>
    </row>
    <row r="220" spans="1:23" x14ac:dyDescent="0.35">
      <c r="A220" t="s">
        <v>59</v>
      </c>
      <c r="B220" t="s">
        <v>290</v>
      </c>
      <c r="C220" t="s">
        <v>71</v>
      </c>
      <c r="D220" t="s">
        <v>307</v>
      </c>
      <c r="E220" t="s">
        <v>858</v>
      </c>
      <c r="F220" t="s">
        <v>377</v>
      </c>
      <c r="G220" t="s">
        <v>966</v>
      </c>
      <c r="H220" t="s">
        <v>88</v>
      </c>
      <c r="I220" t="s">
        <v>1108</v>
      </c>
      <c r="J220" t="s">
        <v>53</v>
      </c>
      <c r="K220" t="s">
        <v>1259</v>
      </c>
      <c r="L220" t="s">
        <v>7</v>
      </c>
      <c r="M220" t="s">
        <v>7</v>
      </c>
      <c r="N220" t="s">
        <v>7</v>
      </c>
      <c r="O220" t="s">
        <v>7</v>
      </c>
      <c r="P220" t="s">
        <v>7</v>
      </c>
      <c r="Q220" t="s">
        <v>7</v>
      </c>
      <c r="R220" t="s">
        <v>7</v>
      </c>
      <c r="S220" t="s">
        <v>7</v>
      </c>
      <c r="T220" t="s">
        <v>7</v>
      </c>
      <c r="U220" t="s">
        <v>7</v>
      </c>
      <c r="V220" t="s">
        <v>7</v>
      </c>
      <c r="W220" t="s">
        <v>7</v>
      </c>
    </row>
    <row r="221" spans="1:23" x14ac:dyDescent="0.35">
      <c r="A221" t="s">
        <v>60</v>
      </c>
      <c r="B221" t="s">
        <v>231</v>
      </c>
      <c r="C221" t="s">
        <v>256</v>
      </c>
      <c r="D221" t="s">
        <v>308</v>
      </c>
      <c r="E221" t="s">
        <v>859</v>
      </c>
      <c r="F221" t="s">
        <v>904</v>
      </c>
      <c r="G221" t="s">
        <v>354</v>
      </c>
      <c r="H221" t="s">
        <v>89</v>
      </c>
      <c r="I221" t="s">
        <v>1109</v>
      </c>
      <c r="J221" t="s">
        <v>1182</v>
      </c>
      <c r="K221" t="s">
        <v>1260</v>
      </c>
      <c r="L221" t="s">
        <v>7</v>
      </c>
      <c r="M221" t="s">
        <v>7</v>
      </c>
      <c r="N221" t="s">
        <v>7</v>
      </c>
      <c r="O221" t="s">
        <v>7</v>
      </c>
      <c r="P221" t="s">
        <v>7</v>
      </c>
      <c r="Q221" t="s">
        <v>7</v>
      </c>
      <c r="R221" t="s">
        <v>7</v>
      </c>
      <c r="S221" t="s">
        <v>7</v>
      </c>
      <c r="T221" t="s">
        <v>7</v>
      </c>
      <c r="U221" t="s">
        <v>7</v>
      </c>
      <c r="V221" t="s">
        <v>7</v>
      </c>
      <c r="W221" t="s">
        <v>7</v>
      </c>
    </row>
    <row r="222" spans="1:23" x14ac:dyDescent="0.35">
      <c r="A222" t="s">
        <v>5</v>
      </c>
      <c r="B222" t="s">
        <v>65</v>
      </c>
      <c r="C222" t="s">
        <v>7</v>
      </c>
      <c r="D222" t="s">
        <v>7</v>
      </c>
      <c r="E222" t="s">
        <v>65</v>
      </c>
      <c r="F222" t="s">
        <v>7</v>
      </c>
      <c r="G222" t="s">
        <v>7</v>
      </c>
      <c r="H222" t="s">
        <v>65</v>
      </c>
      <c r="I222" t="s">
        <v>7</v>
      </c>
      <c r="J222" t="s">
        <v>7</v>
      </c>
      <c r="K222" t="s">
        <v>1261</v>
      </c>
      <c r="L222" t="s">
        <v>7</v>
      </c>
      <c r="M222" t="s">
        <v>7</v>
      </c>
      <c r="N222" t="s">
        <v>7</v>
      </c>
      <c r="O222" t="s">
        <v>7</v>
      </c>
      <c r="P222" t="s">
        <v>7</v>
      </c>
      <c r="Q222" t="s">
        <v>7</v>
      </c>
      <c r="R222" t="s">
        <v>7</v>
      </c>
      <c r="S222" t="s">
        <v>7</v>
      </c>
      <c r="T222" t="s">
        <v>7</v>
      </c>
      <c r="U222" t="s">
        <v>7</v>
      </c>
      <c r="V222" t="s">
        <v>7</v>
      </c>
      <c r="W222" t="s">
        <v>7</v>
      </c>
    </row>
    <row r="223" spans="1:23" x14ac:dyDescent="0.35">
      <c r="A223" t="s">
        <v>282</v>
      </c>
      <c r="B223" t="s">
        <v>7</v>
      </c>
      <c r="C223" t="s">
        <v>7</v>
      </c>
      <c r="D223" t="s">
        <v>7</v>
      </c>
      <c r="E223" t="s">
        <v>7</v>
      </c>
      <c r="F223" t="s">
        <v>7</v>
      </c>
      <c r="G223" t="s">
        <v>7</v>
      </c>
      <c r="H223" t="s">
        <v>7</v>
      </c>
      <c r="I223" t="s">
        <v>7</v>
      </c>
      <c r="J223" t="s">
        <v>7</v>
      </c>
      <c r="K223" t="s">
        <v>7</v>
      </c>
      <c r="L223" t="s">
        <v>7</v>
      </c>
      <c r="M223" t="s">
        <v>7</v>
      </c>
      <c r="N223" t="s">
        <v>7</v>
      </c>
      <c r="O223" t="s">
        <v>7</v>
      </c>
      <c r="P223" t="s">
        <v>7</v>
      </c>
      <c r="Q223" t="s">
        <v>7</v>
      </c>
      <c r="R223" t="s">
        <v>7</v>
      </c>
      <c r="S223" t="s">
        <v>7</v>
      </c>
      <c r="T223" t="s">
        <v>7</v>
      </c>
      <c r="U223" t="s">
        <v>7</v>
      </c>
      <c r="V223" t="s">
        <v>7</v>
      </c>
      <c r="W223" t="s">
        <v>7</v>
      </c>
    </row>
    <row r="224" spans="1:23" x14ac:dyDescent="0.35">
      <c r="A224" t="s">
        <v>170</v>
      </c>
      <c r="B224" t="s">
        <v>0</v>
      </c>
      <c r="C224" t="s">
        <v>0</v>
      </c>
      <c r="D224" t="s">
        <v>0</v>
      </c>
      <c r="E224" t="s">
        <v>24</v>
      </c>
      <c r="F224" t="s">
        <v>24</v>
      </c>
      <c r="G224" t="s">
        <v>24</v>
      </c>
      <c r="H224" t="s">
        <v>1</v>
      </c>
      <c r="I224" t="s">
        <v>1</v>
      </c>
      <c r="J224" t="s">
        <v>1</v>
      </c>
      <c r="K224" t="s">
        <v>25</v>
      </c>
      <c r="L224" t="s">
        <v>25</v>
      </c>
      <c r="M224" t="s">
        <v>25</v>
      </c>
      <c r="N224" t="s">
        <v>5</v>
      </c>
      <c r="O224" t="s">
        <v>5</v>
      </c>
      <c r="P224" t="s">
        <v>5</v>
      </c>
      <c r="Q224" t="s">
        <v>34</v>
      </c>
      <c r="R224" t="s">
        <v>7</v>
      </c>
      <c r="S224" t="s">
        <v>7</v>
      </c>
      <c r="T224" t="s">
        <v>7</v>
      </c>
      <c r="U224" t="s">
        <v>7</v>
      </c>
      <c r="V224" t="s">
        <v>7</v>
      </c>
      <c r="W224" t="s">
        <v>7</v>
      </c>
    </row>
    <row r="225" spans="1:23" x14ac:dyDescent="0.35">
      <c r="A225" t="s">
        <v>7</v>
      </c>
      <c r="B225" t="s">
        <v>64</v>
      </c>
      <c r="C225" t="s">
        <v>10</v>
      </c>
      <c r="D225" t="s">
        <v>11</v>
      </c>
      <c r="E225" t="s">
        <v>64</v>
      </c>
      <c r="F225" t="s">
        <v>10</v>
      </c>
      <c r="G225" t="s">
        <v>11</v>
      </c>
      <c r="H225" t="s">
        <v>64</v>
      </c>
      <c r="I225" t="s">
        <v>10</v>
      </c>
      <c r="J225" t="s">
        <v>11</v>
      </c>
      <c r="K225" t="s">
        <v>64</v>
      </c>
      <c r="L225" t="s">
        <v>10</v>
      </c>
      <c r="M225" t="s">
        <v>11</v>
      </c>
      <c r="N225" t="s">
        <v>64</v>
      </c>
      <c r="O225" t="s">
        <v>10</v>
      </c>
      <c r="P225" t="s">
        <v>11</v>
      </c>
      <c r="Q225" t="s">
        <v>7</v>
      </c>
      <c r="R225" t="s">
        <v>7</v>
      </c>
      <c r="S225" t="s">
        <v>7</v>
      </c>
      <c r="T225" t="s">
        <v>7</v>
      </c>
      <c r="U225" t="s">
        <v>7</v>
      </c>
      <c r="V225" t="s">
        <v>7</v>
      </c>
      <c r="W225" t="s">
        <v>7</v>
      </c>
    </row>
    <row r="226" spans="1:23" x14ac:dyDescent="0.35">
      <c r="A226" t="s">
        <v>59</v>
      </c>
      <c r="B226" t="s">
        <v>291</v>
      </c>
      <c r="C226" t="s">
        <v>299</v>
      </c>
      <c r="D226" t="s">
        <v>309</v>
      </c>
      <c r="E226" t="s">
        <v>330</v>
      </c>
      <c r="F226" t="s">
        <v>350</v>
      </c>
      <c r="G226" t="s">
        <v>967</v>
      </c>
      <c r="H226" t="s">
        <v>1037</v>
      </c>
      <c r="I226" t="s">
        <v>1014</v>
      </c>
      <c r="J226" t="s">
        <v>1183</v>
      </c>
      <c r="K226" t="s">
        <v>271</v>
      </c>
      <c r="L226" t="s">
        <v>276</v>
      </c>
      <c r="M226" t="s">
        <v>439</v>
      </c>
      <c r="N226" t="s">
        <v>1376</v>
      </c>
      <c r="O226" t="s">
        <v>1401</v>
      </c>
      <c r="P226" t="s">
        <v>746</v>
      </c>
      <c r="Q226" t="s">
        <v>470</v>
      </c>
      <c r="R226" t="s">
        <v>7</v>
      </c>
      <c r="S226" t="s">
        <v>7</v>
      </c>
      <c r="T226" t="s">
        <v>7</v>
      </c>
      <c r="U226" t="s">
        <v>7</v>
      </c>
      <c r="V226" t="s">
        <v>7</v>
      </c>
      <c r="W226" t="s">
        <v>7</v>
      </c>
    </row>
    <row r="227" spans="1:23" x14ac:dyDescent="0.35">
      <c r="A227" t="s">
        <v>60</v>
      </c>
      <c r="B227" t="s">
        <v>292</v>
      </c>
      <c r="C227" t="s">
        <v>300</v>
      </c>
      <c r="D227" t="s">
        <v>310</v>
      </c>
      <c r="E227" t="s">
        <v>331</v>
      </c>
      <c r="F227" t="s">
        <v>905</v>
      </c>
      <c r="G227" t="s">
        <v>373</v>
      </c>
      <c r="H227" t="s">
        <v>1038</v>
      </c>
      <c r="I227" t="s">
        <v>1110</v>
      </c>
      <c r="J227" t="s">
        <v>1184</v>
      </c>
      <c r="K227" t="s">
        <v>404</v>
      </c>
      <c r="L227" t="s">
        <v>421</v>
      </c>
      <c r="M227" t="s">
        <v>440</v>
      </c>
      <c r="N227" t="s">
        <v>1377</v>
      </c>
      <c r="O227" t="s">
        <v>1402</v>
      </c>
      <c r="P227" t="s">
        <v>1426</v>
      </c>
      <c r="Q227" t="s">
        <v>471</v>
      </c>
      <c r="R227" t="s">
        <v>7</v>
      </c>
      <c r="S227" t="s">
        <v>7</v>
      </c>
      <c r="T227" t="s">
        <v>7</v>
      </c>
      <c r="U227" t="s">
        <v>7</v>
      </c>
      <c r="V227" t="s">
        <v>7</v>
      </c>
      <c r="W227" t="s">
        <v>7</v>
      </c>
    </row>
    <row r="228" spans="1:23" x14ac:dyDescent="0.35">
      <c r="A228" t="s">
        <v>5</v>
      </c>
      <c r="B228" t="s">
        <v>65</v>
      </c>
      <c r="C228" t="s">
        <v>7</v>
      </c>
      <c r="D228" t="s">
        <v>7</v>
      </c>
      <c r="E228" t="s">
        <v>65</v>
      </c>
      <c r="F228" t="s">
        <v>7</v>
      </c>
      <c r="G228" t="s">
        <v>7</v>
      </c>
      <c r="H228" t="s">
        <v>65</v>
      </c>
      <c r="I228" t="s">
        <v>7</v>
      </c>
      <c r="J228" t="s">
        <v>7</v>
      </c>
      <c r="K228" t="s">
        <v>65</v>
      </c>
      <c r="L228" t="s">
        <v>7</v>
      </c>
      <c r="M228" t="s">
        <v>7</v>
      </c>
      <c r="N228" t="s">
        <v>65</v>
      </c>
      <c r="O228" t="s">
        <v>7</v>
      </c>
      <c r="P228" t="s">
        <v>7</v>
      </c>
      <c r="Q228" t="s">
        <v>472</v>
      </c>
      <c r="R228" t="s">
        <v>7</v>
      </c>
      <c r="S228" t="s">
        <v>7</v>
      </c>
      <c r="T228" t="s">
        <v>7</v>
      </c>
      <c r="U228" t="s">
        <v>7</v>
      </c>
      <c r="V228" t="s">
        <v>7</v>
      </c>
      <c r="W228" t="s">
        <v>7</v>
      </c>
    </row>
    <row r="229" spans="1:23" x14ac:dyDescent="0.35">
      <c r="A229" t="s">
        <v>283</v>
      </c>
      <c r="B229" t="s">
        <v>7</v>
      </c>
      <c r="C229" t="s">
        <v>7</v>
      </c>
      <c r="D229" t="s">
        <v>7</v>
      </c>
      <c r="E229" t="s">
        <v>7</v>
      </c>
      <c r="F229" t="s">
        <v>7</v>
      </c>
      <c r="G229" t="s">
        <v>7</v>
      </c>
      <c r="H229" t="s">
        <v>7</v>
      </c>
      <c r="I229" t="s">
        <v>7</v>
      </c>
      <c r="J229" t="s">
        <v>7</v>
      </c>
      <c r="K229" t="s">
        <v>7</v>
      </c>
      <c r="L229" t="s">
        <v>7</v>
      </c>
      <c r="M229" t="s">
        <v>7</v>
      </c>
      <c r="N229" t="s">
        <v>7</v>
      </c>
      <c r="O229" t="s">
        <v>7</v>
      </c>
      <c r="P229" t="s">
        <v>7</v>
      </c>
      <c r="Q229" t="s">
        <v>7</v>
      </c>
      <c r="R229" t="s">
        <v>7</v>
      </c>
      <c r="S229" t="s">
        <v>7</v>
      </c>
      <c r="T229" t="s">
        <v>7</v>
      </c>
      <c r="U229" t="s">
        <v>7</v>
      </c>
      <c r="V229" t="s">
        <v>7</v>
      </c>
      <c r="W229" t="s">
        <v>7</v>
      </c>
    </row>
    <row r="230" spans="1:23" x14ac:dyDescent="0.35">
      <c r="A230" t="s">
        <v>170</v>
      </c>
      <c r="B230" t="s">
        <v>25</v>
      </c>
      <c r="C230" t="s">
        <v>25</v>
      </c>
      <c r="D230" t="s">
        <v>25</v>
      </c>
      <c r="E230" t="s">
        <v>5</v>
      </c>
      <c r="F230" t="s">
        <v>5</v>
      </c>
      <c r="G230" t="s">
        <v>5</v>
      </c>
      <c r="H230" t="s">
        <v>34</v>
      </c>
      <c r="I230" t="s">
        <v>7</v>
      </c>
      <c r="J230" t="s">
        <v>7</v>
      </c>
      <c r="K230" t="s">
        <v>7</v>
      </c>
      <c r="L230" t="s">
        <v>7</v>
      </c>
      <c r="M230" t="s">
        <v>7</v>
      </c>
      <c r="N230" t="s">
        <v>7</v>
      </c>
      <c r="O230" t="s">
        <v>7</v>
      </c>
      <c r="P230" t="s">
        <v>7</v>
      </c>
      <c r="Q230" t="s">
        <v>7</v>
      </c>
      <c r="R230" t="s">
        <v>7</v>
      </c>
      <c r="S230" t="s">
        <v>7</v>
      </c>
      <c r="T230" t="s">
        <v>7</v>
      </c>
      <c r="U230" t="s">
        <v>7</v>
      </c>
      <c r="V230" t="s">
        <v>7</v>
      </c>
      <c r="W230" t="s">
        <v>7</v>
      </c>
    </row>
    <row r="231" spans="1:23" x14ac:dyDescent="0.35">
      <c r="A231" t="s">
        <v>7</v>
      </c>
      <c r="B231" t="s">
        <v>64</v>
      </c>
      <c r="C231" t="s">
        <v>10</v>
      </c>
      <c r="D231" t="s">
        <v>11</v>
      </c>
      <c r="E231" t="s">
        <v>64</v>
      </c>
      <c r="F231" t="s">
        <v>10</v>
      </c>
      <c r="G231" t="s">
        <v>11</v>
      </c>
      <c r="H231" t="s">
        <v>7</v>
      </c>
      <c r="I231" t="s">
        <v>7</v>
      </c>
      <c r="J231" t="s">
        <v>7</v>
      </c>
      <c r="K231" t="s">
        <v>7</v>
      </c>
      <c r="L231" t="s">
        <v>7</v>
      </c>
      <c r="M231" t="s">
        <v>7</v>
      </c>
      <c r="N231" t="s">
        <v>7</v>
      </c>
      <c r="O231" t="s">
        <v>7</v>
      </c>
      <c r="P231" t="s">
        <v>7</v>
      </c>
      <c r="Q231" t="s">
        <v>7</v>
      </c>
      <c r="R231" t="s">
        <v>7</v>
      </c>
      <c r="S231" t="s">
        <v>7</v>
      </c>
      <c r="T231" t="s">
        <v>7</v>
      </c>
      <c r="U231" t="s">
        <v>7</v>
      </c>
      <c r="V231" t="s">
        <v>7</v>
      </c>
      <c r="W231" t="s">
        <v>7</v>
      </c>
    </row>
    <row r="232" spans="1:23" x14ac:dyDescent="0.35">
      <c r="A232" t="s">
        <v>59</v>
      </c>
      <c r="B232" t="s">
        <v>2077</v>
      </c>
      <c r="C232" t="s">
        <v>2098</v>
      </c>
      <c r="D232" t="s">
        <v>2121</v>
      </c>
      <c r="E232" t="s">
        <v>2077</v>
      </c>
      <c r="F232" t="s">
        <v>2098</v>
      </c>
      <c r="G232" t="s">
        <v>2121</v>
      </c>
      <c r="H232" t="s">
        <v>2157</v>
      </c>
      <c r="I232" t="s">
        <v>7</v>
      </c>
      <c r="J232" t="s">
        <v>7</v>
      </c>
      <c r="K232" t="s">
        <v>7</v>
      </c>
      <c r="L232" t="s">
        <v>7</v>
      </c>
      <c r="M232" t="s">
        <v>7</v>
      </c>
      <c r="N232" t="s">
        <v>7</v>
      </c>
      <c r="O232" t="s">
        <v>7</v>
      </c>
      <c r="P232" t="s">
        <v>7</v>
      </c>
      <c r="Q232" t="s">
        <v>7</v>
      </c>
      <c r="R232" t="s">
        <v>7</v>
      </c>
      <c r="S232" t="s">
        <v>7</v>
      </c>
      <c r="T232" t="s">
        <v>7</v>
      </c>
      <c r="U232" t="s">
        <v>7</v>
      </c>
      <c r="V232" t="s">
        <v>7</v>
      </c>
      <c r="W232" t="s">
        <v>7</v>
      </c>
    </row>
    <row r="233" spans="1:23" x14ac:dyDescent="0.35">
      <c r="A233" t="s">
        <v>60</v>
      </c>
      <c r="B233" t="s">
        <v>2078</v>
      </c>
      <c r="C233" t="s">
        <v>1808</v>
      </c>
      <c r="D233" t="s">
        <v>2122</v>
      </c>
      <c r="E233" t="s">
        <v>2078</v>
      </c>
      <c r="F233" t="s">
        <v>1808</v>
      </c>
      <c r="G233" t="s">
        <v>2122</v>
      </c>
      <c r="H233" t="s">
        <v>2158</v>
      </c>
      <c r="I233" t="s">
        <v>7</v>
      </c>
      <c r="J233" t="s">
        <v>7</v>
      </c>
      <c r="K233" t="s">
        <v>7</v>
      </c>
      <c r="L233" t="s">
        <v>7</v>
      </c>
      <c r="M233" t="s">
        <v>7</v>
      </c>
      <c r="N233" t="s">
        <v>7</v>
      </c>
      <c r="O233" t="s">
        <v>7</v>
      </c>
      <c r="P233" t="s">
        <v>7</v>
      </c>
      <c r="Q233" t="s">
        <v>7</v>
      </c>
      <c r="R233" t="s">
        <v>7</v>
      </c>
      <c r="S233" t="s">
        <v>7</v>
      </c>
      <c r="T233" t="s">
        <v>7</v>
      </c>
      <c r="U233" t="s">
        <v>7</v>
      </c>
      <c r="V233" t="s">
        <v>7</v>
      </c>
      <c r="W233" t="s">
        <v>7</v>
      </c>
    </row>
    <row r="234" spans="1:23" x14ac:dyDescent="0.35">
      <c r="A234" t="s">
        <v>5</v>
      </c>
      <c r="B234" t="s">
        <v>65</v>
      </c>
      <c r="C234" t="s">
        <v>7</v>
      </c>
      <c r="D234" t="s">
        <v>7</v>
      </c>
      <c r="E234" t="s">
        <v>65</v>
      </c>
      <c r="F234" t="s">
        <v>7</v>
      </c>
      <c r="G234" t="s">
        <v>7</v>
      </c>
      <c r="H234" t="s">
        <v>2159</v>
      </c>
      <c r="I234" t="s">
        <v>7</v>
      </c>
      <c r="J234" t="s">
        <v>7</v>
      </c>
      <c r="K234" t="s">
        <v>7</v>
      </c>
      <c r="L234" t="s">
        <v>7</v>
      </c>
      <c r="M234" t="s">
        <v>7</v>
      </c>
      <c r="N234" t="s">
        <v>7</v>
      </c>
      <c r="O234" t="s">
        <v>7</v>
      </c>
      <c r="P234" t="s">
        <v>7</v>
      </c>
      <c r="Q234" t="s">
        <v>7</v>
      </c>
      <c r="R234" t="s">
        <v>7</v>
      </c>
      <c r="S234" t="s">
        <v>7</v>
      </c>
      <c r="T234" t="s">
        <v>7</v>
      </c>
      <c r="U234" t="s">
        <v>7</v>
      </c>
      <c r="V234" t="s">
        <v>7</v>
      </c>
      <c r="W234" t="s">
        <v>7</v>
      </c>
    </row>
    <row r="235" spans="1:23" x14ac:dyDescent="0.35">
      <c r="A235" t="s">
        <v>284</v>
      </c>
      <c r="B235" t="s">
        <v>7</v>
      </c>
      <c r="C235" t="s">
        <v>7</v>
      </c>
      <c r="D235" t="s">
        <v>7</v>
      </c>
      <c r="E235" t="s">
        <v>7</v>
      </c>
      <c r="F235" t="s">
        <v>7</v>
      </c>
      <c r="G235" t="s">
        <v>7</v>
      </c>
      <c r="H235" t="s">
        <v>7</v>
      </c>
      <c r="I235" t="s">
        <v>7</v>
      </c>
      <c r="J235" t="s">
        <v>7</v>
      </c>
      <c r="K235" t="s">
        <v>7</v>
      </c>
      <c r="L235" t="s">
        <v>7</v>
      </c>
      <c r="M235" t="s">
        <v>7</v>
      </c>
      <c r="N235" t="s">
        <v>7</v>
      </c>
      <c r="O235" t="s">
        <v>7</v>
      </c>
      <c r="P235" t="s">
        <v>7</v>
      </c>
      <c r="Q235" t="s">
        <v>7</v>
      </c>
      <c r="R235" t="s">
        <v>7</v>
      </c>
      <c r="S235" t="s">
        <v>7</v>
      </c>
      <c r="T235" t="s">
        <v>7</v>
      </c>
      <c r="U235" t="s">
        <v>7</v>
      </c>
      <c r="V235" t="s">
        <v>7</v>
      </c>
      <c r="W235" t="s">
        <v>7</v>
      </c>
    </row>
    <row r="236" spans="1:23" x14ac:dyDescent="0.35">
      <c r="A236" t="s">
        <v>170</v>
      </c>
      <c r="B236" t="s">
        <v>0</v>
      </c>
      <c r="C236" t="s">
        <v>0</v>
      </c>
      <c r="D236" t="s">
        <v>0</v>
      </c>
      <c r="E236" t="s">
        <v>24</v>
      </c>
      <c r="F236" t="s">
        <v>1</v>
      </c>
      <c r="G236" t="s">
        <v>1</v>
      </c>
      <c r="H236" t="s">
        <v>1</v>
      </c>
      <c r="I236" t="s">
        <v>25</v>
      </c>
      <c r="J236" t="s">
        <v>5</v>
      </c>
      <c r="K236" t="s">
        <v>5</v>
      </c>
      <c r="L236" t="s">
        <v>5</v>
      </c>
      <c r="M236" t="s">
        <v>34</v>
      </c>
      <c r="N236" t="s">
        <v>7</v>
      </c>
      <c r="O236" t="s">
        <v>7</v>
      </c>
      <c r="P236" t="s">
        <v>7</v>
      </c>
      <c r="Q236" t="s">
        <v>7</v>
      </c>
      <c r="R236" t="s">
        <v>7</v>
      </c>
      <c r="S236" t="s">
        <v>7</v>
      </c>
      <c r="T236" t="s">
        <v>7</v>
      </c>
      <c r="U236" t="s">
        <v>7</v>
      </c>
      <c r="V236" t="s">
        <v>7</v>
      </c>
      <c r="W236" t="s">
        <v>7</v>
      </c>
    </row>
    <row r="237" spans="1:23" x14ac:dyDescent="0.35">
      <c r="A237" t="s">
        <v>7</v>
      </c>
      <c r="B237" t="s">
        <v>64</v>
      </c>
      <c r="C237" t="s">
        <v>10</v>
      </c>
      <c r="D237" t="s">
        <v>11</v>
      </c>
      <c r="E237" t="s">
        <v>64</v>
      </c>
      <c r="F237" t="s">
        <v>64</v>
      </c>
      <c r="G237" t="s">
        <v>10</v>
      </c>
      <c r="H237" t="s">
        <v>11</v>
      </c>
      <c r="I237" t="s">
        <v>64</v>
      </c>
      <c r="J237" t="s">
        <v>64</v>
      </c>
      <c r="K237" t="s">
        <v>10</v>
      </c>
      <c r="L237" t="s">
        <v>11</v>
      </c>
      <c r="M237" t="s">
        <v>7</v>
      </c>
      <c r="N237" t="s">
        <v>7</v>
      </c>
      <c r="O237" t="s">
        <v>7</v>
      </c>
      <c r="P237" t="s">
        <v>7</v>
      </c>
      <c r="Q237" t="s">
        <v>7</v>
      </c>
      <c r="R237" t="s">
        <v>7</v>
      </c>
      <c r="S237" t="s">
        <v>7</v>
      </c>
      <c r="T237" t="s">
        <v>7</v>
      </c>
      <c r="U237" t="s">
        <v>7</v>
      </c>
      <c r="V237" t="s">
        <v>7</v>
      </c>
      <c r="W237" t="s">
        <v>7</v>
      </c>
    </row>
    <row r="238" spans="1:23" x14ac:dyDescent="0.35">
      <c r="A238" t="s">
        <v>59</v>
      </c>
      <c r="B238" t="s">
        <v>167</v>
      </c>
      <c r="C238" t="s">
        <v>793</v>
      </c>
      <c r="D238" t="s">
        <v>825</v>
      </c>
      <c r="E238" t="s">
        <v>55</v>
      </c>
      <c r="F238" t="s">
        <v>906</v>
      </c>
      <c r="G238" t="s">
        <v>347</v>
      </c>
      <c r="H238" t="s">
        <v>1039</v>
      </c>
      <c r="I238" t="s">
        <v>55</v>
      </c>
      <c r="J238" t="s">
        <v>1185</v>
      </c>
      <c r="K238" t="s">
        <v>1262</v>
      </c>
      <c r="L238" t="s">
        <v>833</v>
      </c>
      <c r="M238" t="s">
        <v>1343</v>
      </c>
      <c r="N238" t="s">
        <v>7</v>
      </c>
      <c r="O238" t="s">
        <v>7</v>
      </c>
      <c r="P238" t="s">
        <v>7</v>
      </c>
      <c r="Q238" t="s">
        <v>7</v>
      </c>
      <c r="R238" t="s">
        <v>7</v>
      </c>
      <c r="S238" t="s">
        <v>7</v>
      </c>
      <c r="T238" t="s">
        <v>7</v>
      </c>
      <c r="U238" t="s">
        <v>7</v>
      </c>
      <c r="V238" t="s">
        <v>7</v>
      </c>
      <c r="W238" t="s">
        <v>7</v>
      </c>
    </row>
    <row r="239" spans="1:23" x14ac:dyDescent="0.35">
      <c r="A239" t="s">
        <v>60</v>
      </c>
      <c r="B239" t="s">
        <v>293</v>
      </c>
      <c r="C239" t="s">
        <v>794</v>
      </c>
      <c r="D239" t="s">
        <v>826</v>
      </c>
      <c r="E239" t="s">
        <v>55</v>
      </c>
      <c r="F239" t="s">
        <v>907</v>
      </c>
      <c r="G239" t="s">
        <v>968</v>
      </c>
      <c r="H239" t="s">
        <v>1040</v>
      </c>
      <c r="I239" t="s">
        <v>55</v>
      </c>
      <c r="J239" t="s">
        <v>1186</v>
      </c>
      <c r="K239" t="s">
        <v>1263</v>
      </c>
      <c r="L239" t="s">
        <v>1308</v>
      </c>
      <c r="M239" t="s">
        <v>1344</v>
      </c>
      <c r="N239" t="s">
        <v>7</v>
      </c>
      <c r="O239" t="s">
        <v>7</v>
      </c>
      <c r="P239" t="s">
        <v>7</v>
      </c>
      <c r="Q239" t="s">
        <v>7</v>
      </c>
      <c r="R239" t="s">
        <v>7</v>
      </c>
      <c r="S239" t="s">
        <v>7</v>
      </c>
      <c r="T239" t="s">
        <v>7</v>
      </c>
      <c r="U239" t="s">
        <v>7</v>
      </c>
      <c r="V239" t="s">
        <v>7</v>
      </c>
      <c r="W239" t="s">
        <v>7</v>
      </c>
    </row>
    <row r="240" spans="1:23" x14ac:dyDescent="0.35">
      <c r="A240" t="s">
        <v>5</v>
      </c>
      <c r="B240" t="s">
        <v>65</v>
      </c>
      <c r="C240" t="s">
        <v>7</v>
      </c>
      <c r="D240" t="s">
        <v>7</v>
      </c>
      <c r="E240" t="s">
        <v>65</v>
      </c>
      <c r="F240" t="s">
        <v>65</v>
      </c>
      <c r="G240" t="s">
        <v>7</v>
      </c>
      <c r="H240" t="s">
        <v>7</v>
      </c>
      <c r="I240" t="s">
        <v>65</v>
      </c>
      <c r="J240" t="s">
        <v>65</v>
      </c>
      <c r="K240" t="s">
        <v>7</v>
      </c>
      <c r="L240" t="s">
        <v>7</v>
      </c>
      <c r="M240" t="s">
        <v>1345</v>
      </c>
      <c r="N240" t="s">
        <v>7</v>
      </c>
      <c r="O240" t="s">
        <v>7</v>
      </c>
      <c r="P240" t="s">
        <v>7</v>
      </c>
      <c r="Q240" t="s">
        <v>7</v>
      </c>
      <c r="R240" t="s">
        <v>7</v>
      </c>
      <c r="S240" t="s">
        <v>7</v>
      </c>
      <c r="T240" t="s">
        <v>7</v>
      </c>
      <c r="U240" t="s">
        <v>7</v>
      </c>
      <c r="V240" t="s">
        <v>7</v>
      </c>
      <c r="W240" t="s">
        <v>7</v>
      </c>
    </row>
    <row r="241" spans="1:23" x14ac:dyDescent="0.35">
      <c r="A241" t="s">
        <v>285</v>
      </c>
      <c r="B241" t="s">
        <v>7</v>
      </c>
      <c r="C241" t="s">
        <v>7</v>
      </c>
      <c r="D241" t="s">
        <v>7</v>
      </c>
      <c r="E241" t="s">
        <v>7</v>
      </c>
      <c r="F241" t="s">
        <v>7</v>
      </c>
      <c r="G241" t="s">
        <v>7</v>
      </c>
      <c r="H241" t="s">
        <v>7</v>
      </c>
      <c r="I241" t="s">
        <v>7</v>
      </c>
      <c r="J241" t="s">
        <v>7</v>
      </c>
      <c r="K241" t="s">
        <v>7</v>
      </c>
      <c r="L241" t="s">
        <v>7</v>
      </c>
      <c r="M241" t="s">
        <v>7</v>
      </c>
      <c r="N241" t="s">
        <v>7</v>
      </c>
      <c r="O241" t="s">
        <v>7</v>
      </c>
      <c r="P241" t="s">
        <v>7</v>
      </c>
      <c r="Q241" t="s">
        <v>7</v>
      </c>
      <c r="R241" t="s">
        <v>7</v>
      </c>
      <c r="S241" t="s">
        <v>7</v>
      </c>
      <c r="T241" t="s">
        <v>7</v>
      </c>
      <c r="U241" t="s">
        <v>7</v>
      </c>
      <c r="V241" t="s">
        <v>7</v>
      </c>
      <c r="W241" t="s">
        <v>7</v>
      </c>
    </row>
    <row r="242" spans="1:23" x14ac:dyDescent="0.35">
      <c r="A242" t="s">
        <v>170</v>
      </c>
      <c r="B242" t="s">
        <v>0</v>
      </c>
      <c r="C242" t="s">
        <v>0</v>
      </c>
      <c r="D242" t="s">
        <v>0</v>
      </c>
      <c r="E242" t="s">
        <v>1</v>
      </c>
      <c r="F242" t="s">
        <v>1</v>
      </c>
      <c r="G242" t="s">
        <v>1</v>
      </c>
      <c r="H242" t="s">
        <v>5</v>
      </c>
      <c r="I242" t="s">
        <v>5</v>
      </c>
      <c r="J242" t="s">
        <v>5</v>
      </c>
      <c r="K242" t="s">
        <v>34</v>
      </c>
      <c r="L242" t="s">
        <v>7</v>
      </c>
      <c r="M242" t="s">
        <v>7</v>
      </c>
      <c r="N242" t="s">
        <v>7</v>
      </c>
      <c r="O242" t="s">
        <v>7</v>
      </c>
      <c r="P242" t="s">
        <v>7</v>
      </c>
      <c r="Q242" t="s">
        <v>7</v>
      </c>
      <c r="R242" t="s">
        <v>7</v>
      </c>
      <c r="S242" t="s">
        <v>7</v>
      </c>
      <c r="T242" t="s">
        <v>7</v>
      </c>
      <c r="U242" t="s">
        <v>7</v>
      </c>
      <c r="V242" t="s">
        <v>7</v>
      </c>
      <c r="W242" t="s">
        <v>7</v>
      </c>
    </row>
    <row r="243" spans="1:23" x14ac:dyDescent="0.35">
      <c r="A243" t="s">
        <v>7</v>
      </c>
      <c r="B243" t="s">
        <v>64</v>
      </c>
      <c r="C243" t="s">
        <v>10</v>
      </c>
      <c r="D243" t="s">
        <v>11</v>
      </c>
      <c r="E243" t="s">
        <v>64</v>
      </c>
      <c r="F243" t="s">
        <v>10</v>
      </c>
      <c r="G243" t="s">
        <v>11</v>
      </c>
      <c r="H243" t="s">
        <v>64</v>
      </c>
      <c r="I243" t="s">
        <v>10</v>
      </c>
      <c r="J243" t="s">
        <v>11</v>
      </c>
      <c r="K243" t="s">
        <v>7</v>
      </c>
      <c r="L243" t="s">
        <v>7</v>
      </c>
      <c r="M243" t="s">
        <v>7</v>
      </c>
      <c r="N243" t="s">
        <v>7</v>
      </c>
      <c r="O243" t="s">
        <v>7</v>
      </c>
      <c r="P243" t="s">
        <v>7</v>
      </c>
      <c r="Q243" t="s">
        <v>7</v>
      </c>
      <c r="R243" t="s">
        <v>7</v>
      </c>
      <c r="S243" t="s">
        <v>7</v>
      </c>
      <c r="T243" t="s">
        <v>7</v>
      </c>
      <c r="U243" t="s">
        <v>7</v>
      </c>
      <c r="V243" t="s">
        <v>7</v>
      </c>
      <c r="W243" t="s">
        <v>7</v>
      </c>
    </row>
    <row r="244" spans="1:23" x14ac:dyDescent="0.35">
      <c r="A244" t="s">
        <v>59</v>
      </c>
      <c r="B244" t="s">
        <v>294</v>
      </c>
      <c r="C244" t="s">
        <v>751</v>
      </c>
      <c r="D244" t="s">
        <v>827</v>
      </c>
      <c r="E244" t="s">
        <v>860</v>
      </c>
      <c r="F244" t="s">
        <v>908</v>
      </c>
      <c r="G244" t="s">
        <v>969</v>
      </c>
      <c r="H244" t="s">
        <v>1041</v>
      </c>
      <c r="I244" t="s">
        <v>1111</v>
      </c>
      <c r="J244" t="s">
        <v>1187</v>
      </c>
      <c r="K244" t="s">
        <v>1264</v>
      </c>
      <c r="L244" t="s">
        <v>7</v>
      </c>
      <c r="M244" t="s">
        <v>7</v>
      </c>
      <c r="N244" t="s">
        <v>7</v>
      </c>
      <c r="O244" t="s">
        <v>7</v>
      </c>
      <c r="P244" t="s">
        <v>7</v>
      </c>
      <c r="Q244" t="s">
        <v>7</v>
      </c>
      <c r="R244" t="s">
        <v>7</v>
      </c>
      <c r="S244" t="s">
        <v>7</v>
      </c>
      <c r="T244" t="s">
        <v>7</v>
      </c>
      <c r="U244" t="s">
        <v>7</v>
      </c>
      <c r="V244" t="s">
        <v>7</v>
      </c>
      <c r="W244" t="s">
        <v>7</v>
      </c>
    </row>
    <row r="245" spans="1:23" x14ac:dyDescent="0.35">
      <c r="A245" t="s">
        <v>60</v>
      </c>
      <c r="B245" t="s">
        <v>295</v>
      </c>
      <c r="C245" t="s">
        <v>795</v>
      </c>
      <c r="D245" t="s">
        <v>828</v>
      </c>
      <c r="E245" t="s">
        <v>861</v>
      </c>
      <c r="F245" t="s">
        <v>909</v>
      </c>
      <c r="G245" t="s">
        <v>970</v>
      </c>
      <c r="H245" t="s">
        <v>236</v>
      </c>
      <c r="I245" t="s">
        <v>1112</v>
      </c>
      <c r="J245" t="s">
        <v>1188</v>
      </c>
      <c r="K245" t="s">
        <v>1265</v>
      </c>
      <c r="L245" t="s">
        <v>7</v>
      </c>
      <c r="M245" t="s">
        <v>7</v>
      </c>
      <c r="N245" t="s">
        <v>7</v>
      </c>
      <c r="O245" t="s">
        <v>7</v>
      </c>
      <c r="P245" t="s">
        <v>7</v>
      </c>
      <c r="Q245" t="s">
        <v>7</v>
      </c>
      <c r="R245" t="s">
        <v>7</v>
      </c>
      <c r="S245" t="s">
        <v>7</v>
      </c>
      <c r="T245" t="s">
        <v>7</v>
      </c>
      <c r="U245" t="s">
        <v>7</v>
      </c>
      <c r="V245" t="s">
        <v>7</v>
      </c>
      <c r="W245" t="s">
        <v>7</v>
      </c>
    </row>
    <row r="246" spans="1:23" x14ac:dyDescent="0.35">
      <c r="A246" t="s">
        <v>5</v>
      </c>
      <c r="B246" t="s">
        <v>65</v>
      </c>
      <c r="C246" t="s">
        <v>7</v>
      </c>
      <c r="D246" t="s">
        <v>7</v>
      </c>
      <c r="E246" t="s">
        <v>65</v>
      </c>
      <c r="F246" t="s">
        <v>7</v>
      </c>
      <c r="G246" t="s">
        <v>7</v>
      </c>
      <c r="H246" t="s">
        <v>65</v>
      </c>
      <c r="I246" t="s">
        <v>7</v>
      </c>
      <c r="J246" t="s">
        <v>7</v>
      </c>
      <c r="K246" t="s">
        <v>1266</v>
      </c>
      <c r="L246" t="s">
        <v>7</v>
      </c>
      <c r="M246" t="s">
        <v>7</v>
      </c>
      <c r="N246" t="s">
        <v>7</v>
      </c>
      <c r="O246" t="s">
        <v>7</v>
      </c>
      <c r="P246" t="s">
        <v>7</v>
      </c>
      <c r="Q246" t="s">
        <v>7</v>
      </c>
      <c r="R246" t="s">
        <v>7</v>
      </c>
      <c r="S246" t="s">
        <v>7</v>
      </c>
      <c r="T246" t="s">
        <v>7</v>
      </c>
      <c r="U246" t="s">
        <v>7</v>
      </c>
      <c r="V246" t="s">
        <v>7</v>
      </c>
      <c r="W246" t="s">
        <v>7</v>
      </c>
    </row>
    <row r="247" spans="1:23" x14ac:dyDescent="0.35">
      <c r="A247" t="s">
        <v>286</v>
      </c>
      <c r="B247" t="s">
        <v>7</v>
      </c>
      <c r="C247" t="s">
        <v>7</v>
      </c>
      <c r="D247" t="s">
        <v>7</v>
      </c>
      <c r="E247" t="s">
        <v>7</v>
      </c>
      <c r="F247" t="s">
        <v>7</v>
      </c>
      <c r="G247" t="s">
        <v>7</v>
      </c>
      <c r="H247" t="s">
        <v>7</v>
      </c>
      <c r="I247" t="s">
        <v>7</v>
      </c>
      <c r="J247" t="s">
        <v>7</v>
      </c>
      <c r="K247" t="s">
        <v>7</v>
      </c>
      <c r="L247" t="s">
        <v>7</v>
      </c>
      <c r="M247" t="s">
        <v>7</v>
      </c>
      <c r="N247" t="s">
        <v>7</v>
      </c>
      <c r="O247" t="s">
        <v>7</v>
      </c>
      <c r="P247" t="s">
        <v>7</v>
      </c>
      <c r="Q247" t="s">
        <v>7</v>
      </c>
      <c r="R247" t="s">
        <v>7</v>
      </c>
      <c r="S247" t="s">
        <v>7</v>
      </c>
      <c r="T247" t="s">
        <v>7</v>
      </c>
      <c r="U247" t="s">
        <v>7</v>
      </c>
      <c r="V247" t="s">
        <v>7</v>
      </c>
      <c r="W247" t="s">
        <v>7</v>
      </c>
    </row>
    <row r="248" spans="1:23" x14ac:dyDescent="0.35">
      <c r="A248" t="s">
        <v>170</v>
      </c>
      <c r="B248" t="s">
        <v>0</v>
      </c>
      <c r="C248" t="s">
        <v>0</v>
      </c>
      <c r="D248" t="s">
        <v>0</v>
      </c>
      <c r="E248" t="s">
        <v>24</v>
      </c>
      <c r="F248" t="s">
        <v>24</v>
      </c>
      <c r="G248" t="s">
        <v>24</v>
      </c>
      <c r="H248" t="s">
        <v>1</v>
      </c>
      <c r="I248" t="s">
        <v>1</v>
      </c>
      <c r="J248" t="s">
        <v>1</v>
      </c>
      <c r="K248" t="s">
        <v>25</v>
      </c>
      <c r="L248" t="s">
        <v>25</v>
      </c>
      <c r="M248" t="s">
        <v>25</v>
      </c>
      <c r="N248" t="s">
        <v>5</v>
      </c>
      <c r="O248" t="s">
        <v>5</v>
      </c>
      <c r="P248" t="s">
        <v>5</v>
      </c>
      <c r="Q248" t="s">
        <v>34</v>
      </c>
      <c r="R248" t="s">
        <v>7</v>
      </c>
      <c r="S248" t="s">
        <v>7</v>
      </c>
      <c r="T248" t="s">
        <v>7</v>
      </c>
      <c r="U248" t="s">
        <v>7</v>
      </c>
      <c r="V248" t="s">
        <v>7</v>
      </c>
      <c r="W248" t="s">
        <v>7</v>
      </c>
    </row>
    <row r="249" spans="1:23" x14ac:dyDescent="0.35">
      <c r="A249" t="s">
        <v>7</v>
      </c>
      <c r="B249" t="s">
        <v>64</v>
      </c>
      <c r="C249" t="s">
        <v>10</v>
      </c>
      <c r="D249" t="s">
        <v>11</v>
      </c>
      <c r="E249" t="s">
        <v>64</v>
      </c>
      <c r="F249" t="s">
        <v>10</v>
      </c>
      <c r="G249" t="s">
        <v>11</v>
      </c>
      <c r="H249" t="s">
        <v>64</v>
      </c>
      <c r="I249" t="s">
        <v>10</v>
      </c>
      <c r="J249" t="s">
        <v>11</v>
      </c>
      <c r="K249" t="s">
        <v>64</v>
      </c>
      <c r="L249" t="s">
        <v>10</v>
      </c>
      <c r="M249" t="s">
        <v>11</v>
      </c>
      <c r="N249" t="s">
        <v>64</v>
      </c>
      <c r="O249" t="s">
        <v>10</v>
      </c>
      <c r="P249" t="s">
        <v>11</v>
      </c>
      <c r="Q249" t="s">
        <v>7</v>
      </c>
      <c r="R249" t="s">
        <v>7</v>
      </c>
      <c r="S249" t="s">
        <v>7</v>
      </c>
      <c r="T249" t="s">
        <v>7</v>
      </c>
      <c r="U249" t="s">
        <v>7</v>
      </c>
      <c r="V249" t="s">
        <v>7</v>
      </c>
      <c r="W249" t="s">
        <v>7</v>
      </c>
    </row>
    <row r="250" spans="1:23" x14ac:dyDescent="0.35">
      <c r="A250" t="s">
        <v>59</v>
      </c>
      <c r="B250" t="s">
        <v>296</v>
      </c>
      <c r="C250" t="s">
        <v>301</v>
      </c>
      <c r="D250" t="s">
        <v>311</v>
      </c>
      <c r="E250" t="s">
        <v>332</v>
      </c>
      <c r="F250" t="s">
        <v>351</v>
      </c>
      <c r="G250" t="s">
        <v>374</v>
      </c>
      <c r="H250" t="s">
        <v>1042</v>
      </c>
      <c r="I250" t="s">
        <v>1113</v>
      </c>
      <c r="J250" t="s">
        <v>1189</v>
      </c>
      <c r="K250" t="s">
        <v>405</v>
      </c>
      <c r="L250" t="s">
        <v>422</v>
      </c>
      <c r="M250" t="s">
        <v>314</v>
      </c>
      <c r="N250" t="s">
        <v>1378</v>
      </c>
      <c r="O250" t="s">
        <v>1403</v>
      </c>
      <c r="P250" t="s">
        <v>1427</v>
      </c>
      <c r="Q250" t="s">
        <v>473</v>
      </c>
      <c r="R250" t="s">
        <v>7</v>
      </c>
      <c r="S250" t="s">
        <v>7</v>
      </c>
      <c r="T250" t="s">
        <v>7</v>
      </c>
      <c r="U250" t="s">
        <v>7</v>
      </c>
      <c r="V250" t="s">
        <v>7</v>
      </c>
      <c r="W250" t="s">
        <v>7</v>
      </c>
    </row>
    <row r="251" spans="1:23" x14ac:dyDescent="0.35">
      <c r="A251" t="s">
        <v>60</v>
      </c>
      <c r="B251" t="s">
        <v>297</v>
      </c>
      <c r="C251" t="s">
        <v>302</v>
      </c>
      <c r="D251" t="s">
        <v>312</v>
      </c>
      <c r="E251" t="s">
        <v>333</v>
      </c>
      <c r="F251" t="s">
        <v>352</v>
      </c>
      <c r="G251" t="s">
        <v>375</v>
      </c>
      <c r="H251" t="s">
        <v>1043</v>
      </c>
      <c r="I251" t="s">
        <v>1114</v>
      </c>
      <c r="J251" t="s">
        <v>1190</v>
      </c>
      <c r="K251" t="s">
        <v>406</v>
      </c>
      <c r="L251" t="s">
        <v>385</v>
      </c>
      <c r="M251" t="s">
        <v>441</v>
      </c>
      <c r="N251" t="s">
        <v>1379</v>
      </c>
      <c r="O251" t="s">
        <v>1404</v>
      </c>
      <c r="P251" t="s">
        <v>1428</v>
      </c>
      <c r="Q251" t="s">
        <v>474</v>
      </c>
      <c r="R251" t="s">
        <v>7</v>
      </c>
      <c r="S251" t="s">
        <v>7</v>
      </c>
      <c r="T251" t="s">
        <v>7</v>
      </c>
      <c r="U251" t="s">
        <v>7</v>
      </c>
      <c r="V251" t="s">
        <v>7</v>
      </c>
      <c r="W251" t="s">
        <v>7</v>
      </c>
    </row>
    <row r="252" spans="1:23" x14ac:dyDescent="0.35">
      <c r="A252" t="s">
        <v>5</v>
      </c>
      <c r="B252" t="s">
        <v>65</v>
      </c>
      <c r="C252" t="s">
        <v>7</v>
      </c>
      <c r="D252" t="s">
        <v>7</v>
      </c>
      <c r="E252" t="s">
        <v>65</v>
      </c>
      <c r="F252" t="s">
        <v>7</v>
      </c>
      <c r="G252" t="s">
        <v>7</v>
      </c>
      <c r="H252" t="s">
        <v>65</v>
      </c>
      <c r="I252" t="s">
        <v>7</v>
      </c>
      <c r="J252" t="s">
        <v>7</v>
      </c>
      <c r="K252" t="s">
        <v>65</v>
      </c>
      <c r="L252" t="s">
        <v>7</v>
      </c>
      <c r="M252" t="s">
        <v>7</v>
      </c>
      <c r="N252" t="s">
        <v>65</v>
      </c>
      <c r="O252" t="s">
        <v>7</v>
      </c>
      <c r="P252" t="s">
        <v>7</v>
      </c>
      <c r="Q252" t="s">
        <v>475</v>
      </c>
      <c r="R252" t="s">
        <v>7</v>
      </c>
      <c r="S252" t="s">
        <v>7</v>
      </c>
      <c r="T252" t="s">
        <v>7</v>
      </c>
      <c r="U252" t="s">
        <v>7</v>
      </c>
      <c r="V252" t="s">
        <v>7</v>
      </c>
      <c r="W252" t="s">
        <v>7</v>
      </c>
    </row>
    <row r="253" spans="1:23" x14ac:dyDescent="0.35">
      <c r="A253" t="s">
        <v>287</v>
      </c>
      <c r="B253" t="s">
        <v>7</v>
      </c>
      <c r="C253" t="s">
        <v>7</v>
      </c>
      <c r="D253" t="s">
        <v>7</v>
      </c>
      <c r="E253" t="s">
        <v>7</v>
      </c>
      <c r="F253" t="s">
        <v>7</v>
      </c>
      <c r="G253" t="s">
        <v>7</v>
      </c>
      <c r="H253" t="s">
        <v>7</v>
      </c>
      <c r="I253" t="s">
        <v>7</v>
      </c>
      <c r="J253" t="s">
        <v>7</v>
      </c>
      <c r="K253" t="s">
        <v>7</v>
      </c>
      <c r="L253" t="s">
        <v>7</v>
      </c>
      <c r="M253" t="s">
        <v>7</v>
      </c>
      <c r="N253" t="s">
        <v>7</v>
      </c>
      <c r="O253" t="s">
        <v>7</v>
      </c>
      <c r="P253" t="s">
        <v>7</v>
      </c>
      <c r="Q253" t="s">
        <v>7</v>
      </c>
      <c r="R253" t="s">
        <v>7</v>
      </c>
      <c r="S253" t="s">
        <v>7</v>
      </c>
      <c r="T253" t="s">
        <v>7</v>
      </c>
      <c r="U253" t="s">
        <v>7</v>
      </c>
      <c r="V253" t="s">
        <v>7</v>
      </c>
      <c r="W253" t="s">
        <v>7</v>
      </c>
    </row>
    <row r="254" spans="1:23" x14ac:dyDescent="0.35">
      <c r="A254" t="s">
        <v>170</v>
      </c>
      <c r="B254" t="s">
        <v>25</v>
      </c>
      <c r="C254" t="s">
        <v>25</v>
      </c>
      <c r="D254" t="s">
        <v>25</v>
      </c>
      <c r="E254" t="s">
        <v>5</v>
      </c>
      <c r="F254" t="s">
        <v>5</v>
      </c>
      <c r="G254" t="s">
        <v>5</v>
      </c>
      <c r="H254" t="s">
        <v>34</v>
      </c>
      <c r="I254" t="s">
        <v>7</v>
      </c>
      <c r="J254" t="s">
        <v>7</v>
      </c>
      <c r="K254" t="s">
        <v>7</v>
      </c>
      <c r="L254" t="s">
        <v>7</v>
      </c>
      <c r="M254" t="s">
        <v>7</v>
      </c>
      <c r="N254" t="s">
        <v>7</v>
      </c>
      <c r="O254" t="s">
        <v>7</v>
      </c>
      <c r="P254" t="s">
        <v>7</v>
      </c>
      <c r="Q254" t="s">
        <v>7</v>
      </c>
      <c r="R254" t="s">
        <v>7</v>
      </c>
      <c r="S254" t="s">
        <v>7</v>
      </c>
      <c r="T254" t="s">
        <v>7</v>
      </c>
      <c r="U254" t="s">
        <v>7</v>
      </c>
      <c r="V254" t="s">
        <v>7</v>
      </c>
      <c r="W254" t="s">
        <v>7</v>
      </c>
    </row>
    <row r="255" spans="1:23" x14ac:dyDescent="0.35">
      <c r="A255" t="s">
        <v>7</v>
      </c>
      <c r="B255" t="s">
        <v>64</v>
      </c>
      <c r="C255" t="s">
        <v>10</v>
      </c>
      <c r="D255" t="s">
        <v>11</v>
      </c>
      <c r="E255" t="s">
        <v>64</v>
      </c>
      <c r="F255" t="s">
        <v>10</v>
      </c>
      <c r="G255" t="s">
        <v>11</v>
      </c>
      <c r="H255" t="s">
        <v>7</v>
      </c>
      <c r="I255" t="s">
        <v>7</v>
      </c>
      <c r="J255" t="s">
        <v>7</v>
      </c>
      <c r="K255" t="s">
        <v>7</v>
      </c>
      <c r="L255" t="s">
        <v>7</v>
      </c>
      <c r="M255" t="s">
        <v>7</v>
      </c>
      <c r="N255" t="s">
        <v>7</v>
      </c>
      <c r="O255" t="s">
        <v>7</v>
      </c>
      <c r="P255" t="s">
        <v>7</v>
      </c>
      <c r="Q255" t="s">
        <v>7</v>
      </c>
      <c r="R255" t="s">
        <v>7</v>
      </c>
      <c r="S255" t="s">
        <v>7</v>
      </c>
      <c r="T255" t="s">
        <v>7</v>
      </c>
      <c r="U255" t="s">
        <v>7</v>
      </c>
      <c r="V255" t="s">
        <v>7</v>
      </c>
      <c r="W255" t="s">
        <v>7</v>
      </c>
    </row>
    <row r="256" spans="1:23" x14ac:dyDescent="0.35">
      <c r="A256" t="s">
        <v>59</v>
      </c>
      <c r="B256" t="s">
        <v>2079</v>
      </c>
      <c r="C256" t="s">
        <v>2099</v>
      </c>
      <c r="D256" t="s">
        <v>1700</v>
      </c>
      <c r="E256" t="s">
        <v>2079</v>
      </c>
      <c r="F256" t="s">
        <v>2099</v>
      </c>
      <c r="G256" t="s">
        <v>1700</v>
      </c>
      <c r="H256" t="s">
        <v>2160</v>
      </c>
      <c r="I256" t="s">
        <v>7</v>
      </c>
      <c r="J256" t="s">
        <v>7</v>
      </c>
      <c r="K256" t="s">
        <v>7</v>
      </c>
      <c r="L256" t="s">
        <v>7</v>
      </c>
      <c r="M256" t="s">
        <v>7</v>
      </c>
      <c r="N256" t="s">
        <v>7</v>
      </c>
      <c r="O256" t="s">
        <v>7</v>
      </c>
      <c r="P256" t="s">
        <v>7</v>
      </c>
      <c r="Q256" t="s">
        <v>7</v>
      </c>
      <c r="R256" t="s">
        <v>7</v>
      </c>
      <c r="S256" t="s">
        <v>7</v>
      </c>
      <c r="T256" t="s">
        <v>7</v>
      </c>
      <c r="U256" t="s">
        <v>7</v>
      </c>
      <c r="V256" t="s">
        <v>7</v>
      </c>
      <c r="W256" t="s">
        <v>7</v>
      </c>
    </row>
    <row r="257" spans="1:23" x14ac:dyDescent="0.35">
      <c r="A257" t="s">
        <v>60</v>
      </c>
      <c r="B257" t="s">
        <v>2080</v>
      </c>
      <c r="C257" t="s">
        <v>2100</v>
      </c>
      <c r="D257" t="s">
        <v>2123</v>
      </c>
      <c r="E257" t="s">
        <v>2080</v>
      </c>
      <c r="F257" t="s">
        <v>2100</v>
      </c>
      <c r="G257" t="s">
        <v>2123</v>
      </c>
      <c r="H257" t="s">
        <v>2161</v>
      </c>
      <c r="I257" t="s">
        <v>7</v>
      </c>
      <c r="J257" t="s">
        <v>7</v>
      </c>
      <c r="K257" t="s">
        <v>7</v>
      </c>
      <c r="L257" t="s">
        <v>7</v>
      </c>
      <c r="M257" t="s">
        <v>7</v>
      </c>
      <c r="N257" t="s">
        <v>7</v>
      </c>
      <c r="O257" t="s">
        <v>7</v>
      </c>
      <c r="P257" t="s">
        <v>7</v>
      </c>
      <c r="Q257" t="s">
        <v>7</v>
      </c>
      <c r="R257" t="s">
        <v>7</v>
      </c>
      <c r="S257" t="s">
        <v>7</v>
      </c>
      <c r="T257" t="s">
        <v>7</v>
      </c>
      <c r="U257" t="s">
        <v>7</v>
      </c>
      <c r="V257" t="s">
        <v>7</v>
      </c>
      <c r="W257" t="s">
        <v>7</v>
      </c>
    </row>
    <row r="258" spans="1:23" x14ac:dyDescent="0.35">
      <c r="A258" t="s">
        <v>5</v>
      </c>
      <c r="B258" t="s">
        <v>65</v>
      </c>
      <c r="C258" t="s">
        <v>7</v>
      </c>
      <c r="D258" t="s">
        <v>7</v>
      </c>
      <c r="E258" t="s">
        <v>65</v>
      </c>
      <c r="F258" t="s">
        <v>7</v>
      </c>
      <c r="G258" t="s">
        <v>7</v>
      </c>
      <c r="H258" t="s">
        <v>2162</v>
      </c>
      <c r="I258" t="s">
        <v>7</v>
      </c>
      <c r="J258" t="s">
        <v>7</v>
      </c>
      <c r="K258" t="s">
        <v>7</v>
      </c>
      <c r="L258" t="s">
        <v>7</v>
      </c>
      <c r="M258" t="s">
        <v>7</v>
      </c>
      <c r="N258" t="s">
        <v>7</v>
      </c>
      <c r="O258" t="s">
        <v>7</v>
      </c>
      <c r="P258" t="s">
        <v>7</v>
      </c>
      <c r="Q258" t="s">
        <v>7</v>
      </c>
      <c r="R258" t="s">
        <v>7</v>
      </c>
      <c r="S258" t="s">
        <v>7</v>
      </c>
      <c r="T258" t="s">
        <v>7</v>
      </c>
      <c r="U258" t="s">
        <v>7</v>
      </c>
      <c r="V258" t="s">
        <v>7</v>
      </c>
      <c r="W258" t="s">
        <v>7</v>
      </c>
    </row>
    <row r="259" spans="1:23" x14ac:dyDescent="0.35">
      <c r="A259" t="s">
        <v>488</v>
      </c>
      <c r="B259" t="s">
        <v>7</v>
      </c>
      <c r="C259" t="s">
        <v>7</v>
      </c>
      <c r="D259" t="s">
        <v>7</v>
      </c>
      <c r="E259" t="s">
        <v>7</v>
      </c>
      <c r="F259" t="s">
        <v>7</v>
      </c>
      <c r="G259" t="s">
        <v>7</v>
      </c>
      <c r="H259" t="s">
        <v>7</v>
      </c>
      <c r="I259" t="s">
        <v>7</v>
      </c>
      <c r="J259" t="s">
        <v>7</v>
      </c>
      <c r="K259" t="s">
        <v>7</v>
      </c>
      <c r="L259" t="s">
        <v>7</v>
      </c>
      <c r="M259" t="s">
        <v>7</v>
      </c>
      <c r="N259" t="s">
        <v>7</v>
      </c>
      <c r="O259" t="s">
        <v>7</v>
      </c>
      <c r="P259" t="s">
        <v>7</v>
      </c>
      <c r="Q259" t="s">
        <v>7</v>
      </c>
      <c r="R259" t="s">
        <v>7</v>
      </c>
      <c r="S259" t="s">
        <v>7</v>
      </c>
      <c r="T259" t="s">
        <v>7</v>
      </c>
      <c r="U259" t="s">
        <v>7</v>
      </c>
      <c r="V259" t="s">
        <v>7</v>
      </c>
      <c r="W259" t="s">
        <v>7</v>
      </c>
    </row>
    <row r="260" spans="1:23" x14ac:dyDescent="0.35">
      <c r="A260" t="s">
        <v>58</v>
      </c>
      <c r="B260" t="s">
        <v>0</v>
      </c>
      <c r="C260" t="s">
        <v>0</v>
      </c>
      <c r="D260" t="s">
        <v>0</v>
      </c>
      <c r="E260" t="s">
        <v>24</v>
      </c>
      <c r="F260" t="s">
        <v>1</v>
      </c>
      <c r="G260" t="s">
        <v>1</v>
      </c>
      <c r="H260" t="s">
        <v>1</v>
      </c>
      <c r="I260" t="s">
        <v>25</v>
      </c>
      <c r="J260" t="s">
        <v>5</v>
      </c>
      <c r="K260" t="s">
        <v>5</v>
      </c>
      <c r="L260" t="s">
        <v>5</v>
      </c>
      <c r="M260" t="s">
        <v>34</v>
      </c>
      <c r="N260" t="s">
        <v>7</v>
      </c>
      <c r="O260" t="s">
        <v>7</v>
      </c>
      <c r="P260" t="s">
        <v>7</v>
      </c>
      <c r="Q260" t="s">
        <v>7</v>
      </c>
      <c r="R260" t="s">
        <v>7</v>
      </c>
      <c r="S260" t="s">
        <v>7</v>
      </c>
      <c r="T260" t="s">
        <v>7</v>
      </c>
      <c r="U260" t="s">
        <v>7</v>
      </c>
      <c r="V260" t="s">
        <v>7</v>
      </c>
      <c r="W260" t="s">
        <v>7</v>
      </c>
    </row>
    <row r="261" spans="1:23" x14ac:dyDescent="0.35">
      <c r="A261" t="s">
        <v>7</v>
      </c>
      <c r="B261" t="s">
        <v>64</v>
      </c>
      <c r="C261" t="s">
        <v>10</v>
      </c>
      <c r="D261" t="s">
        <v>11</v>
      </c>
      <c r="E261" t="s">
        <v>64</v>
      </c>
      <c r="F261" t="s">
        <v>64</v>
      </c>
      <c r="G261" t="s">
        <v>10</v>
      </c>
      <c r="H261" t="s">
        <v>11</v>
      </c>
      <c r="I261" t="s">
        <v>64</v>
      </c>
      <c r="J261" t="s">
        <v>64</v>
      </c>
      <c r="K261" t="s">
        <v>10</v>
      </c>
      <c r="L261" t="s">
        <v>11</v>
      </c>
      <c r="M261" t="s">
        <v>7</v>
      </c>
      <c r="N261" t="s">
        <v>7</v>
      </c>
      <c r="O261" t="s">
        <v>7</v>
      </c>
      <c r="P261" t="s">
        <v>7</v>
      </c>
      <c r="Q261" t="s">
        <v>7</v>
      </c>
      <c r="R261" t="s">
        <v>7</v>
      </c>
      <c r="S261" t="s">
        <v>7</v>
      </c>
      <c r="T261" t="s">
        <v>7</v>
      </c>
      <c r="U261" t="s">
        <v>7</v>
      </c>
      <c r="V261" t="s">
        <v>7</v>
      </c>
      <c r="W261" t="s">
        <v>7</v>
      </c>
    </row>
    <row r="262" spans="1:23" x14ac:dyDescent="0.35">
      <c r="A262" t="s">
        <v>59</v>
      </c>
      <c r="B262" t="s">
        <v>504</v>
      </c>
      <c r="C262" t="s">
        <v>796</v>
      </c>
      <c r="D262" t="s">
        <v>553</v>
      </c>
      <c r="E262" t="s">
        <v>55</v>
      </c>
      <c r="F262" t="s">
        <v>910</v>
      </c>
      <c r="G262" t="s">
        <v>971</v>
      </c>
      <c r="H262" t="s">
        <v>1044</v>
      </c>
      <c r="I262" t="s">
        <v>55</v>
      </c>
      <c r="J262" t="s">
        <v>999</v>
      </c>
      <c r="K262" t="s">
        <v>597</v>
      </c>
      <c r="L262" t="s">
        <v>1309</v>
      </c>
      <c r="M262" t="s">
        <v>1346</v>
      </c>
      <c r="N262" t="s">
        <v>7</v>
      </c>
      <c r="O262" t="s">
        <v>7</v>
      </c>
      <c r="P262" t="s">
        <v>7</v>
      </c>
      <c r="Q262" t="s">
        <v>7</v>
      </c>
      <c r="R262" t="s">
        <v>7</v>
      </c>
      <c r="S262" t="s">
        <v>7</v>
      </c>
      <c r="T262" t="s">
        <v>7</v>
      </c>
      <c r="U262" t="s">
        <v>7</v>
      </c>
      <c r="V262" t="s">
        <v>7</v>
      </c>
      <c r="W262" t="s">
        <v>7</v>
      </c>
    </row>
    <row r="263" spans="1:23" x14ac:dyDescent="0.35">
      <c r="A263" t="s">
        <v>60</v>
      </c>
      <c r="B263" t="s">
        <v>505</v>
      </c>
      <c r="C263" t="s">
        <v>535</v>
      </c>
      <c r="D263" t="s">
        <v>829</v>
      </c>
      <c r="E263" t="s">
        <v>55</v>
      </c>
      <c r="F263" t="s">
        <v>911</v>
      </c>
      <c r="G263" t="s">
        <v>972</v>
      </c>
      <c r="H263" t="s">
        <v>1045</v>
      </c>
      <c r="I263" t="s">
        <v>55</v>
      </c>
      <c r="J263" t="s">
        <v>1191</v>
      </c>
      <c r="K263" t="s">
        <v>1267</v>
      </c>
      <c r="L263" t="s">
        <v>588</v>
      </c>
      <c r="M263" t="s">
        <v>1347</v>
      </c>
      <c r="N263" t="s">
        <v>7</v>
      </c>
      <c r="O263" t="s">
        <v>7</v>
      </c>
      <c r="P263" t="s">
        <v>7</v>
      </c>
      <c r="Q263" t="s">
        <v>7</v>
      </c>
      <c r="R263" t="s">
        <v>7</v>
      </c>
      <c r="S263" t="s">
        <v>7</v>
      </c>
      <c r="T263" t="s">
        <v>7</v>
      </c>
      <c r="U263" t="s">
        <v>7</v>
      </c>
      <c r="V263" t="s">
        <v>7</v>
      </c>
      <c r="W263" t="s">
        <v>7</v>
      </c>
    </row>
    <row r="264" spans="1:23" x14ac:dyDescent="0.35">
      <c r="A264" t="s">
        <v>5</v>
      </c>
      <c r="B264" t="s">
        <v>65</v>
      </c>
      <c r="C264" t="s">
        <v>7</v>
      </c>
      <c r="D264" t="s">
        <v>7</v>
      </c>
      <c r="E264" t="s">
        <v>65</v>
      </c>
      <c r="F264" t="s">
        <v>65</v>
      </c>
      <c r="G264" t="s">
        <v>7</v>
      </c>
      <c r="H264" t="s">
        <v>7</v>
      </c>
      <c r="I264" t="s">
        <v>65</v>
      </c>
      <c r="J264" t="s">
        <v>65</v>
      </c>
      <c r="K264" t="s">
        <v>7</v>
      </c>
      <c r="L264" t="s">
        <v>7</v>
      </c>
      <c r="M264" t="s">
        <v>1348</v>
      </c>
      <c r="N264" t="s">
        <v>7</v>
      </c>
      <c r="O264" t="s">
        <v>7</v>
      </c>
      <c r="P264" t="s">
        <v>7</v>
      </c>
      <c r="Q264" t="s">
        <v>7</v>
      </c>
      <c r="R264" t="s">
        <v>7</v>
      </c>
      <c r="S264" t="s">
        <v>7</v>
      </c>
      <c r="T264" t="s">
        <v>7</v>
      </c>
      <c r="U264" t="s">
        <v>7</v>
      </c>
      <c r="V264" t="s">
        <v>7</v>
      </c>
      <c r="W264" t="s">
        <v>7</v>
      </c>
    </row>
    <row r="265" spans="1:23" x14ac:dyDescent="0.35">
      <c r="A265" t="s">
        <v>489</v>
      </c>
      <c r="B265" t="s">
        <v>7</v>
      </c>
      <c r="C265" t="s">
        <v>7</v>
      </c>
      <c r="D265" t="s">
        <v>7</v>
      </c>
      <c r="E265" t="s">
        <v>7</v>
      </c>
      <c r="F265" t="s">
        <v>7</v>
      </c>
      <c r="G265" t="s">
        <v>7</v>
      </c>
      <c r="H265" t="s">
        <v>7</v>
      </c>
      <c r="I265" t="s">
        <v>7</v>
      </c>
      <c r="J265" t="s">
        <v>7</v>
      </c>
      <c r="K265" t="s">
        <v>7</v>
      </c>
      <c r="L265" t="s">
        <v>7</v>
      </c>
      <c r="M265" t="s">
        <v>7</v>
      </c>
      <c r="N265" t="s">
        <v>7</v>
      </c>
      <c r="O265" t="s">
        <v>7</v>
      </c>
      <c r="P265" t="s">
        <v>7</v>
      </c>
      <c r="Q265" t="s">
        <v>7</v>
      </c>
      <c r="R265" t="s">
        <v>7</v>
      </c>
      <c r="S265" t="s">
        <v>7</v>
      </c>
      <c r="T265" t="s">
        <v>7</v>
      </c>
      <c r="U265" t="s">
        <v>7</v>
      </c>
      <c r="V265" t="s">
        <v>7</v>
      </c>
      <c r="W265" t="s">
        <v>7</v>
      </c>
    </row>
    <row r="266" spans="1:23" x14ac:dyDescent="0.35">
      <c r="A266" t="s">
        <v>58</v>
      </c>
      <c r="B266" t="s">
        <v>0</v>
      </c>
      <c r="C266" t="s">
        <v>0</v>
      </c>
      <c r="D266" t="s">
        <v>0</v>
      </c>
      <c r="E266" t="s">
        <v>1</v>
      </c>
      <c r="F266" t="s">
        <v>1</v>
      </c>
      <c r="G266" t="s">
        <v>1</v>
      </c>
      <c r="H266" t="s">
        <v>5</v>
      </c>
      <c r="I266" t="s">
        <v>5</v>
      </c>
      <c r="J266" t="s">
        <v>5</v>
      </c>
      <c r="K266" t="s">
        <v>34</v>
      </c>
      <c r="L266" t="s">
        <v>7</v>
      </c>
      <c r="M266" t="s">
        <v>7</v>
      </c>
      <c r="N266" t="s">
        <v>7</v>
      </c>
      <c r="O266" t="s">
        <v>7</v>
      </c>
      <c r="P266" t="s">
        <v>7</v>
      </c>
      <c r="Q266" t="s">
        <v>7</v>
      </c>
      <c r="R266" t="s">
        <v>7</v>
      </c>
      <c r="S266" t="s">
        <v>7</v>
      </c>
      <c r="T266" t="s">
        <v>7</v>
      </c>
      <c r="U266" t="s">
        <v>7</v>
      </c>
      <c r="V266" t="s">
        <v>7</v>
      </c>
      <c r="W266" t="s">
        <v>7</v>
      </c>
    </row>
    <row r="267" spans="1:23" x14ac:dyDescent="0.35">
      <c r="A267" t="s">
        <v>7</v>
      </c>
      <c r="B267" t="s">
        <v>64</v>
      </c>
      <c r="C267" t="s">
        <v>10</v>
      </c>
      <c r="D267" t="s">
        <v>11</v>
      </c>
      <c r="E267" t="s">
        <v>64</v>
      </c>
      <c r="F267" t="s">
        <v>10</v>
      </c>
      <c r="G267" t="s">
        <v>11</v>
      </c>
      <c r="H267" t="s">
        <v>64</v>
      </c>
      <c r="I267" t="s">
        <v>10</v>
      </c>
      <c r="J267" t="s">
        <v>11</v>
      </c>
      <c r="K267" t="s">
        <v>7</v>
      </c>
      <c r="L267" t="s">
        <v>7</v>
      </c>
      <c r="M267" t="s">
        <v>7</v>
      </c>
      <c r="N267" t="s">
        <v>7</v>
      </c>
      <c r="O267" t="s">
        <v>7</v>
      </c>
      <c r="P267" t="s">
        <v>7</v>
      </c>
      <c r="Q267" t="s">
        <v>7</v>
      </c>
      <c r="R267" t="s">
        <v>7</v>
      </c>
      <c r="S267" t="s">
        <v>7</v>
      </c>
      <c r="T267" t="s">
        <v>7</v>
      </c>
      <c r="U267" t="s">
        <v>7</v>
      </c>
      <c r="V267" t="s">
        <v>7</v>
      </c>
      <c r="W267" t="s">
        <v>7</v>
      </c>
    </row>
    <row r="268" spans="1:23" x14ac:dyDescent="0.35">
      <c r="A268" t="s">
        <v>59</v>
      </c>
      <c r="B268" t="s">
        <v>506</v>
      </c>
      <c r="C268" t="s">
        <v>536</v>
      </c>
      <c r="D268" t="s">
        <v>830</v>
      </c>
      <c r="E268" t="s">
        <v>862</v>
      </c>
      <c r="F268" t="s">
        <v>912</v>
      </c>
      <c r="G268" t="s">
        <v>973</v>
      </c>
      <c r="H268" t="s">
        <v>1046</v>
      </c>
      <c r="I268" t="s">
        <v>849</v>
      </c>
      <c r="J268" t="s">
        <v>1192</v>
      </c>
      <c r="K268" t="s">
        <v>1268</v>
      </c>
      <c r="L268" t="s">
        <v>7</v>
      </c>
      <c r="M268" t="s">
        <v>7</v>
      </c>
      <c r="N268" t="s">
        <v>7</v>
      </c>
      <c r="O268" t="s">
        <v>7</v>
      </c>
      <c r="P268" t="s">
        <v>7</v>
      </c>
      <c r="Q268" t="s">
        <v>7</v>
      </c>
      <c r="R268" t="s">
        <v>7</v>
      </c>
      <c r="S268" t="s">
        <v>7</v>
      </c>
      <c r="T268" t="s">
        <v>7</v>
      </c>
      <c r="U268" t="s">
        <v>7</v>
      </c>
      <c r="V268" t="s">
        <v>7</v>
      </c>
      <c r="W268" t="s">
        <v>7</v>
      </c>
    </row>
    <row r="269" spans="1:23" x14ac:dyDescent="0.35">
      <c r="A269" t="s">
        <v>60</v>
      </c>
      <c r="B269" t="s">
        <v>507</v>
      </c>
      <c r="C269" t="s">
        <v>797</v>
      </c>
      <c r="D269" t="s">
        <v>554</v>
      </c>
      <c r="E269" t="s">
        <v>863</v>
      </c>
      <c r="F269" t="s">
        <v>913</v>
      </c>
      <c r="G269" t="s">
        <v>974</v>
      </c>
      <c r="H269" t="s">
        <v>745</v>
      </c>
      <c r="I269" t="s">
        <v>1115</v>
      </c>
      <c r="J269" t="s">
        <v>850</v>
      </c>
      <c r="K269" t="s">
        <v>1269</v>
      </c>
      <c r="L269" t="s">
        <v>7</v>
      </c>
      <c r="M269" t="s">
        <v>7</v>
      </c>
      <c r="N269" t="s">
        <v>7</v>
      </c>
      <c r="O269" t="s">
        <v>7</v>
      </c>
      <c r="P269" t="s">
        <v>7</v>
      </c>
      <c r="Q269" t="s">
        <v>7</v>
      </c>
      <c r="R269" t="s">
        <v>7</v>
      </c>
      <c r="S269" t="s">
        <v>7</v>
      </c>
      <c r="T269" t="s">
        <v>7</v>
      </c>
      <c r="U269" t="s">
        <v>7</v>
      </c>
      <c r="V269" t="s">
        <v>7</v>
      </c>
      <c r="W269" t="s">
        <v>7</v>
      </c>
    </row>
    <row r="270" spans="1:23" x14ac:dyDescent="0.35">
      <c r="A270" t="s">
        <v>5</v>
      </c>
      <c r="B270" t="s">
        <v>65</v>
      </c>
      <c r="C270" t="s">
        <v>7</v>
      </c>
      <c r="D270" t="s">
        <v>7</v>
      </c>
      <c r="E270" t="s">
        <v>65</v>
      </c>
      <c r="F270" t="s">
        <v>7</v>
      </c>
      <c r="G270" t="s">
        <v>7</v>
      </c>
      <c r="H270" t="s">
        <v>65</v>
      </c>
      <c r="I270" t="s">
        <v>7</v>
      </c>
      <c r="J270" t="s">
        <v>7</v>
      </c>
      <c r="K270" t="s">
        <v>1270</v>
      </c>
      <c r="L270" t="s">
        <v>7</v>
      </c>
      <c r="M270" t="s">
        <v>7</v>
      </c>
      <c r="N270" t="s">
        <v>7</v>
      </c>
      <c r="O270" t="s">
        <v>7</v>
      </c>
      <c r="P270" t="s">
        <v>7</v>
      </c>
      <c r="Q270" t="s">
        <v>7</v>
      </c>
      <c r="R270" t="s">
        <v>7</v>
      </c>
      <c r="S270" t="s">
        <v>7</v>
      </c>
      <c r="T270" t="s">
        <v>7</v>
      </c>
      <c r="U270" t="s">
        <v>7</v>
      </c>
      <c r="V270" t="s">
        <v>7</v>
      </c>
      <c r="W270" t="s">
        <v>7</v>
      </c>
    </row>
    <row r="271" spans="1:23" x14ac:dyDescent="0.35">
      <c r="A271" t="s">
        <v>490</v>
      </c>
      <c r="B271" t="s">
        <v>7</v>
      </c>
      <c r="C271" t="s">
        <v>7</v>
      </c>
      <c r="D271" t="s">
        <v>7</v>
      </c>
      <c r="E271" t="s">
        <v>7</v>
      </c>
      <c r="F271" t="s">
        <v>7</v>
      </c>
      <c r="G271" t="s">
        <v>7</v>
      </c>
      <c r="H271" t="s">
        <v>7</v>
      </c>
      <c r="I271" t="s">
        <v>7</v>
      </c>
      <c r="J271" t="s">
        <v>7</v>
      </c>
      <c r="K271" t="s">
        <v>7</v>
      </c>
      <c r="L271" t="s">
        <v>7</v>
      </c>
      <c r="M271" t="s">
        <v>7</v>
      </c>
      <c r="N271" t="s">
        <v>7</v>
      </c>
      <c r="O271" t="s">
        <v>7</v>
      </c>
      <c r="P271" t="s">
        <v>7</v>
      </c>
      <c r="Q271" t="s">
        <v>7</v>
      </c>
      <c r="R271" t="s">
        <v>7</v>
      </c>
      <c r="S271" t="s">
        <v>7</v>
      </c>
      <c r="T271" t="s">
        <v>7</v>
      </c>
      <c r="U271" t="s">
        <v>7</v>
      </c>
      <c r="V271" t="s">
        <v>7</v>
      </c>
      <c r="W271" t="s">
        <v>7</v>
      </c>
    </row>
    <row r="272" spans="1:23" x14ac:dyDescent="0.35">
      <c r="A272" t="s">
        <v>58</v>
      </c>
      <c r="B272" t="s">
        <v>0</v>
      </c>
      <c r="C272" t="s">
        <v>0</v>
      </c>
      <c r="D272" t="s">
        <v>0</v>
      </c>
      <c r="E272" t="s">
        <v>24</v>
      </c>
      <c r="F272" t="s">
        <v>24</v>
      </c>
      <c r="G272" t="s">
        <v>24</v>
      </c>
      <c r="H272" t="s">
        <v>1</v>
      </c>
      <c r="I272" t="s">
        <v>1</v>
      </c>
      <c r="J272" t="s">
        <v>1</v>
      </c>
      <c r="K272" t="s">
        <v>25</v>
      </c>
      <c r="L272" t="s">
        <v>25</v>
      </c>
      <c r="M272" t="s">
        <v>25</v>
      </c>
      <c r="N272" t="s">
        <v>5</v>
      </c>
      <c r="O272" t="s">
        <v>5</v>
      </c>
      <c r="P272" t="s">
        <v>5</v>
      </c>
      <c r="Q272" t="s">
        <v>34</v>
      </c>
      <c r="R272" t="s">
        <v>7</v>
      </c>
      <c r="S272" t="s">
        <v>7</v>
      </c>
      <c r="T272" t="s">
        <v>7</v>
      </c>
      <c r="U272" t="s">
        <v>7</v>
      </c>
      <c r="V272" t="s">
        <v>7</v>
      </c>
      <c r="W272" t="s">
        <v>7</v>
      </c>
    </row>
    <row r="273" spans="1:23" x14ac:dyDescent="0.35">
      <c r="A273" t="s">
        <v>7</v>
      </c>
      <c r="B273" t="s">
        <v>64</v>
      </c>
      <c r="C273" t="s">
        <v>10</v>
      </c>
      <c r="D273" t="s">
        <v>11</v>
      </c>
      <c r="E273" t="s">
        <v>64</v>
      </c>
      <c r="F273" t="s">
        <v>10</v>
      </c>
      <c r="G273" t="s">
        <v>11</v>
      </c>
      <c r="H273" t="s">
        <v>64</v>
      </c>
      <c r="I273" t="s">
        <v>10</v>
      </c>
      <c r="J273" t="s">
        <v>11</v>
      </c>
      <c r="K273" t="s">
        <v>64</v>
      </c>
      <c r="L273" t="s">
        <v>10</v>
      </c>
      <c r="M273" t="s">
        <v>11</v>
      </c>
      <c r="N273" t="s">
        <v>64</v>
      </c>
      <c r="O273" t="s">
        <v>10</v>
      </c>
      <c r="P273" t="s">
        <v>11</v>
      </c>
      <c r="Q273" t="s">
        <v>7</v>
      </c>
      <c r="R273" t="s">
        <v>7</v>
      </c>
      <c r="S273" t="s">
        <v>7</v>
      </c>
      <c r="T273" t="s">
        <v>7</v>
      </c>
      <c r="U273" t="s">
        <v>7</v>
      </c>
      <c r="V273" t="s">
        <v>7</v>
      </c>
      <c r="W273" t="s">
        <v>7</v>
      </c>
    </row>
    <row r="274" spans="1:23" x14ac:dyDescent="0.35">
      <c r="A274" t="s">
        <v>59</v>
      </c>
      <c r="B274" t="s">
        <v>508</v>
      </c>
      <c r="C274" t="s">
        <v>537</v>
      </c>
      <c r="D274" t="s">
        <v>555</v>
      </c>
      <c r="E274" t="s">
        <v>537</v>
      </c>
      <c r="F274" t="s">
        <v>584</v>
      </c>
      <c r="G274" t="s">
        <v>591</v>
      </c>
      <c r="H274" t="s">
        <v>1047</v>
      </c>
      <c r="I274" t="s">
        <v>1116</v>
      </c>
      <c r="J274" t="s">
        <v>1193</v>
      </c>
      <c r="K274" t="s">
        <v>606</v>
      </c>
      <c r="L274" t="s">
        <v>618</v>
      </c>
      <c r="M274" t="s">
        <v>630</v>
      </c>
      <c r="N274" t="s">
        <v>1380</v>
      </c>
      <c r="O274" t="s">
        <v>1405</v>
      </c>
      <c r="P274" t="s">
        <v>1429</v>
      </c>
      <c r="Q274" t="s">
        <v>643</v>
      </c>
      <c r="R274" t="s">
        <v>7</v>
      </c>
      <c r="S274" t="s">
        <v>7</v>
      </c>
      <c r="T274" t="s">
        <v>7</v>
      </c>
      <c r="U274" t="s">
        <v>7</v>
      </c>
      <c r="V274" t="s">
        <v>7</v>
      </c>
      <c r="W274" t="s">
        <v>7</v>
      </c>
    </row>
    <row r="275" spans="1:23" x14ac:dyDescent="0.35">
      <c r="A275" t="s">
        <v>60</v>
      </c>
      <c r="B275" t="s">
        <v>509</v>
      </c>
      <c r="C275" t="s">
        <v>538</v>
      </c>
      <c r="D275" t="s">
        <v>556</v>
      </c>
      <c r="E275" t="s">
        <v>556</v>
      </c>
      <c r="F275" t="s">
        <v>585</v>
      </c>
      <c r="G275" t="s">
        <v>592</v>
      </c>
      <c r="H275" t="s">
        <v>1048</v>
      </c>
      <c r="I275" t="s">
        <v>1117</v>
      </c>
      <c r="J275" t="s">
        <v>1194</v>
      </c>
      <c r="K275" t="s">
        <v>607</v>
      </c>
      <c r="L275" t="s">
        <v>619</v>
      </c>
      <c r="M275" t="s">
        <v>631</v>
      </c>
      <c r="N275" t="s">
        <v>1381</v>
      </c>
      <c r="O275" t="s">
        <v>1406</v>
      </c>
      <c r="P275" t="s">
        <v>1430</v>
      </c>
      <c r="Q275" t="s">
        <v>644</v>
      </c>
      <c r="R275" t="s">
        <v>7</v>
      </c>
      <c r="S275" t="s">
        <v>7</v>
      </c>
      <c r="T275" t="s">
        <v>7</v>
      </c>
      <c r="U275" t="s">
        <v>7</v>
      </c>
      <c r="V275" t="s">
        <v>7</v>
      </c>
      <c r="W275" t="s">
        <v>7</v>
      </c>
    </row>
    <row r="276" spans="1:23" x14ac:dyDescent="0.35">
      <c r="A276" t="s">
        <v>5</v>
      </c>
      <c r="B276" t="s">
        <v>65</v>
      </c>
      <c r="C276" t="s">
        <v>7</v>
      </c>
      <c r="D276" t="s">
        <v>7</v>
      </c>
      <c r="E276" t="s">
        <v>65</v>
      </c>
      <c r="F276" t="s">
        <v>7</v>
      </c>
      <c r="G276" t="s">
        <v>7</v>
      </c>
      <c r="H276" t="s">
        <v>65</v>
      </c>
      <c r="I276" t="s">
        <v>7</v>
      </c>
      <c r="J276" t="s">
        <v>7</v>
      </c>
      <c r="K276" t="s">
        <v>65</v>
      </c>
      <c r="L276" t="s">
        <v>7</v>
      </c>
      <c r="M276" t="s">
        <v>7</v>
      </c>
      <c r="N276" t="s">
        <v>65</v>
      </c>
      <c r="O276" t="s">
        <v>7</v>
      </c>
      <c r="P276" t="s">
        <v>7</v>
      </c>
      <c r="Q276" t="s">
        <v>645</v>
      </c>
      <c r="R276" t="s">
        <v>7</v>
      </c>
      <c r="S276" t="s">
        <v>7</v>
      </c>
      <c r="T276" t="s">
        <v>7</v>
      </c>
      <c r="U276" t="s">
        <v>7</v>
      </c>
      <c r="V276" t="s">
        <v>7</v>
      </c>
      <c r="W276" t="s">
        <v>7</v>
      </c>
    </row>
    <row r="277" spans="1:23" x14ac:dyDescent="0.35">
      <c r="A277" t="s">
        <v>491</v>
      </c>
      <c r="B277" t="s">
        <v>7</v>
      </c>
      <c r="C277" t="s">
        <v>7</v>
      </c>
      <c r="D277" t="s">
        <v>7</v>
      </c>
      <c r="E277" t="s">
        <v>7</v>
      </c>
      <c r="F277" t="s">
        <v>7</v>
      </c>
      <c r="G277" t="s">
        <v>7</v>
      </c>
      <c r="H277" t="s">
        <v>7</v>
      </c>
      <c r="I277" t="s">
        <v>7</v>
      </c>
      <c r="J277" t="s">
        <v>7</v>
      </c>
      <c r="K277" t="s">
        <v>7</v>
      </c>
      <c r="L277" t="s">
        <v>7</v>
      </c>
      <c r="M277" t="s">
        <v>7</v>
      </c>
      <c r="N277" t="s">
        <v>7</v>
      </c>
      <c r="O277" t="s">
        <v>7</v>
      </c>
      <c r="P277" t="s">
        <v>7</v>
      </c>
      <c r="Q277" t="s">
        <v>7</v>
      </c>
      <c r="R277" t="s">
        <v>7</v>
      </c>
      <c r="S277" t="s">
        <v>7</v>
      </c>
      <c r="T277" t="s">
        <v>7</v>
      </c>
      <c r="U277" t="s">
        <v>7</v>
      </c>
      <c r="V277" t="s">
        <v>7</v>
      </c>
      <c r="W277" t="s">
        <v>7</v>
      </c>
    </row>
    <row r="278" spans="1:23" x14ac:dyDescent="0.35">
      <c r="A278" t="s">
        <v>58</v>
      </c>
      <c r="B278" t="s">
        <v>25</v>
      </c>
      <c r="C278" t="s">
        <v>25</v>
      </c>
      <c r="D278" t="s">
        <v>25</v>
      </c>
      <c r="E278" t="s">
        <v>5</v>
      </c>
      <c r="F278" t="s">
        <v>5</v>
      </c>
      <c r="G278" t="s">
        <v>5</v>
      </c>
      <c r="H278" t="s">
        <v>34</v>
      </c>
      <c r="I278" t="s">
        <v>7</v>
      </c>
      <c r="J278" t="s">
        <v>7</v>
      </c>
      <c r="K278" t="s">
        <v>7</v>
      </c>
      <c r="L278" t="s">
        <v>7</v>
      </c>
      <c r="M278" t="s">
        <v>7</v>
      </c>
      <c r="N278" t="s">
        <v>7</v>
      </c>
      <c r="O278" t="s">
        <v>7</v>
      </c>
      <c r="P278" t="s">
        <v>7</v>
      </c>
      <c r="Q278" t="s">
        <v>7</v>
      </c>
      <c r="R278" t="s">
        <v>7</v>
      </c>
      <c r="S278" t="s">
        <v>7</v>
      </c>
      <c r="T278" t="s">
        <v>7</v>
      </c>
      <c r="U278" t="s">
        <v>7</v>
      </c>
      <c r="V278" t="s">
        <v>7</v>
      </c>
      <c r="W278" t="s">
        <v>7</v>
      </c>
    </row>
    <row r="279" spans="1:23" x14ac:dyDescent="0.35">
      <c r="A279" t="s">
        <v>7</v>
      </c>
      <c r="B279" t="s">
        <v>64</v>
      </c>
      <c r="C279" t="s">
        <v>10</v>
      </c>
      <c r="D279" t="s">
        <v>11</v>
      </c>
      <c r="E279" t="s">
        <v>64</v>
      </c>
      <c r="F279" t="s">
        <v>10</v>
      </c>
      <c r="G279" t="s">
        <v>11</v>
      </c>
      <c r="H279" t="s">
        <v>7</v>
      </c>
      <c r="I279" t="s">
        <v>7</v>
      </c>
      <c r="J279" t="s">
        <v>7</v>
      </c>
      <c r="K279" t="s">
        <v>7</v>
      </c>
      <c r="L279" t="s">
        <v>7</v>
      </c>
      <c r="M279" t="s">
        <v>7</v>
      </c>
      <c r="N279" t="s">
        <v>7</v>
      </c>
      <c r="O279" t="s">
        <v>7</v>
      </c>
      <c r="P279" t="s">
        <v>7</v>
      </c>
      <c r="Q279" t="s">
        <v>7</v>
      </c>
      <c r="R279" t="s">
        <v>7</v>
      </c>
      <c r="S279" t="s">
        <v>7</v>
      </c>
      <c r="T279" t="s">
        <v>7</v>
      </c>
      <c r="U279" t="s">
        <v>7</v>
      </c>
      <c r="V279" t="s">
        <v>7</v>
      </c>
      <c r="W279" t="s">
        <v>7</v>
      </c>
    </row>
    <row r="280" spans="1:23" x14ac:dyDescent="0.35">
      <c r="A280" t="s">
        <v>59</v>
      </c>
      <c r="B280" t="s">
        <v>2081</v>
      </c>
      <c r="C280" t="s">
        <v>539</v>
      </c>
      <c r="D280" t="s">
        <v>2124</v>
      </c>
      <c r="E280" t="s">
        <v>2081</v>
      </c>
      <c r="F280" t="s">
        <v>539</v>
      </c>
      <c r="G280" t="s">
        <v>2124</v>
      </c>
      <c r="H280" t="s">
        <v>2163</v>
      </c>
      <c r="I280" t="s">
        <v>7</v>
      </c>
      <c r="J280" t="s">
        <v>7</v>
      </c>
      <c r="K280" t="s">
        <v>7</v>
      </c>
      <c r="L280" t="s">
        <v>7</v>
      </c>
      <c r="M280" t="s">
        <v>7</v>
      </c>
      <c r="N280" t="s">
        <v>7</v>
      </c>
      <c r="O280" t="s">
        <v>7</v>
      </c>
      <c r="P280" t="s">
        <v>7</v>
      </c>
      <c r="Q280" t="s">
        <v>7</v>
      </c>
      <c r="R280" t="s">
        <v>7</v>
      </c>
      <c r="S280" t="s">
        <v>7</v>
      </c>
      <c r="T280" t="s">
        <v>7</v>
      </c>
      <c r="U280" t="s">
        <v>7</v>
      </c>
      <c r="V280" t="s">
        <v>7</v>
      </c>
      <c r="W280" t="s">
        <v>7</v>
      </c>
    </row>
    <row r="281" spans="1:23" x14ac:dyDescent="0.35">
      <c r="A281" t="s">
        <v>60</v>
      </c>
      <c r="B281" t="s">
        <v>2082</v>
      </c>
      <c r="C281" t="s">
        <v>2101</v>
      </c>
      <c r="D281" t="s">
        <v>2125</v>
      </c>
      <c r="E281" t="s">
        <v>2082</v>
      </c>
      <c r="F281" t="s">
        <v>2101</v>
      </c>
      <c r="G281" t="s">
        <v>2125</v>
      </c>
      <c r="H281" t="s">
        <v>2164</v>
      </c>
      <c r="I281" t="s">
        <v>7</v>
      </c>
      <c r="J281" t="s">
        <v>7</v>
      </c>
      <c r="K281" t="s">
        <v>7</v>
      </c>
      <c r="L281" t="s">
        <v>7</v>
      </c>
      <c r="M281" t="s">
        <v>7</v>
      </c>
      <c r="N281" t="s">
        <v>7</v>
      </c>
      <c r="O281" t="s">
        <v>7</v>
      </c>
      <c r="P281" t="s">
        <v>7</v>
      </c>
      <c r="Q281" t="s">
        <v>7</v>
      </c>
      <c r="R281" t="s">
        <v>7</v>
      </c>
      <c r="S281" t="s">
        <v>7</v>
      </c>
      <c r="T281" t="s">
        <v>7</v>
      </c>
      <c r="U281" t="s">
        <v>7</v>
      </c>
      <c r="V281" t="s">
        <v>7</v>
      </c>
      <c r="W281" t="s">
        <v>7</v>
      </c>
    </row>
    <row r="282" spans="1:23" x14ac:dyDescent="0.35">
      <c r="A282" t="s">
        <v>5</v>
      </c>
      <c r="B282" t="s">
        <v>65</v>
      </c>
      <c r="C282" t="s">
        <v>7</v>
      </c>
      <c r="D282" t="s">
        <v>7</v>
      </c>
      <c r="E282" t="s">
        <v>65</v>
      </c>
      <c r="F282" t="s">
        <v>7</v>
      </c>
      <c r="G282" t="s">
        <v>7</v>
      </c>
      <c r="H282" t="s">
        <v>2165</v>
      </c>
      <c r="I282" t="s">
        <v>7</v>
      </c>
      <c r="J282" t="s">
        <v>7</v>
      </c>
      <c r="K282" t="s">
        <v>7</v>
      </c>
      <c r="L282" t="s">
        <v>7</v>
      </c>
      <c r="M282" t="s">
        <v>7</v>
      </c>
      <c r="N282" t="s">
        <v>7</v>
      </c>
      <c r="O282" t="s">
        <v>7</v>
      </c>
      <c r="P282" t="s">
        <v>7</v>
      </c>
      <c r="Q282" t="s">
        <v>7</v>
      </c>
      <c r="R282" t="s">
        <v>7</v>
      </c>
      <c r="S282" t="s">
        <v>7</v>
      </c>
      <c r="T282" t="s">
        <v>7</v>
      </c>
      <c r="U282" t="s">
        <v>7</v>
      </c>
      <c r="V282" t="s">
        <v>7</v>
      </c>
      <c r="W282" t="s">
        <v>7</v>
      </c>
    </row>
    <row r="283" spans="1:23" x14ac:dyDescent="0.35">
      <c r="A283" t="s">
        <v>492</v>
      </c>
      <c r="B283" t="s">
        <v>7</v>
      </c>
      <c r="C283" t="s">
        <v>7</v>
      </c>
      <c r="D283" t="s">
        <v>7</v>
      </c>
      <c r="E283" t="s">
        <v>7</v>
      </c>
      <c r="F283" t="s">
        <v>7</v>
      </c>
      <c r="G283" t="s">
        <v>7</v>
      </c>
      <c r="H283" t="s">
        <v>7</v>
      </c>
      <c r="I283" t="s">
        <v>7</v>
      </c>
      <c r="J283" t="s">
        <v>7</v>
      </c>
      <c r="K283" t="s">
        <v>7</v>
      </c>
      <c r="L283" t="s">
        <v>7</v>
      </c>
      <c r="M283" t="s">
        <v>7</v>
      </c>
      <c r="N283" t="s">
        <v>7</v>
      </c>
      <c r="O283" t="s">
        <v>7</v>
      </c>
      <c r="P283" t="s">
        <v>7</v>
      </c>
      <c r="Q283" t="s">
        <v>7</v>
      </c>
      <c r="R283" t="s">
        <v>7</v>
      </c>
      <c r="S283" t="s">
        <v>7</v>
      </c>
      <c r="T283" t="s">
        <v>7</v>
      </c>
      <c r="U283" t="s">
        <v>7</v>
      </c>
      <c r="V283" t="s">
        <v>7</v>
      </c>
      <c r="W283" t="s">
        <v>7</v>
      </c>
    </row>
    <row r="284" spans="1:23" x14ac:dyDescent="0.35">
      <c r="A284" t="s">
        <v>103</v>
      </c>
      <c r="B284" t="s">
        <v>0</v>
      </c>
      <c r="C284" t="s">
        <v>0</v>
      </c>
      <c r="D284" t="s">
        <v>0</v>
      </c>
      <c r="E284" t="s">
        <v>24</v>
      </c>
      <c r="F284" t="s">
        <v>1</v>
      </c>
      <c r="G284" t="s">
        <v>1</v>
      </c>
      <c r="H284" t="s">
        <v>1</v>
      </c>
      <c r="I284" t="s">
        <v>25</v>
      </c>
      <c r="J284" t="s">
        <v>5</v>
      </c>
      <c r="K284" t="s">
        <v>5</v>
      </c>
      <c r="L284" t="s">
        <v>5</v>
      </c>
      <c r="M284" t="s">
        <v>34</v>
      </c>
      <c r="N284" t="s">
        <v>7</v>
      </c>
      <c r="O284" t="s">
        <v>7</v>
      </c>
      <c r="P284" t="s">
        <v>7</v>
      </c>
      <c r="Q284" t="s">
        <v>7</v>
      </c>
      <c r="R284" t="s">
        <v>7</v>
      </c>
      <c r="S284" t="s">
        <v>7</v>
      </c>
      <c r="T284" t="s">
        <v>7</v>
      </c>
      <c r="U284" t="s">
        <v>7</v>
      </c>
      <c r="V284" t="s">
        <v>7</v>
      </c>
      <c r="W284" t="s">
        <v>7</v>
      </c>
    </row>
    <row r="285" spans="1:23" x14ac:dyDescent="0.35">
      <c r="A285" t="s">
        <v>7</v>
      </c>
      <c r="B285" t="s">
        <v>64</v>
      </c>
      <c r="C285" t="s">
        <v>10</v>
      </c>
      <c r="D285" t="s">
        <v>11</v>
      </c>
      <c r="E285" t="s">
        <v>64</v>
      </c>
      <c r="F285" t="s">
        <v>64</v>
      </c>
      <c r="G285" t="s">
        <v>10</v>
      </c>
      <c r="H285" t="s">
        <v>11</v>
      </c>
      <c r="I285" t="s">
        <v>64</v>
      </c>
      <c r="J285" t="s">
        <v>64</v>
      </c>
      <c r="K285" t="s">
        <v>10</v>
      </c>
      <c r="L285" t="s">
        <v>11</v>
      </c>
      <c r="M285" t="s">
        <v>7</v>
      </c>
      <c r="N285" t="s">
        <v>7</v>
      </c>
      <c r="O285" t="s">
        <v>7</v>
      </c>
      <c r="P285" t="s">
        <v>7</v>
      </c>
      <c r="Q285" t="s">
        <v>7</v>
      </c>
      <c r="R285" t="s">
        <v>7</v>
      </c>
      <c r="S285" t="s">
        <v>7</v>
      </c>
      <c r="T285" t="s">
        <v>7</v>
      </c>
      <c r="U285" t="s">
        <v>7</v>
      </c>
      <c r="V285" t="s">
        <v>7</v>
      </c>
      <c r="W285" t="s">
        <v>7</v>
      </c>
    </row>
    <row r="286" spans="1:23" x14ac:dyDescent="0.35">
      <c r="A286" t="s">
        <v>80</v>
      </c>
      <c r="B286" t="s">
        <v>510</v>
      </c>
      <c r="C286" t="s">
        <v>540</v>
      </c>
      <c r="D286" t="s">
        <v>831</v>
      </c>
      <c r="E286" t="s">
        <v>55</v>
      </c>
      <c r="F286" t="s">
        <v>914</v>
      </c>
      <c r="G286" t="s">
        <v>975</v>
      </c>
      <c r="H286" t="s">
        <v>1049</v>
      </c>
      <c r="I286" t="s">
        <v>55</v>
      </c>
      <c r="J286" t="s">
        <v>974</v>
      </c>
      <c r="K286" t="s">
        <v>968</v>
      </c>
      <c r="L286" t="s">
        <v>554</v>
      </c>
      <c r="M286" t="s">
        <v>1349</v>
      </c>
      <c r="N286" t="s">
        <v>7</v>
      </c>
      <c r="O286" t="s">
        <v>7</v>
      </c>
      <c r="P286" t="s">
        <v>7</v>
      </c>
      <c r="Q286" t="s">
        <v>7</v>
      </c>
      <c r="R286" t="s">
        <v>7</v>
      </c>
      <c r="S286" t="s">
        <v>7</v>
      </c>
      <c r="T286" t="s">
        <v>7</v>
      </c>
      <c r="U286" t="s">
        <v>7</v>
      </c>
      <c r="V286" t="s">
        <v>7</v>
      </c>
      <c r="W286" t="s">
        <v>7</v>
      </c>
    </row>
    <row r="287" spans="1:23" x14ac:dyDescent="0.35">
      <c r="A287" t="s">
        <v>81</v>
      </c>
      <c r="B287" t="s">
        <v>498</v>
      </c>
      <c r="C287" t="s">
        <v>541</v>
      </c>
      <c r="D287" t="s">
        <v>832</v>
      </c>
      <c r="E287" t="s">
        <v>55</v>
      </c>
      <c r="F287" t="s">
        <v>915</v>
      </c>
      <c r="G287" t="s">
        <v>383</v>
      </c>
      <c r="H287" t="s">
        <v>359</v>
      </c>
      <c r="I287" t="s">
        <v>55</v>
      </c>
      <c r="J287" t="s">
        <v>1195</v>
      </c>
      <c r="K287" t="s">
        <v>1271</v>
      </c>
      <c r="L287" t="s">
        <v>96</v>
      </c>
      <c r="M287" t="s">
        <v>1350</v>
      </c>
      <c r="N287" t="s">
        <v>7</v>
      </c>
      <c r="O287" t="s">
        <v>7</v>
      </c>
      <c r="P287" t="s">
        <v>7</v>
      </c>
      <c r="Q287" t="s">
        <v>7</v>
      </c>
      <c r="R287" t="s">
        <v>7</v>
      </c>
      <c r="S287" t="s">
        <v>7</v>
      </c>
      <c r="T287" t="s">
        <v>7</v>
      </c>
      <c r="U287" t="s">
        <v>7</v>
      </c>
      <c r="V287" t="s">
        <v>7</v>
      </c>
      <c r="W287" t="s">
        <v>7</v>
      </c>
    </row>
    <row r="288" spans="1:23" x14ac:dyDescent="0.35">
      <c r="A288" t="s">
        <v>82</v>
      </c>
      <c r="B288" t="s">
        <v>511</v>
      </c>
      <c r="C288" t="s">
        <v>542</v>
      </c>
      <c r="D288" t="s">
        <v>557</v>
      </c>
      <c r="E288" t="s">
        <v>55</v>
      </c>
      <c r="F288" t="s">
        <v>916</v>
      </c>
      <c r="G288" t="s">
        <v>593</v>
      </c>
      <c r="H288" t="s">
        <v>1050</v>
      </c>
      <c r="I288" t="s">
        <v>55</v>
      </c>
      <c r="J288" t="s">
        <v>1196</v>
      </c>
      <c r="K288" t="s">
        <v>1272</v>
      </c>
      <c r="L288" t="s">
        <v>1310</v>
      </c>
      <c r="M288" t="s">
        <v>1351</v>
      </c>
      <c r="N288" t="s">
        <v>7</v>
      </c>
      <c r="O288" t="s">
        <v>7</v>
      </c>
      <c r="P288" t="s">
        <v>7</v>
      </c>
      <c r="Q288" t="s">
        <v>7</v>
      </c>
      <c r="R288" t="s">
        <v>7</v>
      </c>
      <c r="S288" t="s">
        <v>7</v>
      </c>
      <c r="T288" t="s">
        <v>7</v>
      </c>
      <c r="U288" t="s">
        <v>7</v>
      </c>
      <c r="V288" t="s">
        <v>7</v>
      </c>
      <c r="W288" t="s">
        <v>7</v>
      </c>
    </row>
    <row r="289" spans="1:23" x14ac:dyDescent="0.35">
      <c r="A289" t="s">
        <v>83</v>
      </c>
      <c r="B289" t="s">
        <v>512</v>
      </c>
      <c r="C289" t="s">
        <v>326</v>
      </c>
      <c r="D289" t="s">
        <v>349</v>
      </c>
      <c r="E289" t="s">
        <v>55</v>
      </c>
      <c r="F289" t="s">
        <v>547</v>
      </c>
      <c r="G289" t="s">
        <v>515</v>
      </c>
      <c r="H289" t="s">
        <v>1051</v>
      </c>
      <c r="I289" t="s">
        <v>55</v>
      </c>
      <c r="J289" t="s">
        <v>258</v>
      </c>
      <c r="K289" t="s">
        <v>515</v>
      </c>
      <c r="L289" t="s">
        <v>1311</v>
      </c>
      <c r="M289" t="s">
        <v>1352</v>
      </c>
      <c r="N289" t="s">
        <v>7</v>
      </c>
      <c r="O289" t="s">
        <v>7</v>
      </c>
      <c r="P289" t="s">
        <v>7</v>
      </c>
      <c r="Q289" t="s">
        <v>7</v>
      </c>
      <c r="R289" t="s">
        <v>7</v>
      </c>
      <c r="S289" t="s">
        <v>7</v>
      </c>
      <c r="T289" t="s">
        <v>7</v>
      </c>
      <c r="U289" t="s">
        <v>7</v>
      </c>
      <c r="V289" t="s">
        <v>7</v>
      </c>
      <c r="W289" t="s">
        <v>7</v>
      </c>
    </row>
    <row r="290" spans="1:23" x14ac:dyDescent="0.35">
      <c r="A290" t="s">
        <v>5</v>
      </c>
      <c r="B290" t="s">
        <v>65</v>
      </c>
      <c r="C290" t="s">
        <v>7</v>
      </c>
      <c r="D290" t="s">
        <v>7</v>
      </c>
      <c r="E290" t="s">
        <v>65</v>
      </c>
      <c r="F290" t="s">
        <v>65</v>
      </c>
      <c r="G290" t="s">
        <v>7</v>
      </c>
      <c r="H290" t="s">
        <v>7</v>
      </c>
      <c r="I290" t="s">
        <v>65</v>
      </c>
      <c r="J290" t="s">
        <v>65</v>
      </c>
      <c r="K290" t="s">
        <v>7</v>
      </c>
      <c r="L290" t="s">
        <v>7</v>
      </c>
      <c r="M290" t="s">
        <v>1353</v>
      </c>
      <c r="N290" t="s">
        <v>7</v>
      </c>
      <c r="O290" t="s">
        <v>7</v>
      </c>
      <c r="P290" t="s">
        <v>7</v>
      </c>
      <c r="Q290" t="s">
        <v>7</v>
      </c>
      <c r="R290" t="s">
        <v>7</v>
      </c>
      <c r="S290" t="s">
        <v>7</v>
      </c>
      <c r="T290" t="s">
        <v>7</v>
      </c>
      <c r="U290" t="s">
        <v>7</v>
      </c>
      <c r="V290" t="s">
        <v>7</v>
      </c>
      <c r="W290" t="s">
        <v>7</v>
      </c>
    </row>
    <row r="291" spans="1:23" x14ac:dyDescent="0.35">
      <c r="A291" t="s">
        <v>493</v>
      </c>
      <c r="B291" t="s">
        <v>7</v>
      </c>
      <c r="C291" t="s">
        <v>7</v>
      </c>
      <c r="D291" t="s">
        <v>7</v>
      </c>
      <c r="E291" t="s">
        <v>7</v>
      </c>
      <c r="F291" t="s">
        <v>7</v>
      </c>
      <c r="G291" t="s">
        <v>7</v>
      </c>
      <c r="H291" t="s">
        <v>7</v>
      </c>
      <c r="I291" t="s">
        <v>7</v>
      </c>
      <c r="J291" t="s">
        <v>7</v>
      </c>
      <c r="K291" t="s">
        <v>7</v>
      </c>
      <c r="L291" t="s">
        <v>7</v>
      </c>
      <c r="M291" t="s">
        <v>7</v>
      </c>
      <c r="N291" t="s">
        <v>7</v>
      </c>
      <c r="O291" t="s">
        <v>7</v>
      </c>
      <c r="P291" t="s">
        <v>7</v>
      </c>
      <c r="Q291" t="s">
        <v>7</v>
      </c>
      <c r="R291" t="s">
        <v>7</v>
      </c>
      <c r="S291" t="s">
        <v>7</v>
      </c>
      <c r="T291" t="s">
        <v>7</v>
      </c>
      <c r="U291" t="s">
        <v>7</v>
      </c>
      <c r="V291" t="s">
        <v>7</v>
      </c>
      <c r="W291" t="s">
        <v>7</v>
      </c>
    </row>
    <row r="292" spans="1:23" x14ac:dyDescent="0.35">
      <c r="A292" t="s">
        <v>103</v>
      </c>
      <c r="B292" t="s">
        <v>0</v>
      </c>
      <c r="C292" t="s">
        <v>0</v>
      </c>
      <c r="D292" t="s">
        <v>0</v>
      </c>
      <c r="E292" t="s">
        <v>1</v>
      </c>
      <c r="F292" t="s">
        <v>1</v>
      </c>
      <c r="G292" t="s">
        <v>1</v>
      </c>
      <c r="H292" t="s">
        <v>5</v>
      </c>
      <c r="I292" t="s">
        <v>5</v>
      </c>
      <c r="J292" t="s">
        <v>5</v>
      </c>
      <c r="K292" t="s">
        <v>34</v>
      </c>
      <c r="L292" t="s">
        <v>7</v>
      </c>
      <c r="M292" t="s">
        <v>7</v>
      </c>
      <c r="N292" t="s">
        <v>7</v>
      </c>
      <c r="O292" t="s">
        <v>7</v>
      </c>
      <c r="P292" t="s">
        <v>7</v>
      </c>
      <c r="Q292" t="s">
        <v>7</v>
      </c>
      <c r="R292" t="s">
        <v>7</v>
      </c>
      <c r="S292" t="s">
        <v>7</v>
      </c>
      <c r="T292" t="s">
        <v>7</v>
      </c>
      <c r="U292" t="s">
        <v>7</v>
      </c>
      <c r="V292" t="s">
        <v>7</v>
      </c>
      <c r="W292" t="s">
        <v>7</v>
      </c>
    </row>
    <row r="293" spans="1:23" x14ac:dyDescent="0.35">
      <c r="A293" t="s">
        <v>7</v>
      </c>
      <c r="B293" t="s">
        <v>64</v>
      </c>
      <c r="C293" t="s">
        <v>10</v>
      </c>
      <c r="D293" t="s">
        <v>11</v>
      </c>
      <c r="E293" t="s">
        <v>64</v>
      </c>
      <c r="F293" t="s">
        <v>10</v>
      </c>
      <c r="G293" t="s">
        <v>11</v>
      </c>
      <c r="H293" t="s">
        <v>64</v>
      </c>
      <c r="I293" t="s">
        <v>10</v>
      </c>
      <c r="J293" t="s">
        <v>11</v>
      </c>
      <c r="K293" t="s">
        <v>7</v>
      </c>
      <c r="L293" t="s">
        <v>7</v>
      </c>
      <c r="M293" t="s">
        <v>7</v>
      </c>
      <c r="N293" t="s">
        <v>7</v>
      </c>
      <c r="O293" t="s">
        <v>7</v>
      </c>
      <c r="P293" t="s">
        <v>7</v>
      </c>
      <c r="Q293" t="s">
        <v>7</v>
      </c>
      <c r="R293" t="s">
        <v>7</v>
      </c>
      <c r="S293" t="s">
        <v>7</v>
      </c>
      <c r="T293" t="s">
        <v>7</v>
      </c>
      <c r="U293" t="s">
        <v>7</v>
      </c>
      <c r="V293" t="s">
        <v>7</v>
      </c>
      <c r="W293" t="s">
        <v>7</v>
      </c>
    </row>
    <row r="294" spans="1:23" x14ac:dyDescent="0.35">
      <c r="A294" t="s">
        <v>80</v>
      </c>
      <c r="B294" t="s">
        <v>290</v>
      </c>
      <c r="C294" t="s">
        <v>543</v>
      </c>
      <c r="D294" t="s">
        <v>500</v>
      </c>
      <c r="E294" t="s">
        <v>864</v>
      </c>
      <c r="F294" t="s">
        <v>917</v>
      </c>
      <c r="G294" t="s">
        <v>976</v>
      </c>
      <c r="H294" t="s">
        <v>93</v>
      </c>
      <c r="I294" t="s">
        <v>1118</v>
      </c>
      <c r="J294" t="s">
        <v>1197</v>
      </c>
      <c r="K294" t="s">
        <v>1273</v>
      </c>
      <c r="L294" t="s">
        <v>7</v>
      </c>
      <c r="M294" t="s">
        <v>7</v>
      </c>
      <c r="N294" t="s">
        <v>7</v>
      </c>
      <c r="O294" t="s">
        <v>7</v>
      </c>
      <c r="P294" t="s">
        <v>7</v>
      </c>
      <c r="Q294" t="s">
        <v>7</v>
      </c>
      <c r="R294" t="s">
        <v>7</v>
      </c>
      <c r="S294" t="s">
        <v>7</v>
      </c>
      <c r="T294" t="s">
        <v>7</v>
      </c>
      <c r="U294" t="s">
        <v>7</v>
      </c>
      <c r="V294" t="s">
        <v>7</v>
      </c>
      <c r="W294" t="s">
        <v>7</v>
      </c>
    </row>
    <row r="295" spans="1:23" x14ac:dyDescent="0.35">
      <c r="A295" t="s">
        <v>81</v>
      </c>
      <c r="B295" t="s">
        <v>513</v>
      </c>
      <c r="C295" t="s">
        <v>798</v>
      </c>
      <c r="D295" t="s">
        <v>833</v>
      </c>
      <c r="E295" t="s">
        <v>218</v>
      </c>
      <c r="F295" t="s">
        <v>918</v>
      </c>
      <c r="G295" t="s">
        <v>977</v>
      </c>
      <c r="H295" t="s">
        <v>1052</v>
      </c>
      <c r="I295" t="s">
        <v>1119</v>
      </c>
      <c r="J295" t="s">
        <v>1198</v>
      </c>
      <c r="K295" t="s">
        <v>1274</v>
      </c>
      <c r="L295" t="s">
        <v>7</v>
      </c>
      <c r="M295" t="s">
        <v>7</v>
      </c>
      <c r="N295" t="s">
        <v>7</v>
      </c>
      <c r="O295" t="s">
        <v>7</v>
      </c>
      <c r="P295" t="s">
        <v>7</v>
      </c>
      <c r="Q295" t="s">
        <v>7</v>
      </c>
      <c r="R295" t="s">
        <v>7</v>
      </c>
      <c r="S295" t="s">
        <v>7</v>
      </c>
      <c r="T295" t="s">
        <v>7</v>
      </c>
      <c r="U295" t="s">
        <v>7</v>
      </c>
      <c r="V295" t="s">
        <v>7</v>
      </c>
      <c r="W295" t="s">
        <v>7</v>
      </c>
    </row>
    <row r="296" spans="1:23" x14ac:dyDescent="0.35">
      <c r="A296" t="s">
        <v>82</v>
      </c>
      <c r="B296" t="s">
        <v>514</v>
      </c>
      <c r="C296" t="s">
        <v>544</v>
      </c>
      <c r="D296" t="s">
        <v>558</v>
      </c>
      <c r="E296" t="s">
        <v>865</v>
      </c>
      <c r="F296" t="s">
        <v>706</v>
      </c>
      <c r="G296" t="s">
        <v>978</v>
      </c>
      <c r="H296" t="s">
        <v>601</v>
      </c>
      <c r="I296" t="s">
        <v>1120</v>
      </c>
      <c r="J296" t="s">
        <v>1199</v>
      </c>
      <c r="K296" t="s">
        <v>1275</v>
      </c>
      <c r="L296" t="s">
        <v>7</v>
      </c>
      <c r="M296" t="s">
        <v>7</v>
      </c>
      <c r="N296" t="s">
        <v>7</v>
      </c>
      <c r="O296" t="s">
        <v>7</v>
      </c>
      <c r="P296" t="s">
        <v>7</v>
      </c>
      <c r="Q296" t="s">
        <v>7</v>
      </c>
      <c r="R296" t="s">
        <v>7</v>
      </c>
      <c r="S296" t="s">
        <v>7</v>
      </c>
      <c r="T296" t="s">
        <v>7</v>
      </c>
      <c r="U296" t="s">
        <v>7</v>
      </c>
      <c r="V296" t="s">
        <v>7</v>
      </c>
      <c r="W296" t="s">
        <v>7</v>
      </c>
    </row>
    <row r="297" spans="1:23" x14ac:dyDescent="0.35">
      <c r="A297" t="s">
        <v>83</v>
      </c>
      <c r="B297" t="s">
        <v>515</v>
      </c>
      <c r="C297" t="s">
        <v>388</v>
      </c>
      <c r="D297" t="s">
        <v>559</v>
      </c>
      <c r="E297" t="s">
        <v>866</v>
      </c>
      <c r="F297" t="s">
        <v>919</v>
      </c>
      <c r="G297" t="s">
        <v>334</v>
      </c>
      <c r="H297" t="s">
        <v>326</v>
      </c>
      <c r="I297" t="s">
        <v>1121</v>
      </c>
      <c r="J297" t="s">
        <v>1200</v>
      </c>
      <c r="K297" t="s">
        <v>1276</v>
      </c>
      <c r="L297" t="s">
        <v>7</v>
      </c>
      <c r="M297" t="s">
        <v>7</v>
      </c>
      <c r="N297" t="s">
        <v>7</v>
      </c>
      <c r="O297" t="s">
        <v>7</v>
      </c>
      <c r="P297" t="s">
        <v>7</v>
      </c>
      <c r="Q297" t="s">
        <v>7</v>
      </c>
      <c r="R297" t="s">
        <v>7</v>
      </c>
      <c r="S297" t="s">
        <v>7</v>
      </c>
      <c r="T297" t="s">
        <v>7</v>
      </c>
      <c r="U297" t="s">
        <v>7</v>
      </c>
      <c r="V297" t="s">
        <v>7</v>
      </c>
      <c r="W297" t="s">
        <v>7</v>
      </c>
    </row>
    <row r="298" spans="1:23" x14ac:dyDescent="0.35">
      <c r="A298" t="s">
        <v>5</v>
      </c>
      <c r="B298" t="s">
        <v>65</v>
      </c>
      <c r="C298" t="s">
        <v>7</v>
      </c>
      <c r="D298" t="s">
        <v>7</v>
      </c>
      <c r="E298" t="s">
        <v>65</v>
      </c>
      <c r="F298" t="s">
        <v>7</v>
      </c>
      <c r="G298" t="s">
        <v>7</v>
      </c>
      <c r="H298" t="s">
        <v>65</v>
      </c>
      <c r="I298" t="s">
        <v>7</v>
      </c>
      <c r="J298" t="s">
        <v>7</v>
      </c>
      <c r="K298" t="s">
        <v>1277</v>
      </c>
      <c r="L298" t="s">
        <v>7</v>
      </c>
      <c r="M298" t="s">
        <v>7</v>
      </c>
      <c r="N298" t="s">
        <v>7</v>
      </c>
      <c r="O298" t="s">
        <v>7</v>
      </c>
      <c r="P298" t="s">
        <v>7</v>
      </c>
      <c r="Q298" t="s">
        <v>7</v>
      </c>
      <c r="R298" t="s">
        <v>7</v>
      </c>
      <c r="S298" t="s">
        <v>7</v>
      </c>
      <c r="T298" t="s">
        <v>7</v>
      </c>
      <c r="U298" t="s">
        <v>7</v>
      </c>
      <c r="V298" t="s">
        <v>7</v>
      </c>
      <c r="W298" t="s">
        <v>7</v>
      </c>
    </row>
    <row r="299" spans="1:23" x14ac:dyDescent="0.35">
      <c r="A299" t="s">
        <v>494</v>
      </c>
      <c r="B299" t="s">
        <v>7</v>
      </c>
      <c r="C299" t="s">
        <v>7</v>
      </c>
      <c r="D299" t="s">
        <v>7</v>
      </c>
      <c r="E299" t="s">
        <v>7</v>
      </c>
      <c r="F299" t="s">
        <v>7</v>
      </c>
      <c r="G299" t="s">
        <v>7</v>
      </c>
      <c r="H299" t="s">
        <v>7</v>
      </c>
      <c r="I299" t="s">
        <v>7</v>
      </c>
      <c r="J299" t="s">
        <v>7</v>
      </c>
      <c r="K299" t="s">
        <v>7</v>
      </c>
      <c r="L299" t="s">
        <v>7</v>
      </c>
      <c r="M299" t="s">
        <v>7</v>
      </c>
      <c r="N299" t="s">
        <v>7</v>
      </c>
      <c r="O299" t="s">
        <v>7</v>
      </c>
      <c r="P299" t="s">
        <v>7</v>
      </c>
      <c r="Q299" t="s">
        <v>7</v>
      </c>
      <c r="R299" t="s">
        <v>7</v>
      </c>
      <c r="S299" t="s">
        <v>7</v>
      </c>
      <c r="T299" t="s">
        <v>7</v>
      </c>
      <c r="U299" t="s">
        <v>7</v>
      </c>
      <c r="V299" t="s">
        <v>7</v>
      </c>
      <c r="W299" t="s">
        <v>7</v>
      </c>
    </row>
    <row r="300" spans="1:23" x14ac:dyDescent="0.35">
      <c r="A300" t="s">
        <v>103</v>
      </c>
      <c r="B300" t="s">
        <v>0</v>
      </c>
      <c r="C300" t="s">
        <v>0</v>
      </c>
      <c r="D300" t="s">
        <v>0</v>
      </c>
      <c r="E300" t="s">
        <v>24</v>
      </c>
      <c r="F300" t="s">
        <v>24</v>
      </c>
      <c r="G300" t="s">
        <v>24</v>
      </c>
      <c r="H300" t="s">
        <v>1</v>
      </c>
      <c r="I300" t="s">
        <v>1</v>
      </c>
      <c r="J300" t="s">
        <v>1</v>
      </c>
      <c r="K300" t="s">
        <v>25</v>
      </c>
      <c r="L300" t="s">
        <v>25</v>
      </c>
      <c r="M300" t="s">
        <v>25</v>
      </c>
      <c r="N300" t="s">
        <v>5</v>
      </c>
      <c r="O300" t="s">
        <v>5</v>
      </c>
      <c r="P300" t="s">
        <v>5</v>
      </c>
      <c r="Q300" t="s">
        <v>34</v>
      </c>
      <c r="R300" t="s">
        <v>7</v>
      </c>
      <c r="S300" t="s">
        <v>7</v>
      </c>
      <c r="T300" t="s">
        <v>7</v>
      </c>
      <c r="U300" t="s">
        <v>7</v>
      </c>
      <c r="V300" t="s">
        <v>7</v>
      </c>
      <c r="W300" t="s">
        <v>7</v>
      </c>
    </row>
    <row r="301" spans="1:23" x14ac:dyDescent="0.35">
      <c r="A301" t="s">
        <v>7</v>
      </c>
      <c r="B301" t="s">
        <v>64</v>
      </c>
      <c r="C301" t="s">
        <v>10</v>
      </c>
      <c r="D301" t="s">
        <v>11</v>
      </c>
      <c r="E301" t="s">
        <v>64</v>
      </c>
      <c r="F301" t="s">
        <v>10</v>
      </c>
      <c r="G301" t="s">
        <v>11</v>
      </c>
      <c r="H301" t="s">
        <v>64</v>
      </c>
      <c r="I301" t="s">
        <v>10</v>
      </c>
      <c r="J301" t="s">
        <v>11</v>
      </c>
      <c r="K301" t="s">
        <v>64</v>
      </c>
      <c r="L301" t="s">
        <v>10</v>
      </c>
      <c r="M301" t="s">
        <v>11</v>
      </c>
      <c r="N301" t="s">
        <v>64</v>
      </c>
      <c r="O301" t="s">
        <v>10</v>
      </c>
      <c r="P301" t="s">
        <v>11</v>
      </c>
      <c r="Q301" t="s">
        <v>7</v>
      </c>
      <c r="R301" t="s">
        <v>7</v>
      </c>
      <c r="S301" t="s">
        <v>7</v>
      </c>
      <c r="T301" t="s">
        <v>7</v>
      </c>
      <c r="U301" t="s">
        <v>7</v>
      </c>
      <c r="V301" t="s">
        <v>7</v>
      </c>
      <c r="W301" t="s">
        <v>7</v>
      </c>
    </row>
    <row r="302" spans="1:23" x14ac:dyDescent="0.35">
      <c r="A302" t="s">
        <v>80</v>
      </c>
      <c r="B302" t="s">
        <v>516</v>
      </c>
      <c r="C302" t="s">
        <v>545</v>
      </c>
      <c r="D302" t="s">
        <v>379</v>
      </c>
      <c r="E302" t="s">
        <v>573</v>
      </c>
      <c r="F302" t="s">
        <v>586</v>
      </c>
      <c r="G302" t="s">
        <v>486</v>
      </c>
      <c r="H302" t="s">
        <v>422</v>
      </c>
      <c r="I302" t="s">
        <v>887</v>
      </c>
      <c r="J302" t="s">
        <v>1201</v>
      </c>
      <c r="K302" t="s">
        <v>608</v>
      </c>
      <c r="L302" t="s">
        <v>620</v>
      </c>
      <c r="M302" t="s">
        <v>633</v>
      </c>
      <c r="N302" t="s">
        <v>1382</v>
      </c>
      <c r="O302" t="s">
        <v>1407</v>
      </c>
      <c r="P302" t="s">
        <v>1431</v>
      </c>
      <c r="Q302" t="s">
        <v>646</v>
      </c>
      <c r="R302" t="s">
        <v>7</v>
      </c>
      <c r="S302" t="s">
        <v>7</v>
      </c>
      <c r="T302" t="s">
        <v>7</v>
      </c>
      <c r="U302" t="s">
        <v>7</v>
      </c>
      <c r="V302" t="s">
        <v>7</v>
      </c>
      <c r="W302" t="s">
        <v>7</v>
      </c>
    </row>
    <row r="303" spans="1:23" x14ac:dyDescent="0.35">
      <c r="A303" t="s">
        <v>81</v>
      </c>
      <c r="B303" t="s">
        <v>517</v>
      </c>
      <c r="C303" t="s">
        <v>353</v>
      </c>
      <c r="D303" t="s">
        <v>560</v>
      </c>
      <c r="E303" t="s">
        <v>574</v>
      </c>
      <c r="F303" t="s">
        <v>315</v>
      </c>
      <c r="G303" t="s">
        <v>594</v>
      </c>
      <c r="H303" t="s">
        <v>1053</v>
      </c>
      <c r="I303" t="s">
        <v>1122</v>
      </c>
      <c r="J303" t="s">
        <v>1202</v>
      </c>
      <c r="K303" t="s">
        <v>609</v>
      </c>
      <c r="L303" t="s">
        <v>621</v>
      </c>
      <c r="M303" t="s">
        <v>634</v>
      </c>
      <c r="N303" t="s">
        <v>1383</v>
      </c>
      <c r="O303" t="s">
        <v>1408</v>
      </c>
      <c r="P303" t="s">
        <v>1432</v>
      </c>
      <c r="Q303" t="s">
        <v>647</v>
      </c>
      <c r="R303" t="s">
        <v>7</v>
      </c>
      <c r="S303" t="s">
        <v>7</v>
      </c>
      <c r="T303" t="s">
        <v>7</v>
      </c>
      <c r="U303" t="s">
        <v>7</v>
      </c>
      <c r="V303" t="s">
        <v>7</v>
      </c>
      <c r="W303" t="s">
        <v>7</v>
      </c>
    </row>
    <row r="304" spans="1:23" x14ac:dyDescent="0.35">
      <c r="A304" t="s">
        <v>82</v>
      </c>
      <c r="B304" t="s">
        <v>518</v>
      </c>
      <c r="C304" t="s">
        <v>546</v>
      </c>
      <c r="D304" t="s">
        <v>561</v>
      </c>
      <c r="E304" t="s">
        <v>575</v>
      </c>
      <c r="F304" t="s">
        <v>587</v>
      </c>
      <c r="G304" t="s">
        <v>595</v>
      </c>
      <c r="H304" t="s">
        <v>1054</v>
      </c>
      <c r="I304" t="s">
        <v>502</v>
      </c>
      <c r="J304" t="s">
        <v>1203</v>
      </c>
      <c r="K304" t="s">
        <v>610</v>
      </c>
      <c r="L304" t="s">
        <v>622</v>
      </c>
      <c r="M304" t="s">
        <v>635</v>
      </c>
      <c r="N304" t="s">
        <v>1384</v>
      </c>
      <c r="O304" t="s">
        <v>1409</v>
      </c>
      <c r="P304" t="s">
        <v>1433</v>
      </c>
      <c r="Q304" t="s">
        <v>648</v>
      </c>
      <c r="R304" t="s">
        <v>7</v>
      </c>
      <c r="S304" t="s">
        <v>7</v>
      </c>
      <c r="T304" t="s">
        <v>7</v>
      </c>
      <c r="U304" t="s">
        <v>7</v>
      </c>
      <c r="V304" t="s">
        <v>7</v>
      </c>
      <c r="W304" t="s">
        <v>7</v>
      </c>
    </row>
    <row r="305" spans="1:23" x14ac:dyDescent="0.35">
      <c r="A305" t="s">
        <v>83</v>
      </c>
      <c r="B305" t="s">
        <v>497</v>
      </c>
      <c r="C305" t="s">
        <v>157</v>
      </c>
      <c r="D305" t="s">
        <v>562</v>
      </c>
      <c r="E305" t="s">
        <v>576</v>
      </c>
      <c r="F305" t="s">
        <v>334</v>
      </c>
      <c r="G305" t="s">
        <v>499</v>
      </c>
      <c r="H305" t="s">
        <v>1055</v>
      </c>
      <c r="I305" t="s">
        <v>279</v>
      </c>
      <c r="J305" t="s">
        <v>1204</v>
      </c>
      <c r="K305" t="s">
        <v>611</v>
      </c>
      <c r="L305" t="s">
        <v>623</v>
      </c>
      <c r="M305" t="s">
        <v>636</v>
      </c>
      <c r="N305" t="s">
        <v>579</v>
      </c>
      <c r="O305" t="s">
        <v>1178</v>
      </c>
      <c r="P305" t="s">
        <v>1434</v>
      </c>
      <c r="Q305" t="s">
        <v>649</v>
      </c>
      <c r="R305" t="s">
        <v>7</v>
      </c>
      <c r="S305" t="s">
        <v>7</v>
      </c>
      <c r="T305" t="s">
        <v>7</v>
      </c>
      <c r="U305" t="s">
        <v>7</v>
      </c>
      <c r="V305" t="s">
        <v>7</v>
      </c>
      <c r="W305" t="s">
        <v>7</v>
      </c>
    </row>
    <row r="306" spans="1:23" x14ac:dyDescent="0.35">
      <c r="A306" t="s">
        <v>5</v>
      </c>
      <c r="B306" t="s">
        <v>65</v>
      </c>
      <c r="C306" t="s">
        <v>7</v>
      </c>
      <c r="D306" t="s">
        <v>7</v>
      </c>
      <c r="E306" t="s">
        <v>65</v>
      </c>
      <c r="F306" t="s">
        <v>7</v>
      </c>
      <c r="G306" t="s">
        <v>7</v>
      </c>
      <c r="H306" t="s">
        <v>65</v>
      </c>
      <c r="I306" t="s">
        <v>7</v>
      </c>
      <c r="J306" t="s">
        <v>7</v>
      </c>
      <c r="K306" t="s">
        <v>65</v>
      </c>
      <c r="L306" t="s">
        <v>7</v>
      </c>
      <c r="M306" t="s">
        <v>7</v>
      </c>
      <c r="N306" t="s">
        <v>65</v>
      </c>
      <c r="O306" t="s">
        <v>7</v>
      </c>
      <c r="P306" t="s">
        <v>7</v>
      </c>
      <c r="Q306" t="s">
        <v>650</v>
      </c>
      <c r="R306" t="s">
        <v>7</v>
      </c>
      <c r="S306" t="s">
        <v>7</v>
      </c>
      <c r="T306" t="s">
        <v>7</v>
      </c>
      <c r="U306" t="s">
        <v>7</v>
      </c>
      <c r="V306" t="s">
        <v>7</v>
      </c>
      <c r="W306" t="s">
        <v>7</v>
      </c>
    </row>
    <row r="307" spans="1:23" x14ac:dyDescent="0.35">
      <c r="A307" t="s">
        <v>495</v>
      </c>
      <c r="B307" t="s">
        <v>7</v>
      </c>
      <c r="C307" t="s">
        <v>7</v>
      </c>
      <c r="D307" t="s">
        <v>7</v>
      </c>
      <c r="E307" t="s">
        <v>7</v>
      </c>
      <c r="F307" t="s">
        <v>7</v>
      </c>
      <c r="G307" t="s">
        <v>7</v>
      </c>
      <c r="H307" t="s">
        <v>7</v>
      </c>
      <c r="I307" t="s">
        <v>7</v>
      </c>
      <c r="J307" t="s">
        <v>7</v>
      </c>
      <c r="K307" t="s">
        <v>7</v>
      </c>
      <c r="L307" t="s">
        <v>7</v>
      </c>
      <c r="M307" t="s">
        <v>7</v>
      </c>
      <c r="N307" t="s">
        <v>7</v>
      </c>
      <c r="O307" t="s">
        <v>7</v>
      </c>
      <c r="P307" t="s">
        <v>7</v>
      </c>
      <c r="Q307" t="s">
        <v>7</v>
      </c>
      <c r="R307" t="s">
        <v>7</v>
      </c>
      <c r="S307" t="s">
        <v>7</v>
      </c>
      <c r="T307" t="s">
        <v>7</v>
      </c>
      <c r="U307" t="s">
        <v>7</v>
      </c>
      <c r="V307" t="s">
        <v>7</v>
      </c>
      <c r="W307" t="s">
        <v>7</v>
      </c>
    </row>
    <row r="308" spans="1:23" x14ac:dyDescent="0.35">
      <c r="A308" t="s">
        <v>103</v>
      </c>
      <c r="B308" t="s">
        <v>25</v>
      </c>
      <c r="C308" t="s">
        <v>25</v>
      </c>
      <c r="D308" t="s">
        <v>25</v>
      </c>
      <c r="E308" t="s">
        <v>5</v>
      </c>
      <c r="F308" t="s">
        <v>5</v>
      </c>
      <c r="G308" t="s">
        <v>5</v>
      </c>
      <c r="H308" t="s">
        <v>34</v>
      </c>
      <c r="I308" t="s">
        <v>7</v>
      </c>
      <c r="J308" t="s">
        <v>7</v>
      </c>
      <c r="K308" t="s">
        <v>7</v>
      </c>
      <c r="L308" t="s">
        <v>7</v>
      </c>
      <c r="M308" t="s">
        <v>7</v>
      </c>
      <c r="N308" t="s">
        <v>7</v>
      </c>
      <c r="O308" t="s">
        <v>7</v>
      </c>
      <c r="P308" t="s">
        <v>7</v>
      </c>
      <c r="Q308" t="s">
        <v>7</v>
      </c>
      <c r="R308" t="s">
        <v>7</v>
      </c>
      <c r="S308" t="s">
        <v>7</v>
      </c>
      <c r="T308" t="s">
        <v>7</v>
      </c>
      <c r="U308" t="s">
        <v>7</v>
      </c>
      <c r="V308" t="s">
        <v>7</v>
      </c>
      <c r="W308" t="s">
        <v>7</v>
      </c>
    </row>
    <row r="309" spans="1:23" x14ac:dyDescent="0.35">
      <c r="A309" t="s">
        <v>7</v>
      </c>
      <c r="B309" t="s">
        <v>64</v>
      </c>
      <c r="C309" t="s">
        <v>10</v>
      </c>
      <c r="D309" t="s">
        <v>11</v>
      </c>
      <c r="E309" t="s">
        <v>64</v>
      </c>
      <c r="F309" t="s">
        <v>10</v>
      </c>
      <c r="G309" t="s">
        <v>11</v>
      </c>
      <c r="H309" t="s">
        <v>7</v>
      </c>
      <c r="I309" t="s">
        <v>7</v>
      </c>
      <c r="J309" t="s">
        <v>7</v>
      </c>
      <c r="K309" t="s">
        <v>7</v>
      </c>
      <c r="L309" t="s">
        <v>7</v>
      </c>
      <c r="M309" t="s">
        <v>7</v>
      </c>
      <c r="N309" t="s">
        <v>7</v>
      </c>
      <c r="O309" t="s">
        <v>7</v>
      </c>
      <c r="P309" t="s">
        <v>7</v>
      </c>
      <c r="Q309" t="s">
        <v>7</v>
      </c>
      <c r="R309" t="s">
        <v>7</v>
      </c>
      <c r="S309" t="s">
        <v>7</v>
      </c>
      <c r="T309" t="s">
        <v>7</v>
      </c>
      <c r="U309" t="s">
        <v>7</v>
      </c>
      <c r="V309" t="s">
        <v>7</v>
      </c>
      <c r="W309" t="s">
        <v>7</v>
      </c>
    </row>
    <row r="310" spans="1:23" x14ac:dyDescent="0.35">
      <c r="A310" t="s">
        <v>80</v>
      </c>
      <c r="B310" t="s">
        <v>519</v>
      </c>
      <c r="C310" t="s">
        <v>2073</v>
      </c>
      <c r="D310" t="s">
        <v>2126</v>
      </c>
      <c r="E310" t="s">
        <v>519</v>
      </c>
      <c r="F310" t="s">
        <v>2073</v>
      </c>
      <c r="G310" t="s">
        <v>2126</v>
      </c>
      <c r="H310" t="s">
        <v>2166</v>
      </c>
      <c r="I310" t="s">
        <v>7</v>
      </c>
      <c r="J310" t="s">
        <v>7</v>
      </c>
      <c r="K310" t="s">
        <v>7</v>
      </c>
      <c r="L310" t="s">
        <v>7</v>
      </c>
      <c r="M310" t="s">
        <v>7</v>
      </c>
      <c r="N310" t="s">
        <v>7</v>
      </c>
      <c r="O310" t="s">
        <v>7</v>
      </c>
      <c r="P310" t="s">
        <v>7</v>
      </c>
      <c r="Q310" t="s">
        <v>7</v>
      </c>
      <c r="R310" t="s">
        <v>7</v>
      </c>
      <c r="S310" t="s">
        <v>7</v>
      </c>
      <c r="T310" t="s">
        <v>7</v>
      </c>
      <c r="U310" t="s">
        <v>7</v>
      </c>
      <c r="V310" t="s">
        <v>7</v>
      </c>
      <c r="W310" t="s">
        <v>7</v>
      </c>
    </row>
    <row r="311" spans="1:23" x14ac:dyDescent="0.35">
      <c r="A311" t="s">
        <v>81</v>
      </c>
      <c r="B311" t="s">
        <v>18</v>
      </c>
      <c r="C311" t="s">
        <v>2102</v>
      </c>
      <c r="D311" t="s">
        <v>2127</v>
      </c>
      <c r="E311" t="s">
        <v>18</v>
      </c>
      <c r="F311" t="s">
        <v>2102</v>
      </c>
      <c r="G311" t="s">
        <v>2127</v>
      </c>
      <c r="H311" t="s">
        <v>2167</v>
      </c>
      <c r="I311" t="s">
        <v>7</v>
      </c>
      <c r="J311" t="s">
        <v>7</v>
      </c>
      <c r="K311" t="s">
        <v>7</v>
      </c>
      <c r="L311" t="s">
        <v>7</v>
      </c>
      <c r="M311" t="s">
        <v>7</v>
      </c>
      <c r="N311" t="s">
        <v>7</v>
      </c>
      <c r="O311" t="s">
        <v>7</v>
      </c>
      <c r="P311" t="s">
        <v>7</v>
      </c>
      <c r="Q311" t="s">
        <v>7</v>
      </c>
      <c r="R311" t="s">
        <v>7</v>
      </c>
      <c r="S311" t="s">
        <v>7</v>
      </c>
      <c r="T311" t="s">
        <v>7</v>
      </c>
      <c r="U311" t="s">
        <v>7</v>
      </c>
      <c r="V311" t="s">
        <v>7</v>
      </c>
      <c r="W311" t="s">
        <v>7</v>
      </c>
    </row>
    <row r="312" spans="1:23" x14ac:dyDescent="0.35">
      <c r="A312" t="s">
        <v>82</v>
      </c>
      <c r="B312" t="s">
        <v>2083</v>
      </c>
      <c r="C312" t="s">
        <v>2103</v>
      </c>
      <c r="D312" t="s">
        <v>1741</v>
      </c>
      <c r="E312" t="s">
        <v>2083</v>
      </c>
      <c r="F312" t="s">
        <v>2103</v>
      </c>
      <c r="G312" t="s">
        <v>1741</v>
      </c>
      <c r="H312" t="s">
        <v>2168</v>
      </c>
      <c r="I312" t="s">
        <v>7</v>
      </c>
      <c r="J312" t="s">
        <v>7</v>
      </c>
      <c r="K312" t="s">
        <v>7</v>
      </c>
      <c r="L312" t="s">
        <v>7</v>
      </c>
      <c r="M312" t="s">
        <v>7</v>
      </c>
      <c r="N312" t="s">
        <v>7</v>
      </c>
      <c r="O312" t="s">
        <v>7</v>
      </c>
      <c r="P312" t="s">
        <v>7</v>
      </c>
      <c r="Q312" t="s">
        <v>7</v>
      </c>
      <c r="R312" t="s">
        <v>7</v>
      </c>
      <c r="S312" t="s">
        <v>7</v>
      </c>
      <c r="T312" t="s">
        <v>7</v>
      </c>
      <c r="U312" t="s">
        <v>7</v>
      </c>
      <c r="V312" t="s">
        <v>7</v>
      </c>
      <c r="W312" t="s">
        <v>7</v>
      </c>
    </row>
    <row r="313" spans="1:23" x14ac:dyDescent="0.35">
      <c r="A313" t="s">
        <v>83</v>
      </c>
      <c r="B313" t="s">
        <v>349</v>
      </c>
      <c r="C313" t="s">
        <v>547</v>
      </c>
      <c r="D313" t="s">
        <v>501</v>
      </c>
      <c r="E313" t="s">
        <v>349</v>
      </c>
      <c r="F313" t="s">
        <v>547</v>
      </c>
      <c r="G313" t="s">
        <v>501</v>
      </c>
      <c r="H313" t="s">
        <v>2169</v>
      </c>
      <c r="I313" t="s">
        <v>7</v>
      </c>
      <c r="J313" t="s">
        <v>7</v>
      </c>
      <c r="K313" t="s">
        <v>7</v>
      </c>
      <c r="L313" t="s">
        <v>7</v>
      </c>
      <c r="M313" t="s">
        <v>7</v>
      </c>
      <c r="N313" t="s">
        <v>7</v>
      </c>
      <c r="O313" t="s">
        <v>7</v>
      </c>
      <c r="P313" t="s">
        <v>7</v>
      </c>
      <c r="Q313" t="s">
        <v>7</v>
      </c>
      <c r="R313" t="s">
        <v>7</v>
      </c>
      <c r="S313" t="s">
        <v>7</v>
      </c>
      <c r="T313" t="s">
        <v>7</v>
      </c>
      <c r="U313" t="s">
        <v>7</v>
      </c>
      <c r="V313" t="s">
        <v>7</v>
      </c>
      <c r="W313" t="s">
        <v>7</v>
      </c>
    </row>
    <row r="314" spans="1:23" x14ac:dyDescent="0.35">
      <c r="A314" t="s">
        <v>5</v>
      </c>
      <c r="B314" t="s">
        <v>65</v>
      </c>
      <c r="C314" t="s">
        <v>7</v>
      </c>
      <c r="D314" t="s">
        <v>7</v>
      </c>
      <c r="E314" t="s">
        <v>65</v>
      </c>
      <c r="F314" t="s">
        <v>7</v>
      </c>
      <c r="G314" t="s">
        <v>7</v>
      </c>
      <c r="H314" t="s">
        <v>2170</v>
      </c>
      <c r="I314" t="s">
        <v>7</v>
      </c>
      <c r="J314" t="s">
        <v>7</v>
      </c>
      <c r="K314" t="s">
        <v>7</v>
      </c>
      <c r="L314" t="s">
        <v>7</v>
      </c>
      <c r="M314" t="s">
        <v>7</v>
      </c>
      <c r="N314" t="s">
        <v>7</v>
      </c>
      <c r="O314" t="s">
        <v>7</v>
      </c>
      <c r="P314" t="s">
        <v>7</v>
      </c>
      <c r="Q314" t="s">
        <v>7</v>
      </c>
      <c r="R314" t="s">
        <v>7</v>
      </c>
      <c r="S314" t="s">
        <v>7</v>
      </c>
      <c r="T314" t="s">
        <v>7</v>
      </c>
      <c r="U314" t="s">
        <v>7</v>
      </c>
      <c r="V314" t="s">
        <v>7</v>
      </c>
      <c r="W314" t="s">
        <v>7</v>
      </c>
    </row>
    <row r="315" spans="1:23" x14ac:dyDescent="0.35">
      <c r="A315" t="s">
        <v>476</v>
      </c>
      <c r="B315" t="s">
        <v>7</v>
      </c>
      <c r="C315" t="s">
        <v>7</v>
      </c>
      <c r="D315" t="s">
        <v>7</v>
      </c>
      <c r="E315" t="s">
        <v>7</v>
      </c>
      <c r="F315" t="s">
        <v>7</v>
      </c>
      <c r="G315" t="s">
        <v>7</v>
      </c>
      <c r="H315" t="s">
        <v>7</v>
      </c>
      <c r="I315" t="s">
        <v>7</v>
      </c>
      <c r="J315" t="s">
        <v>7</v>
      </c>
      <c r="K315" t="s">
        <v>7</v>
      </c>
      <c r="L315" t="s">
        <v>7</v>
      </c>
      <c r="M315" t="s">
        <v>7</v>
      </c>
      <c r="N315" t="s">
        <v>7</v>
      </c>
      <c r="O315" t="s">
        <v>7</v>
      </c>
      <c r="P315" t="s">
        <v>7</v>
      </c>
      <c r="Q315" t="s">
        <v>7</v>
      </c>
      <c r="R315" t="s">
        <v>7</v>
      </c>
      <c r="S315" t="s">
        <v>7</v>
      </c>
      <c r="T315" t="s">
        <v>7</v>
      </c>
      <c r="U315" t="s">
        <v>7</v>
      </c>
      <c r="V315" t="s">
        <v>7</v>
      </c>
      <c r="W315" t="s">
        <v>7</v>
      </c>
    </row>
    <row r="316" spans="1:23" x14ac:dyDescent="0.35">
      <c r="A316" t="s">
        <v>58</v>
      </c>
      <c r="B316" t="s">
        <v>0</v>
      </c>
      <c r="C316" t="s">
        <v>0</v>
      </c>
      <c r="D316" t="s">
        <v>0</v>
      </c>
      <c r="E316" t="s">
        <v>24</v>
      </c>
      <c r="F316" t="s">
        <v>1</v>
      </c>
      <c r="G316" t="s">
        <v>1</v>
      </c>
      <c r="H316" t="s">
        <v>1</v>
      </c>
      <c r="I316" t="s">
        <v>25</v>
      </c>
      <c r="J316" t="s">
        <v>5</v>
      </c>
      <c r="K316" t="s">
        <v>5</v>
      </c>
      <c r="L316" t="s">
        <v>5</v>
      </c>
      <c r="M316" t="s">
        <v>34</v>
      </c>
      <c r="N316" t="s">
        <v>7</v>
      </c>
      <c r="O316" t="s">
        <v>7</v>
      </c>
      <c r="P316" t="s">
        <v>7</v>
      </c>
      <c r="Q316" t="s">
        <v>7</v>
      </c>
      <c r="R316" t="s">
        <v>7</v>
      </c>
      <c r="S316" t="s">
        <v>7</v>
      </c>
      <c r="T316" t="s">
        <v>7</v>
      </c>
      <c r="U316" t="s">
        <v>7</v>
      </c>
      <c r="V316" t="s">
        <v>7</v>
      </c>
      <c r="W316" t="s">
        <v>7</v>
      </c>
    </row>
    <row r="317" spans="1:23" x14ac:dyDescent="0.35">
      <c r="A317" t="s">
        <v>7</v>
      </c>
      <c r="B317" t="s">
        <v>64</v>
      </c>
      <c r="C317" t="s">
        <v>10</v>
      </c>
      <c r="D317" t="s">
        <v>11</v>
      </c>
      <c r="E317" t="s">
        <v>64</v>
      </c>
      <c r="F317" t="s">
        <v>64</v>
      </c>
      <c r="G317" t="s">
        <v>10</v>
      </c>
      <c r="H317" t="s">
        <v>11</v>
      </c>
      <c r="I317" t="s">
        <v>64</v>
      </c>
      <c r="J317" t="s">
        <v>64</v>
      </c>
      <c r="K317" t="s">
        <v>10</v>
      </c>
      <c r="L317" t="s">
        <v>11</v>
      </c>
      <c r="M317" t="s">
        <v>7</v>
      </c>
      <c r="N317" t="s">
        <v>7</v>
      </c>
      <c r="O317" t="s">
        <v>7</v>
      </c>
      <c r="P317" t="s">
        <v>7</v>
      </c>
      <c r="Q317" t="s">
        <v>7</v>
      </c>
      <c r="R317" t="s">
        <v>7</v>
      </c>
      <c r="S317" t="s">
        <v>7</v>
      </c>
      <c r="T317" t="s">
        <v>7</v>
      </c>
      <c r="U317" t="s">
        <v>7</v>
      </c>
      <c r="V317" t="s">
        <v>7</v>
      </c>
      <c r="W317" t="s">
        <v>7</v>
      </c>
    </row>
    <row r="318" spans="1:23" x14ac:dyDescent="0.35">
      <c r="A318" t="s">
        <v>59</v>
      </c>
      <c r="B318" t="s">
        <v>520</v>
      </c>
      <c r="C318" t="s">
        <v>799</v>
      </c>
      <c r="D318" t="s">
        <v>834</v>
      </c>
      <c r="E318" t="s">
        <v>55</v>
      </c>
      <c r="F318" t="s">
        <v>920</v>
      </c>
      <c r="G318" t="s">
        <v>979</v>
      </c>
      <c r="H318" t="s">
        <v>1056</v>
      </c>
      <c r="I318" t="s">
        <v>55</v>
      </c>
      <c r="J318" t="s">
        <v>1205</v>
      </c>
      <c r="K318" t="s">
        <v>1278</v>
      </c>
      <c r="L318" t="s">
        <v>1312</v>
      </c>
      <c r="M318" t="s">
        <v>1354</v>
      </c>
      <c r="N318" t="s">
        <v>7</v>
      </c>
      <c r="O318" t="s">
        <v>7</v>
      </c>
      <c r="P318" t="s">
        <v>7</v>
      </c>
      <c r="Q318" t="s">
        <v>7</v>
      </c>
      <c r="R318" t="s">
        <v>7</v>
      </c>
      <c r="S318" t="s">
        <v>7</v>
      </c>
      <c r="T318" t="s">
        <v>7</v>
      </c>
      <c r="U318" t="s">
        <v>7</v>
      </c>
      <c r="V318" t="s">
        <v>7</v>
      </c>
      <c r="W318" t="s">
        <v>7</v>
      </c>
    </row>
    <row r="319" spans="1:23" x14ac:dyDescent="0.35">
      <c r="A319" t="s">
        <v>60</v>
      </c>
      <c r="B319" t="s">
        <v>367</v>
      </c>
      <c r="C319" t="s">
        <v>772</v>
      </c>
      <c r="D319" t="s">
        <v>835</v>
      </c>
      <c r="E319" t="s">
        <v>55</v>
      </c>
      <c r="F319" t="s">
        <v>921</v>
      </c>
      <c r="G319" t="s">
        <v>980</v>
      </c>
      <c r="H319" t="s">
        <v>1057</v>
      </c>
      <c r="I319" t="s">
        <v>55</v>
      </c>
      <c r="J319" t="s">
        <v>627</v>
      </c>
      <c r="K319" t="s">
        <v>320</v>
      </c>
      <c r="L319" t="s">
        <v>1313</v>
      </c>
      <c r="M319" t="s">
        <v>1355</v>
      </c>
      <c r="N319" t="s">
        <v>7</v>
      </c>
      <c r="O319" t="s">
        <v>7</v>
      </c>
      <c r="P319" t="s">
        <v>7</v>
      </c>
      <c r="Q319" t="s">
        <v>7</v>
      </c>
      <c r="R319" t="s">
        <v>7</v>
      </c>
      <c r="S319" t="s">
        <v>7</v>
      </c>
      <c r="T319" t="s">
        <v>7</v>
      </c>
      <c r="U319" t="s">
        <v>7</v>
      </c>
      <c r="V319" t="s">
        <v>7</v>
      </c>
      <c r="W319" t="s">
        <v>7</v>
      </c>
    </row>
    <row r="320" spans="1:23" x14ac:dyDescent="0.35">
      <c r="A320" t="s">
        <v>5</v>
      </c>
      <c r="B320" t="s">
        <v>65</v>
      </c>
      <c r="C320" t="s">
        <v>7</v>
      </c>
      <c r="D320" t="s">
        <v>7</v>
      </c>
      <c r="E320" t="s">
        <v>65</v>
      </c>
      <c r="F320" t="s">
        <v>65</v>
      </c>
      <c r="G320" t="s">
        <v>7</v>
      </c>
      <c r="H320" t="s">
        <v>7</v>
      </c>
      <c r="I320" t="s">
        <v>65</v>
      </c>
      <c r="J320" t="s">
        <v>65</v>
      </c>
      <c r="K320" t="s">
        <v>7</v>
      </c>
      <c r="L320" t="s">
        <v>7</v>
      </c>
      <c r="M320" t="s">
        <v>1356</v>
      </c>
      <c r="N320" t="s">
        <v>7</v>
      </c>
      <c r="O320" t="s">
        <v>7</v>
      </c>
      <c r="P320" t="s">
        <v>7</v>
      </c>
      <c r="Q320" t="s">
        <v>7</v>
      </c>
      <c r="R320" t="s">
        <v>7</v>
      </c>
      <c r="S320" t="s">
        <v>7</v>
      </c>
      <c r="T320" t="s">
        <v>7</v>
      </c>
      <c r="U320" t="s">
        <v>7</v>
      </c>
      <c r="V320" t="s">
        <v>7</v>
      </c>
      <c r="W320" t="s">
        <v>7</v>
      </c>
    </row>
    <row r="321" spans="1:23" x14ac:dyDescent="0.35">
      <c r="A321" t="s">
        <v>477</v>
      </c>
      <c r="B321" t="s">
        <v>7</v>
      </c>
      <c r="C321" t="s">
        <v>7</v>
      </c>
      <c r="D321" t="s">
        <v>7</v>
      </c>
      <c r="E321" t="s">
        <v>7</v>
      </c>
      <c r="F321" t="s">
        <v>7</v>
      </c>
      <c r="G321" t="s">
        <v>7</v>
      </c>
      <c r="H321" t="s">
        <v>7</v>
      </c>
      <c r="I321" t="s">
        <v>7</v>
      </c>
      <c r="J321" t="s">
        <v>7</v>
      </c>
      <c r="K321" t="s">
        <v>7</v>
      </c>
      <c r="L321" t="s">
        <v>7</v>
      </c>
      <c r="M321" t="s">
        <v>7</v>
      </c>
      <c r="N321" t="s">
        <v>7</v>
      </c>
      <c r="O321" t="s">
        <v>7</v>
      </c>
      <c r="P321" t="s">
        <v>7</v>
      </c>
      <c r="Q321" t="s">
        <v>7</v>
      </c>
      <c r="R321" t="s">
        <v>7</v>
      </c>
      <c r="S321" t="s">
        <v>7</v>
      </c>
      <c r="T321" t="s">
        <v>7</v>
      </c>
      <c r="U321" t="s">
        <v>7</v>
      </c>
      <c r="V321" t="s">
        <v>7</v>
      </c>
      <c r="W321" t="s">
        <v>7</v>
      </c>
    </row>
    <row r="322" spans="1:23" x14ac:dyDescent="0.35">
      <c r="A322" t="s">
        <v>58</v>
      </c>
      <c r="B322" t="s">
        <v>0</v>
      </c>
      <c r="C322" t="s">
        <v>0</v>
      </c>
      <c r="D322" t="s">
        <v>0</v>
      </c>
      <c r="E322" t="s">
        <v>1</v>
      </c>
      <c r="F322" t="s">
        <v>1</v>
      </c>
      <c r="G322" t="s">
        <v>1</v>
      </c>
      <c r="H322" t="s">
        <v>5</v>
      </c>
      <c r="I322" t="s">
        <v>5</v>
      </c>
      <c r="J322" t="s">
        <v>5</v>
      </c>
      <c r="K322" t="s">
        <v>34</v>
      </c>
      <c r="L322" t="s">
        <v>7</v>
      </c>
      <c r="M322" t="s">
        <v>7</v>
      </c>
      <c r="N322" t="s">
        <v>7</v>
      </c>
      <c r="O322" t="s">
        <v>7</v>
      </c>
      <c r="P322" t="s">
        <v>7</v>
      </c>
      <c r="Q322" t="s">
        <v>7</v>
      </c>
      <c r="R322" t="s">
        <v>7</v>
      </c>
      <c r="S322" t="s">
        <v>7</v>
      </c>
      <c r="T322" t="s">
        <v>7</v>
      </c>
      <c r="U322" t="s">
        <v>7</v>
      </c>
      <c r="V322" t="s">
        <v>7</v>
      </c>
      <c r="W322" t="s">
        <v>7</v>
      </c>
    </row>
    <row r="323" spans="1:23" x14ac:dyDescent="0.35">
      <c r="A323" t="s">
        <v>7</v>
      </c>
      <c r="B323" t="s">
        <v>64</v>
      </c>
      <c r="C323" t="s">
        <v>10</v>
      </c>
      <c r="D323" t="s">
        <v>11</v>
      </c>
      <c r="E323" t="s">
        <v>64</v>
      </c>
      <c r="F323" t="s">
        <v>10</v>
      </c>
      <c r="G323" t="s">
        <v>11</v>
      </c>
      <c r="H323" t="s">
        <v>64</v>
      </c>
      <c r="I323" t="s">
        <v>10</v>
      </c>
      <c r="J323" t="s">
        <v>11</v>
      </c>
      <c r="K323" t="s">
        <v>7</v>
      </c>
      <c r="L323" t="s">
        <v>7</v>
      </c>
      <c r="M323" t="s">
        <v>7</v>
      </c>
      <c r="N323" t="s">
        <v>7</v>
      </c>
      <c r="O323" t="s">
        <v>7</v>
      </c>
      <c r="P323" t="s">
        <v>7</v>
      </c>
      <c r="Q323" t="s">
        <v>7</v>
      </c>
      <c r="R323" t="s">
        <v>7</v>
      </c>
      <c r="S323" t="s">
        <v>7</v>
      </c>
      <c r="T323" t="s">
        <v>7</v>
      </c>
      <c r="U323" t="s">
        <v>7</v>
      </c>
      <c r="V323" t="s">
        <v>7</v>
      </c>
      <c r="W323" t="s">
        <v>7</v>
      </c>
    </row>
    <row r="324" spans="1:23" x14ac:dyDescent="0.35">
      <c r="A324" t="s">
        <v>59</v>
      </c>
      <c r="B324" t="s">
        <v>521</v>
      </c>
      <c r="C324" t="s">
        <v>800</v>
      </c>
      <c r="D324" t="s">
        <v>836</v>
      </c>
      <c r="E324" t="s">
        <v>389</v>
      </c>
      <c r="F324" t="s">
        <v>300</v>
      </c>
      <c r="G324" t="s">
        <v>981</v>
      </c>
      <c r="H324" t="s">
        <v>1058</v>
      </c>
      <c r="I324" t="s">
        <v>1123</v>
      </c>
      <c r="J324" t="s">
        <v>442</v>
      </c>
      <c r="K324" t="s">
        <v>1279</v>
      </c>
      <c r="L324" t="s">
        <v>7</v>
      </c>
      <c r="M324" t="s">
        <v>7</v>
      </c>
      <c r="N324" t="s">
        <v>7</v>
      </c>
      <c r="O324" t="s">
        <v>7</v>
      </c>
      <c r="P324" t="s">
        <v>7</v>
      </c>
      <c r="Q324" t="s">
        <v>7</v>
      </c>
      <c r="R324" t="s">
        <v>7</v>
      </c>
      <c r="S324" t="s">
        <v>7</v>
      </c>
      <c r="T324" t="s">
        <v>7</v>
      </c>
      <c r="U324" t="s">
        <v>7</v>
      </c>
      <c r="V324" t="s">
        <v>7</v>
      </c>
      <c r="W324" t="s">
        <v>7</v>
      </c>
    </row>
    <row r="325" spans="1:23" x14ac:dyDescent="0.35">
      <c r="A325" t="s">
        <v>60</v>
      </c>
      <c r="B325" t="s">
        <v>522</v>
      </c>
      <c r="C325" t="s">
        <v>801</v>
      </c>
      <c r="D325" t="s">
        <v>837</v>
      </c>
      <c r="E325" t="s">
        <v>392</v>
      </c>
      <c r="F325" t="s">
        <v>922</v>
      </c>
      <c r="G325" t="s">
        <v>309</v>
      </c>
      <c r="H325" t="s">
        <v>1059</v>
      </c>
      <c r="I325" t="s">
        <v>443</v>
      </c>
      <c r="J325" t="s">
        <v>1206</v>
      </c>
      <c r="K325" t="s">
        <v>1280</v>
      </c>
      <c r="L325" t="s">
        <v>7</v>
      </c>
      <c r="M325" t="s">
        <v>7</v>
      </c>
      <c r="N325" t="s">
        <v>7</v>
      </c>
      <c r="O325" t="s">
        <v>7</v>
      </c>
      <c r="P325" t="s">
        <v>7</v>
      </c>
      <c r="Q325" t="s">
        <v>7</v>
      </c>
      <c r="R325" t="s">
        <v>7</v>
      </c>
      <c r="S325" t="s">
        <v>7</v>
      </c>
      <c r="T325" t="s">
        <v>7</v>
      </c>
      <c r="U325" t="s">
        <v>7</v>
      </c>
      <c r="V325" t="s">
        <v>7</v>
      </c>
      <c r="W325" t="s">
        <v>7</v>
      </c>
    </row>
    <row r="326" spans="1:23" x14ac:dyDescent="0.35">
      <c r="A326" t="s">
        <v>5</v>
      </c>
      <c r="B326" t="s">
        <v>65</v>
      </c>
      <c r="C326" t="s">
        <v>7</v>
      </c>
      <c r="D326" t="s">
        <v>7</v>
      </c>
      <c r="E326" t="s">
        <v>65</v>
      </c>
      <c r="F326" t="s">
        <v>7</v>
      </c>
      <c r="G326" t="s">
        <v>7</v>
      </c>
      <c r="H326" t="s">
        <v>65</v>
      </c>
      <c r="I326" t="s">
        <v>7</v>
      </c>
      <c r="J326" t="s">
        <v>7</v>
      </c>
      <c r="K326" t="s">
        <v>632</v>
      </c>
      <c r="L326" t="s">
        <v>7</v>
      </c>
      <c r="M326" t="s">
        <v>7</v>
      </c>
      <c r="N326" t="s">
        <v>7</v>
      </c>
      <c r="O326" t="s">
        <v>7</v>
      </c>
      <c r="P326" t="s">
        <v>7</v>
      </c>
      <c r="Q326" t="s">
        <v>7</v>
      </c>
      <c r="R326" t="s">
        <v>7</v>
      </c>
      <c r="S326" t="s">
        <v>7</v>
      </c>
      <c r="T326" t="s">
        <v>7</v>
      </c>
      <c r="U326" t="s">
        <v>7</v>
      </c>
      <c r="V326" t="s">
        <v>7</v>
      </c>
      <c r="W326" t="s">
        <v>7</v>
      </c>
    </row>
    <row r="327" spans="1:23" x14ac:dyDescent="0.35">
      <c r="A327" t="s">
        <v>478</v>
      </c>
      <c r="B327" t="s">
        <v>7</v>
      </c>
      <c r="C327" t="s">
        <v>7</v>
      </c>
      <c r="D327" t="s">
        <v>7</v>
      </c>
      <c r="E327" t="s">
        <v>7</v>
      </c>
      <c r="F327" t="s">
        <v>7</v>
      </c>
      <c r="G327" t="s">
        <v>7</v>
      </c>
      <c r="H327" t="s">
        <v>7</v>
      </c>
      <c r="I327" t="s">
        <v>7</v>
      </c>
      <c r="J327" t="s">
        <v>7</v>
      </c>
      <c r="K327" t="s">
        <v>7</v>
      </c>
      <c r="L327" t="s">
        <v>7</v>
      </c>
      <c r="M327" t="s">
        <v>7</v>
      </c>
      <c r="N327" t="s">
        <v>7</v>
      </c>
      <c r="O327" t="s">
        <v>7</v>
      </c>
      <c r="P327" t="s">
        <v>7</v>
      </c>
      <c r="Q327" t="s">
        <v>7</v>
      </c>
      <c r="R327" t="s">
        <v>7</v>
      </c>
      <c r="S327" t="s">
        <v>7</v>
      </c>
      <c r="T327" t="s">
        <v>7</v>
      </c>
      <c r="U327" t="s">
        <v>7</v>
      </c>
      <c r="V327" t="s">
        <v>7</v>
      </c>
      <c r="W327" t="s">
        <v>7</v>
      </c>
    </row>
    <row r="328" spans="1:23" x14ac:dyDescent="0.35">
      <c r="A328" t="s">
        <v>58</v>
      </c>
      <c r="B328" t="s">
        <v>0</v>
      </c>
      <c r="C328" t="s">
        <v>0</v>
      </c>
      <c r="D328" t="s">
        <v>0</v>
      </c>
      <c r="E328" t="s">
        <v>24</v>
      </c>
      <c r="F328" t="s">
        <v>24</v>
      </c>
      <c r="G328" t="s">
        <v>24</v>
      </c>
      <c r="H328" t="s">
        <v>1</v>
      </c>
      <c r="I328" t="s">
        <v>1</v>
      </c>
      <c r="J328" t="s">
        <v>1</v>
      </c>
      <c r="K328" t="s">
        <v>25</v>
      </c>
      <c r="L328" t="s">
        <v>25</v>
      </c>
      <c r="M328" t="s">
        <v>25</v>
      </c>
      <c r="N328" t="s">
        <v>5</v>
      </c>
      <c r="O328" t="s">
        <v>5</v>
      </c>
      <c r="P328" t="s">
        <v>5</v>
      </c>
      <c r="Q328" t="s">
        <v>34</v>
      </c>
      <c r="R328" t="s">
        <v>7</v>
      </c>
      <c r="S328" t="s">
        <v>7</v>
      </c>
      <c r="T328" t="s">
        <v>7</v>
      </c>
      <c r="U328" t="s">
        <v>7</v>
      </c>
      <c r="V328" t="s">
        <v>7</v>
      </c>
      <c r="W328" t="s">
        <v>7</v>
      </c>
    </row>
    <row r="329" spans="1:23" x14ac:dyDescent="0.35">
      <c r="A329" t="s">
        <v>7</v>
      </c>
      <c r="B329" t="s">
        <v>64</v>
      </c>
      <c r="C329" t="s">
        <v>10</v>
      </c>
      <c r="D329" t="s">
        <v>11</v>
      </c>
      <c r="E329" t="s">
        <v>64</v>
      </c>
      <c r="F329" t="s">
        <v>10</v>
      </c>
      <c r="G329" t="s">
        <v>11</v>
      </c>
      <c r="H329" t="s">
        <v>64</v>
      </c>
      <c r="I329" t="s">
        <v>10</v>
      </c>
      <c r="J329" t="s">
        <v>11</v>
      </c>
      <c r="K329" t="s">
        <v>64</v>
      </c>
      <c r="L329" t="s">
        <v>10</v>
      </c>
      <c r="M329" t="s">
        <v>11</v>
      </c>
      <c r="N329" t="s">
        <v>64</v>
      </c>
      <c r="O329" t="s">
        <v>10</v>
      </c>
      <c r="P329" t="s">
        <v>11</v>
      </c>
      <c r="Q329" t="s">
        <v>7</v>
      </c>
      <c r="R329" t="s">
        <v>7</v>
      </c>
      <c r="S329" t="s">
        <v>7</v>
      </c>
      <c r="T329" t="s">
        <v>7</v>
      </c>
      <c r="U329" t="s">
        <v>7</v>
      </c>
      <c r="V329" t="s">
        <v>7</v>
      </c>
      <c r="W329" t="s">
        <v>7</v>
      </c>
    </row>
    <row r="330" spans="1:23" x14ac:dyDescent="0.35">
      <c r="A330" t="s">
        <v>59</v>
      </c>
      <c r="B330" t="s">
        <v>523</v>
      </c>
      <c r="C330" t="s">
        <v>414</v>
      </c>
      <c r="D330" t="s">
        <v>96</v>
      </c>
      <c r="E330" t="s">
        <v>577</v>
      </c>
      <c r="F330" t="s">
        <v>588</v>
      </c>
      <c r="G330" t="s">
        <v>596</v>
      </c>
      <c r="H330" t="s">
        <v>1060</v>
      </c>
      <c r="I330" t="s">
        <v>1124</v>
      </c>
      <c r="J330" t="s">
        <v>1207</v>
      </c>
      <c r="K330" t="s">
        <v>588</v>
      </c>
      <c r="L330" t="s">
        <v>179</v>
      </c>
      <c r="M330" t="s">
        <v>637</v>
      </c>
      <c r="N330" t="s">
        <v>1385</v>
      </c>
      <c r="O330" t="s">
        <v>1410</v>
      </c>
      <c r="P330" t="s">
        <v>1435</v>
      </c>
      <c r="Q330" t="s">
        <v>651</v>
      </c>
      <c r="R330" t="s">
        <v>7</v>
      </c>
      <c r="S330" t="s">
        <v>7</v>
      </c>
      <c r="T330" t="s">
        <v>7</v>
      </c>
      <c r="U330" t="s">
        <v>7</v>
      </c>
      <c r="V330" t="s">
        <v>7</v>
      </c>
      <c r="W330" t="s">
        <v>7</v>
      </c>
    </row>
    <row r="331" spans="1:23" x14ac:dyDescent="0.35">
      <c r="A331" t="s">
        <v>60</v>
      </c>
      <c r="B331" t="s">
        <v>524</v>
      </c>
      <c r="C331" t="s">
        <v>93</v>
      </c>
      <c r="D331" t="s">
        <v>431</v>
      </c>
      <c r="E331" t="s">
        <v>578</v>
      </c>
      <c r="F331" t="s">
        <v>589</v>
      </c>
      <c r="G331" t="s">
        <v>597</v>
      </c>
      <c r="H331" t="s">
        <v>1061</v>
      </c>
      <c r="I331" t="s">
        <v>1125</v>
      </c>
      <c r="J331" t="s">
        <v>1208</v>
      </c>
      <c r="K331" t="s">
        <v>597</v>
      </c>
      <c r="L331" t="s">
        <v>625</v>
      </c>
      <c r="M331" t="s">
        <v>182</v>
      </c>
      <c r="N331" t="s">
        <v>448</v>
      </c>
      <c r="O331" t="s">
        <v>1411</v>
      </c>
      <c r="P331" t="s">
        <v>1436</v>
      </c>
      <c r="Q331" t="s">
        <v>652</v>
      </c>
      <c r="R331" t="s">
        <v>7</v>
      </c>
      <c r="S331" t="s">
        <v>7</v>
      </c>
      <c r="T331" t="s">
        <v>7</v>
      </c>
      <c r="U331" t="s">
        <v>7</v>
      </c>
      <c r="V331" t="s">
        <v>7</v>
      </c>
      <c r="W331" t="s">
        <v>7</v>
      </c>
    </row>
    <row r="332" spans="1:23" x14ac:dyDescent="0.35">
      <c r="A332" t="s">
        <v>5</v>
      </c>
      <c r="B332" t="s">
        <v>65</v>
      </c>
      <c r="C332" t="s">
        <v>7</v>
      </c>
      <c r="D332" t="s">
        <v>7</v>
      </c>
      <c r="E332" t="s">
        <v>65</v>
      </c>
      <c r="F332" t="s">
        <v>7</v>
      </c>
      <c r="G332" t="s">
        <v>7</v>
      </c>
      <c r="H332" t="s">
        <v>65</v>
      </c>
      <c r="I332" t="s">
        <v>7</v>
      </c>
      <c r="J332" t="s">
        <v>7</v>
      </c>
      <c r="K332" t="s">
        <v>65</v>
      </c>
      <c r="L332" t="s">
        <v>7</v>
      </c>
      <c r="M332" t="s">
        <v>7</v>
      </c>
      <c r="N332" t="s">
        <v>65</v>
      </c>
      <c r="O332" t="s">
        <v>7</v>
      </c>
      <c r="P332" t="s">
        <v>7</v>
      </c>
      <c r="Q332" t="s">
        <v>653</v>
      </c>
      <c r="R332" t="s">
        <v>7</v>
      </c>
      <c r="S332" t="s">
        <v>7</v>
      </c>
      <c r="T332" t="s">
        <v>7</v>
      </c>
      <c r="U332" t="s">
        <v>7</v>
      </c>
      <c r="V332" t="s">
        <v>7</v>
      </c>
      <c r="W332" t="s">
        <v>7</v>
      </c>
    </row>
    <row r="333" spans="1:23" x14ac:dyDescent="0.35">
      <c r="A333" t="s">
        <v>479</v>
      </c>
      <c r="B333" t="s">
        <v>7</v>
      </c>
      <c r="C333" t="s">
        <v>7</v>
      </c>
      <c r="D333" t="s">
        <v>7</v>
      </c>
      <c r="E333" t="s">
        <v>7</v>
      </c>
      <c r="F333" t="s">
        <v>7</v>
      </c>
      <c r="G333" t="s">
        <v>7</v>
      </c>
      <c r="H333" t="s">
        <v>7</v>
      </c>
      <c r="I333" t="s">
        <v>7</v>
      </c>
      <c r="J333" t="s">
        <v>7</v>
      </c>
      <c r="K333" t="s">
        <v>7</v>
      </c>
      <c r="L333" t="s">
        <v>7</v>
      </c>
      <c r="M333" t="s">
        <v>7</v>
      </c>
      <c r="N333" t="s">
        <v>7</v>
      </c>
      <c r="O333" t="s">
        <v>7</v>
      </c>
      <c r="P333" t="s">
        <v>7</v>
      </c>
      <c r="Q333" t="s">
        <v>7</v>
      </c>
      <c r="R333" t="s">
        <v>7</v>
      </c>
      <c r="S333" t="s">
        <v>7</v>
      </c>
      <c r="T333" t="s">
        <v>7</v>
      </c>
      <c r="U333" t="s">
        <v>7</v>
      </c>
      <c r="V333" t="s">
        <v>7</v>
      </c>
      <c r="W333" t="s">
        <v>7</v>
      </c>
    </row>
    <row r="334" spans="1:23" x14ac:dyDescent="0.35">
      <c r="A334" t="s">
        <v>58</v>
      </c>
      <c r="B334" t="s">
        <v>25</v>
      </c>
      <c r="C334" t="s">
        <v>25</v>
      </c>
      <c r="D334" t="s">
        <v>25</v>
      </c>
      <c r="E334" t="s">
        <v>5</v>
      </c>
      <c r="F334" t="s">
        <v>5</v>
      </c>
      <c r="G334" t="s">
        <v>5</v>
      </c>
      <c r="H334" t="s">
        <v>34</v>
      </c>
      <c r="I334" t="s">
        <v>7</v>
      </c>
      <c r="J334" t="s">
        <v>7</v>
      </c>
      <c r="K334" t="s">
        <v>7</v>
      </c>
      <c r="L334" t="s">
        <v>7</v>
      </c>
      <c r="M334" t="s">
        <v>7</v>
      </c>
      <c r="N334" t="s">
        <v>7</v>
      </c>
      <c r="O334" t="s">
        <v>7</v>
      </c>
      <c r="P334" t="s">
        <v>7</v>
      </c>
      <c r="Q334" t="s">
        <v>7</v>
      </c>
      <c r="R334" t="s">
        <v>7</v>
      </c>
      <c r="S334" t="s">
        <v>7</v>
      </c>
      <c r="T334" t="s">
        <v>7</v>
      </c>
      <c r="U334" t="s">
        <v>7</v>
      </c>
      <c r="V334" t="s">
        <v>7</v>
      </c>
      <c r="W334" t="s">
        <v>7</v>
      </c>
    </row>
    <row r="335" spans="1:23" x14ac:dyDescent="0.35">
      <c r="A335" t="s">
        <v>7</v>
      </c>
      <c r="B335" t="s">
        <v>64</v>
      </c>
      <c r="C335" t="s">
        <v>10</v>
      </c>
      <c r="D335" t="s">
        <v>11</v>
      </c>
      <c r="E335" t="s">
        <v>64</v>
      </c>
      <c r="F335" t="s">
        <v>10</v>
      </c>
      <c r="G335" t="s">
        <v>11</v>
      </c>
      <c r="H335" t="s">
        <v>7</v>
      </c>
      <c r="I335" t="s">
        <v>7</v>
      </c>
      <c r="J335" t="s">
        <v>7</v>
      </c>
      <c r="K335" t="s">
        <v>7</v>
      </c>
      <c r="L335" t="s">
        <v>7</v>
      </c>
      <c r="M335" t="s">
        <v>7</v>
      </c>
      <c r="N335" t="s">
        <v>7</v>
      </c>
      <c r="O335" t="s">
        <v>7</v>
      </c>
      <c r="P335" t="s">
        <v>7</v>
      </c>
      <c r="Q335" t="s">
        <v>7</v>
      </c>
      <c r="R335" t="s">
        <v>7</v>
      </c>
      <c r="S335" t="s">
        <v>7</v>
      </c>
      <c r="T335" t="s">
        <v>7</v>
      </c>
      <c r="U335" t="s">
        <v>7</v>
      </c>
      <c r="V335" t="s">
        <v>7</v>
      </c>
      <c r="W335" t="s">
        <v>7</v>
      </c>
    </row>
    <row r="336" spans="1:23" x14ac:dyDescent="0.35">
      <c r="A336" t="s">
        <v>59</v>
      </c>
      <c r="B336" t="s">
        <v>2084</v>
      </c>
      <c r="C336" t="s">
        <v>2104</v>
      </c>
      <c r="D336" t="s">
        <v>2128</v>
      </c>
      <c r="E336" t="s">
        <v>2084</v>
      </c>
      <c r="F336" t="s">
        <v>2104</v>
      </c>
      <c r="G336" t="s">
        <v>2128</v>
      </c>
      <c r="H336" t="s">
        <v>2171</v>
      </c>
      <c r="I336" t="s">
        <v>7</v>
      </c>
      <c r="J336" t="s">
        <v>7</v>
      </c>
      <c r="K336" t="s">
        <v>7</v>
      </c>
      <c r="L336" t="s">
        <v>7</v>
      </c>
      <c r="M336" t="s">
        <v>7</v>
      </c>
      <c r="N336" t="s">
        <v>7</v>
      </c>
      <c r="O336" t="s">
        <v>7</v>
      </c>
      <c r="P336" t="s">
        <v>7</v>
      </c>
      <c r="Q336" t="s">
        <v>7</v>
      </c>
      <c r="R336" t="s">
        <v>7</v>
      </c>
      <c r="S336" t="s">
        <v>7</v>
      </c>
      <c r="T336" t="s">
        <v>7</v>
      </c>
      <c r="U336" t="s">
        <v>7</v>
      </c>
      <c r="V336" t="s">
        <v>7</v>
      </c>
      <c r="W336" t="s">
        <v>7</v>
      </c>
    </row>
    <row r="337" spans="1:23" x14ac:dyDescent="0.35">
      <c r="A337" t="s">
        <v>60</v>
      </c>
      <c r="B337" t="s">
        <v>2085</v>
      </c>
      <c r="C337" t="s">
        <v>2105</v>
      </c>
      <c r="D337" t="s">
        <v>2129</v>
      </c>
      <c r="E337" t="s">
        <v>2085</v>
      </c>
      <c r="F337" t="s">
        <v>2105</v>
      </c>
      <c r="G337" t="s">
        <v>2129</v>
      </c>
      <c r="H337" t="s">
        <v>2172</v>
      </c>
      <c r="I337" t="s">
        <v>7</v>
      </c>
      <c r="J337" t="s">
        <v>7</v>
      </c>
      <c r="K337" t="s">
        <v>7</v>
      </c>
      <c r="L337" t="s">
        <v>7</v>
      </c>
      <c r="M337" t="s">
        <v>7</v>
      </c>
      <c r="N337" t="s">
        <v>7</v>
      </c>
      <c r="O337" t="s">
        <v>7</v>
      </c>
      <c r="P337" t="s">
        <v>7</v>
      </c>
      <c r="Q337" t="s">
        <v>7</v>
      </c>
      <c r="R337" t="s">
        <v>7</v>
      </c>
      <c r="S337" t="s">
        <v>7</v>
      </c>
      <c r="T337" t="s">
        <v>7</v>
      </c>
      <c r="U337" t="s">
        <v>7</v>
      </c>
      <c r="V337" t="s">
        <v>7</v>
      </c>
      <c r="W337" t="s">
        <v>7</v>
      </c>
    </row>
    <row r="338" spans="1:23" x14ac:dyDescent="0.35">
      <c r="A338" t="s">
        <v>5</v>
      </c>
      <c r="B338" t="s">
        <v>65</v>
      </c>
      <c r="C338" t="s">
        <v>7</v>
      </c>
      <c r="D338" t="s">
        <v>7</v>
      </c>
      <c r="E338" t="s">
        <v>65</v>
      </c>
      <c r="F338" t="s">
        <v>7</v>
      </c>
      <c r="G338" t="s">
        <v>7</v>
      </c>
      <c r="H338" t="s">
        <v>2173</v>
      </c>
      <c r="I338" t="s">
        <v>7</v>
      </c>
      <c r="J338" t="s">
        <v>7</v>
      </c>
      <c r="K338" t="s">
        <v>7</v>
      </c>
      <c r="L338" t="s">
        <v>7</v>
      </c>
      <c r="M338" t="s">
        <v>7</v>
      </c>
      <c r="N338" t="s">
        <v>7</v>
      </c>
      <c r="O338" t="s">
        <v>7</v>
      </c>
      <c r="P338" t="s">
        <v>7</v>
      </c>
      <c r="Q338" t="s">
        <v>7</v>
      </c>
      <c r="R338" t="s">
        <v>7</v>
      </c>
      <c r="S338" t="s">
        <v>7</v>
      </c>
      <c r="T338" t="s">
        <v>7</v>
      </c>
      <c r="U338" t="s">
        <v>7</v>
      </c>
      <c r="V338" t="s">
        <v>7</v>
      </c>
      <c r="W338" t="s">
        <v>7</v>
      </c>
    </row>
    <row r="339" spans="1:23" x14ac:dyDescent="0.35">
      <c r="A339" t="s">
        <v>480</v>
      </c>
      <c r="B339" t="s">
        <v>7</v>
      </c>
      <c r="C339" t="s">
        <v>7</v>
      </c>
      <c r="D339" t="s">
        <v>7</v>
      </c>
      <c r="E339" t="s">
        <v>7</v>
      </c>
      <c r="F339" t="s">
        <v>7</v>
      </c>
      <c r="G339" t="s">
        <v>7</v>
      </c>
      <c r="H339" t="s">
        <v>7</v>
      </c>
      <c r="I339" t="s">
        <v>7</v>
      </c>
      <c r="J339" t="s">
        <v>7</v>
      </c>
      <c r="K339" t="s">
        <v>7</v>
      </c>
      <c r="L339" t="s">
        <v>7</v>
      </c>
      <c r="M339" t="s">
        <v>7</v>
      </c>
      <c r="N339" t="s">
        <v>7</v>
      </c>
      <c r="O339" t="s">
        <v>7</v>
      </c>
      <c r="P339" t="s">
        <v>7</v>
      </c>
      <c r="Q339" t="s">
        <v>7</v>
      </c>
      <c r="R339" t="s">
        <v>7</v>
      </c>
      <c r="S339" t="s">
        <v>7</v>
      </c>
      <c r="T339" t="s">
        <v>7</v>
      </c>
      <c r="U339" t="s">
        <v>7</v>
      </c>
      <c r="V339" t="s">
        <v>7</v>
      </c>
      <c r="W339" t="s">
        <v>7</v>
      </c>
    </row>
    <row r="340" spans="1:23" x14ac:dyDescent="0.35">
      <c r="A340" t="s">
        <v>103</v>
      </c>
      <c r="B340" t="s">
        <v>0</v>
      </c>
      <c r="C340" t="s">
        <v>0</v>
      </c>
      <c r="D340" t="s">
        <v>0</v>
      </c>
      <c r="E340" t="s">
        <v>24</v>
      </c>
      <c r="F340" t="s">
        <v>1</v>
      </c>
      <c r="G340" t="s">
        <v>1</v>
      </c>
      <c r="H340" t="s">
        <v>1</v>
      </c>
      <c r="I340" t="s">
        <v>25</v>
      </c>
      <c r="J340" t="s">
        <v>5</v>
      </c>
      <c r="K340" t="s">
        <v>5</v>
      </c>
      <c r="L340" t="s">
        <v>5</v>
      </c>
      <c r="M340" t="s">
        <v>34</v>
      </c>
      <c r="N340" t="s">
        <v>7</v>
      </c>
      <c r="O340" t="s">
        <v>7</v>
      </c>
      <c r="P340" t="s">
        <v>7</v>
      </c>
      <c r="Q340" t="s">
        <v>7</v>
      </c>
      <c r="R340" t="s">
        <v>7</v>
      </c>
      <c r="S340" t="s">
        <v>7</v>
      </c>
      <c r="T340" t="s">
        <v>7</v>
      </c>
      <c r="U340" t="s">
        <v>7</v>
      </c>
      <c r="V340" t="s">
        <v>7</v>
      </c>
      <c r="W340" t="s">
        <v>7</v>
      </c>
    </row>
    <row r="341" spans="1:23" x14ac:dyDescent="0.35">
      <c r="A341" t="s">
        <v>7</v>
      </c>
      <c r="B341" t="s">
        <v>64</v>
      </c>
      <c r="C341" t="s">
        <v>10</v>
      </c>
      <c r="D341" t="s">
        <v>11</v>
      </c>
      <c r="E341" t="s">
        <v>64</v>
      </c>
      <c r="F341" t="s">
        <v>64</v>
      </c>
      <c r="G341" t="s">
        <v>10</v>
      </c>
      <c r="H341" t="s">
        <v>11</v>
      </c>
      <c r="I341" t="s">
        <v>64</v>
      </c>
      <c r="J341" t="s">
        <v>64</v>
      </c>
      <c r="K341" t="s">
        <v>10</v>
      </c>
      <c r="L341" t="s">
        <v>11</v>
      </c>
      <c r="M341" t="s">
        <v>7</v>
      </c>
      <c r="N341" t="s">
        <v>7</v>
      </c>
      <c r="O341" t="s">
        <v>7</v>
      </c>
      <c r="P341" t="s">
        <v>7</v>
      </c>
      <c r="Q341" t="s">
        <v>7</v>
      </c>
      <c r="R341" t="s">
        <v>7</v>
      </c>
      <c r="S341" t="s">
        <v>7</v>
      </c>
      <c r="T341" t="s">
        <v>7</v>
      </c>
      <c r="U341" t="s">
        <v>7</v>
      </c>
      <c r="V341" t="s">
        <v>7</v>
      </c>
      <c r="W341" t="s">
        <v>7</v>
      </c>
    </row>
    <row r="342" spans="1:23" x14ac:dyDescent="0.35">
      <c r="A342" t="s">
        <v>80</v>
      </c>
      <c r="B342" t="s">
        <v>525</v>
      </c>
      <c r="C342" t="s">
        <v>802</v>
      </c>
      <c r="D342" t="s">
        <v>563</v>
      </c>
      <c r="E342" t="s">
        <v>55</v>
      </c>
      <c r="F342" t="s">
        <v>923</v>
      </c>
      <c r="G342" t="s">
        <v>982</v>
      </c>
      <c r="H342" t="s">
        <v>529</v>
      </c>
      <c r="I342" t="s">
        <v>55</v>
      </c>
      <c r="J342" t="s">
        <v>1209</v>
      </c>
      <c r="K342" t="s">
        <v>1281</v>
      </c>
      <c r="L342" t="s">
        <v>1314</v>
      </c>
      <c r="M342" t="s">
        <v>1357</v>
      </c>
      <c r="N342" t="s">
        <v>7</v>
      </c>
      <c r="O342" t="s">
        <v>7</v>
      </c>
      <c r="P342" t="s">
        <v>7</v>
      </c>
      <c r="Q342" t="s">
        <v>7</v>
      </c>
      <c r="R342" t="s">
        <v>7</v>
      </c>
      <c r="S342" t="s">
        <v>7</v>
      </c>
      <c r="T342" t="s">
        <v>7</v>
      </c>
      <c r="U342" t="s">
        <v>7</v>
      </c>
      <c r="V342" t="s">
        <v>7</v>
      </c>
      <c r="W342" t="s">
        <v>7</v>
      </c>
    </row>
    <row r="343" spans="1:23" x14ac:dyDescent="0.35">
      <c r="A343" t="s">
        <v>81</v>
      </c>
      <c r="B343" t="s">
        <v>526</v>
      </c>
      <c r="C343" t="s">
        <v>548</v>
      </c>
      <c r="D343" t="s">
        <v>838</v>
      </c>
      <c r="E343" t="s">
        <v>55</v>
      </c>
      <c r="F343" t="s">
        <v>603</v>
      </c>
      <c r="G343" t="s">
        <v>983</v>
      </c>
      <c r="H343" t="s">
        <v>1062</v>
      </c>
      <c r="I343" t="s">
        <v>55</v>
      </c>
      <c r="J343" t="s">
        <v>1210</v>
      </c>
      <c r="K343" t="s">
        <v>1282</v>
      </c>
      <c r="L343" t="s">
        <v>1042</v>
      </c>
      <c r="M343" t="s">
        <v>1358</v>
      </c>
      <c r="N343" t="s">
        <v>7</v>
      </c>
      <c r="O343" t="s">
        <v>7</v>
      </c>
      <c r="P343" t="s">
        <v>7</v>
      </c>
      <c r="Q343" t="s">
        <v>7</v>
      </c>
      <c r="R343" t="s">
        <v>7</v>
      </c>
      <c r="S343" t="s">
        <v>7</v>
      </c>
      <c r="T343" t="s">
        <v>7</v>
      </c>
      <c r="U343" t="s">
        <v>7</v>
      </c>
      <c r="V343" t="s">
        <v>7</v>
      </c>
      <c r="W343" t="s">
        <v>7</v>
      </c>
    </row>
    <row r="344" spans="1:23" x14ac:dyDescent="0.35">
      <c r="A344" t="s">
        <v>82</v>
      </c>
      <c r="B344" t="s">
        <v>527</v>
      </c>
      <c r="C344" t="s">
        <v>549</v>
      </c>
      <c r="D344" t="s">
        <v>564</v>
      </c>
      <c r="E344" t="s">
        <v>55</v>
      </c>
      <c r="F344" t="s">
        <v>924</v>
      </c>
      <c r="G344" t="s">
        <v>984</v>
      </c>
      <c r="H344" t="s">
        <v>1063</v>
      </c>
      <c r="I344" t="s">
        <v>55</v>
      </c>
      <c r="J344" t="s">
        <v>1211</v>
      </c>
      <c r="K344" t="s">
        <v>246</v>
      </c>
      <c r="L344" t="s">
        <v>1295</v>
      </c>
      <c r="M344" t="s">
        <v>1359</v>
      </c>
      <c r="N344" t="s">
        <v>7</v>
      </c>
      <c r="O344" t="s">
        <v>7</v>
      </c>
      <c r="P344" t="s">
        <v>7</v>
      </c>
      <c r="Q344" t="s">
        <v>7</v>
      </c>
      <c r="R344" t="s">
        <v>7</v>
      </c>
      <c r="S344" t="s">
        <v>7</v>
      </c>
      <c r="T344" t="s">
        <v>7</v>
      </c>
      <c r="U344" t="s">
        <v>7</v>
      </c>
      <c r="V344" t="s">
        <v>7</v>
      </c>
      <c r="W344" t="s">
        <v>7</v>
      </c>
    </row>
    <row r="345" spans="1:23" x14ac:dyDescent="0.35">
      <c r="A345" t="s">
        <v>83</v>
      </c>
      <c r="B345" t="s">
        <v>528</v>
      </c>
      <c r="C345" t="s">
        <v>279</v>
      </c>
      <c r="D345" t="s">
        <v>565</v>
      </c>
      <c r="E345" t="s">
        <v>55</v>
      </c>
      <c r="F345" t="s">
        <v>925</v>
      </c>
      <c r="G345" t="s">
        <v>598</v>
      </c>
      <c r="H345" t="s">
        <v>1064</v>
      </c>
      <c r="I345" t="s">
        <v>55</v>
      </c>
      <c r="J345" t="s">
        <v>272</v>
      </c>
      <c r="K345" t="s">
        <v>613</v>
      </c>
      <c r="L345" t="s">
        <v>884</v>
      </c>
      <c r="M345" t="s">
        <v>638</v>
      </c>
      <c r="N345" t="s">
        <v>7</v>
      </c>
      <c r="O345" t="s">
        <v>7</v>
      </c>
      <c r="P345" t="s">
        <v>7</v>
      </c>
      <c r="Q345" t="s">
        <v>7</v>
      </c>
      <c r="R345" t="s">
        <v>7</v>
      </c>
      <c r="S345" t="s">
        <v>7</v>
      </c>
      <c r="T345" t="s">
        <v>7</v>
      </c>
      <c r="U345" t="s">
        <v>7</v>
      </c>
      <c r="V345" t="s">
        <v>7</v>
      </c>
      <c r="W345" t="s">
        <v>7</v>
      </c>
    </row>
    <row r="346" spans="1:23" x14ac:dyDescent="0.35">
      <c r="A346" t="s">
        <v>5</v>
      </c>
      <c r="B346" t="s">
        <v>65</v>
      </c>
      <c r="C346" t="s">
        <v>7</v>
      </c>
      <c r="D346" t="s">
        <v>7</v>
      </c>
      <c r="E346" t="s">
        <v>65</v>
      </c>
      <c r="F346" t="s">
        <v>65</v>
      </c>
      <c r="G346" t="s">
        <v>7</v>
      </c>
      <c r="H346" t="s">
        <v>7</v>
      </c>
      <c r="I346" t="s">
        <v>65</v>
      </c>
      <c r="J346" t="s">
        <v>65</v>
      </c>
      <c r="K346" t="s">
        <v>7</v>
      </c>
      <c r="L346" t="s">
        <v>7</v>
      </c>
      <c r="M346" t="s">
        <v>1360</v>
      </c>
      <c r="N346" t="s">
        <v>7</v>
      </c>
      <c r="O346" t="s">
        <v>7</v>
      </c>
      <c r="P346" t="s">
        <v>7</v>
      </c>
      <c r="Q346" t="s">
        <v>7</v>
      </c>
      <c r="R346" t="s">
        <v>7</v>
      </c>
      <c r="S346" t="s">
        <v>7</v>
      </c>
      <c r="T346" t="s">
        <v>7</v>
      </c>
      <c r="U346" t="s">
        <v>7</v>
      </c>
      <c r="V346" t="s">
        <v>7</v>
      </c>
      <c r="W346" t="s">
        <v>7</v>
      </c>
    </row>
    <row r="347" spans="1:23" x14ac:dyDescent="0.35">
      <c r="A347" t="s">
        <v>481</v>
      </c>
      <c r="B347" t="s">
        <v>7</v>
      </c>
      <c r="C347" t="s">
        <v>7</v>
      </c>
      <c r="D347" t="s">
        <v>7</v>
      </c>
      <c r="E347" t="s">
        <v>7</v>
      </c>
      <c r="F347" t="s">
        <v>7</v>
      </c>
      <c r="G347" t="s">
        <v>7</v>
      </c>
      <c r="H347" t="s">
        <v>7</v>
      </c>
      <c r="I347" t="s">
        <v>7</v>
      </c>
      <c r="J347" t="s">
        <v>7</v>
      </c>
      <c r="K347" t="s">
        <v>7</v>
      </c>
      <c r="L347" t="s">
        <v>7</v>
      </c>
      <c r="M347" t="s">
        <v>7</v>
      </c>
      <c r="N347" t="s">
        <v>7</v>
      </c>
      <c r="O347" t="s">
        <v>7</v>
      </c>
      <c r="P347" t="s">
        <v>7</v>
      </c>
      <c r="Q347" t="s">
        <v>7</v>
      </c>
      <c r="R347" t="s">
        <v>7</v>
      </c>
      <c r="S347" t="s">
        <v>7</v>
      </c>
      <c r="T347" t="s">
        <v>7</v>
      </c>
      <c r="U347" t="s">
        <v>7</v>
      </c>
      <c r="V347" t="s">
        <v>7</v>
      </c>
      <c r="W347" t="s">
        <v>7</v>
      </c>
    </row>
    <row r="348" spans="1:23" x14ac:dyDescent="0.35">
      <c r="A348" t="s">
        <v>103</v>
      </c>
      <c r="B348" t="s">
        <v>0</v>
      </c>
      <c r="C348" t="s">
        <v>0</v>
      </c>
      <c r="D348" t="s">
        <v>0</v>
      </c>
      <c r="E348" t="s">
        <v>1</v>
      </c>
      <c r="F348" t="s">
        <v>1</v>
      </c>
      <c r="G348" t="s">
        <v>1</v>
      </c>
      <c r="H348" t="s">
        <v>5</v>
      </c>
      <c r="I348" t="s">
        <v>5</v>
      </c>
      <c r="J348" t="s">
        <v>5</v>
      </c>
      <c r="K348" t="s">
        <v>34</v>
      </c>
      <c r="L348" t="s">
        <v>7</v>
      </c>
      <c r="M348" t="s">
        <v>7</v>
      </c>
      <c r="N348" t="s">
        <v>7</v>
      </c>
      <c r="O348" t="s">
        <v>7</v>
      </c>
      <c r="P348" t="s">
        <v>7</v>
      </c>
      <c r="Q348" t="s">
        <v>7</v>
      </c>
      <c r="R348" t="s">
        <v>7</v>
      </c>
      <c r="S348" t="s">
        <v>7</v>
      </c>
      <c r="T348" t="s">
        <v>7</v>
      </c>
      <c r="U348" t="s">
        <v>7</v>
      </c>
      <c r="V348" t="s">
        <v>7</v>
      </c>
      <c r="W348" t="s">
        <v>7</v>
      </c>
    </row>
    <row r="349" spans="1:23" x14ac:dyDescent="0.35">
      <c r="A349" t="s">
        <v>7</v>
      </c>
      <c r="B349" t="s">
        <v>64</v>
      </c>
      <c r="C349" t="s">
        <v>10</v>
      </c>
      <c r="D349" t="s">
        <v>11</v>
      </c>
      <c r="E349" t="s">
        <v>64</v>
      </c>
      <c r="F349" t="s">
        <v>10</v>
      </c>
      <c r="G349" t="s">
        <v>11</v>
      </c>
      <c r="H349" t="s">
        <v>64</v>
      </c>
      <c r="I349" t="s">
        <v>10</v>
      </c>
      <c r="J349" t="s">
        <v>11</v>
      </c>
      <c r="K349" t="s">
        <v>7</v>
      </c>
      <c r="L349" t="s">
        <v>7</v>
      </c>
      <c r="M349" t="s">
        <v>7</v>
      </c>
      <c r="N349" t="s">
        <v>7</v>
      </c>
      <c r="O349" t="s">
        <v>7</v>
      </c>
      <c r="P349" t="s">
        <v>7</v>
      </c>
      <c r="Q349" t="s">
        <v>7</v>
      </c>
      <c r="R349" t="s">
        <v>7</v>
      </c>
      <c r="S349" t="s">
        <v>7</v>
      </c>
      <c r="T349" t="s">
        <v>7</v>
      </c>
      <c r="U349" t="s">
        <v>7</v>
      </c>
      <c r="V349" t="s">
        <v>7</v>
      </c>
      <c r="W349" t="s">
        <v>7</v>
      </c>
    </row>
    <row r="350" spans="1:23" x14ac:dyDescent="0.35">
      <c r="A350" t="s">
        <v>80</v>
      </c>
      <c r="B350" t="s">
        <v>529</v>
      </c>
      <c r="C350" t="s">
        <v>803</v>
      </c>
      <c r="D350" t="s">
        <v>566</v>
      </c>
      <c r="E350" t="s">
        <v>867</v>
      </c>
      <c r="F350" t="s">
        <v>926</v>
      </c>
      <c r="G350" t="s">
        <v>985</v>
      </c>
      <c r="H350" t="s">
        <v>1065</v>
      </c>
      <c r="I350" t="s">
        <v>1126</v>
      </c>
      <c r="J350" t="s">
        <v>1212</v>
      </c>
      <c r="K350" t="s">
        <v>1283</v>
      </c>
      <c r="L350" t="s">
        <v>7</v>
      </c>
      <c r="M350" t="s">
        <v>7</v>
      </c>
      <c r="N350" t="s">
        <v>7</v>
      </c>
      <c r="O350" t="s">
        <v>7</v>
      </c>
      <c r="P350" t="s">
        <v>7</v>
      </c>
      <c r="Q350" t="s">
        <v>7</v>
      </c>
      <c r="R350" t="s">
        <v>7</v>
      </c>
      <c r="S350" t="s">
        <v>7</v>
      </c>
      <c r="T350" t="s">
        <v>7</v>
      </c>
      <c r="U350" t="s">
        <v>7</v>
      </c>
      <c r="V350" t="s">
        <v>7</v>
      </c>
      <c r="W350" t="s">
        <v>7</v>
      </c>
    </row>
    <row r="351" spans="1:23" x14ac:dyDescent="0.35">
      <c r="A351" t="s">
        <v>81</v>
      </c>
      <c r="B351" t="s">
        <v>336</v>
      </c>
      <c r="C351" t="s">
        <v>551</v>
      </c>
      <c r="D351" t="s">
        <v>839</v>
      </c>
      <c r="E351" t="s">
        <v>868</v>
      </c>
      <c r="F351" t="s">
        <v>927</v>
      </c>
      <c r="G351" t="s">
        <v>358</v>
      </c>
      <c r="H351" t="s">
        <v>1066</v>
      </c>
      <c r="I351" t="s">
        <v>1127</v>
      </c>
      <c r="J351" t="s">
        <v>1213</v>
      </c>
      <c r="K351" t="s">
        <v>1284</v>
      </c>
      <c r="L351" t="s">
        <v>7</v>
      </c>
      <c r="M351" t="s">
        <v>7</v>
      </c>
      <c r="N351" t="s">
        <v>7</v>
      </c>
      <c r="O351" t="s">
        <v>7</v>
      </c>
      <c r="P351" t="s">
        <v>7</v>
      </c>
      <c r="Q351" t="s">
        <v>7</v>
      </c>
      <c r="R351" t="s">
        <v>7</v>
      </c>
      <c r="S351" t="s">
        <v>7</v>
      </c>
      <c r="T351" t="s">
        <v>7</v>
      </c>
      <c r="U351" t="s">
        <v>7</v>
      </c>
      <c r="V351" t="s">
        <v>7</v>
      </c>
      <c r="W351" t="s">
        <v>7</v>
      </c>
    </row>
    <row r="352" spans="1:23" x14ac:dyDescent="0.35">
      <c r="A352" t="s">
        <v>82</v>
      </c>
      <c r="B352" t="s">
        <v>530</v>
      </c>
      <c r="C352" t="s">
        <v>552</v>
      </c>
      <c r="D352" t="s">
        <v>567</v>
      </c>
      <c r="E352" t="s">
        <v>114</v>
      </c>
      <c r="F352" t="s">
        <v>928</v>
      </c>
      <c r="G352" t="s">
        <v>986</v>
      </c>
      <c r="H352" t="s">
        <v>938</v>
      </c>
      <c r="I352" t="s">
        <v>1128</v>
      </c>
      <c r="J352" t="s">
        <v>1214</v>
      </c>
      <c r="K352" t="s">
        <v>1285</v>
      </c>
      <c r="L352" t="s">
        <v>7</v>
      </c>
      <c r="M352" t="s">
        <v>7</v>
      </c>
      <c r="N352" t="s">
        <v>7</v>
      </c>
      <c r="O352" t="s">
        <v>7</v>
      </c>
      <c r="P352" t="s">
        <v>7</v>
      </c>
      <c r="Q352" t="s">
        <v>7</v>
      </c>
      <c r="R352" t="s">
        <v>7</v>
      </c>
      <c r="S352" t="s">
        <v>7</v>
      </c>
      <c r="T352" t="s">
        <v>7</v>
      </c>
      <c r="U352" t="s">
        <v>7</v>
      </c>
      <c r="V352" t="s">
        <v>7</v>
      </c>
      <c r="W352" t="s">
        <v>7</v>
      </c>
    </row>
    <row r="353" spans="1:23" x14ac:dyDescent="0.35">
      <c r="A353" t="s">
        <v>83</v>
      </c>
      <c r="B353" t="s">
        <v>275</v>
      </c>
      <c r="C353" t="s">
        <v>263</v>
      </c>
      <c r="D353" t="s">
        <v>568</v>
      </c>
      <c r="E353" t="s">
        <v>725</v>
      </c>
      <c r="F353" t="s">
        <v>897</v>
      </c>
      <c r="G353" t="s">
        <v>987</v>
      </c>
      <c r="H353" t="s">
        <v>1067</v>
      </c>
      <c r="I353" t="s">
        <v>497</v>
      </c>
      <c r="J353" t="s">
        <v>1215</v>
      </c>
      <c r="K353" t="s">
        <v>614</v>
      </c>
      <c r="L353" t="s">
        <v>7</v>
      </c>
      <c r="M353" t="s">
        <v>7</v>
      </c>
      <c r="N353" t="s">
        <v>7</v>
      </c>
      <c r="O353" t="s">
        <v>7</v>
      </c>
      <c r="P353" t="s">
        <v>7</v>
      </c>
      <c r="Q353" t="s">
        <v>7</v>
      </c>
      <c r="R353" t="s">
        <v>7</v>
      </c>
      <c r="S353" t="s">
        <v>7</v>
      </c>
      <c r="T353" t="s">
        <v>7</v>
      </c>
      <c r="U353" t="s">
        <v>7</v>
      </c>
      <c r="V353" t="s">
        <v>7</v>
      </c>
      <c r="W353" t="s">
        <v>7</v>
      </c>
    </row>
    <row r="354" spans="1:23" x14ac:dyDescent="0.35">
      <c r="A354" t="s">
        <v>5</v>
      </c>
      <c r="B354" t="s">
        <v>65</v>
      </c>
      <c r="C354" t="s">
        <v>7</v>
      </c>
      <c r="D354" t="s">
        <v>7</v>
      </c>
      <c r="E354" t="s">
        <v>65</v>
      </c>
      <c r="F354" t="s">
        <v>7</v>
      </c>
      <c r="G354" t="s">
        <v>7</v>
      </c>
      <c r="H354" t="s">
        <v>65</v>
      </c>
      <c r="I354" t="s">
        <v>7</v>
      </c>
      <c r="J354" t="s">
        <v>7</v>
      </c>
      <c r="K354" t="s">
        <v>1286</v>
      </c>
      <c r="L354" t="s">
        <v>7</v>
      </c>
      <c r="M354" t="s">
        <v>7</v>
      </c>
      <c r="N354" t="s">
        <v>7</v>
      </c>
      <c r="O354" t="s">
        <v>7</v>
      </c>
      <c r="P354" t="s">
        <v>7</v>
      </c>
      <c r="Q354" t="s">
        <v>7</v>
      </c>
      <c r="R354" t="s">
        <v>7</v>
      </c>
      <c r="S354" t="s">
        <v>7</v>
      </c>
      <c r="T354" t="s">
        <v>7</v>
      </c>
      <c r="U354" t="s">
        <v>7</v>
      </c>
      <c r="V354" t="s">
        <v>7</v>
      </c>
      <c r="W354" t="s">
        <v>7</v>
      </c>
    </row>
    <row r="355" spans="1:23" x14ac:dyDescent="0.35">
      <c r="A355" t="s">
        <v>482</v>
      </c>
      <c r="B355" t="s">
        <v>7</v>
      </c>
      <c r="C355" t="s">
        <v>7</v>
      </c>
      <c r="D355" t="s">
        <v>7</v>
      </c>
      <c r="E355" t="s">
        <v>7</v>
      </c>
      <c r="F355" t="s">
        <v>7</v>
      </c>
      <c r="G355" t="s">
        <v>7</v>
      </c>
      <c r="H355" t="s">
        <v>7</v>
      </c>
      <c r="I355" t="s">
        <v>7</v>
      </c>
      <c r="J355" t="s">
        <v>7</v>
      </c>
      <c r="K355" t="s">
        <v>7</v>
      </c>
      <c r="L355" t="s">
        <v>7</v>
      </c>
      <c r="M355" t="s">
        <v>7</v>
      </c>
      <c r="N355" t="s">
        <v>7</v>
      </c>
      <c r="O355" t="s">
        <v>7</v>
      </c>
      <c r="P355" t="s">
        <v>7</v>
      </c>
      <c r="Q355" t="s">
        <v>7</v>
      </c>
      <c r="R355" t="s">
        <v>7</v>
      </c>
      <c r="S355" t="s">
        <v>7</v>
      </c>
      <c r="T355" t="s">
        <v>7</v>
      </c>
      <c r="U355" t="s">
        <v>7</v>
      </c>
      <c r="V355" t="s">
        <v>7</v>
      </c>
      <c r="W355" t="s">
        <v>7</v>
      </c>
    </row>
    <row r="356" spans="1:23" x14ac:dyDescent="0.35">
      <c r="A356" t="s">
        <v>103</v>
      </c>
      <c r="B356" t="s">
        <v>0</v>
      </c>
      <c r="C356" t="s">
        <v>0</v>
      </c>
      <c r="D356" t="s">
        <v>0</v>
      </c>
      <c r="E356" t="s">
        <v>24</v>
      </c>
      <c r="F356" t="s">
        <v>24</v>
      </c>
      <c r="G356" t="s">
        <v>24</v>
      </c>
      <c r="H356" t="s">
        <v>1</v>
      </c>
      <c r="I356" t="s">
        <v>1</v>
      </c>
      <c r="J356" t="s">
        <v>1</v>
      </c>
      <c r="K356" t="s">
        <v>25</v>
      </c>
      <c r="L356" t="s">
        <v>25</v>
      </c>
      <c r="M356" t="s">
        <v>25</v>
      </c>
      <c r="N356" t="s">
        <v>5</v>
      </c>
      <c r="O356" t="s">
        <v>5</v>
      </c>
      <c r="P356" t="s">
        <v>5</v>
      </c>
      <c r="Q356" t="s">
        <v>34</v>
      </c>
      <c r="R356" t="s">
        <v>7</v>
      </c>
      <c r="S356" t="s">
        <v>7</v>
      </c>
      <c r="T356" t="s">
        <v>7</v>
      </c>
      <c r="U356" t="s">
        <v>7</v>
      </c>
      <c r="V356" t="s">
        <v>7</v>
      </c>
      <c r="W356" t="s">
        <v>7</v>
      </c>
    </row>
    <row r="357" spans="1:23" x14ac:dyDescent="0.35">
      <c r="A357" t="s">
        <v>7</v>
      </c>
      <c r="B357" t="s">
        <v>64</v>
      </c>
      <c r="C357" t="s">
        <v>10</v>
      </c>
      <c r="D357" t="s">
        <v>11</v>
      </c>
      <c r="E357" t="s">
        <v>64</v>
      </c>
      <c r="F357" t="s">
        <v>10</v>
      </c>
      <c r="G357" t="s">
        <v>11</v>
      </c>
      <c r="H357" t="s">
        <v>64</v>
      </c>
      <c r="I357" t="s">
        <v>10</v>
      </c>
      <c r="J357" t="s">
        <v>11</v>
      </c>
      <c r="K357" t="s">
        <v>64</v>
      </c>
      <c r="L357" t="s">
        <v>10</v>
      </c>
      <c r="M357" t="s">
        <v>11</v>
      </c>
      <c r="N357" t="s">
        <v>64</v>
      </c>
      <c r="O357" t="s">
        <v>10</v>
      </c>
      <c r="P357" t="s">
        <v>11</v>
      </c>
      <c r="Q357" t="s">
        <v>7</v>
      </c>
      <c r="R357" t="s">
        <v>7</v>
      </c>
      <c r="S357" t="s">
        <v>7</v>
      </c>
      <c r="T357" t="s">
        <v>7</v>
      </c>
      <c r="U357" t="s">
        <v>7</v>
      </c>
      <c r="V357" t="s">
        <v>7</v>
      </c>
      <c r="W357" t="s">
        <v>7</v>
      </c>
    </row>
    <row r="358" spans="1:23" x14ac:dyDescent="0.35">
      <c r="A358" t="s">
        <v>80</v>
      </c>
      <c r="B358" t="s">
        <v>531</v>
      </c>
      <c r="C358" t="s">
        <v>804</v>
      </c>
      <c r="D358" t="s">
        <v>572</v>
      </c>
      <c r="E358" t="s">
        <v>487</v>
      </c>
      <c r="F358" t="s">
        <v>66</v>
      </c>
      <c r="G358" t="s">
        <v>988</v>
      </c>
      <c r="H358" t="s">
        <v>1068</v>
      </c>
      <c r="I358" t="s">
        <v>1129</v>
      </c>
      <c r="J358" t="s">
        <v>1216</v>
      </c>
      <c r="K358" t="s">
        <v>150</v>
      </c>
      <c r="L358" t="s">
        <v>626</v>
      </c>
      <c r="M358" t="s">
        <v>639</v>
      </c>
      <c r="N358" t="s">
        <v>1386</v>
      </c>
      <c r="O358" t="s">
        <v>777</v>
      </c>
      <c r="P358" t="s">
        <v>578</v>
      </c>
      <c r="Q358" t="s">
        <v>654</v>
      </c>
      <c r="R358" t="s">
        <v>7</v>
      </c>
      <c r="S358" t="s">
        <v>7</v>
      </c>
      <c r="T358" t="s">
        <v>7</v>
      </c>
      <c r="U358" t="s">
        <v>7</v>
      </c>
      <c r="V358" t="s">
        <v>7</v>
      </c>
      <c r="W358" t="s">
        <v>7</v>
      </c>
    </row>
    <row r="359" spans="1:23" x14ac:dyDescent="0.35">
      <c r="A359" t="s">
        <v>81</v>
      </c>
      <c r="B359" t="s">
        <v>532</v>
      </c>
      <c r="C359" t="s">
        <v>444</v>
      </c>
      <c r="D359" t="s">
        <v>264</v>
      </c>
      <c r="E359" t="s">
        <v>580</v>
      </c>
      <c r="F359" t="s">
        <v>929</v>
      </c>
      <c r="G359" t="s">
        <v>989</v>
      </c>
      <c r="H359" t="s">
        <v>1069</v>
      </c>
      <c r="I359" t="s">
        <v>1130</v>
      </c>
      <c r="J359" t="s">
        <v>612</v>
      </c>
      <c r="K359" t="s">
        <v>615</v>
      </c>
      <c r="L359" t="s">
        <v>627</v>
      </c>
      <c r="M359" t="s">
        <v>640</v>
      </c>
      <c r="N359" t="s">
        <v>496</v>
      </c>
      <c r="O359" t="s">
        <v>1412</v>
      </c>
      <c r="P359" t="s">
        <v>1437</v>
      </c>
      <c r="Q359" t="s">
        <v>655</v>
      </c>
      <c r="R359" t="s">
        <v>7</v>
      </c>
      <c r="S359" t="s">
        <v>7</v>
      </c>
      <c r="T359" t="s">
        <v>7</v>
      </c>
      <c r="U359" t="s">
        <v>7</v>
      </c>
      <c r="V359" t="s">
        <v>7</v>
      </c>
      <c r="W359" t="s">
        <v>7</v>
      </c>
    </row>
    <row r="360" spans="1:23" x14ac:dyDescent="0.35">
      <c r="A360" t="s">
        <v>82</v>
      </c>
      <c r="B360" t="s">
        <v>77</v>
      </c>
      <c r="C360" t="s">
        <v>484</v>
      </c>
      <c r="D360" t="s">
        <v>569</v>
      </c>
      <c r="E360" t="s">
        <v>581</v>
      </c>
      <c r="F360" t="s">
        <v>485</v>
      </c>
      <c r="G360" t="s">
        <v>599</v>
      </c>
      <c r="H360" t="s">
        <v>1070</v>
      </c>
      <c r="I360" t="s">
        <v>1131</v>
      </c>
      <c r="J360" t="s">
        <v>1217</v>
      </c>
      <c r="K360" t="s">
        <v>616</v>
      </c>
      <c r="L360" t="s">
        <v>628</v>
      </c>
      <c r="M360" t="s">
        <v>641</v>
      </c>
      <c r="N360" t="s">
        <v>1387</v>
      </c>
      <c r="O360" t="s">
        <v>1413</v>
      </c>
      <c r="P360" t="s">
        <v>1438</v>
      </c>
      <c r="Q360" t="s">
        <v>656</v>
      </c>
      <c r="R360" t="s">
        <v>7</v>
      </c>
      <c r="S360" t="s">
        <v>7</v>
      </c>
      <c r="T360" t="s">
        <v>7</v>
      </c>
      <c r="U360" t="s">
        <v>7</v>
      </c>
      <c r="V360" t="s">
        <v>7</v>
      </c>
      <c r="W360" t="s">
        <v>7</v>
      </c>
    </row>
    <row r="361" spans="1:23" x14ac:dyDescent="0.35">
      <c r="A361" t="s">
        <v>83</v>
      </c>
      <c r="B361" t="s">
        <v>533</v>
      </c>
      <c r="C361" t="s">
        <v>376</v>
      </c>
      <c r="D361" t="s">
        <v>570</v>
      </c>
      <c r="E361" t="s">
        <v>582</v>
      </c>
      <c r="F361" t="s">
        <v>423</v>
      </c>
      <c r="G361" t="s">
        <v>600</v>
      </c>
      <c r="H361" t="s">
        <v>1071</v>
      </c>
      <c r="I361" t="s">
        <v>890</v>
      </c>
      <c r="J361" t="s">
        <v>1218</v>
      </c>
      <c r="K361" t="s">
        <v>617</v>
      </c>
      <c r="L361" t="s">
        <v>629</v>
      </c>
      <c r="M361" t="s">
        <v>642</v>
      </c>
      <c r="N361" t="s">
        <v>1388</v>
      </c>
      <c r="O361" t="s">
        <v>1414</v>
      </c>
      <c r="P361" t="s">
        <v>1100</v>
      </c>
      <c r="Q361" t="s">
        <v>657</v>
      </c>
      <c r="R361" t="s">
        <v>7</v>
      </c>
      <c r="S361" t="s">
        <v>7</v>
      </c>
      <c r="T361" t="s">
        <v>7</v>
      </c>
      <c r="U361" t="s">
        <v>7</v>
      </c>
      <c r="V361" t="s">
        <v>7</v>
      </c>
      <c r="W361" t="s">
        <v>7</v>
      </c>
    </row>
    <row r="362" spans="1:23" x14ac:dyDescent="0.35">
      <c r="A362" t="s">
        <v>5</v>
      </c>
      <c r="B362" t="s">
        <v>65</v>
      </c>
      <c r="C362" t="s">
        <v>7</v>
      </c>
      <c r="D362" t="s">
        <v>7</v>
      </c>
      <c r="E362" t="s">
        <v>65</v>
      </c>
      <c r="F362" t="s">
        <v>7</v>
      </c>
      <c r="G362" t="s">
        <v>7</v>
      </c>
      <c r="H362" t="s">
        <v>65</v>
      </c>
      <c r="I362" t="s">
        <v>7</v>
      </c>
      <c r="J362" t="s">
        <v>7</v>
      </c>
      <c r="K362" t="s">
        <v>65</v>
      </c>
      <c r="L362" t="s">
        <v>7</v>
      </c>
      <c r="M362" t="s">
        <v>7</v>
      </c>
      <c r="N362" t="s">
        <v>65</v>
      </c>
      <c r="O362" t="s">
        <v>7</v>
      </c>
      <c r="P362" t="s">
        <v>7</v>
      </c>
      <c r="Q362" t="s">
        <v>658</v>
      </c>
      <c r="R362" t="s">
        <v>7</v>
      </c>
      <c r="S362" t="s">
        <v>7</v>
      </c>
      <c r="T362" t="s">
        <v>7</v>
      </c>
      <c r="U362" t="s">
        <v>7</v>
      </c>
      <c r="V362" t="s">
        <v>7</v>
      </c>
      <c r="W362" t="s">
        <v>7</v>
      </c>
    </row>
    <row r="363" spans="1:23" x14ac:dyDescent="0.35">
      <c r="A363" t="s">
        <v>483</v>
      </c>
      <c r="B363" t="s">
        <v>7</v>
      </c>
      <c r="C363" t="s">
        <v>7</v>
      </c>
      <c r="D363" t="s">
        <v>7</v>
      </c>
      <c r="E363" t="s">
        <v>7</v>
      </c>
      <c r="F363" t="s">
        <v>7</v>
      </c>
      <c r="G363" t="s">
        <v>7</v>
      </c>
      <c r="H363" t="s">
        <v>7</v>
      </c>
      <c r="I363" t="s">
        <v>7</v>
      </c>
      <c r="J363" t="s">
        <v>7</v>
      </c>
      <c r="K363" t="s">
        <v>7</v>
      </c>
      <c r="L363" t="s">
        <v>7</v>
      </c>
      <c r="M363" t="s">
        <v>7</v>
      </c>
      <c r="N363" t="s">
        <v>7</v>
      </c>
      <c r="O363" t="s">
        <v>7</v>
      </c>
      <c r="P363" t="s">
        <v>7</v>
      </c>
      <c r="Q363" t="s">
        <v>7</v>
      </c>
      <c r="R363" t="s">
        <v>7</v>
      </c>
      <c r="S363" t="s">
        <v>7</v>
      </c>
      <c r="T363" t="s">
        <v>7</v>
      </c>
      <c r="U363" t="s">
        <v>7</v>
      </c>
      <c r="V363" t="s">
        <v>7</v>
      </c>
      <c r="W363" t="s">
        <v>7</v>
      </c>
    </row>
    <row r="364" spans="1:23" x14ac:dyDescent="0.35">
      <c r="A364" t="s">
        <v>103</v>
      </c>
      <c r="B364" t="s">
        <v>25</v>
      </c>
      <c r="C364" t="s">
        <v>25</v>
      </c>
      <c r="D364" t="s">
        <v>25</v>
      </c>
      <c r="E364" t="s">
        <v>5</v>
      </c>
      <c r="F364" t="s">
        <v>5</v>
      </c>
      <c r="G364" t="s">
        <v>5</v>
      </c>
      <c r="H364" t="s">
        <v>34</v>
      </c>
      <c r="I364" t="s">
        <v>7</v>
      </c>
      <c r="J364" t="s">
        <v>7</v>
      </c>
      <c r="K364" t="s">
        <v>7</v>
      </c>
      <c r="L364" t="s">
        <v>7</v>
      </c>
      <c r="M364" t="s">
        <v>7</v>
      </c>
      <c r="N364" t="s">
        <v>7</v>
      </c>
      <c r="O364" t="s">
        <v>7</v>
      </c>
      <c r="P364" t="s">
        <v>7</v>
      </c>
      <c r="Q364" t="s">
        <v>7</v>
      </c>
      <c r="R364" t="s">
        <v>7</v>
      </c>
      <c r="S364" t="s">
        <v>7</v>
      </c>
      <c r="T364" t="s">
        <v>7</v>
      </c>
      <c r="U364" t="s">
        <v>7</v>
      </c>
      <c r="V364" t="s">
        <v>7</v>
      </c>
      <c r="W364" t="s">
        <v>7</v>
      </c>
    </row>
    <row r="365" spans="1:23" x14ac:dyDescent="0.35">
      <c r="A365" t="s">
        <v>7</v>
      </c>
      <c r="B365" t="s">
        <v>64</v>
      </c>
      <c r="C365" t="s">
        <v>10</v>
      </c>
      <c r="D365" t="s">
        <v>11</v>
      </c>
      <c r="E365" t="s">
        <v>64</v>
      </c>
      <c r="F365" t="s">
        <v>10</v>
      </c>
      <c r="G365" t="s">
        <v>11</v>
      </c>
      <c r="H365" t="s">
        <v>7</v>
      </c>
      <c r="I365" t="s">
        <v>7</v>
      </c>
      <c r="J365" t="s">
        <v>7</v>
      </c>
      <c r="K365" t="s">
        <v>7</v>
      </c>
      <c r="L365" t="s">
        <v>7</v>
      </c>
      <c r="M365" t="s">
        <v>7</v>
      </c>
      <c r="N365" t="s">
        <v>7</v>
      </c>
      <c r="O365" t="s">
        <v>7</v>
      </c>
      <c r="P365" t="s">
        <v>7</v>
      </c>
      <c r="Q365" t="s">
        <v>7</v>
      </c>
      <c r="R365" t="s">
        <v>7</v>
      </c>
      <c r="S365" t="s">
        <v>7</v>
      </c>
      <c r="T365" t="s">
        <v>7</v>
      </c>
      <c r="U365" t="s">
        <v>7</v>
      </c>
      <c r="V365" t="s">
        <v>7</v>
      </c>
      <c r="W365" t="s">
        <v>7</v>
      </c>
    </row>
    <row r="366" spans="1:23" x14ac:dyDescent="0.35">
      <c r="A366" t="s">
        <v>80</v>
      </c>
      <c r="B366" t="s">
        <v>2086</v>
      </c>
      <c r="C366" t="s">
        <v>2106</v>
      </c>
      <c r="D366" t="s">
        <v>571</v>
      </c>
      <c r="E366" t="s">
        <v>2086</v>
      </c>
      <c r="F366" t="s">
        <v>2106</v>
      </c>
      <c r="G366" t="s">
        <v>571</v>
      </c>
      <c r="H366" t="s">
        <v>2174</v>
      </c>
      <c r="I366" t="s">
        <v>7</v>
      </c>
      <c r="J366" t="s">
        <v>7</v>
      </c>
      <c r="K366" t="s">
        <v>7</v>
      </c>
      <c r="L366" t="s">
        <v>7</v>
      </c>
      <c r="M366" t="s">
        <v>7</v>
      </c>
      <c r="N366" t="s">
        <v>7</v>
      </c>
      <c r="O366" t="s">
        <v>7</v>
      </c>
      <c r="P366" t="s">
        <v>7</v>
      </c>
      <c r="Q366" t="s">
        <v>7</v>
      </c>
      <c r="R366" t="s">
        <v>7</v>
      </c>
      <c r="S366" t="s">
        <v>7</v>
      </c>
      <c r="T366" t="s">
        <v>7</v>
      </c>
      <c r="U366" t="s">
        <v>7</v>
      </c>
      <c r="V366" t="s">
        <v>7</v>
      </c>
      <c r="W366" t="s">
        <v>7</v>
      </c>
    </row>
    <row r="367" spans="1:23" x14ac:dyDescent="0.35">
      <c r="A367" t="s">
        <v>81</v>
      </c>
      <c r="B367" t="s">
        <v>2087</v>
      </c>
      <c r="C367" t="s">
        <v>2107</v>
      </c>
      <c r="D367" t="s">
        <v>2130</v>
      </c>
      <c r="E367" t="s">
        <v>2087</v>
      </c>
      <c r="F367" t="s">
        <v>2107</v>
      </c>
      <c r="G367" t="s">
        <v>2130</v>
      </c>
      <c r="H367" t="s">
        <v>2175</v>
      </c>
      <c r="I367" t="s">
        <v>7</v>
      </c>
      <c r="J367" t="s">
        <v>7</v>
      </c>
      <c r="K367" t="s">
        <v>7</v>
      </c>
      <c r="L367" t="s">
        <v>7</v>
      </c>
      <c r="M367" t="s">
        <v>7</v>
      </c>
      <c r="N367" t="s">
        <v>7</v>
      </c>
      <c r="O367" t="s">
        <v>7</v>
      </c>
      <c r="P367" t="s">
        <v>7</v>
      </c>
      <c r="Q367" t="s">
        <v>7</v>
      </c>
      <c r="R367" t="s">
        <v>7</v>
      </c>
      <c r="S367" t="s">
        <v>7</v>
      </c>
      <c r="T367" t="s">
        <v>7</v>
      </c>
      <c r="U367" t="s">
        <v>7</v>
      </c>
      <c r="V367" t="s">
        <v>7</v>
      </c>
      <c r="W367" t="s">
        <v>7</v>
      </c>
    </row>
    <row r="368" spans="1:23" x14ac:dyDescent="0.35">
      <c r="A368" t="s">
        <v>82</v>
      </c>
      <c r="B368" t="s">
        <v>534</v>
      </c>
      <c r="C368" t="s">
        <v>2108</v>
      </c>
      <c r="D368" t="s">
        <v>2131</v>
      </c>
      <c r="E368" t="s">
        <v>534</v>
      </c>
      <c r="F368" t="s">
        <v>2108</v>
      </c>
      <c r="G368" t="s">
        <v>2131</v>
      </c>
      <c r="H368" t="s">
        <v>2176</v>
      </c>
      <c r="I368" t="s">
        <v>7</v>
      </c>
      <c r="J368" t="s">
        <v>7</v>
      </c>
      <c r="K368" t="s">
        <v>7</v>
      </c>
      <c r="L368" t="s">
        <v>7</v>
      </c>
      <c r="M368" t="s">
        <v>7</v>
      </c>
      <c r="N368" t="s">
        <v>7</v>
      </c>
      <c r="O368" t="s">
        <v>7</v>
      </c>
      <c r="P368" t="s">
        <v>7</v>
      </c>
      <c r="Q368" t="s">
        <v>7</v>
      </c>
      <c r="R368" t="s">
        <v>7</v>
      </c>
      <c r="S368" t="s">
        <v>7</v>
      </c>
      <c r="T368" t="s">
        <v>7</v>
      </c>
      <c r="U368" t="s">
        <v>7</v>
      </c>
      <c r="V368" t="s">
        <v>7</v>
      </c>
      <c r="W368" t="s">
        <v>7</v>
      </c>
    </row>
    <row r="369" spans="1:23" x14ac:dyDescent="0.35">
      <c r="A369" t="s">
        <v>83</v>
      </c>
      <c r="B369" t="s">
        <v>2088</v>
      </c>
      <c r="C369" t="s">
        <v>387</v>
      </c>
      <c r="D369" t="s">
        <v>2132</v>
      </c>
      <c r="E369" t="s">
        <v>2088</v>
      </c>
      <c r="F369" t="s">
        <v>387</v>
      </c>
      <c r="G369" t="s">
        <v>2132</v>
      </c>
      <c r="H369" t="s">
        <v>2177</v>
      </c>
      <c r="I369" t="s">
        <v>7</v>
      </c>
      <c r="J369" t="s">
        <v>7</v>
      </c>
      <c r="K369" t="s">
        <v>7</v>
      </c>
      <c r="L369" t="s">
        <v>7</v>
      </c>
      <c r="M369" t="s">
        <v>7</v>
      </c>
      <c r="N369" t="s">
        <v>7</v>
      </c>
      <c r="O369" t="s">
        <v>7</v>
      </c>
      <c r="P369" t="s">
        <v>7</v>
      </c>
      <c r="Q369" t="s">
        <v>7</v>
      </c>
      <c r="R369" t="s">
        <v>7</v>
      </c>
      <c r="S369" t="s">
        <v>7</v>
      </c>
      <c r="T369" t="s">
        <v>7</v>
      </c>
      <c r="U369" t="s">
        <v>7</v>
      </c>
      <c r="V369" t="s">
        <v>7</v>
      </c>
      <c r="W369" t="s">
        <v>7</v>
      </c>
    </row>
    <row r="370" spans="1:23" x14ac:dyDescent="0.35">
      <c r="A370" t="s">
        <v>5</v>
      </c>
      <c r="B370" t="s">
        <v>65</v>
      </c>
      <c r="C370" t="s">
        <v>7</v>
      </c>
      <c r="D370" t="s">
        <v>7</v>
      </c>
      <c r="E370" t="s">
        <v>65</v>
      </c>
      <c r="F370" t="s">
        <v>7</v>
      </c>
      <c r="G370" t="s">
        <v>7</v>
      </c>
      <c r="H370" t="s">
        <v>2178</v>
      </c>
      <c r="I370" t="s">
        <v>7</v>
      </c>
      <c r="J370" t="s">
        <v>7</v>
      </c>
      <c r="K370" t="s">
        <v>7</v>
      </c>
      <c r="L370" t="s">
        <v>7</v>
      </c>
      <c r="M370" t="s">
        <v>7</v>
      </c>
      <c r="N370" t="s">
        <v>7</v>
      </c>
      <c r="O370" t="s">
        <v>7</v>
      </c>
      <c r="P370" t="s">
        <v>7</v>
      </c>
      <c r="Q370" t="s">
        <v>7</v>
      </c>
      <c r="R370" t="s">
        <v>7</v>
      </c>
      <c r="S370" t="s">
        <v>7</v>
      </c>
      <c r="T370" t="s">
        <v>7</v>
      </c>
      <c r="U370" t="s">
        <v>7</v>
      </c>
      <c r="V370" t="s">
        <v>7</v>
      </c>
      <c r="W370" t="s">
        <v>7</v>
      </c>
    </row>
    <row r="371" spans="1:23" x14ac:dyDescent="0.35">
      <c r="A371" t="s">
        <v>3337</v>
      </c>
      <c r="B371" t="s">
        <v>7</v>
      </c>
      <c r="C371" t="s">
        <v>7</v>
      </c>
      <c r="D371" t="s">
        <v>7</v>
      </c>
      <c r="E371" t="s">
        <v>7</v>
      </c>
      <c r="F371" t="s">
        <v>7</v>
      </c>
      <c r="G371" t="s">
        <v>7</v>
      </c>
      <c r="H371" t="s">
        <v>7</v>
      </c>
      <c r="I371" t="s">
        <v>7</v>
      </c>
      <c r="J371" t="s">
        <v>7</v>
      </c>
      <c r="K371" t="s">
        <v>7</v>
      </c>
      <c r="L371" t="s">
        <v>7</v>
      </c>
      <c r="M371" t="s">
        <v>7</v>
      </c>
      <c r="N371" t="s">
        <v>7</v>
      </c>
      <c r="O371" t="s">
        <v>7</v>
      </c>
      <c r="P371" t="s">
        <v>7</v>
      </c>
      <c r="Q371" t="s">
        <v>7</v>
      </c>
      <c r="R371" t="s">
        <v>7</v>
      </c>
      <c r="S371" t="s">
        <v>7</v>
      </c>
      <c r="T371" t="s">
        <v>7</v>
      </c>
      <c r="U371" t="s">
        <v>7</v>
      </c>
      <c r="V371" t="s">
        <v>7</v>
      </c>
      <c r="W371" t="s">
        <v>7</v>
      </c>
    </row>
    <row r="372" spans="1:23" x14ac:dyDescent="0.35">
      <c r="A372" t="s">
        <v>170</v>
      </c>
      <c r="B372" t="s">
        <v>3016</v>
      </c>
      <c r="C372" t="s">
        <v>3016</v>
      </c>
      <c r="D372" t="s">
        <v>3016</v>
      </c>
      <c r="E372" t="s">
        <v>3025</v>
      </c>
      <c r="F372" t="s">
        <v>3025</v>
      </c>
      <c r="G372" t="s">
        <v>3025</v>
      </c>
      <c r="H372" t="s">
        <v>3031</v>
      </c>
      <c r="I372" t="s">
        <v>3031</v>
      </c>
      <c r="J372" t="s">
        <v>3031</v>
      </c>
      <c r="K372" t="s">
        <v>3037</v>
      </c>
      <c r="L372" t="s">
        <v>3037</v>
      </c>
      <c r="M372" t="s">
        <v>3037</v>
      </c>
      <c r="N372" t="s">
        <v>3042</v>
      </c>
      <c r="O372" t="s">
        <v>3042</v>
      </c>
      <c r="P372" t="s">
        <v>3042</v>
      </c>
      <c r="Q372" t="s">
        <v>5</v>
      </c>
      <c r="R372" t="s">
        <v>5</v>
      </c>
      <c r="S372" t="s">
        <v>5</v>
      </c>
      <c r="T372" t="s">
        <v>34</v>
      </c>
      <c r="U372" t="s">
        <v>7</v>
      </c>
      <c r="V372" t="s">
        <v>7</v>
      </c>
      <c r="W372" t="s">
        <v>7</v>
      </c>
    </row>
    <row r="373" spans="1:23" x14ac:dyDescent="0.35">
      <c r="A373" t="s">
        <v>7</v>
      </c>
      <c r="B373" t="s">
        <v>64</v>
      </c>
      <c r="C373" t="s">
        <v>10</v>
      </c>
      <c r="D373" t="s">
        <v>11</v>
      </c>
      <c r="E373" t="s">
        <v>64</v>
      </c>
      <c r="F373" t="s">
        <v>10</v>
      </c>
      <c r="G373" t="s">
        <v>11</v>
      </c>
      <c r="H373" t="s">
        <v>64</v>
      </c>
      <c r="I373" t="s">
        <v>10</v>
      </c>
      <c r="J373" t="s">
        <v>11</v>
      </c>
      <c r="K373" t="s">
        <v>64</v>
      </c>
      <c r="L373" t="s">
        <v>10</v>
      </c>
      <c r="M373" t="s">
        <v>11</v>
      </c>
      <c r="N373" t="s">
        <v>64</v>
      </c>
      <c r="O373" t="s">
        <v>10</v>
      </c>
      <c r="P373" t="s">
        <v>11</v>
      </c>
      <c r="Q373" t="s">
        <v>64</v>
      </c>
      <c r="R373" t="s">
        <v>10</v>
      </c>
      <c r="S373" t="s">
        <v>11</v>
      </c>
      <c r="T373" t="s">
        <v>7</v>
      </c>
      <c r="U373" t="s">
        <v>7</v>
      </c>
      <c r="V373" t="s">
        <v>7</v>
      </c>
      <c r="W373" t="s">
        <v>7</v>
      </c>
    </row>
    <row r="374" spans="1:23" x14ac:dyDescent="0.35">
      <c r="A374" t="s">
        <v>59</v>
      </c>
      <c r="B374" t="s">
        <v>5163</v>
      </c>
      <c r="C374" t="s">
        <v>2061</v>
      </c>
      <c r="D374" t="s">
        <v>5548</v>
      </c>
      <c r="E374" t="s">
        <v>6353</v>
      </c>
      <c r="F374" t="s">
        <v>5212</v>
      </c>
      <c r="G374" t="s">
        <v>4926</v>
      </c>
      <c r="H374" t="s">
        <v>3202</v>
      </c>
      <c r="I374" t="s">
        <v>6328</v>
      </c>
      <c r="J374" t="s">
        <v>4673</v>
      </c>
      <c r="K374" t="s">
        <v>2937</v>
      </c>
      <c r="L374" t="s">
        <v>970</v>
      </c>
      <c r="M374" t="s">
        <v>6235</v>
      </c>
      <c r="N374" t="s">
        <v>6430</v>
      </c>
      <c r="O374" t="s">
        <v>6443</v>
      </c>
      <c r="P374" t="s">
        <v>6452</v>
      </c>
      <c r="Q374" t="s">
        <v>293</v>
      </c>
      <c r="R374" t="s">
        <v>395</v>
      </c>
      <c r="S374" t="s">
        <v>2051</v>
      </c>
      <c r="T374" t="s">
        <v>3391</v>
      </c>
      <c r="U374" t="s">
        <v>7</v>
      </c>
      <c r="V374" t="s">
        <v>7</v>
      </c>
      <c r="W374" t="s">
        <v>7</v>
      </c>
    </row>
    <row r="375" spans="1:23" x14ac:dyDescent="0.35">
      <c r="A375" t="s">
        <v>60</v>
      </c>
      <c r="B375" t="s">
        <v>2375</v>
      </c>
      <c r="C375" t="s">
        <v>2198</v>
      </c>
      <c r="D375" t="s">
        <v>196</v>
      </c>
      <c r="E375" t="s">
        <v>4116</v>
      </c>
      <c r="F375" t="s">
        <v>4941</v>
      </c>
      <c r="G375" t="s">
        <v>1398</v>
      </c>
      <c r="H375" t="s">
        <v>6293</v>
      </c>
      <c r="I375" t="s">
        <v>4794</v>
      </c>
      <c r="J375" t="s">
        <v>6392</v>
      </c>
      <c r="K375" t="s">
        <v>5208</v>
      </c>
      <c r="L375" t="s">
        <v>6414</v>
      </c>
      <c r="M375" t="s">
        <v>908</v>
      </c>
      <c r="N375" t="s">
        <v>6431</v>
      </c>
      <c r="O375" t="s">
        <v>6444</v>
      </c>
      <c r="P375" t="s">
        <v>6453</v>
      </c>
      <c r="Q375" t="s">
        <v>167</v>
      </c>
      <c r="R375" t="s">
        <v>3382</v>
      </c>
      <c r="S375" t="s">
        <v>411</v>
      </c>
      <c r="T375" t="s">
        <v>3392</v>
      </c>
      <c r="U375" t="s">
        <v>7</v>
      </c>
      <c r="V375" t="s">
        <v>7</v>
      </c>
      <c r="W375" t="s">
        <v>7</v>
      </c>
    </row>
    <row r="376" spans="1:23" x14ac:dyDescent="0.35">
      <c r="A376" t="s">
        <v>5</v>
      </c>
      <c r="B376" t="s">
        <v>65</v>
      </c>
      <c r="C376" t="s">
        <v>7</v>
      </c>
      <c r="D376" t="s">
        <v>7</v>
      </c>
      <c r="E376" t="s">
        <v>65</v>
      </c>
      <c r="F376" t="s">
        <v>7</v>
      </c>
      <c r="G376" t="s">
        <v>7</v>
      </c>
      <c r="H376" t="s">
        <v>65</v>
      </c>
      <c r="I376" t="s">
        <v>7</v>
      </c>
      <c r="J376" t="s">
        <v>7</v>
      </c>
      <c r="K376" t="s">
        <v>65</v>
      </c>
      <c r="L376" t="s">
        <v>7</v>
      </c>
      <c r="M376" t="s">
        <v>7</v>
      </c>
      <c r="N376" t="s">
        <v>65</v>
      </c>
      <c r="O376" t="s">
        <v>7</v>
      </c>
      <c r="P376" t="s">
        <v>7</v>
      </c>
      <c r="Q376" t="s">
        <v>65</v>
      </c>
      <c r="R376" t="s">
        <v>7</v>
      </c>
      <c r="S376" t="s">
        <v>7</v>
      </c>
      <c r="T376" t="s">
        <v>2164</v>
      </c>
      <c r="U376" t="s">
        <v>7</v>
      </c>
      <c r="V376" t="s">
        <v>7</v>
      </c>
      <c r="W376" t="s">
        <v>7</v>
      </c>
    </row>
    <row r="377" spans="1:23" x14ac:dyDescent="0.35">
      <c r="A377" t="s">
        <v>3338</v>
      </c>
      <c r="B377" t="s">
        <v>7</v>
      </c>
      <c r="C377" t="s">
        <v>7</v>
      </c>
      <c r="D377" t="s">
        <v>7</v>
      </c>
      <c r="E377" t="s">
        <v>7</v>
      </c>
      <c r="F377" t="s">
        <v>7</v>
      </c>
      <c r="G377" t="s">
        <v>7</v>
      </c>
      <c r="H377" t="s">
        <v>7</v>
      </c>
      <c r="I377" t="s">
        <v>7</v>
      </c>
      <c r="J377" t="s">
        <v>7</v>
      </c>
      <c r="K377" t="s">
        <v>7</v>
      </c>
      <c r="L377" t="s">
        <v>7</v>
      </c>
      <c r="M377" t="s">
        <v>7</v>
      </c>
      <c r="N377" t="s">
        <v>7</v>
      </c>
      <c r="O377" t="s">
        <v>7</v>
      </c>
      <c r="P377" t="s">
        <v>7</v>
      </c>
      <c r="Q377" t="s">
        <v>7</v>
      </c>
      <c r="R377" t="s">
        <v>7</v>
      </c>
      <c r="S377" t="s">
        <v>7</v>
      </c>
      <c r="T377" t="s">
        <v>7</v>
      </c>
      <c r="U377" t="s">
        <v>7</v>
      </c>
      <c r="V377" t="s">
        <v>7</v>
      </c>
      <c r="W377" t="s">
        <v>7</v>
      </c>
    </row>
    <row r="378" spans="1:23" x14ac:dyDescent="0.35">
      <c r="A378" t="s">
        <v>170</v>
      </c>
      <c r="B378" t="s">
        <v>3016</v>
      </c>
      <c r="C378" t="s">
        <v>3016</v>
      </c>
      <c r="D378" t="s">
        <v>3016</v>
      </c>
      <c r="E378" t="s">
        <v>3025</v>
      </c>
      <c r="F378" t="s">
        <v>3025</v>
      </c>
      <c r="G378" t="s">
        <v>3025</v>
      </c>
      <c r="H378" t="s">
        <v>3031</v>
      </c>
      <c r="I378" t="s">
        <v>3031</v>
      </c>
      <c r="J378" t="s">
        <v>3031</v>
      </c>
      <c r="K378" t="s">
        <v>3037</v>
      </c>
      <c r="L378" t="s">
        <v>3037</v>
      </c>
      <c r="M378" t="s">
        <v>3037</v>
      </c>
      <c r="N378" t="s">
        <v>3042</v>
      </c>
      <c r="O378" t="s">
        <v>3042</v>
      </c>
      <c r="P378" t="s">
        <v>3042</v>
      </c>
      <c r="Q378" t="s">
        <v>5</v>
      </c>
      <c r="R378" t="s">
        <v>5</v>
      </c>
      <c r="S378" t="s">
        <v>5</v>
      </c>
      <c r="T378" t="s">
        <v>34</v>
      </c>
      <c r="U378" t="s">
        <v>7</v>
      </c>
      <c r="V378" t="s">
        <v>7</v>
      </c>
      <c r="W378" t="s">
        <v>7</v>
      </c>
    </row>
    <row r="379" spans="1:23" x14ac:dyDescent="0.35">
      <c r="A379" t="s">
        <v>7</v>
      </c>
      <c r="B379" t="s">
        <v>64</v>
      </c>
      <c r="C379" t="s">
        <v>10</v>
      </c>
      <c r="D379" t="s">
        <v>11</v>
      </c>
      <c r="E379" t="s">
        <v>64</v>
      </c>
      <c r="F379" t="s">
        <v>10</v>
      </c>
      <c r="G379" t="s">
        <v>11</v>
      </c>
      <c r="H379" t="s">
        <v>64</v>
      </c>
      <c r="I379" t="s">
        <v>10</v>
      </c>
      <c r="J379" t="s">
        <v>11</v>
      </c>
      <c r="K379" t="s">
        <v>64</v>
      </c>
      <c r="L379" t="s">
        <v>10</v>
      </c>
      <c r="M379" t="s">
        <v>11</v>
      </c>
      <c r="N379" t="s">
        <v>64</v>
      </c>
      <c r="O379" t="s">
        <v>10</v>
      </c>
      <c r="P379" t="s">
        <v>11</v>
      </c>
      <c r="Q379" t="s">
        <v>64</v>
      </c>
      <c r="R379" t="s">
        <v>10</v>
      </c>
      <c r="S379" t="s">
        <v>11</v>
      </c>
      <c r="T379" t="s">
        <v>7</v>
      </c>
      <c r="U379" t="s">
        <v>7</v>
      </c>
      <c r="V379" t="s">
        <v>7</v>
      </c>
      <c r="W379" t="s">
        <v>7</v>
      </c>
    </row>
    <row r="380" spans="1:23" x14ac:dyDescent="0.35">
      <c r="A380" t="s">
        <v>59</v>
      </c>
      <c r="B380" t="s">
        <v>6334</v>
      </c>
      <c r="C380" t="s">
        <v>1471</v>
      </c>
      <c r="D380" t="s">
        <v>5280</v>
      </c>
      <c r="E380" t="s">
        <v>6354</v>
      </c>
      <c r="F380" t="s">
        <v>4246</v>
      </c>
      <c r="G380" t="s">
        <v>5173</v>
      </c>
      <c r="H380" t="s">
        <v>3363</v>
      </c>
      <c r="I380" t="s">
        <v>3368</v>
      </c>
      <c r="J380" t="s">
        <v>3371</v>
      </c>
      <c r="K380" t="s">
        <v>6399</v>
      </c>
      <c r="L380" t="s">
        <v>2032</v>
      </c>
      <c r="M380" t="s">
        <v>4180</v>
      </c>
      <c r="N380" t="s">
        <v>5448</v>
      </c>
      <c r="O380" t="s">
        <v>1295</v>
      </c>
      <c r="P380" t="s">
        <v>2509</v>
      </c>
      <c r="Q380" t="s">
        <v>721</v>
      </c>
      <c r="R380" t="s">
        <v>1094</v>
      </c>
      <c r="S380" t="s">
        <v>1158</v>
      </c>
      <c r="T380" t="s">
        <v>3393</v>
      </c>
      <c r="U380" t="s">
        <v>7</v>
      </c>
      <c r="V380" t="s">
        <v>7</v>
      </c>
      <c r="W380" t="s">
        <v>7</v>
      </c>
    </row>
    <row r="381" spans="1:23" x14ac:dyDescent="0.35">
      <c r="A381" t="s">
        <v>60</v>
      </c>
      <c r="B381" t="s">
        <v>6335</v>
      </c>
      <c r="C381" t="s">
        <v>3141</v>
      </c>
      <c r="D381" t="s">
        <v>2575</v>
      </c>
      <c r="E381" t="s">
        <v>6226</v>
      </c>
      <c r="F381" t="s">
        <v>4915</v>
      </c>
      <c r="G381" t="s">
        <v>4245</v>
      </c>
      <c r="H381" t="s">
        <v>3364</v>
      </c>
      <c r="I381" t="s">
        <v>3369</v>
      </c>
      <c r="J381" t="s">
        <v>3326</v>
      </c>
      <c r="K381" t="s">
        <v>6400</v>
      </c>
      <c r="L381" t="s">
        <v>2364</v>
      </c>
      <c r="M381" t="s">
        <v>5852</v>
      </c>
      <c r="N381" t="s">
        <v>5456</v>
      </c>
      <c r="O381" t="s">
        <v>5471</v>
      </c>
      <c r="P381" t="s">
        <v>1236</v>
      </c>
      <c r="Q381" t="s">
        <v>1017</v>
      </c>
      <c r="R381" t="s">
        <v>1095</v>
      </c>
      <c r="S381" t="s">
        <v>1159</v>
      </c>
      <c r="T381" t="s">
        <v>3394</v>
      </c>
      <c r="U381" t="s">
        <v>7</v>
      </c>
      <c r="V381" t="s">
        <v>7</v>
      </c>
      <c r="W381" t="s">
        <v>7</v>
      </c>
    </row>
    <row r="382" spans="1:23" x14ac:dyDescent="0.35">
      <c r="A382" t="s">
        <v>5</v>
      </c>
      <c r="B382" t="s">
        <v>65</v>
      </c>
      <c r="C382" t="s">
        <v>7</v>
      </c>
      <c r="D382" t="s">
        <v>7</v>
      </c>
      <c r="E382" t="s">
        <v>65</v>
      </c>
      <c r="F382" t="s">
        <v>7</v>
      </c>
      <c r="G382" t="s">
        <v>7</v>
      </c>
      <c r="H382" t="s">
        <v>65</v>
      </c>
      <c r="I382" t="s">
        <v>7</v>
      </c>
      <c r="J382" t="s">
        <v>7</v>
      </c>
      <c r="K382" t="s">
        <v>65</v>
      </c>
      <c r="L382" t="s">
        <v>7</v>
      </c>
      <c r="M382" t="s">
        <v>7</v>
      </c>
      <c r="N382" t="s">
        <v>65</v>
      </c>
      <c r="O382" t="s">
        <v>7</v>
      </c>
      <c r="P382" t="s">
        <v>7</v>
      </c>
      <c r="Q382" t="s">
        <v>65</v>
      </c>
      <c r="R382" t="s">
        <v>7</v>
      </c>
      <c r="S382" t="s">
        <v>7</v>
      </c>
      <c r="T382" t="s">
        <v>3395</v>
      </c>
      <c r="U382" t="s">
        <v>7</v>
      </c>
      <c r="V382" t="s">
        <v>7</v>
      </c>
      <c r="W382" t="s">
        <v>7</v>
      </c>
    </row>
    <row r="383" spans="1:23" x14ac:dyDescent="0.35">
      <c r="A383" t="s">
        <v>3339</v>
      </c>
      <c r="B383" t="s">
        <v>7</v>
      </c>
      <c r="C383" t="s">
        <v>7</v>
      </c>
      <c r="D383" t="s">
        <v>7</v>
      </c>
      <c r="E383" t="s">
        <v>7</v>
      </c>
      <c r="F383" t="s">
        <v>7</v>
      </c>
      <c r="G383" t="s">
        <v>7</v>
      </c>
      <c r="H383" t="s">
        <v>7</v>
      </c>
      <c r="I383" t="s">
        <v>7</v>
      </c>
      <c r="J383" t="s">
        <v>7</v>
      </c>
      <c r="K383" t="s">
        <v>7</v>
      </c>
      <c r="L383" t="s">
        <v>7</v>
      </c>
      <c r="M383" t="s">
        <v>7</v>
      </c>
      <c r="N383" t="s">
        <v>7</v>
      </c>
      <c r="O383" t="s">
        <v>7</v>
      </c>
      <c r="P383" t="s">
        <v>7</v>
      </c>
      <c r="Q383" t="s">
        <v>7</v>
      </c>
      <c r="R383" t="s">
        <v>7</v>
      </c>
      <c r="S383" t="s">
        <v>7</v>
      </c>
      <c r="T383" t="s">
        <v>7</v>
      </c>
      <c r="U383" t="s">
        <v>7</v>
      </c>
      <c r="V383" t="s">
        <v>7</v>
      </c>
      <c r="W383" t="s">
        <v>7</v>
      </c>
    </row>
    <row r="384" spans="1:23" x14ac:dyDescent="0.35">
      <c r="A384" t="s">
        <v>170</v>
      </c>
      <c r="B384" t="s">
        <v>3016</v>
      </c>
      <c r="C384" t="s">
        <v>3016</v>
      </c>
      <c r="D384" t="s">
        <v>3016</v>
      </c>
      <c r="E384" t="s">
        <v>3025</v>
      </c>
      <c r="F384" t="s">
        <v>3025</v>
      </c>
      <c r="G384" t="s">
        <v>3025</v>
      </c>
      <c r="H384" t="s">
        <v>3031</v>
      </c>
      <c r="I384" t="s">
        <v>3031</v>
      </c>
      <c r="J384" t="s">
        <v>3031</v>
      </c>
      <c r="K384" t="s">
        <v>3037</v>
      </c>
      <c r="L384" t="s">
        <v>3037</v>
      </c>
      <c r="M384" t="s">
        <v>3037</v>
      </c>
      <c r="N384" t="s">
        <v>3042</v>
      </c>
      <c r="O384" t="s">
        <v>3042</v>
      </c>
      <c r="P384" t="s">
        <v>3042</v>
      </c>
      <c r="Q384" t="s">
        <v>5</v>
      </c>
      <c r="R384" t="s">
        <v>5</v>
      </c>
      <c r="S384" t="s">
        <v>5</v>
      </c>
      <c r="T384" t="s">
        <v>34</v>
      </c>
      <c r="U384" t="s">
        <v>7</v>
      </c>
      <c r="V384" t="s">
        <v>7</v>
      </c>
      <c r="W384" t="s">
        <v>7</v>
      </c>
    </row>
    <row r="385" spans="1:23" x14ac:dyDescent="0.35">
      <c r="A385" t="s">
        <v>7</v>
      </c>
      <c r="B385" t="s">
        <v>64</v>
      </c>
      <c r="C385" t="s">
        <v>10</v>
      </c>
      <c r="D385" t="s">
        <v>11</v>
      </c>
      <c r="E385" t="s">
        <v>64</v>
      </c>
      <c r="F385" t="s">
        <v>10</v>
      </c>
      <c r="G385" t="s">
        <v>11</v>
      </c>
      <c r="H385" t="s">
        <v>64</v>
      </c>
      <c r="I385" t="s">
        <v>10</v>
      </c>
      <c r="J385" t="s">
        <v>11</v>
      </c>
      <c r="K385" t="s">
        <v>64</v>
      </c>
      <c r="L385" t="s">
        <v>10</v>
      </c>
      <c r="M385" t="s">
        <v>11</v>
      </c>
      <c r="N385" t="s">
        <v>64</v>
      </c>
      <c r="O385" t="s">
        <v>10</v>
      </c>
      <c r="P385" t="s">
        <v>11</v>
      </c>
      <c r="Q385" t="s">
        <v>64</v>
      </c>
      <c r="R385" t="s">
        <v>10</v>
      </c>
      <c r="S385" t="s">
        <v>11</v>
      </c>
      <c r="T385" t="s">
        <v>7</v>
      </c>
      <c r="U385" t="s">
        <v>7</v>
      </c>
      <c r="V385" t="s">
        <v>7</v>
      </c>
      <c r="W385" t="s">
        <v>7</v>
      </c>
    </row>
    <row r="386" spans="1:23" x14ac:dyDescent="0.35">
      <c r="A386" t="s">
        <v>59</v>
      </c>
      <c r="B386" t="s">
        <v>5436</v>
      </c>
      <c r="C386" t="s">
        <v>5277</v>
      </c>
      <c r="D386" t="s">
        <v>5389</v>
      </c>
      <c r="E386" t="s">
        <v>4955</v>
      </c>
      <c r="F386" t="s">
        <v>6367</v>
      </c>
      <c r="G386" t="s">
        <v>5260</v>
      </c>
      <c r="H386" t="s">
        <v>774</v>
      </c>
      <c r="I386" t="s">
        <v>5468</v>
      </c>
      <c r="J386" t="s">
        <v>5396</v>
      </c>
      <c r="K386" t="s">
        <v>6401</v>
      </c>
      <c r="L386" t="s">
        <v>6415</v>
      </c>
      <c r="M386" t="s">
        <v>6422</v>
      </c>
      <c r="N386" t="s">
        <v>1133</v>
      </c>
      <c r="O386" t="s">
        <v>880</v>
      </c>
      <c r="P386" t="s">
        <v>1018</v>
      </c>
      <c r="Q386" t="s">
        <v>2931</v>
      </c>
      <c r="R386" t="s">
        <v>3383</v>
      </c>
      <c r="S386" t="s">
        <v>3386</v>
      </c>
      <c r="T386" t="s">
        <v>3396</v>
      </c>
      <c r="U386" t="s">
        <v>7</v>
      </c>
      <c r="V386" t="s">
        <v>7</v>
      </c>
      <c r="W386" t="s">
        <v>7</v>
      </c>
    </row>
    <row r="387" spans="1:23" x14ac:dyDescent="0.35">
      <c r="A387" t="s">
        <v>60</v>
      </c>
      <c r="B387" t="s">
        <v>2405</v>
      </c>
      <c r="C387" t="s">
        <v>624</v>
      </c>
      <c r="D387" t="s">
        <v>5286</v>
      </c>
      <c r="E387" t="s">
        <v>6355</v>
      </c>
      <c r="F387" t="s">
        <v>5252</v>
      </c>
      <c r="G387" t="s">
        <v>6373</v>
      </c>
      <c r="H387" t="s">
        <v>807</v>
      </c>
      <c r="I387" t="s">
        <v>5398</v>
      </c>
      <c r="J387" t="s">
        <v>5465</v>
      </c>
      <c r="K387" t="s">
        <v>6402</v>
      </c>
      <c r="L387" t="s">
        <v>1810</v>
      </c>
      <c r="M387" t="s">
        <v>6423</v>
      </c>
      <c r="N387" t="s">
        <v>1132</v>
      </c>
      <c r="O387" t="s">
        <v>755</v>
      </c>
      <c r="P387" t="s">
        <v>943</v>
      </c>
      <c r="Q387" t="s">
        <v>3379</v>
      </c>
      <c r="R387" t="s">
        <v>2968</v>
      </c>
      <c r="S387" t="s">
        <v>3387</v>
      </c>
      <c r="T387" t="s">
        <v>3397</v>
      </c>
      <c r="U387" t="s">
        <v>7</v>
      </c>
      <c r="V387" t="s">
        <v>7</v>
      </c>
      <c r="W387" t="s">
        <v>7</v>
      </c>
    </row>
    <row r="388" spans="1:23" x14ac:dyDescent="0.35">
      <c r="A388" t="s">
        <v>5</v>
      </c>
      <c r="B388" t="s">
        <v>65</v>
      </c>
      <c r="C388" t="s">
        <v>7</v>
      </c>
      <c r="D388" t="s">
        <v>7</v>
      </c>
      <c r="E388" t="s">
        <v>65</v>
      </c>
      <c r="F388" t="s">
        <v>7</v>
      </c>
      <c r="G388" t="s">
        <v>7</v>
      </c>
      <c r="H388" t="s">
        <v>65</v>
      </c>
      <c r="I388" t="s">
        <v>7</v>
      </c>
      <c r="J388" t="s">
        <v>7</v>
      </c>
      <c r="K388" t="s">
        <v>65</v>
      </c>
      <c r="L388" t="s">
        <v>7</v>
      </c>
      <c r="M388" t="s">
        <v>7</v>
      </c>
      <c r="N388" t="s">
        <v>65</v>
      </c>
      <c r="O388" t="s">
        <v>7</v>
      </c>
      <c r="P388" t="s">
        <v>7</v>
      </c>
      <c r="Q388" t="s">
        <v>65</v>
      </c>
      <c r="R388" t="s">
        <v>7</v>
      </c>
      <c r="S388" t="s">
        <v>7</v>
      </c>
      <c r="T388" t="s">
        <v>3398</v>
      </c>
      <c r="U388" t="s">
        <v>7</v>
      </c>
      <c r="V388" t="s">
        <v>7</v>
      </c>
      <c r="W388" t="s">
        <v>7</v>
      </c>
    </row>
    <row r="389" spans="1:23" x14ac:dyDescent="0.35">
      <c r="A389" t="s">
        <v>3340</v>
      </c>
      <c r="B389" t="s">
        <v>7</v>
      </c>
      <c r="C389" t="s">
        <v>7</v>
      </c>
      <c r="D389" t="s">
        <v>7</v>
      </c>
      <c r="E389" t="s">
        <v>7</v>
      </c>
      <c r="F389" t="s">
        <v>7</v>
      </c>
      <c r="G389" t="s">
        <v>7</v>
      </c>
      <c r="H389" t="s">
        <v>7</v>
      </c>
      <c r="I389" t="s">
        <v>7</v>
      </c>
      <c r="J389" t="s">
        <v>7</v>
      </c>
      <c r="K389" t="s">
        <v>7</v>
      </c>
      <c r="L389" t="s">
        <v>7</v>
      </c>
      <c r="M389" t="s">
        <v>7</v>
      </c>
      <c r="N389" t="s">
        <v>7</v>
      </c>
      <c r="O389" t="s">
        <v>7</v>
      </c>
      <c r="P389" t="s">
        <v>7</v>
      </c>
      <c r="Q389" t="s">
        <v>7</v>
      </c>
      <c r="R389" t="s">
        <v>7</v>
      </c>
      <c r="S389" t="s">
        <v>7</v>
      </c>
      <c r="T389" t="s">
        <v>7</v>
      </c>
      <c r="U389" t="s">
        <v>7</v>
      </c>
      <c r="V389" t="s">
        <v>7</v>
      </c>
      <c r="W389" t="s">
        <v>7</v>
      </c>
    </row>
    <row r="390" spans="1:23" x14ac:dyDescent="0.35">
      <c r="A390" t="s">
        <v>170</v>
      </c>
      <c r="B390" t="s">
        <v>3016</v>
      </c>
      <c r="C390" t="s">
        <v>3016</v>
      </c>
      <c r="D390" t="s">
        <v>3016</v>
      </c>
      <c r="E390" t="s">
        <v>3025</v>
      </c>
      <c r="F390" t="s">
        <v>3025</v>
      </c>
      <c r="G390" t="s">
        <v>3025</v>
      </c>
      <c r="H390" t="s">
        <v>3031</v>
      </c>
      <c r="I390" t="s">
        <v>3031</v>
      </c>
      <c r="J390" t="s">
        <v>3031</v>
      </c>
      <c r="K390" t="s">
        <v>3037</v>
      </c>
      <c r="L390" t="s">
        <v>3037</v>
      </c>
      <c r="M390" t="s">
        <v>3037</v>
      </c>
      <c r="N390" t="s">
        <v>3042</v>
      </c>
      <c r="O390" t="s">
        <v>3042</v>
      </c>
      <c r="P390" t="s">
        <v>3042</v>
      </c>
      <c r="Q390" t="s">
        <v>5</v>
      </c>
      <c r="R390" t="s">
        <v>5</v>
      </c>
      <c r="S390" t="s">
        <v>5</v>
      </c>
      <c r="T390" t="s">
        <v>34</v>
      </c>
      <c r="U390" t="s">
        <v>7</v>
      </c>
      <c r="V390" t="s">
        <v>7</v>
      </c>
      <c r="W390" t="s">
        <v>7</v>
      </c>
    </row>
    <row r="391" spans="1:23" x14ac:dyDescent="0.35">
      <c r="A391" t="s">
        <v>7</v>
      </c>
      <c r="B391" t="s">
        <v>64</v>
      </c>
      <c r="C391" t="s">
        <v>10</v>
      </c>
      <c r="D391" t="s">
        <v>11</v>
      </c>
      <c r="E391" t="s">
        <v>64</v>
      </c>
      <c r="F391" t="s">
        <v>10</v>
      </c>
      <c r="G391" t="s">
        <v>11</v>
      </c>
      <c r="H391" t="s">
        <v>64</v>
      </c>
      <c r="I391" t="s">
        <v>10</v>
      </c>
      <c r="J391" t="s">
        <v>11</v>
      </c>
      <c r="K391" t="s">
        <v>64</v>
      </c>
      <c r="L391" t="s">
        <v>10</v>
      </c>
      <c r="M391" t="s">
        <v>11</v>
      </c>
      <c r="N391" t="s">
        <v>64</v>
      </c>
      <c r="O391" t="s">
        <v>10</v>
      </c>
      <c r="P391" t="s">
        <v>11</v>
      </c>
      <c r="Q391" t="s">
        <v>64</v>
      </c>
      <c r="R391" t="s">
        <v>10</v>
      </c>
      <c r="S391" t="s">
        <v>11</v>
      </c>
      <c r="T391" t="s">
        <v>7</v>
      </c>
      <c r="U391" t="s">
        <v>7</v>
      </c>
      <c r="V391" t="s">
        <v>7</v>
      </c>
      <c r="W391" t="s">
        <v>7</v>
      </c>
    </row>
    <row r="392" spans="1:23" x14ac:dyDescent="0.35">
      <c r="A392" t="s">
        <v>59</v>
      </c>
      <c r="B392" t="s">
        <v>4546</v>
      </c>
      <c r="C392" t="s">
        <v>1478</v>
      </c>
      <c r="D392" t="s">
        <v>4997</v>
      </c>
      <c r="E392" t="s">
        <v>5016</v>
      </c>
      <c r="F392" t="s">
        <v>2118</v>
      </c>
      <c r="G392" t="s">
        <v>764</v>
      </c>
      <c r="H392" t="s">
        <v>899</v>
      </c>
      <c r="I392" t="s">
        <v>1733</v>
      </c>
      <c r="J392" t="s">
        <v>5092</v>
      </c>
      <c r="K392" t="s">
        <v>4947</v>
      </c>
      <c r="L392" t="s">
        <v>5107</v>
      </c>
      <c r="M392" t="s">
        <v>5118</v>
      </c>
      <c r="N392" t="s">
        <v>519</v>
      </c>
      <c r="O392" t="s">
        <v>4163</v>
      </c>
      <c r="P392" t="s">
        <v>4379</v>
      </c>
      <c r="Q392" t="s">
        <v>3380</v>
      </c>
      <c r="R392" t="s">
        <v>3384</v>
      </c>
      <c r="S392" t="s">
        <v>3388</v>
      </c>
      <c r="T392" t="s">
        <v>3399</v>
      </c>
      <c r="U392" t="s">
        <v>7</v>
      </c>
      <c r="V392" t="s">
        <v>7</v>
      </c>
      <c r="W392" t="s">
        <v>7</v>
      </c>
    </row>
    <row r="393" spans="1:23" x14ac:dyDescent="0.35">
      <c r="A393" t="s">
        <v>60</v>
      </c>
      <c r="B393" t="s">
        <v>4964</v>
      </c>
      <c r="C393" t="s">
        <v>4980</v>
      </c>
      <c r="D393" t="s">
        <v>4998</v>
      </c>
      <c r="E393" t="s">
        <v>4916</v>
      </c>
      <c r="F393" t="s">
        <v>3357</v>
      </c>
      <c r="G393" t="s">
        <v>5045</v>
      </c>
      <c r="H393" t="s">
        <v>5061</v>
      </c>
      <c r="I393" t="s">
        <v>5067</v>
      </c>
      <c r="J393" t="s">
        <v>5093</v>
      </c>
      <c r="K393" t="s">
        <v>5100</v>
      </c>
      <c r="L393" t="s">
        <v>5108</v>
      </c>
      <c r="M393" t="s">
        <v>5119</v>
      </c>
      <c r="N393" t="s">
        <v>1367</v>
      </c>
      <c r="O393" t="s">
        <v>4539</v>
      </c>
      <c r="P393" t="s">
        <v>2818</v>
      </c>
      <c r="Q393" t="s">
        <v>2994</v>
      </c>
      <c r="R393" t="s">
        <v>3385</v>
      </c>
      <c r="S393" t="s">
        <v>3389</v>
      </c>
      <c r="T393" t="s">
        <v>2253</v>
      </c>
      <c r="U393" t="s">
        <v>7</v>
      </c>
      <c r="V393" t="s">
        <v>7</v>
      </c>
      <c r="W393" t="s">
        <v>7</v>
      </c>
    </row>
    <row r="394" spans="1:23" x14ac:dyDescent="0.35">
      <c r="A394" t="s">
        <v>5</v>
      </c>
      <c r="B394" t="s">
        <v>65</v>
      </c>
      <c r="C394" t="s">
        <v>7</v>
      </c>
      <c r="D394" t="s">
        <v>7</v>
      </c>
      <c r="E394" t="s">
        <v>65</v>
      </c>
      <c r="F394" t="s">
        <v>7</v>
      </c>
      <c r="G394" t="s">
        <v>7</v>
      </c>
      <c r="H394" t="s">
        <v>65</v>
      </c>
      <c r="I394" t="s">
        <v>7</v>
      </c>
      <c r="J394" t="s">
        <v>7</v>
      </c>
      <c r="K394" t="s">
        <v>65</v>
      </c>
      <c r="L394" t="s">
        <v>7</v>
      </c>
      <c r="M394" t="s">
        <v>7</v>
      </c>
      <c r="N394" t="s">
        <v>65</v>
      </c>
      <c r="O394" t="s">
        <v>7</v>
      </c>
      <c r="P394" t="s">
        <v>7</v>
      </c>
      <c r="Q394" t="s">
        <v>65</v>
      </c>
      <c r="R394" t="s">
        <v>7</v>
      </c>
      <c r="S394" t="s">
        <v>7</v>
      </c>
      <c r="T394" t="s">
        <v>3400</v>
      </c>
      <c r="U394" t="s">
        <v>7</v>
      </c>
      <c r="V394" t="s">
        <v>7</v>
      </c>
      <c r="W394" t="s">
        <v>7</v>
      </c>
    </row>
    <row r="395" spans="1:23" x14ac:dyDescent="0.35">
      <c r="A395" t="s">
        <v>3341</v>
      </c>
      <c r="B395" t="s">
        <v>7</v>
      </c>
      <c r="C395" t="s">
        <v>7</v>
      </c>
      <c r="D395" t="s">
        <v>7</v>
      </c>
      <c r="E395" t="s">
        <v>7</v>
      </c>
      <c r="F395" t="s">
        <v>7</v>
      </c>
      <c r="G395" t="s">
        <v>7</v>
      </c>
      <c r="H395" t="s">
        <v>7</v>
      </c>
      <c r="I395" t="s">
        <v>7</v>
      </c>
      <c r="J395" t="s">
        <v>7</v>
      </c>
      <c r="K395" t="s">
        <v>7</v>
      </c>
      <c r="L395" t="s">
        <v>7</v>
      </c>
      <c r="M395" t="s">
        <v>7</v>
      </c>
      <c r="N395" t="s">
        <v>7</v>
      </c>
      <c r="O395" t="s">
        <v>7</v>
      </c>
      <c r="P395" t="s">
        <v>7</v>
      </c>
      <c r="Q395" t="s">
        <v>7</v>
      </c>
      <c r="R395" t="s">
        <v>7</v>
      </c>
      <c r="S395" t="s">
        <v>7</v>
      </c>
      <c r="T395" t="s">
        <v>7</v>
      </c>
      <c r="U395" t="s">
        <v>7</v>
      </c>
      <c r="V395" t="s">
        <v>7</v>
      </c>
      <c r="W395" t="s">
        <v>7</v>
      </c>
    </row>
    <row r="396" spans="1:23" x14ac:dyDescent="0.35">
      <c r="A396" t="s">
        <v>58</v>
      </c>
      <c r="B396" t="s">
        <v>3016</v>
      </c>
      <c r="C396" t="s">
        <v>3016</v>
      </c>
      <c r="D396" t="s">
        <v>3016</v>
      </c>
      <c r="E396" t="s">
        <v>3025</v>
      </c>
      <c r="F396" t="s">
        <v>3025</v>
      </c>
      <c r="G396" t="s">
        <v>3025</v>
      </c>
      <c r="H396" t="s">
        <v>3031</v>
      </c>
      <c r="I396" t="s">
        <v>3031</v>
      </c>
      <c r="J396" t="s">
        <v>3031</v>
      </c>
      <c r="K396" t="s">
        <v>3037</v>
      </c>
      <c r="L396" t="s">
        <v>3037</v>
      </c>
      <c r="M396" t="s">
        <v>3037</v>
      </c>
      <c r="N396" t="s">
        <v>3042</v>
      </c>
      <c r="O396" t="s">
        <v>3042</v>
      </c>
      <c r="P396" t="s">
        <v>3042</v>
      </c>
      <c r="Q396" t="s">
        <v>5</v>
      </c>
      <c r="R396" t="s">
        <v>5</v>
      </c>
      <c r="S396" t="s">
        <v>5</v>
      </c>
      <c r="T396" t="s">
        <v>34</v>
      </c>
      <c r="U396" t="s">
        <v>7</v>
      </c>
      <c r="V396" t="s">
        <v>7</v>
      </c>
      <c r="W396" t="s">
        <v>7</v>
      </c>
    </row>
    <row r="397" spans="1:23" x14ac:dyDescent="0.35">
      <c r="A397" t="s">
        <v>7</v>
      </c>
      <c r="B397" t="s">
        <v>64</v>
      </c>
      <c r="C397" t="s">
        <v>10</v>
      </c>
      <c r="D397" t="s">
        <v>11</v>
      </c>
      <c r="E397" t="s">
        <v>64</v>
      </c>
      <c r="F397" t="s">
        <v>10</v>
      </c>
      <c r="G397" t="s">
        <v>11</v>
      </c>
      <c r="H397" t="s">
        <v>64</v>
      </c>
      <c r="I397" t="s">
        <v>10</v>
      </c>
      <c r="J397" t="s">
        <v>11</v>
      </c>
      <c r="K397" t="s">
        <v>64</v>
      </c>
      <c r="L397" t="s">
        <v>10</v>
      </c>
      <c r="M397" t="s">
        <v>11</v>
      </c>
      <c r="N397" t="s">
        <v>64</v>
      </c>
      <c r="O397" t="s">
        <v>10</v>
      </c>
      <c r="P397" t="s">
        <v>11</v>
      </c>
      <c r="Q397" t="s">
        <v>64</v>
      </c>
      <c r="R397" t="s">
        <v>10</v>
      </c>
      <c r="S397" t="s">
        <v>11</v>
      </c>
      <c r="T397" t="s">
        <v>7</v>
      </c>
      <c r="U397" t="s">
        <v>7</v>
      </c>
      <c r="V397" t="s">
        <v>7</v>
      </c>
      <c r="W397" t="s">
        <v>7</v>
      </c>
    </row>
    <row r="398" spans="1:23" x14ac:dyDescent="0.35">
      <c r="A398" t="s">
        <v>59</v>
      </c>
      <c r="B398" t="s">
        <v>6336</v>
      </c>
      <c r="C398" t="s">
        <v>6342</v>
      </c>
      <c r="D398" t="s">
        <v>4916</v>
      </c>
      <c r="E398" t="s">
        <v>6356</v>
      </c>
      <c r="F398" t="s">
        <v>774</v>
      </c>
      <c r="G398" t="s">
        <v>6374</v>
      </c>
      <c r="H398" t="s">
        <v>6216</v>
      </c>
      <c r="I398" t="s">
        <v>792</v>
      </c>
      <c r="J398" t="s">
        <v>2608</v>
      </c>
      <c r="K398" t="s">
        <v>1869</v>
      </c>
      <c r="L398" t="s">
        <v>6416</v>
      </c>
      <c r="M398" t="s">
        <v>5265</v>
      </c>
      <c r="N398" t="s">
        <v>6325</v>
      </c>
      <c r="O398" t="s">
        <v>5630</v>
      </c>
      <c r="P398" t="s">
        <v>295</v>
      </c>
      <c r="Q398" t="s">
        <v>3172</v>
      </c>
      <c r="R398" t="s">
        <v>2506</v>
      </c>
      <c r="S398" t="s">
        <v>3594</v>
      </c>
      <c r="T398" t="s">
        <v>3609</v>
      </c>
      <c r="U398" t="s">
        <v>7</v>
      </c>
      <c r="V398" t="s">
        <v>7</v>
      </c>
      <c r="W398" t="s">
        <v>7</v>
      </c>
    </row>
    <row r="399" spans="1:23" x14ac:dyDescent="0.35">
      <c r="A399" t="s">
        <v>60</v>
      </c>
      <c r="B399" t="s">
        <v>6337</v>
      </c>
      <c r="C399" t="s">
        <v>5016</v>
      </c>
      <c r="D399" t="s">
        <v>5758</v>
      </c>
      <c r="E399" t="s">
        <v>6357</v>
      </c>
      <c r="F399" t="s">
        <v>6368</v>
      </c>
      <c r="G399" t="s">
        <v>807</v>
      </c>
      <c r="H399" t="s">
        <v>6215</v>
      </c>
      <c r="I399" t="s">
        <v>4440</v>
      </c>
      <c r="J399" t="s">
        <v>823</v>
      </c>
      <c r="K399" t="s">
        <v>6403</v>
      </c>
      <c r="L399" t="s">
        <v>3229</v>
      </c>
      <c r="M399" t="s">
        <v>6321</v>
      </c>
      <c r="N399" t="s">
        <v>6326</v>
      </c>
      <c r="O399" t="s">
        <v>294</v>
      </c>
      <c r="P399" t="s">
        <v>6454</v>
      </c>
      <c r="Q399" t="s">
        <v>3568</v>
      </c>
      <c r="R399" t="s">
        <v>3582</v>
      </c>
      <c r="S399" t="s">
        <v>3595</v>
      </c>
      <c r="T399" t="s">
        <v>3610</v>
      </c>
      <c r="U399" t="s">
        <v>7</v>
      </c>
      <c r="V399" t="s">
        <v>7</v>
      </c>
      <c r="W399" t="s">
        <v>7</v>
      </c>
    </row>
    <row r="400" spans="1:23" x14ac:dyDescent="0.35">
      <c r="A400" t="s">
        <v>5</v>
      </c>
      <c r="B400" t="s">
        <v>65</v>
      </c>
      <c r="C400" t="s">
        <v>7</v>
      </c>
      <c r="D400" t="s">
        <v>7</v>
      </c>
      <c r="E400" t="s">
        <v>65</v>
      </c>
      <c r="F400" t="s">
        <v>7</v>
      </c>
      <c r="G400" t="s">
        <v>7</v>
      </c>
      <c r="H400" t="s">
        <v>65</v>
      </c>
      <c r="I400" t="s">
        <v>7</v>
      </c>
      <c r="J400" t="s">
        <v>7</v>
      </c>
      <c r="K400" t="s">
        <v>65</v>
      </c>
      <c r="L400" t="s">
        <v>7</v>
      </c>
      <c r="M400" t="s">
        <v>7</v>
      </c>
      <c r="N400" t="s">
        <v>65</v>
      </c>
      <c r="O400" t="s">
        <v>7</v>
      </c>
      <c r="P400" t="s">
        <v>7</v>
      </c>
      <c r="Q400" t="s">
        <v>65</v>
      </c>
      <c r="R400" t="s">
        <v>7</v>
      </c>
      <c r="S400" t="s">
        <v>7</v>
      </c>
      <c r="T400" t="s">
        <v>3611</v>
      </c>
      <c r="U400" t="s">
        <v>7</v>
      </c>
      <c r="V400" t="s">
        <v>7</v>
      </c>
      <c r="W400" t="s">
        <v>7</v>
      </c>
    </row>
    <row r="401" spans="1:23" x14ac:dyDescent="0.35">
      <c r="A401" t="s">
        <v>3342</v>
      </c>
      <c r="B401" t="s">
        <v>7</v>
      </c>
      <c r="C401" t="s">
        <v>7</v>
      </c>
      <c r="D401" t="s">
        <v>7</v>
      </c>
      <c r="E401" t="s">
        <v>7</v>
      </c>
      <c r="F401" t="s">
        <v>7</v>
      </c>
      <c r="G401" t="s">
        <v>7</v>
      </c>
      <c r="H401" t="s">
        <v>7</v>
      </c>
      <c r="I401" t="s">
        <v>7</v>
      </c>
      <c r="J401" t="s">
        <v>7</v>
      </c>
      <c r="K401" t="s">
        <v>7</v>
      </c>
      <c r="L401" t="s">
        <v>7</v>
      </c>
      <c r="M401" t="s">
        <v>7</v>
      </c>
      <c r="N401" t="s">
        <v>7</v>
      </c>
      <c r="O401" t="s">
        <v>7</v>
      </c>
      <c r="P401" t="s">
        <v>7</v>
      </c>
      <c r="Q401" t="s">
        <v>7</v>
      </c>
      <c r="R401" t="s">
        <v>7</v>
      </c>
      <c r="S401" t="s">
        <v>7</v>
      </c>
      <c r="T401" t="s">
        <v>7</v>
      </c>
      <c r="U401" t="s">
        <v>7</v>
      </c>
      <c r="V401" t="s">
        <v>7</v>
      </c>
      <c r="W401" t="s">
        <v>7</v>
      </c>
    </row>
    <row r="402" spans="1:23" x14ac:dyDescent="0.35">
      <c r="A402" t="s">
        <v>58</v>
      </c>
      <c r="B402" t="s">
        <v>3016</v>
      </c>
      <c r="C402" t="s">
        <v>3016</v>
      </c>
      <c r="D402" t="s">
        <v>3016</v>
      </c>
      <c r="E402" t="s">
        <v>3025</v>
      </c>
      <c r="F402" t="s">
        <v>3025</v>
      </c>
      <c r="G402" t="s">
        <v>3025</v>
      </c>
      <c r="H402" t="s">
        <v>3031</v>
      </c>
      <c r="I402" t="s">
        <v>3031</v>
      </c>
      <c r="J402" t="s">
        <v>3031</v>
      </c>
      <c r="K402" t="s">
        <v>3037</v>
      </c>
      <c r="L402" t="s">
        <v>3037</v>
      </c>
      <c r="M402" t="s">
        <v>3037</v>
      </c>
      <c r="N402" t="s">
        <v>3042</v>
      </c>
      <c r="O402" t="s">
        <v>3042</v>
      </c>
      <c r="P402" t="s">
        <v>3042</v>
      </c>
      <c r="Q402" t="s">
        <v>5</v>
      </c>
      <c r="R402" t="s">
        <v>5</v>
      </c>
      <c r="S402" t="s">
        <v>5</v>
      </c>
      <c r="T402" t="s">
        <v>34</v>
      </c>
      <c r="U402" t="s">
        <v>7</v>
      </c>
      <c r="V402" t="s">
        <v>7</v>
      </c>
      <c r="W402" t="s">
        <v>7</v>
      </c>
    </row>
    <row r="403" spans="1:23" x14ac:dyDescent="0.35">
      <c r="A403" t="s">
        <v>7</v>
      </c>
      <c r="B403" t="s">
        <v>64</v>
      </c>
      <c r="C403" t="s">
        <v>10</v>
      </c>
      <c r="D403" t="s">
        <v>11</v>
      </c>
      <c r="E403" t="s">
        <v>64</v>
      </c>
      <c r="F403" t="s">
        <v>10</v>
      </c>
      <c r="G403" t="s">
        <v>11</v>
      </c>
      <c r="H403" t="s">
        <v>64</v>
      </c>
      <c r="I403" t="s">
        <v>10</v>
      </c>
      <c r="J403" t="s">
        <v>11</v>
      </c>
      <c r="K403" t="s">
        <v>64</v>
      </c>
      <c r="L403" t="s">
        <v>10</v>
      </c>
      <c r="M403" t="s">
        <v>11</v>
      </c>
      <c r="N403" t="s">
        <v>64</v>
      </c>
      <c r="O403" t="s">
        <v>10</v>
      </c>
      <c r="P403" t="s">
        <v>11</v>
      </c>
      <c r="Q403" t="s">
        <v>64</v>
      </c>
      <c r="R403" t="s">
        <v>10</v>
      </c>
      <c r="S403" t="s">
        <v>11</v>
      </c>
      <c r="T403" t="s">
        <v>7</v>
      </c>
      <c r="U403" t="s">
        <v>7</v>
      </c>
      <c r="V403" t="s">
        <v>7</v>
      </c>
      <c r="W403" t="s">
        <v>7</v>
      </c>
    </row>
    <row r="404" spans="1:23" x14ac:dyDescent="0.35">
      <c r="A404" t="s">
        <v>59</v>
      </c>
      <c r="B404" t="s">
        <v>6338</v>
      </c>
      <c r="C404" t="s">
        <v>2323</v>
      </c>
      <c r="D404" t="s">
        <v>6084</v>
      </c>
      <c r="E404" t="s">
        <v>5293</v>
      </c>
      <c r="F404" t="s">
        <v>3886</v>
      </c>
      <c r="G404" t="s">
        <v>6375</v>
      </c>
      <c r="H404" t="s">
        <v>3184</v>
      </c>
      <c r="I404" t="s">
        <v>2540</v>
      </c>
      <c r="J404" t="s">
        <v>4612</v>
      </c>
      <c r="K404" t="s">
        <v>4925</v>
      </c>
      <c r="L404" t="s">
        <v>1927</v>
      </c>
      <c r="M404" t="s">
        <v>5742</v>
      </c>
      <c r="N404" t="s">
        <v>3454</v>
      </c>
      <c r="O404" t="s">
        <v>6445</v>
      </c>
      <c r="P404" t="s">
        <v>3540</v>
      </c>
      <c r="Q404" t="s">
        <v>994</v>
      </c>
      <c r="R404" t="s">
        <v>321</v>
      </c>
      <c r="S404" t="s">
        <v>401</v>
      </c>
      <c r="T404" t="s">
        <v>3612</v>
      </c>
      <c r="U404" t="s">
        <v>7</v>
      </c>
      <c r="V404" t="s">
        <v>7</v>
      </c>
      <c r="W404" t="s">
        <v>7</v>
      </c>
    </row>
    <row r="405" spans="1:23" x14ac:dyDescent="0.35">
      <c r="A405" t="s">
        <v>60</v>
      </c>
      <c r="B405" t="s">
        <v>6339</v>
      </c>
      <c r="C405" t="s">
        <v>6343</v>
      </c>
      <c r="D405" t="s">
        <v>6346</v>
      </c>
      <c r="E405" t="s">
        <v>6358</v>
      </c>
      <c r="F405" t="s">
        <v>6327</v>
      </c>
      <c r="G405" t="s">
        <v>2740</v>
      </c>
      <c r="H405" t="s">
        <v>3536</v>
      </c>
      <c r="I405" t="s">
        <v>1978</v>
      </c>
      <c r="J405" t="s">
        <v>2974</v>
      </c>
      <c r="K405" t="s">
        <v>4924</v>
      </c>
      <c r="L405" t="s">
        <v>2812</v>
      </c>
      <c r="M405" t="s">
        <v>4148</v>
      </c>
      <c r="N405" t="s">
        <v>3461</v>
      </c>
      <c r="O405" t="s">
        <v>3533</v>
      </c>
      <c r="P405" t="s">
        <v>3856</v>
      </c>
      <c r="Q405" t="s">
        <v>995</v>
      </c>
      <c r="R405" t="s">
        <v>1074</v>
      </c>
      <c r="S405" t="s">
        <v>322</v>
      </c>
      <c r="T405" t="s">
        <v>3613</v>
      </c>
      <c r="U405" t="s">
        <v>7</v>
      </c>
      <c r="V405" t="s">
        <v>7</v>
      </c>
      <c r="W405" t="s">
        <v>7</v>
      </c>
    </row>
    <row r="406" spans="1:23" x14ac:dyDescent="0.35">
      <c r="A406" t="s">
        <v>5</v>
      </c>
      <c r="B406" t="s">
        <v>65</v>
      </c>
      <c r="C406" t="s">
        <v>7</v>
      </c>
      <c r="D406" t="s">
        <v>7</v>
      </c>
      <c r="E406" t="s">
        <v>65</v>
      </c>
      <c r="F406" t="s">
        <v>7</v>
      </c>
      <c r="G406" t="s">
        <v>7</v>
      </c>
      <c r="H406" t="s">
        <v>65</v>
      </c>
      <c r="I406" t="s">
        <v>7</v>
      </c>
      <c r="J406" t="s">
        <v>7</v>
      </c>
      <c r="K406" t="s">
        <v>65</v>
      </c>
      <c r="L406" t="s">
        <v>7</v>
      </c>
      <c r="M406" t="s">
        <v>7</v>
      </c>
      <c r="N406" t="s">
        <v>65</v>
      </c>
      <c r="O406" t="s">
        <v>7</v>
      </c>
      <c r="P406" t="s">
        <v>7</v>
      </c>
      <c r="Q406" t="s">
        <v>65</v>
      </c>
      <c r="R406" t="s">
        <v>7</v>
      </c>
      <c r="S406" t="s">
        <v>7</v>
      </c>
      <c r="T406" t="s">
        <v>3614</v>
      </c>
      <c r="U406" t="s">
        <v>7</v>
      </c>
      <c r="V406" t="s">
        <v>7</v>
      </c>
      <c r="W406" t="s">
        <v>7</v>
      </c>
    </row>
    <row r="407" spans="1:23" x14ac:dyDescent="0.35">
      <c r="A407" t="s">
        <v>3343</v>
      </c>
      <c r="B407" t="s">
        <v>7</v>
      </c>
      <c r="C407" t="s">
        <v>7</v>
      </c>
      <c r="D407" t="s">
        <v>7</v>
      </c>
      <c r="E407" t="s">
        <v>7</v>
      </c>
      <c r="F407" t="s">
        <v>7</v>
      </c>
      <c r="G407" t="s">
        <v>7</v>
      </c>
      <c r="H407" t="s">
        <v>7</v>
      </c>
      <c r="I407" t="s">
        <v>7</v>
      </c>
      <c r="J407" t="s">
        <v>7</v>
      </c>
      <c r="K407" t="s">
        <v>7</v>
      </c>
      <c r="L407" t="s">
        <v>7</v>
      </c>
      <c r="M407" t="s">
        <v>7</v>
      </c>
      <c r="N407" t="s">
        <v>7</v>
      </c>
      <c r="O407" t="s">
        <v>7</v>
      </c>
      <c r="P407" t="s">
        <v>7</v>
      </c>
      <c r="Q407" t="s">
        <v>7</v>
      </c>
      <c r="R407" t="s">
        <v>7</v>
      </c>
      <c r="S407" t="s">
        <v>7</v>
      </c>
      <c r="T407" t="s">
        <v>7</v>
      </c>
      <c r="U407" t="s">
        <v>7</v>
      </c>
      <c r="V407" t="s">
        <v>7</v>
      </c>
      <c r="W407" t="s">
        <v>7</v>
      </c>
    </row>
    <row r="408" spans="1:23" x14ac:dyDescent="0.35">
      <c r="A408" t="s">
        <v>58</v>
      </c>
      <c r="B408" t="s">
        <v>3016</v>
      </c>
      <c r="C408" t="s">
        <v>3016</v>
      </c>
      <c r="D408" t="s">
        <v>3016</v>
      </c>
      <c r="E408" t="s">
        <v>3025</v>
      </c>
      <c r="F408" t="s">
        <v>3025</v>
      </c>
      <c r="G408" t="s">
        <v>3025</v>
      </c>
      <c r="H408" t="s">
        <v>3031</v>
      </c>
      <c r="I408" t="s">
        <v>3031</v>
      </c>
      <c r="J408" t="s">
        <v>3031</v>
      </c>
      <c r="K408" t="s">
        <v>3037</v>
      </c>
      <c r="L408" t="s">
        <v>3037</v>
      </c>
      <c r="M408" t="s">
        <v>3037</v>
      </c>
      <c r="N408" t="s">
        <v>3042</v>
      </c>
      <c r="O408" t="s">
        <v>3042</v>
      </c>
      <c r="P408" t="s">
        <v>3042</v>
      </c>
      <c r="Q408" t="s">
        <v>5</v>
      </c>
      <c r="R408" t="s">
        <v>5</v>
      </c>
      <c r="S408" t="s">
        <v>5</v>
      </c>
      <c r="T408" t="s">
        <v>34</v>
      </c>
      <c r="U408" t="s">
        <v>7</v>
      </c>
      <c r="V408" t="s">
        <v>7</v>
      </c>
      <c r="W408" t="s">
        <v>7</v>
      </c>
    </row>
    <row r="409" spans="1:23" x14ac:dyDescent="0.35">
      <c r="A409" t="s">
        <v>7</v>
      </c>
      <c r="B409" t="s">
        <v>64</v>
      </c>
      <c r="C409" t="s">
        <v>10</v>
      </c>
      <c r="D409" t="s">
        <v>11</v>
      </c>
      <c r="E409" t="s">
        <v>64</v>
      </c>
      <c r="F409" t="s">
        <v>10</v>
      </c>
      <c r="G409" t="s">
        <v>11</v>
      </c>
      <c r="H409" t="s">
        <v>64</v>
      </c>
      <c r="I409" t="s">
        <v>10</v>
      </c>
      <c r="J409" t="s">
        <v>11</v>
      </c>
      <c r="K409" t="s">
        <v>64</v>
      </c>
      <c r="L409" t="s">
        <v>10</v>
      </c>
      <c r="M409" t="s">
        <v>11</v>
      </c>
      <c r="N409" t="s">
        <v>64</v>
      </c>
      <c r="O409" t="s">
        <v>10</v>
      </c>
      <c r="P409" t="s">
        <v>11</v>
      </c>
      <c r="Q409" t="s">
        <v>64</v>
      </c>
      <c r="R409" t="s">
        <v>10</v>
      </c>
      <c r="S409" t="s">
        <v>11</v>
      </c>
      <c r="T409" t="s">
        <v>7</v>
      </c>
      <c r="U409" t="s">
        <v>7</v>
      </c>
      <c r="V409" t="s">
        <v>7</v>
      </c>
      <c r="W409" t="s">
        <v>7</v>
      </c>
    </row>
    <row r="410" spans="1:23" x14ac:dyDescent="0.35">
      <c r="A410" t="s">
        <v>59</v>
      </c>
      <c r="B410" t="s">
        <v>4256</v>
      </c>
      <c r="C410" t="s">
        <v>5482</v>
      </c>
      <c r="D410" t="s">
        <v>6347</v>
      </c>
      <c r="E410" t="s">
        <v>6359</v>
      </c>
      <c r="F410" t="s">
        <v>6369</v>
      </c>
      <c r="G410" t="s">
        <v>2695</v>
      </c>
      <c r="H410" t="s">
        <v>5461</v>
      </c>
      <c r="I410" t="s">
        <v>6386</v>
      </c>
      <c r="J410" t="s">
        <v>6393</v>
      </c>
      <c r="K410" t="s">
        <v>6404</v>
      </c>
      <c r="L410" t="s">
        <v>4492</v>
      </c>
      <c r="M410" t="s">
        <v>2364</v>
      </c>
      <c r="N410" t="s">
        <v>203</v>
      </c>
      <c r="O410" t="s">
        <v>1216</v>
      </c>
      <c r="P410" t="s">
        <v>6332</v>
      </c>
      <c r="Q410" t="s">
        <v>3569</v>
      </c>
      <c r="R410" t="s">
        <v>2022</v>
      </c>
      <c r="S410" t="s">
        <v>3596</v>
      </c>
      <c r="T410" t="s">
        <v>3615</v>
      </c>
      <c r="U410" t="s">
        <v>7</v>
      </c>
      <c r="V410" t="s">
        <v>7</v>
      </c>
      <c r="W410" t="s">
        <v>7</v>
      </c>
    </row>
    <row r="411" spans="1:23" x14ac:dyDescent="0.35">
      <c r="A411" t="s">
        <v>60</v>
      </c>
      <c r="B411" t="s">
        <v>4257</v>
      </c>
      <c r="C411" t="s">
        <v>6344</v>
      </c>
      <c r="D411" t="s">
        <v>5483</v>
      </c>
      <c r="E411" t="s">
        <v>6360</v>
      </c>
      <c r="F411" t="s">
        <v>1730</v>
      </c>
      <c r="G411" t="s">
        <v>6376</v>
      </c>
      <c r="H411" t="s">
        <v>1653</v>
      </c>
      <c r="I411" t="s">
        <v>6387</v>
      </c>
      <c r="J411" t="s">
        <v>6317</v>
      </c>
      <c r="K411" t="s">
        <v>1882</v>
      </c>
      <c r="L411" t="s">
        <v>4180</v>
      </c>
      <c r="M411" t="s">
        <v>2991</v>
      </c>
      <c r="N411" t="s">
        <v>6432</v>
      </c>
      <c r="O411" t="s">
        <v>3772</v>
      </c>
      <c r="P411" t="s">
        <v>2025</v>
      </c>
      <c r="Q411" t="s">
        <v>3570</v>
      </c>
      <c r="R411" t="s">
        <v>3583</v>
      </c>
      <c r="S411" t="s">
        <v>1638</v>
      </c>
      <c r="T411" t="s">
        <v>3616</v>
      </c>
      <c r="U411" t="s">
        <v>7</v>
      </c>
      <c r="V411" t="s">
        <v>7</v>
      </c>
      <c r="W411" t="s">
        <v>7</v>
      </c>
    </row>
    <row r="412" spans="1:23" x14ac:dyDescent="0.35">
      <c r="A412" t="s">
        <v>5</v>
      </c>
      <c r="B412" t="s">
        <v>65</v>
      </c>
      <c r="C412" t="s">
        <v>7</v>
      </c>
      <c r="D412" t="s">
        <v>7</v>
      </c>
      <c r="E412" t="s">
        <v>65</v>
      </c>
      <c r="F412" t="s">
        <v>7</v>
      </c>
      <c r="G412" t="s">
        <v>7</v>
      </c>
      <c r="H412" t="s">
        <v>65</v>
      </c>
      <c r="I412" t="s">
        <v>7</v>
      </c>
      <c r="J412" t="s">
        <v>7</v>
      </c>
      <c r="K412" t="s">
        <v>65</v>
      </c>
      <c r="L412" t="s">
        <v>7</v>
      </c>
      <c r="M412" t="s">
        <v>7</v>
      </c>
      <c r="N412" t="s">
        <v>65</v>
      </c>
      <c r="O412" t="s">
        <v>7</v>
      </c>
      <c r="P412" t="s">
        <v>7</v>
      </c>
      <c r="Q412" t="s">
        <v>65</v>
      </c>
      <c r="R412" t="s">
        <v>7</v>
      </c>
      <c r="S412" t="s">
        <v>7</v>
      </c>
      <c r="T412" t="s">
        <v>3617</v>
      </c>
      <c r="U412" t="s">
        <v>7</v>
      </c>
      <c r="V412" t="s">
        <v>7</v>
      </c>
      <c r="W412" t="s">
        <v>7</v>
      </c>
    </row>
    <row r="413" spans="1:23" x14ac:dyDescent="0.35">
      <c r="A413" t="s">
        <v>3344</v>
      </c>
      <c r="B413" t="s">
        <v>7</v>
      </c>
      <c r="C413" t="s">
        <v>7</v>
      </c>
      <c r="D413" t="s">
        <v>7</v>
      </c>
      <c r="E413" t="s">
        <v>7</v>
      </c>
      <c r="F413" t="s">
        <v>7</v>
      </c>
      <c r="G413" t="s">
        <v>7</v>
      </c>
      <c r="H413" t="s">
        <v>7</v>
      </c>
      <c r="I413" t="s">
        <v>7</v>
      </c>
      <c r="J413" t="s">
        <v>7</v>
      </c>
      <c r="K413" t="s">
        <v>7</v>
      </c>
      <c r="L413" t="s">
        <v>7</v>
      </c>
      <c r="M413" t="s">
        <v>7</v>
      </c>
      <c r="N413" t="s">
        <v>7</v>
      </c>
      <c r="O413" t="s">
        <v>7</v>
      </c>
      <c r="P413" t="s">
        <v>7</v>
      </c>
      <c r="Q413" t="s">
        <v>7</v>
      </c>
      <c r="R413" t="s">
        <v>7</v>
      </c>
      <c r="S413" t="s">
        <v>7</v>
      </c>
      <c r="T413" t="s">
        <v>7</v>
      </c>
      <c r="U413" t="s">
        <v>7</v>
      </c>
      <c r="V413" t="s">
        <v>7</v>
      </c>
      <c r="W413" t="s">
        <v>7</v>
      </c>
    </row>
    <row r="414" spans="1:23" x14ac:dyDescent="0.35">
      <c r="A414" t="s">
        <v>58</v>
      </c>
      <c r="B414" t="s">
        <v>3016</v>
      </c>
      <c r="C414" t="s">
        <v>3016</v>
      </c>
      <c r="D414" t="s">
        <v>3016</v>
      </c>
      <c r="E414" t="s">
        <v>3025</v>
      </c>
      <c r="F414" t="s">
        <v>3025</v>
      </c>
      <c r="G414" t="s">
        <v>3025</v>
      </c>
      <c r="H414" t="s">
        <v>3031</v>
      </c>
      <c r="I414" t="s">
        <v>3031</v>
      </c>
      <c r="J414" t="s">
        <v>3031</v>
      </c>
      <c r="K414" t="s">
        <v>3037</v>
      </c>
      <c r="L414" t="s">
        <v>3037</v>
      </c>
      <c r="M414" t="s">
        <v>3037</v>
      </c>
      <c r="N414" t="s">
        <v>3042</v>
      </c>
      <c r="O414" t="s">
        <v>3042</v>
      </c>
      <c r="P414" t="s">
        <v>3042</v>
      </c>
      <c r="Q414" t="s">
        <v>5</v>
      </c>
      <c r="R414" t="s">
        <v>5</v>
      </c>
      <c r="S414" t="s">
        <v>5</v>
      </c>
      <c r="T414" t="s">
        <v>34</v>
      </c>
      <c r="U414" t="s">
        <v>7</v>
      </c>
      <c r="V414" t="s">
        <v>7</v>
      </c>
      <c r="W414" t="s">
        <v>7</v>
      </c>
    </row>
    <row r="415" spans="1:23" x14ac:dyDescent="0.35">
      <c r="A415" t="s">
        <v>7</v>
      </c>
      <c r="B415" t="s">
        <v>64</v>
      </c>
      <c r="C415" t="s">
        <v>10</v>
      </c>
      <c r="D415" t="s">
        <v>11</v>
      </c>
      <c r="E415" t="s">
        <v>64</v>
      </c>
      <c r="F415" t="s">
        <v>10</v>
      </c>
      <c r="G415" t="s">
        <v>11</v>
      </c>
      <c r="H415" t="s">
        <v>64</v>
      </c>
      <c r="I415" t="s">
        <v>10</v>
      </c>
      <c r="J415" t="s">
        <v>11</v>
      </c>
      <c r="K415" t="s">
        <v>64</v>
      </c>
      <c r="L415" t="s">
        <v>10</v>
      </c>
      <c r="M415" t="s">
        <v>11</v>
      </c>
      <c r="N415" t="s">
        <v>64</v>
      </c>
      <c r="O415" t="s">
        <v>10</v>
      </c>
      <c r="P415" t="s">
        <v>11</v>
      </c>
      <c r="Q415" t="s">
        <v>64</v>
      </c>
      <c r="R415" t="s">
        <v>10</v>
      </c>
      <c r="S415" t="s">
        <v>11</v>
      </c>
      <c r="T415" t="s">
        <v>7</v>
      </c>
      <c r="U415" t="s">
        <v>7</v>
      </c>
      <c r="V415" t="s">
        <v>7</v>
      </c>
      <c r="W415" t="s">
        <v>7</v>
      </c>
    </row>
    <row r="416" spans="1:23" x14ac:dyDescent="0.35">
      <c r="A416" t="s">
        <v>59</v>
      </c>
      <c r="B416" t="s">
        <v>4965</v>
      </c>
      <c r="C416" t="s">
        <v>4981</v>
      </c>
      <c r="D416" t="s">
        <v>4999</v>
      </c>
      <c r="E416" t="s">
        <v>5017</v>
      </c>
      <c r="F416" t="s">
        <v>5030</v>
      </c>
      <c r="G416" t="s">
        <v>5046</v>
      </c>
      <c r="H416" t="s">
        <v>3372</v>
      </c>
      <c r="I416" t="s">
        <v>1079</v>
      </c>
      <c r="J416" t="s">
        <v>4697</v>
      </c>
      <c r="K416" t="s">
        <v>5101</v>
      </c>
      <c r="L416" t="s">
        <v>5109</v>
      </c>
      <c r="M416" t="s">
        <v>2055</v>
      </c>
      <c r="N416" t="s">
        <v>954</v>
      </c>
      <c r="O416" t="s">
        <v>4941</v>
      </c>
      <c r="P416" t="s">
        <v>5143</v>
      </c>
      <c r="Q416" t="s">
        <v>402</v>
      </c>
      <c r="R416" t="s">
        <v>958</v>
      </c>
      <c r="S416" t="s">
        <v>3597</v>
      </c>
      <c r="T416" t="s">
        <v>3618</v>
      </c>
      <c r="U416" t="s">
        <v>7</v>
      </c>
      <c r="V416" t="s">
        <v>7</v>
      </c>
      <c r="W416" t="s">
        <v>7</v>
      </c>
    </row>
    <row r="417" spans="1:23" x14ac:dyDescent="0.35">
      <c r="A417" t="s">
        <v>60</v>
      </c>
      <c r="B417" t="s">
        <v>3206</v>
      </c>
      <c r="C417" t="s">
        <v>4982</v>
      </c>
      <c r="D417" t="s">
        <v>5000</v>
      </c>
      <c r="E417" t="s">
        <v>4878</v>
      </c>
      <c r="F417" t="s">
        <v>2579</v>
      </c>
      <c r="G417" t="s">
        <v>3544</v>
      </c>
      <c r="H417" t="s">
        <v>1771</v>
      </c>
      <c r="I417" t="s">
        <v>4805</v>
      </c>
      <c r="J417" t="s">
        <v>5094</v>
      </c>
      <c r="K417" t="s">
        <v>4281</v>
      </c>
      <c r="L417" t="s">
        <v>5110</v>
      </c>
      <c r="M417" t="s">
        <v>5120</v>
      </c>
      <c r="N417" t="s">
        <v>4541</v>
      </c>
      <c r="O417" t="s">
        <v>5136</v>
      </c>
      <c r="P417" t="s">
        <v>4926</v>
      </c>
      <c r="Q417" t="s">
        <v>3351</v>
      </c>
      <c r="R417" t="s">
        <v>2993</v>
      </c>
      <c r="S417" t="s">
        <v>3598</v>
      </c>
      <c r="T417" t="s">
        <v>3619</v>
      </c>
      <c r="U417" t="s">
        <v>7</v>
      </c>
      <c r="V417" t="s">
        <v>7</v>
      </c>
      <c r="W417" t="s">
        <v>7</v>
      </c>
    </row>
    <row r="418" spans="1:23" x14ac:dyDescent="0.35">
      <c r="A418" t="s">
        <v>5</v>
      </c>
      <c r="B418" t="s">
        <v>65</v>
      </c>
      <c r="C418" t="s">
        <v>7</v>
      </c>
      <c r="D418" t="s">
        <v>7</v>
      </c>
      <c r="E418" t="s">
        <v>65</v>
      </c>
      <c r="F418" t="s">
        <v>7</v>
      </c>
      <c r="G418" t="s">
        <v>7</v>
      </c>
      <c r="H418" t="s">
        <v>65</v>
      </c>
      <c r="I418" t="s">
        <v>7</v>
      </c>
      <c r="J418" t="s">
        <v>7</v>
      </c>
      <c r="K418" t="s">
        <v>65</v>
      </c>
      <c r="L418" t="s">
        <v>7</v>
      </c>
      <c r="M418" t="s">
        <v>7</v>
      </c>
      <c r="N418" t="s">
        <v>65</v>
      </c>
      <c r="O418" t="s">
        <v>7</v>
      </c>
      <c r="P418" t="s">
        <v>7</v>
      </c>
      <c r="Q418" t="s">
        <v>65</v>
      </c>
      <c r="R418" t="s">
        <v>7</v>
      </c>
      <c r="S418" t="s">
        <v>7</v>
      </c>
      <c r="T418" t="s">
        <v>3620</v>
      </c>
      <c r="U418" t="s">
        <v>7</v>
      </c>
      <c r="V418" t="s">
        <v>7</v>
      </c>
      <c r="W418" t="s">
        <v>7</v>
      </c>
    </row>
    <row r="419" spans="1:23" x14ac:dyDescent="0.35">
      <c r="A419" t="s">
        <v>3345</v>
      </c>
      <c r="B419" t="s">
        <v>7</v>
      </c>
      <c r="C419" t="s">
        <v>7</v>
      </c>
      <c r="D419" t="s">
        <v>7</v>
      </c>
      <c r="E419" t="s">
        <v>7</v>
      </c>
      <c r="F419" t="s">
        <v>7</v>
      </c>
      <c r="G419" t="s">
        <v>7</v>
      </c>
      <c r="H419" t="s">
        <v>7</v>
      </c>
      <c r="I419" t="s">
        <v>7</v>
      </c>
      <c r="J419" t="s">
        <v>7</v>
      </c>
      <c r="K419" t="s">
        <v>7</v>
      </c>
      <c r="L419" t="s">
        <v>7</v>
      </c>
      <c r="M419" t="s">
        <v>7</v>
      </c>
      <c r="N419" t="s">
        <v>7</v>
      </c>
      <c r="O419" t="s">
        <v>7</v>
      </c>
      <c r="P419" t="s">
        <v>7</v>
      </c>
      <c r="Q419" t="s">
        <v>7</v>
      </c>
      <c r="R419" t="s">
        <v>7</v>
      </c>
      <c r="S419" t="s">
        <v>7</v>
      </c>
      <c r="T419" t="s">
        <v>7</v>
      </c>
      <c r="U419" t="s">
        <v>7</v>
      </c>
      <c r="V419" t="s">
        <v>7</v>
      </c>
      <c r="W419" t="s">
        <v>7</v>
      </c>
    </row>
    <row r="420" spans="1:23" x14ac:dyDescent="0.35">
      <c r="A420" t="s">
        <v>103</v>
      </c>
      <c r="B420" t="s">
        <v>3016</v>
      </c>
      <c r="C420" t="s">
        <v>3016</v>
      </c>
      <c r="D420" t="s">
        <v>3016</v>
      </c>
      <c r="E420" t="s">
        <v>3025</v>
      </c>
      <c r="F420" t="s">
        <v>3025</v>
      </c>
      <c r="G420" t="s">
        <v>3025</v>
      </c>
      <c r="H420" t="s">
        <v>3031</v>
      </c>
      <c r="I420" t="s">
        <v>3031</v>
      </c>
      <c r="J420" t="s">
        <v>3031</v>
      </c>
      <c r="K420" t="s">
        <v>3037</v>
      </c>
      <c r="L420" t="s">
        <v>3037</v>
      </c>
      <c r="M420" t="s">
        <v>3037</v>
      </c>
      <c r="N420" t="s">
        <v>3042</v>
      </c>
      <c r="O420" t="s">
        <v>3042</v>
      </c>
      <c r="P420" t="s">
        <v>3042</v>
      </c>
      <c r="Q420" t="s">
        <v>5</v>
      </c>
      <c r="R420" t="s">
        <v>5</v>
      </c>
      <c r="S420" t="s">
        <v>5</v>
      </c>
      <c r="T420" t="s">
        <v>34</v>
      </c>
      <c r="U420" t="s">
        <v>7</v>
      </c>
      <c r="V420" t="s">
        <v>7</v>
      </c>
      <c r="W420" t="s">
        <v>7</v>
      </c>
    </row>
    <row r="421" spans="1:23" x14ac:dyDescent="0.35">
      <c r="A421" t="s">
        <v>7</v>
      </c>
      <c r="B421" t="s">
        <v>64</v>
      </c>
      <c r="C421" t="s">
        <v>10</v>
      </c>
      <c r="D421" t="s">
        <v>11</v>
      </c>
      <c r="E421" t="s">
        <v>64</v>
      </c>
      <c r="F421" t="s">
        <v>10</v>
      </c>
      <c r="G421" t="s">
        <v>11</v>
      </c>
      <c r="H421" t="s">
        <v>64</v>
      </c>
      <c r="I421" t="s">
        <v>10</v>
      </c>
      <c r="J421" t="s">
        <v>11</v>
      </c>
      <c r="K421" t="s">
        <v>64</v>
      </c>
      <c r="L421" t="s">
        <v>10</v>
      </c>
      <c r="M421" t="s">
        <v>11</v>
      </c>
      <c r="N421" t="s">
        <v>64</v>
      </c>
      <c r="O421" t="s">
        <v>10</v>
      </c>
      <c r="P421" t="s">
        <v>11</v>
      </c>
      <c r="Q421" t="s">
        <v>64</v>
      </c>
      <c r="R421" t="s">
        <v>10</v>
      </c>
      <c r="S421" t="s">
        <v>11</v>
      </c>
      <c r="T421" t="s">
        <v>7</v>
      </c>
      <c r="U421" t="s">
        <v>7</v>
      </c>
      <c r="V421" t="s">
        <v>7</v>
      </c>
      <c r="W421" t="s">
        <v>7</v>
      </c>
    </row>
    <row r="422" spans="1:23" x14ac:dyDescent="0.35">
      <c r="A422" t="s">
        <v>80</v>
      </c>
      <c r="B422" t="s">
        <v>1606</v>
      </c>
      <c r="C422" t="s">
        <v>6333</v>
      </c>
      <c r="D422" t="s">
        <v>338</v>
      </c>
      <c r="E422" t="s">
        <v>6230</v>
      </c>
      <c r="F422" t="s">
        <v>3353</v>
      </c>
      <c r="G422" t="s">
        <v>6308</v>
      </c>
      <c r="H422" t="s">
        <v>2912</v>
      </c>
      <c r="I422" t="s">
        <v>4930</v>
      </c>
      <c r="J422" t="s">
        <v>1123</v>
      </c>
      <c r="K422" t="s">
        <v>6405</v>
      </c>
      <c r="L422" t="s">
        <v>6417</v>
      </c>
      <c r="M422" t="s">
        <v>6424</v>
      </c>
      <c r="N422" t="s">
        <v>5366</v>
      </c>
      <c r="O422" t="s">
        <v>3820</v>
      </c>
      <c r="P422" t="s">
        <v>6455</v>
      </c>
      <c r="Q422" t="s">
        <v>3158</v>
      </c>
      <c r="R422" t="s">
        <v>5590</v>
      </c>
      <c r="S422" t="s">
        <v>2560</v>
      </c>
      <c r="T422" t="s">
        <v>5672</v>
      </c>
      <c r="U422" t="s">
        <v>7</v>
      </c>
      <c r="V422" t="s">
        <v>7</v>
      </c>
      <c r="W422" t="s">
        <v>7</v>
      </c>
    </row>
    <row r="423" spans="1:23" x14ac:dyDescent="0.35">
      <c r="A423" t="s">
        <v>81</v>
      </c>
      <c r="B423" t="s">
        <v>3579</v>
      </c>
      <c r="C423" t="s">
        <v>2719</v>
      </c>
      <c r="D423" t="s">
        <v>4825</v>
      </c>
      <c r="E423" t="s">
        <v>4523</v>
      </c>
      <c r="F423" t="s">
        <v>343</v>
      </c>
      <c r="G423" t="s">
        <v>5289</v>
      </c>
      <c r="H423" t="s">
        <v>1409</v>
      </c>
      <c r="I423" t="s">
        <v>1675</v>
      </c>
      <c r="J423" t="s">
        <v>5335</v>
      </c>
      <c r="K423" t="s">
        <v>5424</v>
      </c>
      <c r="L423" t="s">
        <v>1752</v>
      </c>
      <c r="M423" t="s">
        <v>3540</v>
      </c>
      <c r="N423" t="s">
        <v>6433</v>
      </c>
      <c r="O423" t="s">
        <v>1070</v>
      </c>
      <c r="P423" t="s">
        <v>2081</v>
      </c>
      <c r="Q423" t="s">
        <v>5664</v>
      </c>
      <c r="R423" t="s">
        <v>4488</v>
      </c>
      <c r="S423" t="s">
        <v>5668</v>
      </c>
      <c r="T423" t="s">
        <v>5673</v>
      </c>
      <c r="U423" t="s">
        <v>7</v>
      </c>
      <c r="V423" t="s">
        <v>7</v>
      </c>
      <c r="W423" t="s">
        <v>7</v>
      </c>
    </row>
    <row r="424" spans="1:23" x14ac:dyDescent="0.35">
      <c r="A424" t="s">
        <v>82</v>
      </c>
      <c r="B424" t="s">
        <v>5549</v>
      </c>
      <c r="C424" t="s">
        <v>1450</v>
      </c>
      <c r="D424" t="s">
        <v>3500</v>
      </c>
      <c r="E424" t="s">
        <v>3271</v>
      </c>
      <c r="F424" t="s">
        <v>1871</v>
      </c>
      <c r="G424" t="s">
        <v>3511</v>
      </c>
      <c r="H424" t="s">
        <v>3780</v>
      </c>
      <c r="I424" t="s">
        <v>201</v>
      </c>
      <c r="J424" t="s">
        <v>6388</v>
      </c>
      <c r="K424" t="s">
        <v>3277</v>
      </c>
      <c r="L424" t="s">
        <v>387</v>
      </c>
      <c r="M424" t="s">
        <v>6425</v>
      </c>
      <c r="N424" t="s">
        <v>4830</v>
      </c>
      <c r="O424" t="s">
        <v>587</v>
      </c>
      <c r="P424" t="s">
        <v>522</v>
      </c>
      <c r="Q424" t="s">
        <v>5665</v>
      </c>
      <c r="R424" t="s">
        <v>3500</v>
      </c>
      <c r="S424" t="s">
        <v>3525</v>
      </c>
      <c r="T424" t="s">
        <v>5674</v>
      </c>
      <c r="U424" t="s">
        <v>7</v>
      </c>
      <c r="V424" t="s">
        <v>7</v>
      </c>
      <c r="W424" t="s">
        <v>7</v>
      </c>
    </row>
    <row r="425" spans="1:23" x14ac:dyDescent="0.35">
      <c r="A425" t="s">
        <v>83</v>
      </c>
      <c r="B425" t="s">
        <v>1541</v>
      </c>
      <c r="C425" t="s">
        <v>1516</v>
      </c>
      <c r="D425" t="s">
        <v>1513</v>
      </c>
      <c r="E425" t="s">
        <v>1763</v>
      </c>
      <c r="F425" t="s">
        <v>3788</v>
      </c>
      <c r="G425" t="s">
        <v>3727</v>
      </c>
      <c r="H425" t="s">
        <v>2824</v>
      </c>
      <c r="I425" t="s">
        <v>1484</v>
      </c>
      <c r="J425" t="s">
        <v>3273</v>
      </c>
      <c r="K425" t="s">
        <v>2985</v>
      </c>
      <c r="L425" t="s">
        <v>3827</v>
      </c>
      <c r="M425" t="s">
        <v>3283</v>
      </c>
      <c r="N425" t="s">
        <v>2933</v>
      </c>
      <c r="O425" t="s">
        <v>1980</v>
      </c>
      <c r="P425" t="s">
        <v>3483</v>
      </c>
      <c r="Q425" t="s">
        <v>2737</v>
      </c>
      <c r="R425" t="s">
        <v>998</v>
      </c>
      <c r="S425" t="s">
        <v>1614</v>
      </c>
      <c r="T425" t="s">
        <v>5525</v>
      </c>
      <c r="U425" t="s">
        <v>7</v>
      </c>
      <c r="V425" t="s">
        <v>7</v>
      </c>
      <c r="W425" t="s">
        <v>7</v>
      </c>
    </row>
    <row r="426" spans="1:23" x14ac:dyDescent="0.35">
      <c r="A426" t="s">
        <v>5</v>
      </c>
      <c r="B426" t="s">
        <v>65</v>
      </c>
      <c r="C426" t="s">
        <v>7</v>
      </c>
      <c r="D426" t="s">
        <v>7</v>
      </c>
      <c r="E426" t="s">
        <v>65</v>
      </c>
      <c r="F426" t="s">
        <v>7</v>
      </c>
      <c r="G426" t="s">
        <v>7</v>
      </c>
      <c r="H426" t="s">
        <v>65</v>
      </c>
      <c r="I426" t="s">
        <v>7</v>
      </c>
      <c r="J426" t="s">
        <v>7</v>
      </c>
      <c r="K426" t="s">
        <v>65</v>
      </c>
      <c r="L426" t="s">
        <v>7</v>
      </c>
      <c r="M426" t="s">
        <v>7</v>
      </c>
      <c r="N426" t="s">
        <v>65</v>
      </c>
      <c r="O426" t="s">
        <v>7</v>
      </c>
      <c r="P426" t="s">
        <v>7</v>
      </c>
      <c r="Q426" t="s">
        <v>65</v>
      </c>
      <c r="R426" t="s">
        <v>7</v>
      </c>
      <c r="S426" t="s">
        <v>7</v>
      </c>
      <c r="T426" t="s">
        <v>5675</v>
      </c>
      <c r="U426" t="s">
        <v>7</v>
      </c>
      <c r="V426" t="s">
        <v>7</v>
      </c>
      <c r="W426" t="s">
        <v>7</v>
      </c>
    </row>
    <row r="427" spans="1:23" x14ac:dyDescent="0.35">
      <c r="A427" t="s">
        <v>3346</v>
      </c>
      <c r="B427" t="s">
        <v>7</v>
      </c>
      <c r="C427" t="s">
        <v>7</v>
      </c>
      <c r="D427" t="s">
        <v>7</v>
      </c>
      <c r="E427" t="s">
        <v>7</v>
      </c>
      <c r="F427" t="s">
        <v>7</v>
      </c>
      <c r="G427" t="s">
        <v>7</v>
      </c>
      <c r="H427" t="s">
        <v>7</v>
      </c>
      <c r="I427" t="s">
        <v>7</v>
      </c>
      <c r="J427" t="s">
        <v>7</v>
      </c>
      <c r="K427" t="s">
        <v>7</v>
      </c>
      <c r="L427" t="s">
        <v>7</v>
      </c>
      <c r="M427" t="s">
        <v>7</v>
      </c>
      <c r="N427" t="s">
        <v>7</v>
      </c>
      <c r="O427" t="s">
        <v>7</v>
      </c>
      <c r="P427" t="s">
        <v>7</v>
      </c>
      <c r="Q427" t="s">
        <v>7</v>
      </c>
      <c r="R427" t="s">
        <v>7</v>
      </c>
      <c r="S427" t="s">
        <v>7</v>
      </c>
      <c r="T427" t="s">
        <v>7</v>
      </c>
      <c r="U427" t="s">
        <v>7</v>
      </c>
      <c r="V427" t="s">
        <v>7</v>
      </c>
      <c r="W427" t="s">
        <v>7</v>
      </c>
    </row>
    <row r="428" spans="1:23" x14ac:dyDescent="0.35">
      <c r="A428" t="s">
        <v>103</v>
      </c>
      <c r="B428" t="s">
        <v>3016</v>
      </c>
      <c r="C428" t="s">
        <v>3016</v>
      </c>
      <c r="D428" t="s">
        <v>3016</v>
      </c>
      <c r="E428" t="s">
        <v>3025</v>
      </c>
      <c r="F428" t="s">
        <v>3025</v>
      </c>
      <c r="G428" t="s">
        <v>3025</v>
      </c>
      <c r="H428" t="s">
        <v>3031</v>
      </c>
      <c r="I428" t="s">
        <v>3031</v>
      </c>
      <c r="J428" t="s">
        <v>3031</v>
      </c>
      <c r="K428" t="s">
        <v>3037</v>
      </c>
      <c r="L428" t="s">
        <v>3037</v>
      </c>
      <c r="M428" t="s">
        <v>3037</v>
      </c>
      <c r="N428" t="s">
        <v>3042</v>
      </c>
      <c r="O428" t="s">
        <v>3042</v>
      </c>
      <c r="P428" t="s">
        <v>3042</v>
      </c>
      <c r="Q428" t="s">
        <v>5</v>
      </c>
      <c r="R428" t="s">
        <v>5</v>
      </c>
      <c r="S428" t="s">
        <v>5</v>
      </c>
      <c r="T428" t="s">
        <v>34</v>
      </c>
      <c r="U428" t="s">
        <v>7</v>
      </c>
      <c r="V428" t="s">
        <v>7</v>
      </c>
      <c r="W428" t="s">
        <v>7</v>
      </c>
    </row>
    <row r="429" spans="1:23" x14ac:dyDescent="0.35">
      <c r="A429" t="s">
        <v>7</v>
      </c>
      <c r="B429" t="s">
        <v>64</v>
      </c>
      <c r="C429" t="s">
        <v>10</v>
      </c>
      <c r="D429" t="s">
        <v>11</v>
      </c>
      <c r="E429" t="s">
        <v>64</v>
      </c>
      <c r="F429" t="s">
        <v>10</v>
      </c>
      <c r="G429" t="s">
        <v>11</v>
      </c>
      <c r="H429" t="s">
        <v>64</v>
      </c>
      <c r="I429" t="s">
        <v>10</v>
      </c>
      <c r="J429" t="s">
        <v>11</v>
      </c>
      <c r="K429" t="s">
        <v>64</v>
      </c>
      <c r="L429" t="s">
        <v>10</v>
      </c>
      <c r="M429" t="s">
        <v>11</v>
      </c>
      <c r="N429" t="s">
        <v>64</v>
      </c>
      <c r="O429" t="s">
        <v>10</v>
      </c>
      <c r="P429" t="s">
        <v>11</v>
      </c>
      <c r="Q429" t="s">
        <v>64</v>
      </c>
      <c r="R429" t="s">
        <v>10</v>
      </c>
      <c r="S429" t="s">
        <v>11</v>
      </c>
      <c r="T429" t="s">
        <v>7</v>
      </c>
      <c r="U429" t="s">
        <v>7</v>
      </c>
      <c r="V429" t="s">
        <v>7</v>
      </c>
      <c r="W429" t="s">
        <v>7</v>
      </c>
    </row>
    <row r="430" spans="1:23" x14ac:dyDescent="0.35">
      <c r="A430" t="s">
        <v>80</v>
      </c>
      <c r="B430" t="s">
        <v>5308</v>
      </c>
      <c r="C430" t="s">
        <v>5190</v>
      </c>
      <c r="D430" t="s">
        <v>3872</v>
      </c>
      <c r="E430" t="s">
        <v>2201</v>
      </c>
      <c r="F430" t="s">
        <v>929</v>
      </c>
      <c r="G430" t="s">
        <v>436</v>
      </c>
      <c r="H430" t="s">
        <v>6323</v>
      </c>
      <c r="I430" t="s">
        <v>6388</v>
      </c>
      <c r="J430" t="s">
        <v>4310</v>
      </c>
      <c r="K430" t="s">
        <v>6049</v>
      </c>
      <c r="L430" t="s">
        <v>6418</v>
      </c>
      <c r="M430" t="s">
        <v>4179</v>
      </c>
      <c r="N430" t="s">
        <v>4820</v>
      </c>
      <c r="O430" t="s">
        <v>6409</v>
      </c>
      <c r="P430" t="s">
        <v>6456</v>
      </c>
      <c r="Q430" t="s">
        <v>5509</v>
      </c>
      <c r="R430" t="s">
        <v>4925</v>
      </c>
      <c r="S430" t="s">
        <v>3229</v>
      </c>
      <c r="T430" t="s">
        <v>3128</v>
      </c>
      <c r="U430" t="s">
        <v>7</v>
      </c>
      <c r="V430" t="s">
        <v>7</v>
      </c>
      <c r="W430" t="s">
        <v>7</v>
      </c>
    </row>
    <row r="431" spans="1:23" x14ac:dyDescent="0.35">
      <c r="A431" t="s">
        <v>81</v>
      </c>
      <c r="B431" t="s">
        <v>2379</v>
      </c>
      <c r="C431" t="s">
        <v>1770</v>
      </c>
      <c r="D431" t="s">
        <v>5488</v>
      </c>
      <c r="E431" t="s">
        <v>2094</v>
      </c>
      <c r="F431" t="s">
        <v>3484</v>
      </c>
      <c r="G431" t="s">
        <v>6377</v>
      </c>
      <c r="H431" t="s">
        <v>5359</v>
      </c>
      <c r="I431" t="s">
        <v>6389</v>
      </c>
      <c r="J431" t="s">
        <v>6394</v>
      </c>
      <c r="K431" t="s">
        <v>726</v>
      </c>
      <c r="L431" t="s">
        <v>6419</v>
      </c>
      <c r="M431" t="s">
        <v>1738</v>
      </c>
      <c r="N431" t="s">
        <v>5555</v>
      </c>
      <c r="O431" t="s">
        <v>6067</v>
      </c>
      <c r="P431" t="s">
        <v>4493</v>
      </c>
      <c r="Q431" t="s">
        <v>5666</v>
      </c>
      <c r="R431" t="s">
        <v>3189</v>
      </c>
      <c r="S431" t="s">
        <v>5429</v>
      </c>
      <c r="T431" t="s">
        <v>5676</v>
      </c>
      <c r="U431" t="s">
        <v>7</v>
      </c>
      <c r="V431" t="s">
        <v>7</v>
      </c>
      <c r="W431" t="s">
        <v>7</v>
      </c>
    </row>
    <row r="432" spans="1:23" x14ac:dyDescent="0.35">
      <c r="A432" t="s">
        <v>82</v>
      </c>
      <c r="B432" t="s">
        <v>1779</v>
      </c>
      <c r="C432" t="s">
        <v>1998</v>
      </c>
      <c r="D432" t="s">
        <v>1715</v>
      </c>
      <c r="E432" t="s">
        <v>5354</v>
      </c>
      <c r="F432" t="s">
        <v>519</v>
      </c>
      <c r="G432" t="s">
        <v>4123</v>
      </c>
      <c r="H432" t="s">
        <v>3571</v>
      </c>
      <c r="I432" t="s">
        <v>6231</v>
      </c>
      <c r="J432" t="s">
        <v>5262</v>
      </c>
      <c r="K432" t="s">
        <v>6406</v>
      </c>
      <c r="L432" t="s">
        <v>301</v>
      </c>
      <c r="M432" t="s">
        <v>626</v>
      </c>
      <c r="N432" t="s">
        <v>3001</v>
      </c>
      <c r="O432" t="s">
        <v>584</v>
      </c>
      <c r="P432" t="s">
        <v>5452</v>
      </c>
      <c r="Q432" t="s">
        <v>5610</v>
      </c>
      <c r="R432" t="s">
        <v>2998</v>
      </c>
      <c r="S432" t="s">
        <v>5295</v>
      </c>
      <c r="T432" t="s">
        <v>5677</v>
      </c>
      <c r="U432" t="s">
        <v>7</v>
      </c>
      <c r="V432" t="s">
        <v>7</v>
      </c>
      <c r="W432" t="s">
        <v>7</v>
      </c>
    </row>
    <row r="433" spans="1:23" x14ac:dyDescent="0.35">
      <c r="A433" t="s">
        <v>83</v>
      </c>
      <c r="B433" t="s">
        <v>565</v>
      </c>
      <c r="C433" t="s">
        <v>1434</v>
      </c>
      <c r="D433" t="s">
        <v>4162</v>
      </c>
      <c r="E433" t="s">
        <v>3004</v>
      </c>
      <c r="F433" t="s">
        <v>598</v>
      </c>
      <c r="G433" t="s">
        <v>225</v>
      </c>
      <c r="H433" t="s">
        <v>6382</v>
      </c>
      <c r="I433" t="s">
        <v>3760</v>
      </c>
      <c r="J433" t="s">
        <v>6395</v>
      </c>
      <c r="K433" t="s">
        <v>2934</v>
      </c>
      <c r="L433" t="s">
        <v>3843</v>
      </c>
      <c r="M433" t="s">
        <v>6426</v>
      </c>
      <c r="N433" t="s">
        <v>3146</v>
      </c>
      <c r="O433" t="s">
        <v>6446</v>
      </c>
      <c r="P433" t="s">
        <v>2905</v>
      </c>
      <c r="Q433" t="s">
        <v>5297</v>
      </c>
      <c r="R433" t="s">
        <v>1835</v>
      </c>
      <c r="S433" t="s">
        <v>5669</v>
      </c>
      <c r="T433" t="s">
        <v>3301</v>
      </c>
      <c r="U433" t="s">
        <v>7</v>
      </c>
      <c r="V433" t="s">
        <v>7</v>
      </c>
      <c r="W433" t="s">
        <v>7</v>
      </c>
    </row>
    <row r="434" spans="1:23" x14ac:dyDescent="0.35">
      <c r="A434" t="s">
        <v>5</v>
      </c>
      <c r="B434" t="s">
        <v>65</v>
      </c>
      <c r="C434" t="s">
        <v>7</v>
      </c>
      <c r="D434" t="s">
        <v>7</v>
      </c>
      <c r="E434" t="s">
        <v>65</v>
      </c>
      <c r="F434" t="s">
        <v>7</v>
      </c>
      <c r="G434" t="s">
        <v>7</v>
      </c>
      <c r="H434" t="s">
        <v>65</v>
      </c>
      <c r="I434" t="s">
        <v>7</v>
      </c>
      <c r="J434" t="s">
        <v>7</v>
      </c>
      <c r="K434" t="s">
        <v>65</v>
      </c>
      <c r="L434" t="s">
        <v>7</v>
      </c>
      <c r="M434" t="s">
        <v>7</v>
      </c>
      <c r="N434" t="s">
        <v>65</v>
      </c>
      <c r="O434" t="s">
        <v>7</v>
      </c>
      <c r="P434" t="s">
        <v>7</v>
      </c>
      <c r="Q434" t="s">
        <v>65</v>
      </c>
      <c r="R434" t="s">
        <v>7</v>
      </c>
      <c r="S434" t="s">
        <v>7</v>
      </c>
      <c r="T434" t="s">
        <v>3331</v>
      </c>
      <c r="U434" t="s">
        <v>7</v>
      </c>
      <c r="V434" t="s">
        <v>7</v>
      </c>
      <c r="W434" t="s">
        <v>7</v>
      </c>
    </row>
    <row r="435" spans="1:23" x14ac:dyDescent="0.35">
      <c r="A435" t="s">
        <v>3347</v>
      </c>
      <c r="B435" t="s">
        <v>7</v>
      </c>
      <c r="C435" t="s">
        <v>7</v>
      </c>
      <c r="D435" t="s">
        <v>7</v>
      </c>
      <c r="E435" t="s">
        <v>7</v>
      </c>
      <c r="F435" t="s">
        <v>7</v>
      </c>
      <c r="G435" t="s">
        <v>7</v>
      </c>
      <c r="H435" t="s">
        <v>7</v>
      </c>
      <c r="I435" t="s">
        <v>7</v>
      </c>
      <c r="J435" t="s">
        <v>7</v>
      </c>
      <c r="K435" t="s">
        <v>7</v>
      </c>
      <c r="L435" t="s">
        <v>7</v>
      </c>
      <c r="M435" t="s">
        <v>7</v>
      </c>
      <c r="N435" t="s">
        <v>7</v>
      </c>
      <c r="O435" t="s">
        <v>7</v>
      </c>
      <c r="P435" t="s">
        <v>7</v>
      </c>
      <c r="Q435" t="s">
        <v>7</v>
      </c>
      <c r="R435" t="s">
        <v>7</v>
      </c>
      <c r="S435" t="s">
        <v>7</v>
      </c>
      <c r="T435" t="s">
        <v>7</v>
      </c>
      <c r="U435" t="s">
        <v>7</v>
      </c>
      <c r="V435" t="s">
        <v>7</v>
      </c>
      <c r="W435" t="s">
        <v>7</v>
      </c>
    </row>
    <row r="436" spans="1:23" x14ac:dyDescent="0.35">
      <c r="A436" t="s">
        <v>103</v>
      </c>
      <c r="B436" t="s">
        <v>3016</v>
      </c>
      <c r="C436" t="s">
        <v>3016</v>
      </c>
      <c r="D436" t="s">
        <v>3016</v>
      </c>
      <c r="E436" t="s">
        <v>3025</v>
      </c>
      <c r="F436" t="s">
        <v>3025</v>
      </c>
      <c r="G436" t="s">
        <v>3025</v>
      </c>
      <c r="H436" t="s">
        <v>3031</v>
      </c>
      <c r="I436" t="s">
        <v>3031</v>
      </c>
      <c r="J436" t="s">
        <v>3031</v>
      </c>
      <c r="K436" t="s">
        <v>3037</v>
      </c>
      <c r="L436" t="s">
        <v>3037</v>
      </c>
      <c r="M436" t="s">
        <v>3037</v>
      </c>
      <c r="N436" t="s">
        <v>3042</v>
      </c>
      <c r="O436" t="s">
        <v>3042</v>
      </c>
      <c r="P436" t="s">
        <v>3042</v>
      </c>
      <c r="Q436" t="s">
        <v>5</v>
      </c>
      <c r="R436" t="s">
        <v>5</v>
      </c>
      <c r="S436" t="s">
        <v>5</v>
      </c>
      <c r="T436" t="s">
        <v>34</v>
      </c>
      <c r="U436" t="s">
        <v>7</v>
      </c>
      <c r="V436" t="s">
        <v>7</v>
      </c>
      <c r="W436" t="s">
        <v>7</v>
      </c>
    </row>
    <row r="437" spans="1:23" x14ac:dyDescent="0.35">
      <c r="A437" t="s">
        <v>7</v>
      </c>
      <c r="B437" t="s">
        <v>64</v>
      </c>
      <c r="C437" t="s">
        <v>10</v>
      </c>
      <c r="D437" t="s">
        <v>11</v>
      </c>
      <c r="E437" t="s">
        <v>64</v>
      </c>
      <c r="F437" t="s">
        <v>10</v>
      </c>
      <c r="G437" t="s">
        <v>11</v>
      </c>
      <c r="H437" t="s">
        <v>64</v>
      </c>
      <c r="I437" t="s">
        <v>10</v>
      </c>
      <c r="J437" t="s">
        <v>11</v>
      </c>
      <c r="K437" t="s">
        <v>64</v>
      </c>
      <c r="L437" t="s">
        <v>10</v>
      </c>
      <c r="M437" t="s">
        <v>11</v>
      </c>
      <c r="N437" t="s">
        <v>64</v>
      </c>
      <c r="O437" t="s">
        <v>10</v>
      </c>
      <c r="P437" t="s">
        <v>11</v>
      </c>
      <c r="Q437" t="s">
        <v>64</v>
      </c>
      <c r="R437" t="s">
        <v>10</v>
      </c>
      <c r="S437" t="s">
        <v>11</v>
      </c>
      <c r="T437" t="s">
        <v>7</v>
      </c>
      <c r="U437" t="s">
        <v>7</v>
      </c>
      <c r="V437" t="s">
        <v>7</v>
      </c>
      <c r="W437" t="s">
        <v>7</v>
      </c>
    </row>
    <row r="438" spans="1:23" x14ac:dyDescent="0.35">
      <c r="A438" t="s">
        <v>80</v>
      </c>
      <c r="B438" t="s">
        <v>2720</v>
      </c>
      <c r="C438" t="s">
        <v>6345</v>
      </c>
      <c r="D438" t="s">
        <v>5177</v>
      </c>
      <c r="E438" t="s">
        <v>5323</v>
      </c>
      <c r="F438" t="s">
        <v>3374</v>
      </c>
      <c r="G438" t="s">
        <v>2795</v>
      </c>
      <c r="H438" t="s">
        <v>6383</v>
      </c>
      <c r="I438" t="s">
        <v>5446</v>
      </c>
      <c r="J438" t="s">
        <v>4150</v>
      </c>
      <c r="K438" t="s">
        <v>6407</v>
      </c>
      <c r="L438" t="s">
        <v>6420</v>
      </c>
      <c r="M438" t="s">
        <v>4905</v>
      </c>
      <c r="N438" t="s">
        <v>5012</v>
      </c>
      <c r="O438" t="s">
        <v>5437</v>
      </c>
      <c r="P438" t="s">
        <v>2101</v>
      </c>
      <c r="Q438" t="s">
        <v>5667</v>
      </c>
      <c r="R438" t="s">
        <v>4673</v>
      </c>
      <c r="S438" t="s">
        <v>5670</v>
      </c>
      <c r="T438" t="s">
        <v>5678</v>
      </c>
      <c r="U438" t="s">
        <v>7</v>
      </c>
      <c r="V438" t="s">
        <v>7</v>
      </c>
      <c r="W438" t="s">
        <v>7</v>
      </c>
    </row>
    <row r="439" spans="1:23" x14ac:dyDescent="0.35">
      <c r="A439" t="s">
        <v>81</v>
      </c>
      <c r="B439" t="s">
        <v>6340</v>
      </c>
      <c r="C439" t="s">
        <v>3780</v>
      </c>
      <c r="D439" t="s">
        <v>1149</v>
      </c>
      <c r="E439" t="s">
        <v>2717</v>
      </c>
      <c r="F439" t="s">
        <v>2797</v>
      </c>
      <c r="G439" t="s">
        <v>612</v>
      </c>
      <c r="H439" t="s">
        <v>5523</v>
      </c>
      <c r="I439" t="s">
        <v>6390</v>
      </c>
      <c r="J439" t="s">
        <v>5501</v>
      </c>
      <c r="K439" t="s">
        <v>4441</v>
      </c>
      <c r="L439" t="s">
        <v>3527</v>
      </c>
      <c r="M439" t="s">
        <v>3807</v>
      </c>
      <c r="N439" t="s">
        <v>6434</v>
      </c>
      <c r="O439" t="s">
        <v>1105</v>
      </c>
      <c r="P439" t="s">
        <v>6228</v>
      </c>
      <c r="Q439" t="s">
        <v>5491</v>
      </c>
      <c r="R439" t="s">
        <v>765</v>
      </c>
      <c r="S439" t="s">
        <v>5392</v>
      </c>
      <c r="T439" t="s">
        <v>2753</v>
      </c>
      <c r="U439" t="s">
        <v>7</v>
      </c>
      <c r="V439" t="s">
        <v>7</v>
      </c>
      <c r="W439" t="s">
        <v>7</v>
      </c>
    </row>
    <row r="440" spans="1:23" x14ac:dyDescent="0.35">
      <c r="A440" t="s">
        <v>82</v>
      </c>
      <c r="B440" t="s">
        <v>1852</v>
      </c>
      <c r="C440" t="s">
        <v>1425</v>
      </c>
      <c r="D440" t="s">
        <v>5860</v>
      </c>
      <c r="E440" t="s">
        <v>6361</v>
      </c>
      <c r="F440" t="s">
        <v>4876</v>
      </c>
      <c r="G440" t="s">
        <v>5388</v>
      </c>
      <c r="H440" t="s">
        <v>2839</v>
      </c>
      <c r="I440" t="s">
        <v>1181</v>
      </c>
      <c r="J440" t="s">
        <v>3744</v>
      </c>
      <c r="K440" t="s">
        <v>2533</v>
      </c>
      <c r="L440" t="s">
        <v>1907</v>
      </c>
      <c r="M440" t="s">
        <v>2780</v>
      </c>
      <c r="N440" t="s">
        <v>1652</v>
      </c>
      <c r="O440" t="s">
        <v>916</v>
      </c>
      <c r="P440" t="s">
        <v>1037</v>
      </c>
      <c r="Q440" t="s">
        <v>2602</v>
      </c>
      <c r="R440" t="s">
        <v>1226</v>
      </c>
      <c r="S440" t="s">
        <v>5671</v>
      </c>
      <c r="T440" t="s">
        <v>5679</v>
      </c>
      <c r="U440" t="s">
        <v>7</v>
      </c>
      <c r="V440" t="s">
        <v>7</v>
      </c>
      <c r="W440" t="s">
        <v>7</v>
      </c>
    </row>
    <row r="441" spans="1:23" x14ac:dyDescent="0.35">
      <c r="A441" t="s">
        <v>83</v>
      </c>
      <c r="B441" t="s">
        <v>55</v>
      </c>
      <c r="C441" t="s">
        <v>7</v>
      </c>
      <c r="D441" t="s">
        <v>7</v>
      </c>
      <c r="E441" t="s">
        <v>38</v>
      </c>
      <c r="F441" t="s">
        <v>1537</v>
      </c>
      <c r="G441" t="s">
        <v>4876</v>
      </c>
      <c r="H441" t="s">
        <v>759</v>
      </c>
      <c r="I441" t="s">
        <v>1560</v>
      </c>
      <c r="J441" t="s">
        <v>2981</v>
      </c>
      <c r="K441" t="s">
        <v>700</v>
      </c>
      <c r="L441" t="s">
        <v>1542</v>
      </c>
      <c r="M441" t="s">
        <v>1829</v>
      </c>
      <c r="N441" t="s">
        <v>2985</v>
      </c>
      <c r="O441" t="s">
        <v>1926</v>
      </c>
      <c r="P441" t="s">
        <v>1897</v>
      </c>
      <c r="Q441" t="s">
        <v>2243</v>
      </c>
      <c r="R441" t="s">
        <v>1977</v>
      </c>
      <c r="S441" t="s">
        <v>143</v>
      </c>
      <c r="T441" t="s">
        <v>3401</v>
      </c>
      <c r="U441" t="s">
        <v>7</v>
      </c>
      <c r="V441" t="s">
        <v>7</v>
      </c>
      <c r="W441" t="s">
        <v>7</v>
      </c>
    </row>
    <row r="442" spans="1:23" x14ac:dyDescent="0.35">
      <c r="A442" t="s">
        <v>5</v>
      </c>
      <c r="B442" t="s">
        <v>65</v>
      </c>
      <c r="C442" t="s">
        <v>7</v>
      </c>
      <c r="D442" t="s">
        <v>7</v>
      </c>
      <c r="E442" t="s">
        <v>65</v>
      </c>
      <c r="F442" t="s">
        <v>7</v>
      </c>
      <c r="G442" t="s">
        <v>7</v>
      </c>
      <c r="H442" t="s">
        <v>65</v>
      </c>
      <c r="I442" t="s">
        <v>7</v>
      </c>
      <c r="J442" t="s">
        <v>7</v>
      </c>
      <c r="K442" t="s">
        <v>65</v>
      </c>
      <c r="L442" t="s">
        <v>7</v>
      </c>
      <c r="M442" t="s">
        <v>7</v>
      </c>
      <c r="N442" t="s">
        <v>65</v>
      </c>
      <c r="O442" t="s">
        <v>7</v>
      </c>
      <c r="P442" t="s">
        <v>7</v>
      </c>
      <c r="Q442" t="s">
        <v>65</v>
      </c>
      <c r="R442" t="s">
        <v>7</v>
      </c>
      <c r="S442" t="s">
        <v>7</v>
      </c>
      <c r="T442" t="s">
        <v>5680</v>
      </c>
      <c r="U442" t="s">
        <v>7</v>
      </c>
      <c r="V442" t="s">
        <v>7</v>
      </c>
      <c r="W442" t="s">
        <v>7</v>
      </c>
    </row>
    <row r="443" spans="1:23" x14ac:dyDescent="0.35">
      <c r="A443" t="s">
        <v>3348</v>
      </c>
      <c r="B443" t="s">
        <v>7</v>
      </c>
      <c r="C443" t="s">
        <v>7</v>
      </c>
      <c r="D443" t="s">
        <v>7</v>
      </c>
      <c r="E443" t="s">
        <v>7</v>
      </c>
      <c r="F443" t="s">
        <v>7</v>
      </c>
      <c r="G443" t="s">
        <v>7</v>
      </c>
      <c r="H443" t="s">
        <v>7</v>
      </c>
      <c r="I443" t="s">
        <v>7</v>
      </c>
      <c r="J443" t="s">
        <v>7</v>
      </c>
      <c r="K443" t="s">
        <v>7</v>
      </c>
      <c r="L443" t="s">
        <v>7</v>
      </c>
      <c r="M443" t="s">
        <v>7</v>
      </c>
      <c r="N443" t="s">
        <v>7</v>
      </c>
      <c r="O443" t="s">
        <v>7</v>
      </c>
      <c r="P443" t="s">
        <v>7</v>
      </c>
      <c r="Q443" t="s">
        <v>7</v>
      </c>
      <c r="R443" t="s">
        <v>7</v>
      </c>
      <c r="S443" t="s">
        <v>7</v>
      </c>
      <c r="T443" t="s">
        <v>7</v>
      </c>
      <c r="U443" t="s">
        <v>7</v>
      </c>
      <c r="V443" t="s">
        <v>7</v>
      </c>
      <c r="W443" t="s">
        <v>7</v>
      </c>
    </row>
    <row r="444" spans="1:23" x14ac:dyDescent="0.35">
      <c r="A444" t="s">
        <v>103</v>
      </c>
      <c r="B444" t="s">
        <v>3016</v>
      </c>
      <c r="C444" t="s">
        <v>3016</v>
      </c>
      <c r="D444" t="s">
        <v>3016</v>
      </c>
      <c r="E444" t="s">
        <v>3025</v>
      </c>
      <c r="F444" t="s">
        <v>3025</v>
      </c>
      <c r="G444" t="s">
        <v>3025</v>
      </c>
      <c r="H444" t="s">
        <v>3031</v>
      </c>
      <c r="I444" t="s">
        <v>3031</v>
      </c>
      <c r="J444" t="s">
        <v>3031</v>
      </c>
      <c r="K444" t="s">
        <v>3037</v>
      </c>
      <c r="L444" t="s">
        <v>3037</v>
      </c>
      <c r="M444" t="s">
        <v>3037</v>
      </c>
      <c r="N444" t="s">
        <v>3042</v>
      </c>
      <c r="O444" t="s">
        <v>3042</v>
      </c>
      <c r="P444" t="s">
        <v>3042</v>
      </c>
      <c r="Q444" t="s">
        <v>5</v>
      </c>
      <c r="R444" t="s">
        <v>5</v>
      </c>
      <c r="S444" t="s">
        <v>5</v>
      </c>
      <c r="T444" t="s">
        <v>34</v>
      </c>
      <c r="U444" t="s">
        <v>7</v>
      </c>
      <c r="V444" t="s">
        <v>7</v>
      </c>
      <c r="W444" t="s">
        <v>7</v>
      </c>
    </row>
    <row r="445" spans="1:23" x14ac:dyDescent="0.35">
      <c r="A445" t="s">
        <v>7</v>
      </c>
      <c r="B445" t="s">
        <v>64</v>
      </c>
      <c r="C445" t="s">
        <v>10</v>
      </c>
      <c r="D445" t="s">
        <v>11</v>
      </c>
      <c r="E445" t="s">
        <v>64</v>
      </c>
      <c r="F445" t="s">
        <v>10</v>
      </c>
      <c r="G445" t="s">
        <v>11</v>
      </c>
      <c r="H445" t="s">
        <v>64</v>
      </c>
      <c r="I445" t="s">
        <v>10</v>
      </c>
      <c r="J445" t="s">
        <v>11</v>
      </c>
      <c r="K445" t="s">
        <v>64</v>
      </c>
      <c r="L445" t="s">
        <v>10</v>
      </c>
      <c r="M445" t="s">
        <v>11</v>
      </c>
      <c r="N445" t="s">
        <v>64</v>
      </c>
      <c r="O445" t="s">
        <v>10</v>
      </c>
      <c r="P445" t="s">
        <v>11</v>
      </c>
      <c r="Q445" t="s">
        <v>64</v>
      </c>
      <c r="R445" t="s">
        <v>10</v>
      </c>
      <c r="S445" t="s">
        <v>11</v>
      </c>
      <c r="T445" t="s">
        <v>7</v>
      </c>
      <c r="U445" t="s">
        <v>7</v>
      </c>
      <c r="V445" t="s">
        <v>7</v>
      </c>
      <c r="W445" t="s">
        <v>7</v>
      </c>
    </row>
    <row r="446" spans="1:23" x14ac:dyDescent="0.35">
      <c r="A446" t="s">
        <v>80</v>
      </c>
      <c r="B446" t="s">
        <v>5189</v>
      </c>
      <c r="C446" t="s">
        <v>859</v>
      </c>
      <c r="D446" t="s">
        <v>4492</v>
      </c>
      <c r="E446" t="s">
        <v>3181</v>
      </c>
      <c r="F446" t="s">
        <v>3470</v>
      </c>
      <c r="G446" t="s">
        <v>3429</v>
      </c>
      <c r="H446" t="s">
        <v>3793</v>
      </c>
      <c r="I446" t="s">
        <v>751</v>
      </c>
      <c r="J446" t="s">
        <v>5275</v>
      </c>
      <c r="K446" t="s">
        <v>3547</v>
      </c>
      <c r="L446" t="s">
        <v>3438</v>
      </c>
      <c r="M446" t="s">
        <v>5097</v>
      </c>
      <c r="N446" t="s">
        <v>5660</v>
      </c>
      <c r="O446" t="s">
        <v>1653</v>
      </c>
      <c r="P446" t="s">
        <v>5662</v>
      </c>
      <c r="Q446" t="s">
        <v>3473</v>
      </c>
      <c r="R446" t="s">
        <v>200</v>
      </c>
      <c r="S446" t="s">
        <v>1469</v>
      </c>
      <c r="T446" t="s">
        <v>5681</v>
      </c>
      <c r="U446" t="s">
        <v>7</v>
      </c>
      <c r="V446" t="s">
        <v>7</v>
      </c>
      <c r="W446" t="s">
        <v>7</v>
      </c>
    </row>
    <row r="447" spans="1:23" x14ac:dyDescent="0.35">
      <c r="A447" t="s">
        <v>81</v>
      </c>
      <c r="B447" t="s">
        <v>5386</v>
      </c>
      <c r="C447" t="s">
        <v>3427</v>
      </c>
      <c r="D447" t="s">
        <v>5489</v>
      </c>
      <c r="E447" t="s">
        <v>5648</v>
      </c>
      <c r="F447" t="s">
        <v>5542</v>
      </c>
      <c r="G447" t="s">
        <v>1105</v>
      </c>
      <c r="H447" t="s">
        <v>5011</v>
      </c>
      <c r="I447" t="s">
        <v>5415</v>
      </c>
      <c r="J447" t="s">
        <v>5608</v>
      </c>
      <c r="K447" t="s">
        <v>5655</v>
      </c>
      <c r="L447" t="s">
        <v>2543</v>
      </c>
      <c r="M447" t="s">
        <v>5657</v>
      </c>
      <c r="N447" t="s">
        <v>3280</v>
      </c>
      <c r="O447" t="s">
        <v>2750</v>
      </c>
      <c r="P447" t="s">
        <v>5663</v>
      </c>
      <c r="Q447" t="s">
        <v>5134</v>
      </c>
      <c r="R447" t="s">
        <v>5503</v>
      </c>
      <c r="S447" t="s">
        <v>1024</v>
      </c>
      <c r="T447" t="s">
        <v>5682</v>
      </c>
      <c r="U447" t="s">
        <v>7</v>
      </c>
      <c r="V447" t="s">
        <v>7</v>
      </c>
      <c r="W447" t="s">
        <v>7</v>
      </c>
    </row>
    <row r="448" spans="1:23" x14ac:dyDescent="0.35">
      <c r="A448" t="s">
        <v>82</v>
      </c>
      <c r="B448" t="s">
        <v>5644</v>
      </c>
      <c r="C448" t="s">
        <v>2477</v>
      </c>
      <c r="D448" t="s">
        <v>3023</v>
      </c>
      <c r="E448" t="s">
        <v>3195</v>
      </c>
      <c r="F448" t="s">
        <v>3325</v>
      </c>
      <c r="G448" t="s">
        <v>3857</v>
      </c>
      <c r="H448" t="s">
        <v>5219</v>
      </c>
      <c r="I448" t="s">
        <v>3325</v>
      </c>
      <c r="J448" t="s">
        <v>5652</v>
      </c>
      <c r="K448" t="s">
        <v>5656</v>
      </c>
      <c r="L448" t="s">
        <v>1431</v>
      </c>
      <c r="M448" t="s">
        <v>2047</v>
      </c>
      <c r="N448" t="s">
        <v>5147</v>
      </c>
      <c r="O448" t="s">
        <v>5541</v>
      </c>
      <c r="P448" t="s">
        <v>5251</v>
      </c>
      <c r="Q448" t="s">
        <v>1392</v>
      </c>
      <c r="R448" t="s">
        <v>3599</v>
      </c>
      <c r="S448" t="s">
        <v>1789</v>
      </c>
      <c r="T448" t="s">
        <v>5683</v>
      </c>
      <c r="U448" t="s">
        <v>7</v>
      </c>
      <c r="V448" t="s">
        <v>7</v>
      </c>
      <c r="W448" t="s">
        <v>7</v>
      </c>
    </row>
    <row r="449" spans="1:23" x14ac:dyDescent="0.35">
      <c r="A449" t="s">
        <v>83</v>
      </c>
      <c r="B449" t="s">
        <v>5645</v>
      </c>
      <c r="C449" t="s">
        <v>207</v>
      </c>
      <c r="D449" t="s">
        <v>5647</v>
      </c>
      <c r="E449" t="s">
        <v>1828</v>
      </c>
      <c r="F449" t="s">
        <v>2336</v>
      </c>
      <c r="G449" t="s">
        <v>246</v>
      </c>
      <c r="H449" t="s">
        <v>1814</v>
      </c>
      <c r="I449" t="s">
        <v>3796</v>
      </c>
      <c r="J449" t="s">
        <v>5653</v>
      </c>
      <c r="K449" t="s">
        <v>2071</v>
      </c>
      <c r="L449" t="s">
        <v>3783</v>
      </c>
      <c r="M449" t="s">
        <v>5658</v>
      </c>
      <c r="N449" t="s">
        <v>4937</v>
      </c>
      <c r="O449" t="s">
        <v>5661</v>
      </c>
      <c r="P449" t="s">
        <v>2401</v>
      </c>
      <c r="Q449" t="s">
        <v>1003</v>
      </c>
      <c r="R449" t="s">
        <v>1199</v>
      </c>
      <c r="S449" t="s">
        <v>3230</v>
      </c>
      <c r="T449" t="s">
        <v>5684</v>
      </c>
      <c r="U449" t="s">
        <v>7</v>
      </c>
      <c r="V449" t="s">
        <v>7</v>
      </c>
      <c r="W449" t="s">
        <v>7</v>
      </c>
    </row>
    <row r="450" spans="1:23" x14ac:dyDescent="0.35">
      <c r="A450" t="s">
        <v>5</v>
      </c>
      <c r="B450" t="s">
        <v>65</v>
      </c>
      <c r="C450" t="s">
        <v>7</v>
      </c>
      <c r="D450" t="s">
        <v>7</v>
      </c>
      <c r="E450" t="s">
        <v>65</v>
      </c>
      <c r="F450" t="s">
        <v>7</v>
      </c>
      <c r="G450" t="s">
        <v>7</v>
      </c>
      <c r="H450" t="s">
        <v>65</v>
      </c>
      <c r="I450" t="s">
        <v>7</v>
      </c>
      <c r="J450" t="s">
        <v>7</v>
      </c>
      <c r="K450" t="s">
        <v>65</v>
      </c>
      <c r="L450" t="s">
        <v>7</v>
      </c>
      <c r="M450" t="s">
        <v>7</v>
      </c>
      <c r="N450" t="s">
        <v>65</v>
      </c>
      <c r="O450" t="s">
        <v>7</v>
      </c>
      <c r="P450" t="s">
        <v>7</v>
      </c>
      <c r="Q450" t="s">
        <v>65</v>
      </c>
      <c r="R450" t="s">
        <v>7</v>
      </c>
      <c r="S450" t="s">
        <v>7</v>
      </c>
      <c r="T450" t="s">
        <v>5685</v>
      </c>
      <c r="U450" t="s">
        <v>7</v>
      </c>
      <c r="V450" t="s">
        <v>7</v>
      </c>
      <c r="W450" t="s">
        <v>7</v>
      </c>
    </row>
    <row r="451" spans="1:23" x14ac:dyDescent="0.35">
      <c r="A451" t="s">
        <v>3404</v>
      </c>
      <c r="B451" t="s">
        <v>7</v>
      </c>
      <c r="C451" t="s">
        <v>7</v>
      </c>
      <c r="D451" t="s">
        <v>7</v>
      </c>
      <c r="E451" t="s">
        <v>7</v>
      </c>
      <c r="F451" t="s">
        <v>7</v>
      </c>
      <c r="G451" t="s">
        <v>7</v>
      </c>
      <c r="H451" t="s">
        <v>7</v>
      </c>
      <c r="I451" t="s">
        <v>7</v>
      </c>
      <c r="J451" t="s">
        <v>7</v>
      </c>
      <c r="K451" t="s">
        <v>7</v>
      </c>
      <c r="L451" t="s">
        <v>7</v>
      </c>
      <c r="M451" t="s">
        <v>7</v>
      </c>
      <c r="N451" t="s">
        <v>7</v>
      </c>
      <c r="O451" t="s">
        <v>7</v>
      </c>
      <c r="P451" t="s">
        <v>7</v>
      </c>
      <c r="Q451" t="s">
        <v>7</v>
      </c>
      <c r="R451" t="s">
        <v>7</v>
      </c>
      <c r="S451" t="s">
        <v>7</v>
      </c>
      <c r="T451" t="s">
        <v>7</v>
      </c>
      <c r="U451" t="s">
        <v>7</v>
      </c>
      <c r="V451" t="s">
        <v>7</v>
      </c>
      <c r="W451" t="s">
        <v>7</v>
      </c>
    </row>
    <row r="452" spans="1:23" x14ac:dyDescent="0.35">
      <c r="A452" t="s">
        <v>103</v>
      </c>
      <c r="B452" t="s">
        <v>3016</v>
      </c>
      <c r="C452" t="s">
        <v>3016</v>
      </c>
      <c r="D452" t="s">
        <v>3016</v>
      </c>
      <c r="E452" t="s">
        <v>3025</v>
      </c>
      <c r="F452" t="s">
        <v>3025</v>
      </c>
      <c r="G452" t="s">
        <v>3025</v>
      </c>
      <c r="H452" t="s">
        <v>3031</v>
      </c>
      <c r="I452" t="s">
        <v>3031</v>
      </c>
      <c r="J452" t="s">
        <v>3031</v>
      </c>
      <c r="K452" t="s">
        <v>3037</v>
      </c>
      <c r="L452" t="s">
        <v>3037</v>
      </c>
      <c r="M452" t="s">
        <v>3037</v>
      </c>
      <c r="N452" t="s">
        <v>3042</v>
      </c>
      <c r="O452" t="s">
        <v>3042</v>
      </c>
      <c r="P452" t="s">
        <v>3042</v>
      </c>
      <c r="Q452" t="s">
        <v>5</v>
      </c>
      <c r="R452" t="s">
        <v>5</v>
      </c>
      <c r="S452" t="s">
        <v>5</v>
      </c>
      <c r="T452" t="s">
        <v>34</v>
      </c>
      <c r="U452" t="s">
        <v>7</v>
      </c>
      <c r="V452" t="s">
        <v>7</v>
      </c>
      <c r="W452" t="s">
        <v>7</v>
      </c>
    </row>
    <row r="453" spans="1:23" x14ac:dyDescent="0.35">
      <c r="A453" t="s">
        <v>7</v>
      </c>
      <c r="B453" t="s">
        <v>64</v>
      </c>
      <c r="C453" t="s">
        <v>10</v>
      </c>
      <c r="D453" t="s">
        <v>11</v>
      </c>
      <c r="E453" t="s">
        <v>64</v>
      </c>
      <c r="F453" t="s">
        <v>10</v>
      </c>
      <c r="G453" t="s">
        <v>11</v>
      </c>
      <c r="H453" t="s">
        <v>64</v>
      </c>
      <c r="I453" t="s">
        <v>10</v>
      </c>
      <c r="J453" t="s">
        <v>11</v>
      </c>
      <c r="K453" t="s">
        <v>64</v>
      </c>
      <c r="L453" t="s">
        <v>10</v>
      </c>
      <c r="M453" t="s">
        <v>11</v>
      </c>
      <c r="N453" t="s">
        <v>64</v>
      </c>
      <c r="O453" t="s">
        <v>10</v>
      </c>
      <c r="P453" t="s">
        <v>11</v>
      </c>
      <c r="Q453" t="s">
        <v>64</v>
      </c>
      <c r="R453" t="s">
        <v>10</v>
      </c>
      <c r="S453" t="s">
        <v>11</v>
      </c>
      <c r="T453" t="s">
        <v>7</v>
      </c>
      <c r="U453" t="s">
        <v>7</v>
      </c>
      <c r="V453" t="s">
        <v>7</v>
      </c>
      <c r="W453" t="s">
        <v>7</v>
      </c>
    </row>
    <row r="454" spans="1:23" x14ac:dyDescent="0.35">
      <c r="A454" t="s">
        <v>80</v>
      </c>
      <c r="B454" t="s">
        <v>3003</v>
      </c>
      <c r="C454" t="s">
        <v>2888</v>
      </c>
      <c r="D454" t="s">
        <v>1053</v>
      </c>
      <c r="E454" t="s">
        <v>6362</v>
      </c>
      <c r="F454" t="s">
        <v>236</v>
      </c>
      <c r="G454" t="s">
        <v>5196</v>
      </c>
      <c r="H454" t="s">
        <v>965</v>
      </c>
      <c r="I454" t="s">
        <v>5261</v>
      </c>
      <c r="J454" t="s">
        <v>5311</v>
      </c>
      <c r="K454" t="s">
        <v>196</v>
      </c>
      <c r="L454" t="s">
        <v>3497</v>
      </c>
      <c r="M454" t="s">
        <v>6364</v>
      </c>
      <c r="N454" t="s">
        <v>5293</v>
      </c>
      <c r="O454" t="s">
        <v>4285</v>
      </c>
      <c r="P454" t="s">
        <v>3354</v>
      </c>
      <c r="Q454" t="s">
        <v>3572</v>
      </c>
      <c r="R454" t="s">
        <v>3585</v>
      </c>
      <c r="S454" t="s">
        <v>3408</v>
      </c>
      <c r="T454" t="s">
        <v>3622</v>
      </c>
      <c r="U454" t="s">
        <v>7</v>
      </c>
      <c r="V454" t="s">
        <v>7</v>
      </c>
      <c r="W454" t="s">
        <v>7</v>
      </c>
    </row>
    <row r="455" spans="1:23" x14ac:dyDescent="0.35">
      <c r="A455" t="s">
        <v>81</v>
      </c>
      <c r="B455" t="s">
        <v>6233</v>
      </c>
      <c r="C455" t="s">
        <v>5481</v>
      </c>
      <c r="D455" t="s">
        <v>6310</v>
      </c>
      <c r="E455" t="s">
        <v>4130</v>
      </c>
      <c r="F455" t="s">
        <v>1726</v>
      </c>
      <c r="G455" t="s">
        <v>2530</v>
      </c>
      <c r="H455" t="s">
        <v>5504</v>
      </c>
      <c r="I455" t="s">
        <v>2401</v>
      </c>
      <c r="J455" t="s">
        <v>5848</v>
      </c>
      <c r="K455" t="s">
        <v>3669</v>
      </c>
      <c r="L455" t="s">
        <v>5524</v>
      </c>
      <c r="M455" t="s">
        <v>5318</v>
      </c>
      <c r="N455" t="s">
        <v>6221</v>
      </c>
      <c r="O455" t="s">
        <v>618</v>
      </c>
      <c r="P455" t="s">
        <v>777</v>
      </c>
      <c r="Q455" t="s">
        <v>3573</v>
      </c>
      <c r="R455" t="s">
        <v>3586</v>
      </c>
      <c r="S455" t="s">
        <v>3600</v>
      </c>
      <c r="T455" t="s">
        <v>3623</v>
      </c>
      <c r="U455" t="s">
        <v>7</v>
      </c>
      <c r="V455" t="s">
        <v>7</v>
      </c>
      <c r="W455" t="s">
        <v>7</v>
      </c>
    </row>
    <row r="456" spans="1:23" x14ac:dyDescent="0.35">
      <c r="A456" t="s">
        <v>82</v>
      </c>
      <c r="B456" t="s">
        <v>5425</v>
      </c>
      <c r="C456" t="s">
        <v>3729</v>
      </c>
      <c r="D456" t="s">
        <v>3545</v>
      </c>
      <c r="E456" t="s">
        <v>5422</v>
      </c>
      <c r="F456" t="s">
        <v>3368</v>
      </c>
      <c r="G456" t="s">
        <v>2043</v>
      </c>
      <c r="H456" t="s">
        <v>1802</v>
      </c>
      <c r="I456" t="s">
        <v>3032</v>
      </c>
      <c r="J456" t="s">
        <v>895</v>
      </c>
      <c r="K456" t="s">
        <v>6408</v>
      </c>
      <c r="L456" t="s">
        <v>6138</v>
      </c>
      <c r="M456" t="s">
        <v>612</v>
      </c>
      <c r="N456" t="s">
        <v>5889</v>
      </c>
      <c r="O456" t="s">
        <v>734</v>
      </c>
      <c r="P456" t="s">
        <v>666</v>
      </c>
      <c r="Q456" t="s">
        <v>3518</v>
      </c>
      <c r="R456" t="s">
        <v>3587</v>
      </c>
      <c r="S456" t="s">
        <v>3360</v>
      </c>
      <c r="T456" t="s">
        <v>1963</v>
      </c>
      <c r="U456" t="s">
        <v>7</v>
      </c>
      <c r="V456" t="s">
        <v>7</v>
      </c>
      <c r="W456" t="s">
        <v>7</v>
      </c>
    </row>
    <row r="457" spans="1:23" x14ac:dyDescent="0.35">
      <c r="A457" t="s">
        <v>83</v>
      </c>
      <c r="B457" t="s">
        <v>220</v>
      </c>
      <c r="C457" t="s">
        <v>1542</v>
      </c>
      <c r="D457" t="s">
        <v>2346</v>
      </c>
      <c r="E457" t="s">
        <v>6125</v>
      </c>
      <c r="F457" t="s">
        <v>3827</v>
      </c>
      <c r="G457" t="s">
        <v>6378</v>
      </c>
      <c r="H457" t="s">
        <v>2712</v>
      </c>
      <c r="I457" t="s">
        <v>742</v>
      </c>
      <c r="J457" t="s">
        <v>6396</v>
      </c>
      <c r="K457" t="s">
        <v>2651</v>
      </c>
      <c r="L457" t="s">
        <v>242</v>
      </c>
      <c r="M457" t="s">
        <v>3730</v>
      </c>
      <c r="N457" t="s">
        <v>3125</v>
      </c>
      <c r="O457" t="s">
        <v>1805</v>
      </c>
      <c r="P457" t="s">
        <v>1781</v>
      </c>
      <c r="Q457" t="s">
        <v>1827</v>
      </c>
      <c r="R457" t="s">
        <v>3412</v>
      </c>
      <c r="S457" t="s">
        <v>1758</v>
      </c>
      <c r="T457" t="s">
        <v>3413</v>
      </c>
      <c r="U457" t="s">
        <v>7</v>
      </c>
      <c r="V457" t="s">
        <v>7</v>
      </c>
      <c r="W457" t="s">
        <v>7</v>
      </c>
    </row>
    <row r="458" spans="1:23" x14ac:dyDescent="0.35">
      <c r="A458" t="s">
        <v>5</v>
      </c>
      <c r="B458" t="s">
        <v>65</v>
      </c>
      <c r="C458" t="s">
        <v>7</v>
      </c>
      <c r="D458" t="s">
        <v>7</v>
      </c>
      <c r="E458" t="s">
        <v>65</v>
      </c>
      <c r="F458" t="s">
        <v>7</v>
      </c>
      <c r="G458" t="s">
        <v>7</v>
      </c>
      <c r="H458" t="s">
        <v>65</v>
      </c>
      <c r="I458" t="s">
        <v>7</v>
      </c>
      <c r="J458" t="s">
        <v>7</v>
      </c>
      <c r="K458" t="s">
        <v>65</v>
      </c>
      <c r="L458" t="s">
        <v>7</v>
      </c>
      <c r="M458" t="s">
        <v>7</v>
      </c>
      <c r="N458" t="s">
        <v>65</v>
      </c>
      <c r="O458" t="s">
        <v>7</v>
      </c>
      <c r="P458" t="s">
        <v>7</v>
      </c>
      <c r="Q458" t="s">
        <v>65</v>
      </c>
      <c r="R458" t="s">
        <v>7</v>
      </c>
      <c r="S458" t="s">
        <v>7</v>
      </c>
      <c r="T458" t="s">
        <v>3624</v>
      </c>
      <c r="U458" t="s">
        <v>7</v>
      </c>
      <c r="V458" t="s">
        <v>7</v>
      </c>
      <c r="W458" t="s">
        <v>7</v>
      </c>
    </row>
    <row r="459" spans="1:23" x14ac:dyDescent="0.35">
      <c r="A459" t="s">
        <v>3405</v>
      </c>
      <c r="B459" t="s">
        <v>7</v>
      </c>
      <c r="C459" t="s">
        <v>7</v>
      </c>
      <c r="D459" t="s">
        <v>7</v>
      </c>
      <c r="E459" t="s">
        <v>7</v>
      </c>
      <c r="F459" t="s">
        <v>7</v>
      </c>
      <c r="G459" t="s">
        <v>7</v>
      </c>
      <c r="H459" t="s">
        <v>7</v>
      </c>
      <c r="I459" t="s">
        <v>7</v>
      </c>
      <c r="J459" t="s">
        <v>7</v>
      </c>
      <c r="K459" t="s">
        <v>7</v>
      </c>
      <c r="L459" t="s">
        <v>7</v>
      </c>
      <c r="M459" t="s">
        <v>7</v>
      </c>
      <c r="N459" t="s">
        <v>7</v>
      </c>
      <c r="O459" t="s">
        <v>7</v>
      </c>
      <c r="P459" t="s">
        <v>7</v>
      </c>
      <c r="Q459" t="s">
        <v>7</v>
      </c>
      <c r="R459" t="s">
        <v>7</v>
      </c>
      <c r="S459" t="s">
        <v>7</v>
      </c>
      <c r="T459" t="s">
        <v>7</v>
      </c>
      <c r="U459" t="s">
        <v>7</v>
      </c>
      <c r="V459" t="s">
        <v>7</v>
      </c>
      <c r="W459" t="s">
        <v>7</v>
      </c>
    </row>
    <row r="460" spans="1:23" x14ac:dyDescent="0.35">
      <c r="A460" t="s">
        <v>103</v>
      </c>
      <c r="B460" t="s">
        <v>3016</v>
      </c>
      <c r="C460" t="s">
        <v>3016</v>
      </c>
      <c r="D460" t="s">
        <v>3016</v>
      </c>
      <c r="E460" t="s">
        <v>3025</v>
      </c>
      <c r="F460" t="s">
        <v>3025</v>
      </c>
      <c r="G460" t="s">
        <v>3025</v>
      </c>
      <c r="H460" t="s">
        <v>3031</v>
      </c>
      <c r="I460" t="s">
        <v>3031</v>
      </c>
      <c r="J460" t="s">
        <v>3031</v>
      </c>
      <c r="K460" t="s">
        <v>3037</v>
      </c>
      <c r="L460" t="s">
        <v>3037</v>
      </c>
      <c r="M460" t="s">
        <v>3037</v>
      </c>
      <c r="N460" t="s">
        <v>3042</v>
      </c>
      <c r="O460" t="s">
        <v>3042</v>
      </c>
      <c r="P460" t="s">
        <v>3042</v>
      </c>
      <c r="Q460" t="s">
        <v>5</v>
      </c>
      <c r="R460" t="s">
        <v>5</v>
      </c>
      <c r="S460" t="s">
        <v>5</v>
      </c>
      <c r="T460" t="s">
        <v>34</v>
      </c>
      <c r="U460" t="s">
        <v>7</v>
      </c>
      <c r="V460" t="s">
        <v>7</v>
      </c>
      <c r="W460" t="s">
        <v>7</v>
      </c>
    </row>
    <row r="461" spans="1:23" x14ac:dyDescent="0.35">
      <c r="A461" t="s">
        <v>7</v>
      </c>
      <c r="B461" t="s">
        <v>64</v>
      </c>
      <c r="C461" t="s">
        <v>10</v>
      </c>
      <c r="D461" t="s">
        <v>11</v>
      </c>
      <c r="E461" t="s">
        <v>64</v>
      </c>
      <c r="F461" t="s">
        <v>10</v>
      </c>
      <c r="G461" t="s">
        <v>11</v>
      </c>
      <c r="H461" t="s">
        <v>64</v>
      </c>
      <c r="I461" t="s">
        <v>10</v>
      </c>
      <c r="J461" t="s">
        <v>11</v>
      </c>
      <c r="K461" t="s">
        <v>64</v>
      </c>
      <c r="L461" t="s">
        <v>10</v>
      </c>
      <c r="M461" t="s">
        <v>11</v>
      </c>
      <c r="N461" t="s">
        <v>64</v>
      </c>
      <c r="O461" t="s">
        <v>10</v>
      </c>
      <c r="P461" t="s">
        <v>11</v>
      </c>
      <c r="Q461" t="s">
        <v>64</v>
      </c>
      <c r="R461" t="s">
        <v>10</v>
      </c>
      <c r="S461" t="s">
        <v>11</v>
      </c>
      <c r="T461" t="s">
        <v>7</v>
      </c>
      <c r="U461" t="s">
        <v>7</v>
      </c>
      <c r="V461" t="s">
        <v>7</v>
      </c>
      <c r="W461" t="s">
        <v>7</v>
      </c>
    </row>
    <row r="462" spans="1:23" x14ac:dyDescent="0.35">
      <c r="A462" t="s">
        <v>80</v>
      </c>
      <c r="B462" t="s">
        <v>3465</v>
      </c>
      <c r="C462" t="s">
        <v>5442</v>
      </c>
      <c r="D462" t="s">
        <v>6348</v>
      </c>
      <c r="E462" t="s">
        <v>6363</v>
      </c>
      <c r="F462" t="s">
        <v>3357</v>
      </c>
      <c r="G462" t="s">
        <v>6379</v>
      </c>
      <c r="H462" t="s">
        <v>4953</v>
      </c>
      <c r="I462" t="s">
        <v>6322</v>
      </c>
      <c r="J462" t="s">
        <v>1038</v>
      </c>
      <c r="K462" t="s">
        <v>352</v>
      </c>
      <c r="L462" t="s">
        <v>5271</v>
      </c>
      <c r="M462" t="s">
        <v>6427</v>
      </c>
      <c r="N462" t="s">
        <v>3592</v>
      </c>
      <c r="O462" t="s">
        <v>5305</v>
      </c>
      <c r="P462" t="s">
        <v>2869</v>
      </c>
      <c r="Q462" t="s">
        <v>3574</v>
      </c>
      <c r="R462" t="s">
        <v>3588</v>
      </c>
      <c r="S462" t="s">
        <v>3601</v>
      </c>
      <c r="T462" t="s">
        <v>3625</v>
      </c>
      <c r="U462" t="s">
        <v>7</v>
      </c>
      <c r="V462" t="s">
        <v>7</v>
      </c>
      <c r="W462" t="s">
        <v>7</v>
      </c>
    </row>
    <row r="463" spans="1:23" x14ac:dyDescent="0.35">
      <c r="A463" t="s">
        <v>81</v>
      </c>
      <c r="B463" t="s">
        <v>6341</v>
      </c>
      <c r="C463" t="s">
        <v>2240</v>
      </c>
      <c r="D463" t="s">
        <v>6349</v>
      </c>
      <c r="E463" t="s">
        <v>3038</v>
      </c>
      <c r="F463" t="s">
        <v>6370</v>
      </c>
      <c r="G463" t="s">
        <v>3862</v>
      </c>
      <c r="H463" t="s">
        <v>5768</v>
      </c>
      <c r="I463" t="s">
        <v>1885</v>
      </c>
      <c r="J463" t="s">
        <v>5532</v>
      </c>
      <c r="K463" t="s">
        <v>6409</v>
      </c>
      <c r="L463" t="s">
        <v>3527</v>
      </c>
      <c r="M463" t="s">
        <v>3558</v>
      </c>
      <c r="N463" t="s">
        <v>6435</v>
      </c>
      <c r="O463" t="s">
        <v>878</v>
      </c>
      <c r="P463" t="s">
        <v>268</v>
      </c>
      <c r="Q463" t="s">
        <v>3575</v>
      </c>
      <c r="R463" t="s">
        <v>3587</v>
      </c>
      <c r="S463" t="s">
        <v>1143</v>
      </c>
      <c r="T463" t="s">
        <v>3626</v>
      </c>
      <c r="U463" t="s">
        <v>7</v>
      </c>
      <c r="V463" t="s">
        <v>7</v>
      </c>
      <c r="W463" t="s">
        <v>7</v>
      </c>
    </row>
    <row r="464" spans="1:23" x14ac:dyDescent="0.35">
      <c r="A464" t="s">
        <v>82</v>
      </c>
      <c r="B464" t="s">
        <v>6279</v>
      </c>
      <c r="C464" t="s">
        <v>2557</v>
      </c>
      <c r="D464" t="s">
        <v>3284</v>
      </c>
      <c r="E464" t="s">
        <v>2337</v>
      </c>
      <c r="F464" t="s">
        <v>1485</v>
      </c>
      <c r="G464" t="s">
        <v>5552</v>
      </c>
      <c r="H464" t="s">
        <v>549</v>
      </c>
      <c r="I464" t="s">
        <v>5996</v>
      </c>
      <c r="J464" t="s">
        <v>2092</v>
      </c>
      <c r="K464" t="s">
        <v>3273</v>
      </c>
      <c r="L464" t="s">
        <v>1834</v>
      </c>
      <c r="M464" t="s">
        <v>948</v>
      </c>
      <c r="N464" t="s">
        <v>6436</v>
      </c>
      <c r="O464" t="s">
        <v>6378</v>
      </c>
      <c r="P464" t="s">
        <v>3802</v>
      </c>
      <c r="Q464" t="s">
        <v>3576</v>
      </c>
      <c r="R464" t="s">
        <v>3435</v>
      </c>
      <c r="S464" t="s">
        <v>3602</v>
      </c>
      <c r="T464" t="s">
        <v>3621</v>
      </c>
      <c r="U464" t="s">
        <v>7</v>
      </c>
      <c r="V464" t="s">
        <v>7</v>
      </c>
      <c r="W464" t="s">
        <v>7</v>
      </c>
    </row>
    <row r="465" spans="1:23" x14ac:dyDescent="0.35">
      <c r="A465" t="s">
        <v>83</v>
      </c>
      <c r="B465" t="s">
        <v>55</v>
      </c>
      <c r="C465" t="s">
        <v>7</v>
      </c>
      <c r="D465" t="s">
        <v>7</v>
      </c>
      <c r="E465" t="s">
        <v>3318</v>
      </c>
      <c r="F465" t="s">
        <v>781</v>
      </c>
      <c r="G465" t="s">
        <v>41</v>
      </c>
      <c r="H465" t="s">
        <v>1926</v>
      </c>
      <c r="I465" t="s">
        <v>1783</v>
      </c>
      <c r="J465" t="s">
        <v>5306</v>
      </c>
      <c r="K465" t="s">
        <v>223</v>
      </c>
      <c r="L465" t="s">
        <v>386</v>
      </c>
      <c r="M465" t="s">
        <v>1855</v>
      </c>
      <c r="N465" t="s">
        <v>4801</v>
      </c>
      <c r="O465" t="s">
        <v>1712</v>
      </c>
      <c r="P465" t="s">
        <v>3045</v>
      </c>
      <c r="Q465" t="s">
        <v>768</v>
      </c>
      <c r="R465" t="s">
        <v>1759</v>
      </c>
      <c r="S465" t="s">
        <v>2943</v>
      </c>
      <c r="T465" t="s">
        <v>2019</v>
      </c>
      <c r="U465" t="s">
        <v>7</v>
      </c>
      <c r="V465" t="s">
        <v>7</v>
      </c>
      <c r="W465" t="s">
        <v>7</v>
      </c>
    </row>
    <row r="466" spans="1:23" x14ac:dyDescent="0.35">
      <c r="A466" t="s">
        <v>5</v>
      </c>
      <c r="B466" t="s">
        <v>65</v>
      </c>
      <c r="C466" t="s">
        <v>7</v>
      </c>
      <c r="D466" t="s">
        <v>7</v>
      </c>
      <c r="E466" t="s">
        <v>65</v>
      </c>
      <c r="F466" t="s">
        <v>7</v>
      </c>
      <c r="G466" t="s">
        <v>7</v>
      </c>
      <c r="H466" t="s">
        <v>65</v>
      </c>
      <c r="I466" t="s">
        <v>7</v>
      </c>
      <c r="J466" t="s">
        <v>7</v>
      </c>
      <c r="K466" t="s">
        <v>65</v>
      </c>
      <c r="L466" t="s">
        <v>7</v>
      </c>
      <c r="M466" t="s">
        <v>7</v>
      </c>
      <c r="N466" t="s">
        <v>65</v>
      </c>
      <c r="O466" t="s">
        <v>7</v>
      </c>
      <c r="P466" t="s">
        <v>7</v>
      </c>
      <c r="Q466" t="s">
        <v>65</v>
      </c>
      <c r="R466" t="s">
        <v>7</v>
      </c>
      <c r="S466" t="s">
        <v>7</v>
      </c>
      <c r="T466" t="s">
        <v>3627</v>
      </c>
      <c r="U466" t="s">
        <v>7</v>
      </c>
      <c r="V466" t="s">
        <v>7</v>
      </c>
      <c r="W466" t="s">
        <v>7</v>
      </c>
    </row>
    <row r="467" spans="1:23" x14ac:dyDescent="0.35">
      <c r="A467" t="s">
        <v>3406</v>
      </c>
      <c r="B467" t="s">
        <v>7</v>
      </c>
      <c r="C467" t="s">
        <v>7</v>
      </c>
      <c r="D467" t="s">
        <v>7</v>
      </c>
      <c r="E467" t="s">
        <v>7</v>
      </c>
      <c r="F467" t="s">
        <v>7</v>
      </c>
      <c r="G467" t="s">
        <v>7</v>
      </c>
      <c r="H467" t="s">
        <v>7</v>
      </c>
      <c r="I467" t="s">
        <v>7</v>
      </c>
      <c r="J467" t="s">
        <v>7</v>
      </c>
      <c r="K467" t="s">
        <v>7</v>
      </c>
      <c r="L467" t="s">
        <v>7</v>
      </c>
      <c r="M467" t="s">
        <v>7</v>
      </c>
      <c r="N467" t="s">
        <v>7</v>
      </c>
      <c r="O467" t="s">
        <v>7</v>
      </c>
      <c r="P467" t="s">
        <v>7</v>
      </c>
      <c r="Q467" t="s">
        <v>7</v>
      </c>
      <c r="R467" t="s">
        <v>7</v>
      </c>
      <c r="S467" t="s">
        <v>7</v>
      </c>
      <c r="T467" t="s">
        <v>7</v>
      </c>
      <c r="U467" t="s">
        <v>7</v>
      </c>
      <c r="V467" t="s">
        <v>7</v>
      </c>
      <c r="W467" t="s">
        <v>7</v>
      </c>
    </row>
    <row r="468" spans="1:23" x14ac:dyDescent="0.35">
      <c r="A468" t="s">
        <v>103</v>
      </c>
      <c r="B468" t="s">
        <v>3016</v>
      </c>
      <c r="C468" t="s">
        <v>3016</v>
      </c>
      <c r="D468" t="s">
        <v>3016</v>
      </c>
      <c r="E468" t="s">
        <v>3025</v>
      </c>
      <c r="F468" t="s">
        <v>3025</v>
      </c>
      <c r="G468" t="s">
        <v>3025</v>
      </c>
      <c r="H468" t="s">
        <v>3031</v>
      </c>
      <c r="I468" t="s">
        <v>3031</v>
      </c>
      <c r="J468" t="s">
        <v>3031</v>
      </c>
      <c r="K468" t="s">
        <v>3037</v>
      </c>
      <c r="L468" t="s">
        <v>3037</v>
      </c>
      <c r="M468" t="s">
        <v>3037</v>
      </c>
      <c r="N468" t="s">
        <v>3042</v>
      </c>
      <c r="O468" t="s">
        <v>3042</v>
      </c>
      <c r="P468" t="s">
        <v>3042</v>
      </c>
      <c r="Q468" t="s">
        <v>5</v>
      </c>
      <c r="R468" t="s">
        <v>5</v>
      </c>
      <c r="S468" t="s">
        <v>5</v>
      </c>
      <c r="T468" t="s">
        <v>34</v>
      </c>
      <c r="U468" t="s">
        <v>7</v>
      </c>
      <c r="V468" t="s">
        <v>7</v>
      </c>
      <c r="W468" t="s">
        <v>7</v>
      </c>
    </row>
    <row r="469" spans="1:23" x14ac:dyDescent="0.35">
      <c r="A469" t="s">
        <v>7</v>
      </c>
      <c r="B469" t="s">
        <v>64</v>
      </c>
      <c r="C469" t="s">
        <v>10</v>
      </c>
      <c r="D469" t="s">
        <v>11</v>
      </c>
      <c r="E469" t="s">
        <v>64</v>
      </c>
      <c r="F469" t="s">
        <v>10</v>
      </c>
      <c r="G469" t="s">
        <v>11</v>
      </c>
      <c r="H469" t="s">
        <v>64</v>
      </c>
      <c r="I469" t="s">
        <v>10</v>
      </c>
      <c r="J469" t="s">
        <v>11</v>
      </c>
      <c r="K469" t="s">
        <v>64</v>
      </c>
      <c r="L469" t="s">
        <v>10</v>
      </c>
      <c r="M469" t="s">
        <v>11</v>
      </c>
      <c r="N469" t="s">
        <v>64</v>
      </c>
      <c r="O469" t="s">
        <v>10</v>
      </c>
      <c r="P469" t="s">
        <v>11</v>
      </c>
      <c r="Q469" t="s">
        <v>64</v>
      </c>
      <c r="R469" t="s">
        <v>10</v>
      </c>
      <c r="S469" t="s">
        <v>11</v>
      </c>
      <c r="T469" t="s">
        <v>7</v>
      </c>
      <c r="U469" t="s">
        <v>7</v>
      </c>
      <c r="V469" t="s">
        <v>7</v>
      </c>
      <c r="W469" t="s">
        <v>7</v>
      </c>
    </row>
    <row r="470" spans="1:23" x14ac:dyDescent="0.35">
      <c r="A470" t="s">
        <v>80</v>
      </c>
      <c r="B470" t="s">
        <v>3429</v>
      </c>
      <c r="C470" t="s">
        <v>3436</v>
      </c>
      <c r="D470" t="s">
        <v>3444</v>
      </c>
      <c r="E470" t="s">
        <v>324</v>
      </c>
      <c r="F470" t="s">
        <v>3123</v>
      </c>
      <c r="G470" t="s">
        <v>3466</v>
      </c>
      <c r="H470" t="s">
        <v>3476</v>
      </c>
      <c r="I470" t="s">
        <v>3487</v>
      </c>
      <c r="J470" t="s">
        <v>1180</v>
      </c>
      <c r="K470" t="s">
        <v>1597</v>
      </c>
      <c r="L470" t="s">
        <v>3528</v>
      </c>
      <c r="M470" t="s">
        <v>3539</v>
      </c>
      <c r="N470" t="s">
        <v>3426</v>
      </c>
      <c r="O470" t="s">
        <v>1062</v>
      </c>
      <c r="P470" t="s">
        <v>3562</v>
      </c>
      <c r="Q470" t="s">
        <v>2999</v>
      </c>
      <c r="R470" t="s">
        <v>1220</v>
      </c>
      <c r="S470" t="s">
        <v>2867</v>
      </c>
      <c r="T470" t="s">
        <v>3628</v>
      </c>
      <c r="U470" t="s">
        <v>7</v>
      </c>
      <c r="V470" t="s">
        <v>7</v>
      </c>
      <c r="W470" t="s">
        <v>7</v>
      </c>
    </row>
    <row r="471" spans="1:23" x14ac:dyDescent="0.35">
      <c r="A471" t="s">
        <v>81</v>
      </c>
      <c r="B471" t="s">
        <v>3430</v>
      </c>
      <c r="C471" t="s">
        <v>3143</v>
      </c>
      <c r="D471" t="s">
        <v>2907</v>
      </c>
      <c r="E471" t="s">
        <v>3135</v>
      </c>
      <c r="F471" t="s">
        <v>1143</v>
      </c>
      <c r="G471" t="s">
        <v>2201</v>
      </c>
      <c r="H471" t="s">
        <v>3477</v>
      </c>
      <c r="I471" t="s">
        <v>3439</v>
      </c>
      <c r="J471" t="s">
        <v>1135</v>
      </c>
      <c r="K471" t="s">
        <v>942</v>
      </c>
      <c r="L471" t="s">
        <v>3020</v>
      </c>
      <c r="M471" t="s">
        <v>2480</v>
      </c>
      <c r="N471" t="s">
        <v>3254</v>
      </c>
      <c r="O471" t="s">
        <v>3361</v>
      </c>
      <c r="P471" t="s">
        <v>3563</v>
      </c>
      <c r="Q471" t="s">
        <v>1486</v>
      </c>
      <c r="R471" t="s">
        <v>3135</v>
      </c>
      <c r="S471" t="s">
        <v>3603</v>
      </c>
      <c r="T471" t="s">
        <v>3629</v>
      </c>
      <c r="U471" t="s">
        <v>7</v>
      </c>
      <c r="V471" t="s">
        <v>7</v>
      </c>
      <c r="W471" t="s">
        <v>7</v>
      </c>
    </row>
    <row r="472" spans="1:23" x14ac:dyDescent="0.35">
      <c r="A472" t="s">
        <v>82</v>
      </c>
      <c r="B472" t="s">
        <v>2936</v>
      </c>
      <c r="C472" t="s">
        <v>2944</v>
      </c>
      <c r="D472" t="s">
        <v>3445</v>
      </c>
      <c r="E472" t="s">
        <v>3448</v>
      </c>
      <c r="F472" t="s">
        <v>2677</v>
      </c>
      <c r="G472" t="s">
        <v>3467</v>
      </c>
      <c r="H472" t="s">
        <v>731</v>
      </c>
      <c r="I472" t="s">
        <v>3488</v>
      </c>
      <c r="J472" t="s">
        <v>2023</v>
      </c>
      <c r="K472" t="s">
        <v>3513</v>
      </c>
      <c r="L472" t="s">
        <v>3138</v>
      </c>
      <c r="M472" t="s">
        <v>2910</v>
      </c>
      <c r="N472" t="s">
        <v>3524</v>
      </c>
      <c r="O472" t="s">
        <v>3552</v>
      </c>
      <c r="P472" t="s">
        <v>968</v>
      </c>
      <c r="Q472" t="s">
        <v>3577</v>
      </c>
      <c r="R472" t="s">
        <v>3589</v>
      </c>
      <c r="S472" t="s">
        <v>3604</v>
      </c>
      <c r="T472" t="s">
        <v>3630</v>
      </c>
      <c r="U472" t="s">
        <v>7</v>
      </c>
      <c r="V472" t="s">
        <v>7</v>
      </c>
      <c r="W472" t="s">
        <v>7</v>
      </c>
    </row>
    <row r="473" spans="1:23" x14ac:dyDescent="0.35">
      <c r="A473" t="s">
        <v>83</v>
      </c>
      <c r="B473" t="s">
        <v>1585</v>
      </c>
      <c r="C473" t="s">
        <v>900</v>
      </c>
      <c r="D473" t="s">
        <v>2373</v>
      </c>
      <c r="E473" t="s">
        <v>1631</v>
      </c>
      <c r="F473" t="s">
        <v>1544</v>
      </c>
      <c r="G473" t="s">
        <v>964</v>
      </c>
      <c r="H473" t="s">
        <v>1855</v>
      </c>
      <c r="I473" t="s">
        <v>1440</v>
      </c>
      <c r="J473" t="s">
        <v>3501</v>
      </c>
      <c r="K473" t="s">
        <v>2320</v>
      </c>
      <c r="L473" t="s">
        <v>1571</v>
      </c>
      <c r="M473" t="s">
        <v>2373</v>
      </c>
      <c r="N473" t="s">
        <v>3320</v>
      </c>
      <c r="O473" t="s">
        <v>3553</v>
      </c>
      <c r="P473" t="s">
        <v>3249</v>
      </c>
      <c r="Q473" t="s">
        <v>698</v>
      </c>
      <c r="R473" t="s">
        <v>1585</v>
      </c>
      <c r="S473" t="s">
        <v>1064</v>
      </c>
      <c r="T473" t="s">
        <v>3414</v>
      </c>
      <c r="U473" t="s">
        <v>7</v>
      </c>
      <c r="V473" t="s">
        <v>7</v>
      </c>
      <c r="W473" t="s">
        <v>7</v>
      </c>
    </row>
    <row r="474" spans="1:23" x14ac:dyDescent="0.35">
      <c r="A474" t="s">
        <v>5</v>
      </c>
      <c r="B474" t="s">
        <v>65</v>
      </c>
      <c r="C474" t="s">
        <v>7</v>
      </c>
      <c r="D474" t="s">
        <v>7</v>
      </c>
      <c r="E474" t="s">
        <v>65</v>
      </c>
      <c r="F474" t="s">
        <v>7</v>
      </c>
      <c r="G474" t="s">
        <v>7</v>
      </c>
      <c r="H474" t="s">
        <v>65</v>
      </c>
      <c r="I474" t="s">
        <v>7</v>
      </c>
      <c r="J474" t="s">
        <v>7</v>
      </c>
      <c r="K474" t="s">
        <v>65</v>
      </c>
      <c r="L474" t="s">
        <v>7</v>
      </c>
      <c r="M474" t="s">
        <v>7</v>
      </c>
      <c r="N474" t="s">
        <v>65</v>
      </c>
      <c r="O474" t="s">
        <v>7</v>
      </c>
      <c r="P474" t="s">
        <v>7</v>
      </c>
      <c r="Q474" t="s">
        <v>65</v>
      </c>
      <c r="R474" t="s">
        <v>7</v>
      </c>
      <c r="S474" t="s">
        <v>7</v>
      </c>
      <c r="T474" t="s">
        <v>3631</v>
      </c>
      <c r="U474" t="s">
        <v>7</v>
      </c>
      <c r="V474" t="s">
        <v>7</v>
      </c>
      <c r="W474" t="s">
        <v>7</v>
      </c>
    </row>
    <row r="475" spans="1:23" x14ac:dyDescent="0.35">
      <c r="A475" t="s">
        <v>3407</v>
      </c>
      <c r="B475" t="s">
        <v>7</v>
      </c>
      <c r="C475" t="s">
        <v>7</v>
      </c>
      <c r="D475" t="s">
        <v>7</v>
      </c>
      <c r="E475" t="s">
        <v>7</v>
      </c>
      <c r="F475" t="s">
        <v>7</v>
      </c>
      <c r="G475" t="s">
        <v>7</v>
      </c>
      <c r="H475" t="s">
        <v>7</v>
      </c>
      <c r="I475" t="s">
        <v>7</v>
      </c>
      <c r="J475" t="s">
        <v>7</v>
      </c>
      <c r="K475" t="s">
        <v>7</v>
      </c>
      <c r="L475" t="s">
        <v>7</v>
      </c>
      <c r="M475" t="s">
        <v>7</v>
      </c>
      <c r="N475" t="s">
        <v>7</v>
      </c>
      <c r="O475" t="s">
        <v>7</v>
      </c>
      <c r="P475" t="s">
        <v>7</v>
      </c>
      <c r="Q475" t="s">
        <v>7</v>
      </c>
      <c r="R475" t="s">
        <v>7</v>
      </c>
      <c r="S475" t="s">
        <v>7</v>
      </c>
      <c r="T475" t="s">
        <v>7</v>
      </c>
      <c r="U475" t="s">
        <v>7</v>
      </c>
      <c r="V475" t="s">
        <v>7</v>
      </c>
      <c r="W475" t="s">
        <v>7</v>
      </c>
    </row>
    <row r="476" spans="1:23" x14ac:dyDescent="0.35">
      <c r="A476" t="s">
        <v>103</v>
      </c>
      <c r="B476" t="s">
        <v>3016</v>
      </c>
      <c r="C476" t="s">
        <v>3016</v>
      </c>
      <c r="D476" t="s">
        <v>3016</v>
      </c>
      <c r="E476" t="s">
        <v>3025</v>
      </c>
      <c r="F476" t="s">
        <v>3025</v>
      </c>
      <c r="G476" t="s">
        <v>3025</v>
      </c>
      <c r="H476" t="s">
        <v>3031</v>
      </c>
      <c r="I476" t="s">
        <v>3031</v>
      </c>
      <c r="J476" t="s">
        <v>3031</v>
      </c>
      <c r="K476" t="s">
        <v>3037</v>
      </c>
      <c r="L476" t="s">
        <v>3037</v>
      </c>
      <c r="M476" t="s">
        <v>3037</v>
      </c>
      <c r="N476" t="s">
        <v>3042</v>
      </c>
      <c r="O476" t="s">
        <v>3042</v>
      </c>
      <c r="P476" t="s">
        <v>3042</v>
      </c>
      <c r="Q476" t="s">
        <v>5</v>
      </c>
      <c r="R476" t="s">
        <v>5</v>
      </c>
      <c r="S476" t="s">
        <v>5</v>
      </c>
      <c r="T476" t="s">
        <v>34</v>
      </c>
      <c r="U476" t="s">
        <v>7</v>
      </c>
      <c r="V476" t="s">
        <v>7</v>
      </c>
      <c r="W476" t="s">
        <v>7</v>
      </c>
    </row>
    <row r="477" spans="1:23" x14ac:dyDescent="0.35">
      <c r="A477" t="s">
        <v>7</v>
      </c>
      <c r="B477" t="s">
        <v>64</v>
      </c>
      <c r="C477" t="s">
        <v>10</v>
      </c>
      <c r="D477" t="s">
        <v>11</v>
      </c>
      <c r="E477" t="s">
        <v>64</v>
      </c>
      <c r="F477" t="s">
        <v>10</v>
      </c>
      <c r="G477" t="s">
        <v>11</v>
      </c>
      <c r="H477" t="s">
        <v>64</v>
      </c>
      <c r="I477" t="s">
        <v>10</v>
      </c>
      <c r="J477" t="s">
        <v>11</v>
      </c>
      <c r="K477" t="s">
        <v>64</v>
      </c>
      <c r="L477" t="s">
        <v>10</v>
      </c>
      <c r="M477" t="s">
        <v>11</v>
      </c>
      <c r="N477" t="s">
        <v>64</v>
      </c>
      <c r="O477" t="s">
        <v>10</v>
      </c>
      <c r="P477" t="s">
        <v>11</v>
      </c>
      <c r="Q477" t="s">
        <v>64</v>
      </c>
      <c r="R477" t="s">
        <v>10</v>
      </c>
      <c r="S477" t="s">
        <v>11</v>
      </c>
      <c r="T477" t="s">
        <v>7</v>
      </c>
      <c r="U477" t="s">
        <v>7</v>
      </c>
      <c r="V477" t="s">
        <v>7</v>
      </c>
      <c r="W477" t="s">
        <v>7</v>
      </c>
    </row>
    <row r="478" spans="1:23" x14ac:dyDescent="0.35">
      <c r="A478" t="s">
        <v>80</v>
      </c>
      <c r="B478" t="s">
        <v>1710</v>
      </c>
      <c r="C478" t="s">
        <v>3437</v>
      </c>
      <c r="D478" t="s">
        <v>2065</v>
      </c>
      <c r="E478" t="s">
        <v>3449</v>
      </c>
      <c r="F478" t="s">
        <v>3456</v>
      </c>
      <c r="G478" t="s">
        <v>3468</v>
      </c>
      <c r="H478" t="s">
        <v>3478</v>
      </c>
      <c r="I478" t="s">
        <v>3373</v>
      </c>
      <c r="J478" t="s">
        <v>3502</v>
      </c>
      <c r="K478" t="s">
        <v>3514</v>
      </c>
      <c r="L478" t="s">
        <v>3529</v>
      </c>
      <c r="M478" t="s">
        <v>2573</v>
      </c>
      <c r="N478" t="s">
        <v>3452</v>
      </c>
      <c r="O478" t="s">
        <v>3554</v>
      </c>
      <c r="P478" t="s">
        <v>3564</v>
      </c>
      <c r="Q478" t="s">
        <v>3578</v>
      </c>
      <c r="R478" t="s">
        <v>3590</v>
      </c>
      <c r="S478" t="s">
        <v>3605</v>
      </c>
      <c r="T478" t="s">
        <v>3632</v>
      </c>
      <c r="U478" t="s">
        <v>7</v>
      </c>
      <c r="V478" t="s">
        <v>7</v>
      </c>
      <c r="W478" t="s">
        <v>7</v>
      </c>
    </row>
    <row r="479" spans="1:23" x14ac:dyDescent="0.35">
      <c r="A479" t="s">
        <v>81</v>
      </c>
      <c r="B479" t="s">
        <v>3319</v>
      </c>
      <c r="C479" t="s">
        <v>3281</v>
      </c>
      <c r="D479" t="s">
        <v>1166</v>
      </c>
      <c r="E479" t="s">
        <v>2972</v>
      </c>
      <c r="F479" t="s">
        <v>3457</v>
      </c>
      <c r="G479" t="s">
        <v>2036</v>
      </c>
      <c r="H479" t="s">
        <v>358</v>
      </c>
      <c r="I479" t="s">
        <v>3489</v>
      </c>
      <c r="J479" t="s">
        <v>3503</v>
      </c>
      <c r="K479" t="s">
        <v>1495</v>
      </c>
      <c r="L479" t="s">
        <v>3530</v>
      </c>
      <c r="M479" t="s">
        <v>2054</v>
      </c>
      <c r="N479" t="s">
        <v>1661</v>
      </c>
      <c r="O479" t="s">
        <v>3555</v>
      </c>
      <c r="P479" t="s">
        <v>2522</v>
      </c>
      <c r="Q479" t="s">
        <v>3579</v>
      </c>
      <c r="R479" t="s">
        <v>2979</v>
      </c>
      <c r="S479" t="s">
        <v>1985</v>
      </c>
      <c r="T479" t="s">
        <v>3633</v>
      </c>
      <c r="U479" t="s">
        <v>7</v>
      </c>
      <c r="V479" t="s">
        <v>7</v>
      </c>
      <c r="W479" t="s">
        <v>7</v>
      </c>
    </row>
    <row r="480" spans="1:23" x14ac:dyDescent="0.35">
      <c r="A480" t="s">
        <v>82</v>
      </c>
      <c r="B480" t="s">
        <v>19</v>
      </c>
      <c r="C480" t="s">
        <v>1561</v>
      </c>
      <c r="D480" t="s">
        <v>3279</v>
      </c>
      <c r="E480" t="s">
        <v>1761</v>
      </c>
      <c r="F480" t="s">
        <v>26</v>
      </c>
      <c r="G480" t="s">
        <v>2927</v>
      </c>
      <c r="H480" t="s">
        <v>228</v>
      </c>
      <c r="I480" t="s">
        <v>1767</v>
      </c>
      <c r="J480" t="s">
        <v>3171</v>
      </c>
      <c r="K480" t="s">
        <v>3253</v>
      </c>
      <c r="L480" t="s">
        <v>2569</v>
      </c>
      <c r="M480" t="s">
        <v>3411</v>
      </c>
      <c r="N480" t="s">
        <v>2415</v>
      </c>
      <c r="O480" t="s">
        <v>3222</v>
      </c>
      <c r="P480" t="s">
        <v>3565</v>
      </c>
      <c r="Q480" t="s">
        <v>1871</v>
      </c>
      <c r="R480" t="s">
        <v>3112</v>
      </c>
      <c r="S480" t="s">
        <v>2007</v>
      </c>
      <c r="T480" t="s">
        <v>3634</v>
      </c>
      <c r="U480" t="s">
        <v>7</v>
      </c>
      <c r="V480" t="s">
        <v>7</v>
      </c>
      <c r="W480" t="s">
        <v>7</v>
      </c>
    </row>
    <row r="481" spans="1:23" x14ac:dyDescent="0.35">
      <c r="A481" t="s">
        <v>83</v>
      </c>
      <c r="B481" t="s">
        <v>1517</v>
      </c>
      <c r="C481" t="s">
        <v>1532</v>
      </c>
      <c r="D481" t="s">
        <v>1178</v>
      </c>
      <c r="E481" t="s">
        <v>1517</v>
      </c>
      <c r="F481" t="s">
        <v>1519</v>
      </c>
      <c r="G481" t="s">
        <v>1646</v>
      </c>
      <c r="H481" t="s">
        <v>1518</v>
      </c>
      <c r="I481" t="s">
        <v>919</v>
      </c>
      <c r="J481" t="s">
        <v>1666</v>
      </c>
      <c r="K481" t="s">
        <v>1521</v>
      </c>
      <c r="L481" t="s">
        <v>1538</v>
      </c>
      <c r="M481" t="s">
        <v>1167</v>
      </c>
      <c r="N481" t="s">
        <v>1850</v>
      </c>
      <c r="O481" t="s">
        <v>693</v>
      </c>
      <c r="P481" t="s">
        <v>882</v>
      </c>
      <c r="Q481" t="s">
        <v>235</v>
      </c>
      <c r="R481" t="s">
        <v>724</v>
      </c>
      <c r="S481" t="s">
        <v>1473</v>
      </c>
      <c r="T481" t="s">
        <v>2854</v>
      </c>
      <c r="U481" t="s">
        <v>7</v>
      </c>
      <c r="V481" t="s">
        <v>7</v>
      </c>
      <c r="W481" t="s">
        <v>7</v>
      </c>
    </row>
    <row r="482" spans="1:23" x14ac:dyDescent="0.35">
      <c r="A482" t="s">
        <v>5</v>
      </c>
      <c r="B482" t="s">
        <v>65</v>
      </c>
      <c r="C482" t="s">
        <v>7</v>
      </c>
      <c r="D482" t="s">
        <v>7</v>
      </c>
      <c r="E482" t="s">
        <v>65</v>
      </c>
      <c r="F482" t="s">
        <v>7</v>
      </c>
      <c r="G482" t="s">
        <v>7</v>
      </c>
      <c r="H482" t="s">
        <v>65</v>
      </c>
      <c r="I482" t="s">
        <v>7</v>
      </c>
      <c r="J482" t="s">
        <v>7</v>
      </c>
      <c r="K482" t="s">
        <v>65</v>
      </c>
      <c r="L482" t="s">
        <v>7</v>
      </c>
      <c r="M482" t="s">
        <v>7</v>
      </c>
      <c r="N482" t="s">
        <v>65</v>
      </c>
      <c r="O482" t="s">
        <v>7</v>
      </c>
      <c r="P482" t="s">
        <v>7</v>
      </c>
      <c r="Q482" t="s">
        <v>65</v>
      </c>
      <c r="R482" t="s">
        <v>7</v>
      </c>
      <c r="S482" t="s">
        <v>7</v>
      </c>
      <c r="T482" t="s">
        <v>3635</v>
      </c>
      <c r="U482" t="s">
        <v>7</v>
      </c>
      <c r="V482" t="s">
        <v>7</v>
      </c>
      <c r="W482" t="s">
        <v>7</v>
      </c>
    </row>
    <row r="483" spans="1:23" x14ac:dyDescent="0.35">
      <c r="A483" t="s">
        <v>3415</v>
      </c>
      <c r="B483" t="s">
        <v>7</v>
      </c>
      <c r="C483" t="s">
        <v>7</v>
      </c>
      <c r="D483" t="s">
        <v>7</v>
      </c>
      <c r="E483" t="s">
        <v>7</v>
      </c>
      <c r="F483" t="s">
        <v>7</v>
      </c>
      <c r="G483" t="s">
        <v>7</v>
      </c>
      <c r="H483" t="s">
        <v>7</v>
      </c>
      <c r="I483" t="s">
        <v>7</v>
      </c>
      <c r="J483" t="s">
        <v>7</v>
      </c>
      <c r="K483" t="s">
        <v>7</v>
      </c>
      <c r="L483" t="s">
        <v>7</v>
      </c>
      <c r="M483" t="s">
        <v>7</v>
      </c>
      <c r="N483" t="s">
        <v>7</v>
      </c>
      <c r="O483" t="s">
        <v>7</v>
      </c>
      <c r="P483" t="s">
        <v>7</v>
      </c>
      <c r="Q483" t="s">
        <v>7</v>
      </c>
      <c r="R483" t="s">
        <v>7</v>
      </c>
      <c r="S483" t="s">
        <v>7</v>
      </c>
      <c r="T483" t="s">
        <v>7</v>
      </c>
      <c r="U483" t="s">
        <v>7</v>
      </c>
      <c r="V483" t="s">
        <v>7</v>
      </c>
      <c r="W483" t="s">
        <v>7</v>
      </c>
    </row>
    <row r="484" spans="1:23" x14ac:dyDescent="0.35">
      <c r="A484" t="s">
        <v>170</v>
      </c>
      <c r="B484" t="s">
        <v>3016</v>
      </c>
      <c r="C484" t="s">
        <v>3016</v>
      </c>
      <c r="D484" t="s">
        <v>3016</v>
      </c>
      <c r="E484" t="s">
        <v>3025</v>
      </c>
      <c r="F484" t="s">
        <v>3025</v>
      </c>
      <c r="G484" t="s">
        <v>3025</v>
      </c>
      <c r="H484" t="s">
        <v>3031</v>
      </c>
      <c r="I484" t="s">
        <v>3031</v>
      </c>
      <c r="J484" t="s">
        <v>3031</v>
      </c>
      <c r="K484" t="s">
        <v>3037</v>
      </c>
      <c r="L484" t="s">
        <v>3037</v>
      </c>
      <c r="M484" t="s">
        <v>3037</v>
      </c>
      <c r="N484" t="s">
        <v>3042</v>
      </c>
      <c r="O484" t="s">
        <v>3042</v>
      </c>
      <c r="P484" t="s">
        <v>3042</v>
      </c>
      <c r="Q484" t="s">
        <v>5</v>
      </c>
      <c r="R484" t="s">
        <v>5</v>
      </c>
      <c r="S484" t="s">
        <v>5</v>
      </c>
      <c r="T484" t="s">
        <v>34</v>
      </c>
      <c r="U484" t="s">
        <v>7</v>
      </c>
      <c r="V484" t="s">
        <v>7</v>
      </c>
      <c r="W484" t="s">
        <v>7</v>
      </c>
    </row>
    <row r="485" spans="1:23" x14ac:dyDescent="0.35">
      <c r="A485" t="s">
        <v>7</v>
      </c>
      <c r="B485" t="s">
        <v>64</v>
      </c>
      <c r="C485" t="s">
        <v>10</v>
      </c>
      <c r="D485" t="s">
        <v>11</v>
      </c>
      <c r="E485" t="s">
        <v>64</v>
      </c>
      <c r="F485" t="s">
        <v>10</v>
      </c>
      <c r="G485" t="s">
        <v>11</v>
      </c>
      <c r="H485" t="s">
        <v>64</v>
      </c>
      <c r="I485" t="s">
        <v>10</v>
      </c>
      <c r="J485" t="s">
        <v>11</v>
      </c>
      <c r="K485" t="s">
        <v>64</v>
      </c>
      <c r="L485" t="s">
        <v>10</v>
      </c>
      <c r="M485" t="s">
        <v>11</v>
      </c>
      <c r="N485" t="s">
        <v>64</v>
      </c>
      <c r="O485" t="s">
        <v>10</v>
      </c>
      <c r="P485" t="s">
        <v>11</v>
      </c>
      <c r="Q485" t="s">
        <v>64</v>
      </c>
      <c r="R485" t="s">
        <v>10</v>
      </c>
      <c r="S485" t="s">
        <v>11</v>
      </c>
      <c r="T485" t="s">
        <v>7</v>
      </c>
      <c r="U485" t="s">
        <v>7</v>
      </c>
      <c r="V485" t="s">
        <v>7</v>
      </c>
      <c r="W485" t="s">
        <v>7</v>
      </c>
    </row>
    <row r="486" spans="1:23" x14ac:dyDescent="0.35">
      <c r="A486" t="s">
        <v>59</v>
      </c>
      <c r="B486" t="s">
        <v>3592</v>
      </c>
      <c r="C486" t="s">
        <v>1634</v>
      </c>
      <c r="D486" t="s">
        <v>982</v>
      </c>
      <c r="E486" t="s">
        <v>6364</v>
      </c>
      <c r="F486" t="s">
        <v>6319</v>
      </c>
      <c r="G486" t="s">
        <v>6222</v>
      </c>
      <c r="H486" t="s">
        <v>6384</v>
      </c>
      <c r="I486" t="s">
        <v>5513</v>
      </c>
      <c r="J486" t="s">
        <v>4243</v>
      </c>
      <c r="K486" t="s">
        <v>6410</v>
      </c>
      <c r="L486" t="s">
        <v>5770</v>
      </c>
      <c r="M486" t="s">
        <v>3269</v>
      </c>
      <c r="N486" t="s">
        <v>6437</v>
      </c>
      <c r="O486" t="s">
        <v>6447</v>
      </c>
      <c r="P486" t="s">
        <v>2201</v>
      </c>
      <c r="Q486" t="s">
        <v>903</v>
      </c>
      <c r="R486" t="s">
        <v>199</v>
      </c>
      <c r="S486" t="s">
        <v>1035</v>
      </c>
      <c r="T486" t="s">
        <v>3636</v>
      </c>
      <c r="U486" t="s">
        <v>7</v>
      </c>
      <c r="V486" t="s">
        <v>7</v>
      </c>
      <c r="W486" t="s">
        <v>7</v>
      </c>
    </row>
    <row r="487" spans="1:23" x14ac:dyDescent="0.35">
      <c r="A487" t="s">
        <v>60</v>
      </c>
      <c r="B487" t="s">
        <v>2380</v>
      </c>
      <c r="C487" t="s">
        <v>1776</v>
      </c>
      <c r="D487" t="s">
        <v>3109</v>
      </c>
      <c r="E487" t="s">
        <v>168</v>
      </c>
      <c r="F487" t="s">
        <v>5373</v>
      </c>
      <c r="G487" t="s">
        <v>6380</v>
      </c>
      <c r="H487" t="s">
        <v>6385</v>
      </c>
      <c r="I487" t="s">
        <v>6351</v>
      </c>
      <c r="J487" t="s">
        <v>3853</v>
      </c>
      <c r="K487" t="s">
        <v>5214</v>
      </c>
      <c r="L487" t="s">
        <v>5391</v>
      </c>
      <c r="M487" t="s">
        <v>5771</v>
      </c>
      <c r="N487" t="s">
        <v>6438</v>
      </c>
      <c r="O487" t="s">
        <v>6237</v>
      </c>
      <c r="P487" t="s">
        <v>2810</v>
      </c>
      <c r="Q487" t="s">
        <v>381</v>
      </c>
      <c r="R487" t="s">
        <v>965</v>
      </c>
      <c r="S487" t="s">
        <v>1036</v>
      </c>
      <c r="T487" t="s">
        <v>3637</v>
      </c>
      <c r="U487" t="s">
        <v>7</v>
      </c>
      <c r="V487" t="s">
        <v>7</v>
      </c>
      <c r="W487" t="s">
        <v>7</v>
      </c>
    </row>
    <row r="488" spans="1:23" x14ac:dyDescent="0.35">
      <c r="A488" t="s">
        <v>5</v>
      </c>
      <c r="B488" t="s">
        <v>65</v>
      </c>
      <c r="C488" t="s">
        <v>7</v>
      </c>
      <c r="D488" t="s">
        <v>7</v>
      </c>
      <c r="E488" t="s">
        <v>65</v>
      </c>
      <c r="F488" t="s">
        <v>7</v>
      </c>
      <c r="G488" t="s">
        <v>7</v>
      </c>
      <c r="H488" t="s">
        <v>65</v>
      </c>
      <c r="I488" t="s">
        <v>7</v>
      </c>
      <c r="J488" t="s">
        <v>7</v>
      </c>
      <c r="K488" t="s">
        <v>65</v>
      </c>
      <c r="L488" t="s">
        <v>7</v>
      </c>
      <c r="M488" t="s">
        <v>7</v>
      </c>
      <c r="N488" t="s">
        <v>65</v>
      </c>
      <c r="O488" t="s">
        <v>7</v>
      </c>
      <c r="P488" t="s">
        <v>7</v>
      </c>
      <c r="Q488" t="s">
        <v>65</v>
      </c>
      <c r="R488" t="s">
        <v>7</v>
      </c>
      <c r="S488" t="s">
        <v>7</v>
      </c>
      <c r="T488" t="s">
        <v>3638</v>
      </c>
      <c r="U488" t="s">
        <v>7</v>
      </c>
      <c r="V488" t="s">
        <v>7</v>
      </c>
      <c r="W488" t="s">
        <v>7</v>
      </c>
    </row>
    <row r="489" spans="1:23" x14ac:dyDescent="0.35">
      <c r="A489" t="s">
        <v>3416</v>
      </c>
      <c r="B489" t="s">
        <v>7</v>
      </c>
      <c r="C489" t="s">
        <v>7</v>
      </c>
      <c r="D489" t="s">
        <v>7</v>
      </c>
      <c r="E489" t="s">
        <v>7</v>
      </c>
      <c r="F489" t="s">
        <v>7</v>
      </c>
      <c r="G489" t="s">
        <v>7</v>
      </c>
      <c r="H489" t="s">
        <v>7</v>
      </c>
      <c r="I489" t="s">
        <v>7</v>
      </c>
      <c r="J489" t="s">
        <v>7</v>
      </c>
      <c r="K489" t="s">
        <v>7</v>
      </c>
      <c r="L489" t="s">
        <v>7</v>
      </c>
      <c r="M489" t="s">
        <v>7</v>
      </c>
      <c r="N489" t="s">
        <v>7</v>
      </c>
      <c r="O489" t="s">
        <v>7</v>
      </c>
      <c r="P489" t="s">
        <v>7</v>
      </c>
      <c r="Q489" t="s">
        <v>7</v>
      </c>
      <c r="R489" t="s">
        <v>7</v>
      </c>
      <c r="S489" t="s">
        <v>7</v>
      </c>
      <c r="T489" t="s">
        <v>7</v>
      </c>
      <c r="U489" t="s">
        <v>7</v>
      </c>
      <c r="V489" t="s">
        <v>7</v>
      </c>
      <c r="W489" t="s">
        <v>7</v>
      </c>
    </row>
    <row r="490" spans="1:23" x14ac:dyDescent="0.35">
      <c r="A490" t="s">
        <v>170</v>
      </c>
      <c r="B490" t="s">
        <v>3016</v>
      </c>
      <c r="C490" t="s">
        <v>3016</v>
      </c>
      <c r="D490" t="s">
        <v>3016</v>
      </c>
      <c r="E490" t="s">
        <v>3025</v>
      </c>
      <c r="F490" t="s">
        <v>3025</v>
      </c>
      <c r="G490" t="s">
        <v>3025</v>
      </c>
      <c r="H490" t="s">
        <v>3031</v>
      </c>
      <c r="I490" t="s">
        <v>3031</v>
      </c>
      <c r="J490" t="s">
        <v>3031</v>
      </c>
      <c r="K490" t="s">
        <v>3037</v>
      </c>
      <c r="L490" t="s">
        <v>3037</v>
      </c>
      <c r="M490" t="s">
        <v>3037</v>
      </c>
      <c r="N490" t="s">
        <v>3042</v>
      </c>
      <c r="O490" t="s">
        <v>3042</v>
      </c>
      <c r="P490" t="s">
        <v>3042</v>
      </c>
      <c r="Q490" t="s">
        <v>5</v>
      </c>
      <c r="R490" t="s">
        <v>5</v>
      </c>
      <c r="S490" t="s">
        <v>5</v>
      </c>
      <c r="T490" t="s">
        <v>34</v>
      </c>
      <c r="U490" t="s">
        <v>7</v>
      </c>
      <c r="V490" t="s">
        <v>7</v>
      </c>
      <c r="W490" t="s">
        <v>7</v>
      </c>
    </row>
    <row r="491" spans="1:23" x14ac:dyDescent="0.35">
      <c r="A491" t="s">
        <v>7</v>
      </c>
      <c r="B491" t="s">
        <v>64</v>
      </c>
      <c r="C491" t="s">
        <v>10</v>
      </c>
      <c r="D491" t="s">
        <v>11</v>
      </c>
      <c r="E491" t="s">
        <v>64</v>
      </c>
      <c r="F491" t="s">
        <v>10</v>
      </c>
      <c r="G491" t="s">
        <v>11</v>
      </c>
      <c r="H491" t="s">
        <v>64</v>
      </c>
      <c r="I491" t="s">
        <v>10</v>
      </c>
      <c r="J491" t="s">
        <v>11</v>
      </c>
      <c r="K491" t="s">
        <v>64</v>
      </c>
      <c r="L491" t="s">
        <v>10</v>
      </c>
      <c r="M491" t="s">
        <v>11</v>
      </c>
      <c r="N491" t="s">
        <v>64</v>
      </c>
      <c r="O491" t="s">
        <v>10</v>
      </c>
      <c r="P491" t="s">
        <v>11</v>
      </c>
      <c r="Q491" t="s">
        <v>64</v>
      </c>
      <c r="R491" t="s">
        <v>10</v>
      </c>
      <c r="S491" t="s">
        <v>11</v>
      </c>
      <c r="T491" t="s">
        <v>7</v>
      </c>
      <c r="U491" t="s">
        <v>7</v>
      </c>
      <c r="V491" t="s">
        <v>7</v>
      </c>
      <c r="W491" t="s">
        <v>7</v>
      </c>
    </row>
    <row r="492" spans="1:23" x14ac:dyDescent="0.35">
      <c r="A492" t="s">
        <v>59</v>
      </c>
      <c r="B492" t="s">
        <v>4355</v>
      </c>
      <c r="C492" t="s">
        <v>1241</v>
      </c>
      <c r="D492" t="s">
        <v>634</v>
      </c>
      <c r="E492" t="s">
        <v>3429</v>
      </c>
      <c r="F492" t="s">
        <v>4878</v>
      </c>
      <c r="G492" t="s">
        <v>6381</v>
      </c>
      <c r="H492" t="s">
        <v>971</v>
      </c>
      <c r="I492" t="s">
        <v>3362</v>
      </c>
      <c r="J492" t="s">
        <v>3464</v>
      </c>
      <c r="K492" t="s">
        <v>1909</v>
      </c>
      <c r="L492" t="s">
        <v>4534</v>
      </c>
      <c r="M492" t="s">
        <v>803</v>
      </c>
      <c r="N492" t="s">
        <v>2200</v>
      </c>
      <c r="O492" t="s">
        <v>6448</v>
      </c>
      <c r="P492" t="s">
        <v>5493</v>
      </c>
      <c r="Q492" t="s">
        <v>858</v>
      </c>
      <c r="R492" t="s">
        <v>377</v>
      </c>
      <c r="S492" t="s">
        <v>966</v>
      </c>
      <c r="T492" t="s">
        <v>3639</v>
      </c>
      <c r="U492" t="s">
        <v>7</v>
      </c>
      <c r="V492" t="s">
        <v>7</v>
      </c>
      <c r="W492" t="s">
        <v>7</v>
      </c>
    </row>
    <row r="493" spans="1:23" x14ac:dyDescent="0.35">
      <c r="A493" t="s">
        <v>60</v>
      </c>
      <c r="B493" t="s">
        <v>3833</v>
      </c>
      <c r="C493" t="s">
        <v>3534</v>
      </c>
      <c r="D493" t="s">
        <v>1296</v>
      </c>
      <c r="E493" t="s">
        <v>3471</v>
      </c>
      <c r="F493" t="s">
        <v>6371</v>
      </c>
      <c r="G493" t="s">
        <v>5017</v>
      </c>
      <c r="H493" t="s">
        <v>1045</v>
      </c>
      <c r="I493" t="s">
        <v>4382</v>
      </c>
      <c r="J493" t="s">
        <v>1636</v>
      </c>
      <c r="K493" t="s">
        <v>3450</v>
      </c>
      <c r="L493" t="s">
        <v>3681</v>
      </c>
      <c r="M493" t="s">
        <v>4376</v>
      </c>
      <c r="N493" t="s">
        <v>6224</v>
      </c>
      <c r="O493" t="s">
        <v>6449</v>
      </c>
      <c r="P493" t="s">
        <v>6225</v>
      </c>
      <c r="Q493" t="s">
        <v>859</v>
      </c>
      <c r="R493" t="s">
        <v>904</v>
      </c>
      <c r="S493" t="s">
        <v>354</v>
      </c>
      <c r="T493" t="s">
        <v>3640</v>
      </c>
      <c r="U493" t="s">
        <v>7</v>
      </c>
      <c r="V493" t="s">
        <v>7</v>
      </c>
      <c r="W493" t="s">
        <v>7</v>
      </c>
    </row>
    <row r="494" spans="1:23" x14ac:dyDescent="0.35">
      <c r="A494" t="s">
        <v>5</v>
      </c>
      <c r="B494" t="s">
        <v>65</v>
      </c>
      <c r="C494" t="s">
        <v>7</v>
      </c>
      <c r="D494" t="s">
        <v>7</v>
      </c>
      <c r="E494" t="s">
        <v>65</v>
      </c>
      <c r="F494" t="s">
        <v>7</v>
      </c>
      <c r="G494" t="s">
        <v>7</v>
      </c>
      <c r="H494" t="s">
        <v>65</v>
      </c>
      <c r="I494" t="s">
        <v>7</v>
      </c>
      <c r="J494" t="s">
        <v>7</v>
      </c>
      <c r="K494" t="s">
        <v>65</v>
      </c>
      <c r="L494" t="s">
        <v>7</v>
      </c>
      <c r="M494" t="s">
        <v>7</v>
      </c>
      <c r="N494" t="s">
        <v>65</v>
      </c>
      <c r="O494" t="s">
        <v>7</v>
      </c>
      <c r="P494" t="s">
        <v>7</v>
      </c>
      <c r="Q494" t="s">
        <v>65</v>
      </c>
      <c r="R494" t="s">
        <v>7</v>
      </c>
      <c r="S494" t="s">
        <v>7</v>
      </c>
      <c r="T494" t="s">
        <v>3641</v>
      </c>
      <c r="U494" t="s">
        <v>7</v>
      </c>
      <c r="V494" t="s">
        <v>7</v>
      </c>
      <c r="W494" t="s">
        <v>7</v>
      </c>
    </row>
    <row r="495" spans="1:23" x14ac:dyDescent="0.35">
      <c r="A495" t="s">
        <v>3417</v>
      </c>
      <c r="B495" t="s">
        <v>7</v>
      </c>
      <c r="C495" t="s">
        <v>7</v>
      </c>
      <c r="D495" t="s">
        <v>7</v>
      </c>
      <c r="E495" t="s">
        <v>7</v>
      </c>
      <c r="F495" t="s">
        <v>7</v>
      </c>
      <c r="G495" t="s">
        <v>7</v>
      </c>
      <c r="H495" t="s">
        <v>7</v>
      </c>
      <c r="I495" t="s">
        <v>7</v>
      </c>
      <c r="J495" t="s">
        <v>7</v>
      </c>
      <c r="K495" t="s">
        <v>7</v>
      </c>
      <c r="L495" t="s">
        <v>7</v>
      </c>
      <c r="M495" t="s">
        <v>7</v>
      </c>
      <c r="N495" t="s">
        <v>7</v>
      </c>
      <c r="O495" t="s">
        <v>7</v>
      </c>
      <c r="P495" t="s">
        <v>7</v>
      </c>
      <c r="Q495" t="s">
        <v>7</v>
      </c>
      <c r="R495" t="s">
        <v>7</v>
      </c>
      <c r="S495" t="s">
        <v>7</v>
      </c>
      <c r="T495" t="s">
        <v>7</v>
      </c>
      <c r="U495" t="s">
        <v>7</v>
      </c>
      <c r="V495" t="s">
        <v>7</v>
      </c>
      <c r="W495" t="s">
        <v>7</v>
      </c>
    </row>
    <row r="496" spans="1:23" x14ac:dyDescent="0.35">
      <c r="A496" t="s">
        <v>170</v>
      </c>
      <c r="B496" t="s">
        <v>3016</v>
      </c>
      <c r="C496" t="s">
        <v>3016</v>
      </c>
      <c r="D496" t="s">
        <v>3016</v>
      </c>
      <c r="E496" t="s">
        <v>3025</v>
      </c>
      <c r="F496" t="s">
        <v>3025</v>
      </c>
      <c r="G496" t="s">
        <v>3025</v>
      </c>
      <c r="H496" t="s">
        <v>3031</v>
      </c>
      <c r="I496" t="s">
        <v>3031</v>
      </c>
      <c r="J496" t="s">
        <v>3031</v>
      </c>
      <c r="K496" t="s">
        <v>3037</v>
      </c>
      <c r="L496" t="s">
        <v>3037</v>
      </c>
      <c r="M496" t="s">
        <v>3037</v>
      </c>
      <c r="N496" t="s">
        <v>3042</v>
      </c>
      <c r="O496" t="s">
        <v>3042</v>
      </c>
      <c r="P496" t="s">
        <v>3042</v>
      </c>
      <c r="Q496" t="s">
        <v>5</v>
      </c>
      <c r="R496" t="s">
        <v>5</v>
      </c>
      <c r="S496" t="s">
        <v>5</v>
      </c>
      <c r="T496" t="s">
        <v>34</v>
      </c>
      <c r="U496" t="s">
        <v>7</v>
      </c>
      <c r="V496" t="s">
        <v>7</v>
      </c>
      <c r="W496" t="s">
        <v>7</v>
      </c>
    </row>
    <row r="497" spans="1:23" x14ac:dyDescent="0.35">
      <c r="A497" t="s">
        <v>7</v>
      </c>
      <c r="B497" t="s">
        <v>64</v>
      </c>
      <c r="C497" t="s">
        <v>10</v>
      </c>
      <c r="D497" t="s">
        <v>11</v>
      </c>
      <c r="E497" t="s">
        <v>64</v>
      </c>
      <c r="F497" t="s">
        <v>10</v>
      </c>
      <c r="G497" t="s">
        <v>11</v>
      </c>
      <c r="H497" t="s">
        <v>64</v>
      </c>
      <c r="I497" t="s">
        <v>10</v>
      </c>
      <c r="J497" t="s">
        <v>11</v>
      </c>
      <c r="K497" t="s">
        <v>64</v>
      </c>
      <c r="L497" t="s">
        <v>10</v>
      </c>
      <c r="M497" t="s">
        <v>11</v>
      </c>
      <c r="N497" t="s">
        <v>64</v>
      </c>
      <c r="O497" t="s">
        <v>10</v>
      </c>
      <c r="P497" t="s">
        <v>11</v>
      </c>
      <c r="Q497" t="s">
        <v>64</v>
      </c>
      <c r="R497" t="s">
        <v>10</v>
      </c>
      <c r="S497" t="s">
        <v>11</v>
      </c>
      <c r="T497" t="s">
        <v>7</v>
      </c>
      <c r="U497" t="s">
        <v>7</v>
      </c>
      <c r="V497" t="s">
        <v>7</v>
      </c>
      <c r="W497" t="s">
        <v>7</v>
      </c>
    </row>
    <row r="498" spans="1:23" x14ac:dyDescent="0.35">
      <c r="A498" t="s">
        <v>59</v>
      </c>
      <c r="B498" t="s">
        <v>277</v>
      </c>
      <c r="C498" t="s">
        <v>6157</v>
      </c>
      <c r="D498" t="s">
        <v>5247</v>
      </c>
      <c r="E498" t="s">
        <v>5464</v>
      </c>
      <c r="F498" t="s">
        <v>6313</v>
      </c>
      <c r="G498" t="s">
        <v>1289</v>
      </c>
      <c r="H498" t="s">
        <v>2721</v>
      </c>
      <c r="I498" t="s">
        <v>2814</v>
      </c>
      <c r="J498" t="s">
        <v>3505</v>
      </c>
      <c r="K498" t="s">
        <v>2359</v>
      </c>
      <c r="L498" t="s">
        <v>5494</v>
      </c>
      <c r="M498" t="s">
        <v>1798</v>
      </c>
      <c r="N498" t="s">
        <v>1100</v>
      </c>
      <c r="O498" t="s">
        <v>5420</v>
      </c>
      <c r="P498" t="s">
        <v>94</v>
      </c>
      <c r="Q498" t="s">
        <v>1037</v>
      </c>
      <c r="R498" t="s">
        <v>1014</v>
      </c>
      <c r="S498" t="s">
        <v>1183</v>
      </c>
      <c r="T498" t="s">
        <v>3642</v>
      </c>
      <c r="U498" t="s">
        <v>7</v>
      </c>
      <c r="V498" t="s">
        <v>7</v>
      </c>
      <c r="W498" t="s">
        <v>7</v>
      </c>
    </row>
    <row r="499" spans="1:23" x14ac:dyDescent="0.35">
      <c r="A499" t="s">
        <v>60</v>
      </c>
      <c r="B499" t="s">
        <v>394</v>
      </c>
      <c r="C499" t="s">
        <v>5530</v>
      </c>
      <c r="D499" t="s">
        <v>6350</v>
      </c>
      <c r="E499" t="s">
        <v>2741</v>
      </c>
      <c r="F499" t="s">
        <v>6372</v>
      </c>
      <c r="G499" t="s">
        <v>2577</v>
      </c>
      <c r="H499" t="s">
        <v>3479</v>
      </c>
      <c r="I499" t="s">
        <v>3491</v>
      </c>
      <c r="J499" t="s">
        <v>3506</v>
      </c>
      <c r="K499" t="s">
        <v>6312</v>
      </c>
      <c r="L499" t="s">
        <v>1920</v>
      </c>
      <c r="M499" t="s">
        <v>5495</v>
      </c>
      <c r="N499" t="s">
        <v>6439</v>
      </c>
      <c r="O499" t="s">
        <v>99</v>
      </c>
      <c r="P499" t="s">
        <v>5421</v>
      </c>
      <c r="Q499" t="s">
        <v>1038</v>
      </c>
      <c r="R499" t="s">
        <v>1110</v>
      </c>
      <c r="S499" t="s">
        <v>1184</v>
      </c>
      <c r="T499" t="s">
        <v>3643</v>
      </c>
      <c r="U499" t="s">
        <v>7</v>
      </c>
      <c r="V499" t="s">
        <v>7</v>
      </c>
      <c r="W499" t="s">
        <v>7</v>
      </c>
    </row>
    <row r="500" spans="1:23" x14ac:dyDescent="0.35">
      <c r="A500" t="s">
        <v>5</v>
      </c>
      <c r="B500" t="s">
        <v>65</v>
      </c>
      <c r="C500" t="s">
        <v>7</v>
      </c>
      <c r="D500" t="s">
        <v>7</v>
      </c>
      <c r="E500" t="s">
        <v>65</v>
      </c>
      <c r="F500" t="s">
        <v>7</v>
      </c>
      <c r="G500" t="s">
        <v>7</v>
      </c>
      <c r="H500" t="s">
        <v>65</v>
      </c>
      <c r="I500" t="s">
        <v>7</v>
      </c>
      <c r="J500" t="s">
        <v>7</v>
      </c>
      <c r="K500" t="s">
        <v>65</v>
      </c>
      <c r="L500" t="s">
        <v>7</v>
      </c>
      <c r="M500" t="s">
        <v>7</v>
      </c>
      <c r="N500" t="s">
        <v>65</v>
      </c>
      <c r="O500" t="s">
        <v>7</v>
      </c>
      <c r="P500" t="s">
        <v>7</v>
      </c>
      <c r="Q500" t="s">
        <v>65</v>
      </c>
      <c r="R500" t="s">
        <v>7</v>
      </c>
      <c r="S500" t="s">
        <v>7</v>
      </c>
      <c r="T500" t="s">
        <v>3127</v>
      </c>
      <c r="U500" t="s">
        <v>7</v>
      </c>
      <c r="V500" t="s">
        <v>7</v>
      </c>
      <c r="W500" t="s">
        <v>7</v>
      </c>
    </row>
    <row r="501" spans="1:23" x14ac:dyDescent="0.35">
      <c r="A501" t="s">
        <v>3418</v>
      </c>
      <c r="B501" t="s">
        <v>7</v>
      </c>
      <c r="C501" t="s">
        <v>7</v>
      </c>
      <c r="D501" t="s">
        <v>7</v>
      </c>
      <c r="E501" t="s">
        <v>7</v>
      </c>
      <c r="F501" t="s">
        <v>7</v>
      </c>
      <c r="G501" t="s">
        <v>7</v>
      </c>
      <c r="H501" t="s">
        <v>7</v>
      </c>
      <c r="I501" t="s">
        <v>7</v>
      </c>
      <c r="J501" t="s">
        <v>7</v>
      </c>
      <c r="K501" t="s">
        <v>7</v>
      </c>
      <c r="L501" t="s">
        <v>7</v>
      </c>
      <c r="M501" t="s">
        <v>7</v>
      </c>
      <c r="N501" t="s">
        <v>7</v>
      </c>
      <c r="O501" t="s">
        <v>7</v>
      </c>
      <c r="P501" t="s">
        <v>7</v>
      </c>
      <c r="Q501" t="s">
        <v>7</v>
      </c>
      <c r="R501" t="s">
        <v>7</v>
      </c>
      <c r="S501" t="s">
        <v>7</v>
      </c>
      <c r="T501" t="s">
        <v>7</v>
      </c>
      <c r="U501" t="s">
        <v>7</v>
      </c>
      <c r="V501" t="s">
        <v>7</v>
      </c>
      <c r="W501" t="s">
        <v>7</v>
      </c>
    </row>
    <row r="502" spans="1:23" x14ac:dyDescent="0.35">
      <c r="A502" t="s">
        <v>170</v>
      </c>
      <c r="B502" t="s">
        <v>3016</v>
      </c>
      <c r="C502" t="s">
        <v>3016</v>
      </c>
      <c r="D502" t="s">
        <v>3016</v>
      </c>
      <c r="E502" t="s">
        <v>3025</v>
      </c>
      <c r="F502" t="s">
        <v>3025</v>
      </c>
      <c r="G502" t="s">
        <v>3025</v>
      </c>
      <c r="H502" t="s">
        <v>3031</v>
      </c>
      <c r="I502" t="s">
        <v>3031</v>
      </c>
      <c r="J502" t="s">
        <v>3031</v>
      </c>
      <c r="K502" t="s">
        <v>3037</v>
      </c>
      <c r="L502" t="s">
        <v>3037</v>
      </c>
      <c r="M502" t="s">
        <v>3037</v>
      </c>
      <c r="N502" t="s">
        <v>3042</v>
      </c>
      <c r="O502" t="s">
        <v>3042</v>
      </c>
      <c r="P502" t="s">
        <v>3042</v>
      </c>
      <c r="Q502" t="s">
        <v>5</v>
      </c>
      <c r="R502" t="s">
        <v>5</v>
      </c>
      <c r="S502" t="s">
        <v>5</v>
      </c>
      <c r="T502" t="s">
        <v>34</v>
      </c>
      <c r="U502" t="s">
        <v>7</v>
      </c>
      <c r="V502" t="s">
        <v>7</v>
      </c>
      <c r="W502" t="s">
        <v>7</v>
      </c>
    </row>
    <row r="503" spans="1:23" x14ac:dyDescent="0.35">
      <c r="A503" t="s">
        <v>7</v>
      </c>
      <c r="B503" t="s">
        <v>64</v>
      </c>
      <c r="C503" t="s">
        <v>10</v>
      </c>
      <c r="D503" t="s">
        <v>11</v>
      </c>
      <c r="E503" t="s">
        <v>64</v>
      </c>
      <c r="F503" t="s">
        <v>10</v>
      </c>
      <c r="G503" t="s">
        <v>11</v>
      </c>
      <c r="H503" t="s">
        <v>64</v>
      </c>
      <c r="I503" t="s">
        <v>10</v>
      </c>
      <c r="J503" t="s">
        <v>11</v>
      </c>
      <c r="K503" t="s">
        <v>64</v>
      </c>
      <c r="L503" t="s">
        <v>10</v>
      </c>
      <c r="M503" t="s">
        <v>11</v>
      </c>
      <c r="N503" t="s">
        <v>64</v>
      </c>
      <c r="O503" t="s">
        <v>10</v>
      </c>
      <c r="P503" t="s">
        <v>11</v>
      </c>
      <c r="Q503" t="s">
        <v>64</v>
      </c>
      <c r="R503" t="s">
        <v>10</v>
      </c>
      <c r="S503" t="s">
        <v>11</v>
      </c>
      <c r="T503" t="s">
        <v>7</v>
      </c>
      <c r="U503" t="s">
        <v>7</v>
      </c>
      <c r="V503" t="s">
        <v>7</v>
      </c>
      <c r="W503" t="s">
        <v>7</v>
      </c>
    </row>
    <row r="504" spans="1:23" x14ac:dyDescent="0.35">
      <c r="A504" t="s">
        <v>59</v>
      </c>
      <c r="B504" t="s">
        <v>1013</v>
      </c>
      <c r="C504" t="s">
        <v>545</v>
      </c>
      <c r="D504" t="s">
        <v>5001</v>
      </c>
      <c r="E504" t="s">
        <v>4100</v>
      </c>
      <c r="F504" t="s">
        <v>1742</v>
      </c>
      <c r="G504" t="s">
        <v>2499</v>
      </c>
      <c r="H504" t="s">
        <v>3454</v>
      </c>
      <c r="I504" t="s">
        <v>447</v>
      </c>
      <c r="J504" t="s">
        <v>2459</v>
      </c>
      <c r="K504" t="s">
        <v>5095</v>
      </c>
      <c r="L504" t="s">
        <v>243</v>
      </c>
      <c r="M504" t="s">
        <v>3753</v>
      </c>
      <c r="N504" t="s">
        <v>2959</v>
      </c>
      <c r="O504" t="s">
        <v>1641</v>
      </c>
      <c r="P504" t="s">
        <v>892</v>
      </c>
      <c r="Q504" t="s">
        <v>2915</v>
      </c>
      <c r="R504" t="s">
        <v>1403</v>
      </c>
      <c r="S504" t="s">
        <v>3606</v>
      </c>
      <c r="T504" t="s">
        <v>2157</v>
      </c>
      <c r="U504" t="s">
        <v>7</v>
      </c>
      <c r="V504" t="s">
        <v>7</v>
      </c>
      <c r="W504" t="s">
        <v>7</v>
      </c>
    </row>
    <row r="505" spans="1:23" x14ac:dyDescent="0.35">
      <c r="A505" t="s">
        <v>60</v>
      </c>
      <c r="B505" t="s">
        <v>1012</v>
      </c>
      <c r="C505" t="s">
        <v>4983</v>
      </c>
      <c r="D505" t="s">
        <v>2725</v>
      </c>
      <c r="E505" t="s">
        <v>5019</v>
      </c>
      <c r="F505" t="s">
        <v>5031</v>
      </c>
      <c r="G505" t="s">
        <v>1936</v>
      </c>
      <c r="H505" t="s">
        <v>3461</v>
      </c>
      <c r="I505" t="s">
        <v>5068</v>
      </c>
      <c r="J505" t="s">
        <v>2877</v>
      </c>
      <c r="K505" t="s">
        <v>3425</v>
      </c>
      <c r="L505" t="s">
        <v>5111</v>
      </c>
      <c r="M505" t="s">
        <v>5121</v>
      </c>
      <c r="N505" t="s">
        <v>4609</v>
      </c>
      <c r="O505" t="s">
        <v>3433</v>
      </c>
      <c r="P505" t="s">
        <v>4613</v>
      </c>
      <c r="Q505" t="s">
        <v>3133</v>
      </c>
      <c r="R505" t="s">
        <v>2874</v>
      </c>
      <c r="S505" t="s">
        <v>1428</v>
      </c>
      <c r="T505" t="s">
        <v>3644</v>
      </c>
      <c r="U505" t="s">
        <v>7</v>
      </c>
      <c r="V505" t="s">
        <v>7</v>
      </c>
      <c r="W505" t="s">
        <v>7</v>
      </c>
    </row>
    <row r="506" spans="1:23" x14ac:dyDescent="0.35">
      <c r="A506" t="s">
        <v>5</v>
      </c>
      <c r="B506" t="s">
        <v>65</v>
      </c>
      <c r="C506" t="s">
        <v>7</v>
      </c>
      <c r="D506" t="s">
        <v>7</v>
      </c>
      <c r="E506" t="s">
        <v>65</v>
      </c>
      <c r="F506" t="s">
        <v>7</v>
      </c>
      <c r="G506" t="s">
        <v>7</v>
      </c>
      <c r="H506" t="s">
        <v>65</v>
      </c>
      <c r="I506" t="s">
        <v>7</v>
      </c>
      <c r="J506" t="s">
        <v>7</v>
      </c>
      <c r="K506" t="s">
        <v>65</v>
      </c>
      <c r="L506" t="s">
        <v>7</v>
      </c>
      <c r="M506" t="s">
        <v>7</v>
      </c>
      <c r="N506" t="s">
        <v>65</v>
      </c>
      <c r="O506" t="s">
        <v>7</v>
      </c>
      <c r="P506" t="s">
        <v>7</v>
      </c>
      <c r="Q506" t="s">
        <v>65</v>
      </c>
      <c r="R506" t="s">
        <v>7</v>
      </c>
      <c r="S506" t="s">
        <v>7</v>
      </c>
      <c r="T506" t="s">
        <v>3645</v>
      </c>
      <c r="U506" t="s">
        <v>7</v>
      </c>
      <c r="V506" t="s">
        <v>7</v>
      </c>
      <c r="W506" t="s">
        <v>7</v>
      </c>
    </row>
    <row r="507" spans="1:23" x14ac:dyDescent="0.35">
      <c r="A507" t="s">
        <v>3419</v>
      </c>
      <c r="B507" t="s">
        <v>7</v>
      </c>
      <c r="C507" t="s">
        <v>7</v>
      </c>
      <c r="D507" t="s">
        <v>7</v>
      </c>
      <c r="E507" t="s">
        <v>7</v>
      </c>
      <c r="F507" t="s">
        <v>7</v>
      </c>
      <c r="G507" t="s">
        <v>7</v>
      </c>
      <c r="H507" t="s">
        <v>7</v>
      </c>
      <c r="I507" t="s">
        <v>7</v>
      </c>
      <c r="J507" t="s">
        <v>7</v>
      </c>
      <c r="K507" t="s">
        <v>7</v>
      </c>
      <c r="L507" t="s">
        <v>7</v>
      </c>
      <c r="M507" t="s">
        <v>7</v>
      </c>
      <c r="N507" t="s">
        <v>7</v>
      </c>
      <c r="O507" t="s">
        <v>7</v>
      </c>
      <c r="P507" t="s">
        <v>7</v>
      </c>
      <c r="Q507" t="s">
        <v>7</v>
      </c>
      <c r="R507" t="s">
        <v>7</v>
      </c>
      <c r="S507" t="s">
        <v>7</v>
      </c>
      <c r="T507" t="s">
        <v>7</v>
      </c>
      <c r="U507" t="s">
        <v>7</v>
      </c>
      <c r="V507" t="s">
        <v>7</v>
      </c>
      <c r="W507" t="s">
        <v>7</v>
      </c>
    </row>
    <row r="508" spans="1:23" x14ac:dyDescent="0.35">
      <c r="A508" t="s">
        <v>170</v>
      </c>
      <c r="B508" t="s">
        <v>3016</v>
      </c>
      <c r="C508" t="s">
        <v>3016</v>
      </c>
      <c r="D508" t="s">
        <v>3016</v>
      </c>
      <c r="E508" t="s">
        <v>3025</v>
      </c>
      <c r="F508" t="s">
        <v>3025</v>
      </c>
      <c r="G508" t="s">
        <v>3025</v>
      </c>
      <c r="H508" t="s">
        <v>3031</v>
      </c>
      <c r="I508" t="s">
        <v>3031</v>
      </c>
      <c r="J508" t="s">
        <v>3031</v>
      </c>
      <c r="K508" t="s">
        <v>3037</v>
      </c>
      <c r="L508" t="s">
        <v>3037</v>
      </c>
      <c r="M508" t="s">
        <v>3037</v>
      </c>
      <c r="N508" t="s">
        <v>3042</v>
      </c>
      <c r="O508" t="s">
        <v>3042</v>
      </c>
      <c r="P508" t="s">
        <v>3042</v>
      </c>
      <c r="Q508" t="s">
        <v>5</v>
      </c>
      <c r="R508" t="s">
        <v>5</v>
      </c>
      <c r="S508" t="s">
        <v>5</v>
      </c>
      <c r="T508" t="s">
        <v>34</v>
      </c>
      <c r="U508" t="s">
        <v>7</v>
      </c>
      <c r="V508" t="s">
        <v>7</v>
      </c>
      <c r="W508" t="s">
        <v>7</v>
      </c>
    </row>
    <row r="509" spans="1:23" x14ac:dyDescent="0.35">
      <c r="A509" t="s">
        <v>7</v>
      </c>
      <c r="B509" t="s">
        <v>64</v>
      </c>
      <c r="C509" t="s">
        <v>10</v>
      </c>
      <c r="D509" t="s">
        <v>11</v>
      </c>
      <c r="E509" t="s">
        <v>64</v>
      </c>
      <c r="F509" t="s">
        <v>10</v>
      </c>
      <c r="G509" t="s">
        <v>11</v>
      </c>
      <c r="H509" t="s">
        <v>64</v>
      </c>
      <c r="I509" t="s">
        <v>10</v>
      </c>
      <c r="J509" t="s">
        <v>11</v>
      </c>
      <c r="K509" t="s">
        <v>64</v>
      </c>
      <c r="L509" t="s">
        <v>10</v>
      </c>
      <c r="M509" t="s">
        <v>11</v>
      </c>
      <c r="N509" t="s">
        <v>64</v>
      </c>
      <c r="O509" t="s">
        <v>10</v>
      </c>
      <c r="P509" t="s">
        <v>11</v>
      </c>
      <c r="Q509" t="s">
        <v>64</v>
      </c>
      <c r="R509" t="s">
        <v>10</v>
      </c>
      <c r="S509" t="s">
        <v>11</v>
      </c>
      <c r="T509" t="s">
        <v>7</v>
      </c>
      <c r="U509" t="s">
        <v>7</v>
      </c>
      <c r="V509" t="s">
        <v>7</v>
      </c>
      <c r="W509" t="s">
        <v>7</v>
      </c>
    </row>
    <row r="510" spans="1:23" x14ac:dyDescent="0.35">
      <c r="A510" t="s">
        <v>59</v>
      </c>
      <c r="B510" t="s">
        <v>840</v>
      </c>
      <c r="C510" t="s">
        <v>5222</v>
      </c>
      <c r="D510" t="s">
        <v>5473</v>
      </c>
      <c r="E510" t="s">
        <v>6365</v>
      </c>
      <c r="F510" t="s">
        <v>577</v>
      </c>
      <c r="G510" t="s">
        <v>5159</v>
      </c>
      <c r="H510" t="s">
        <v>5500</v>
      </c>
      <c r="I510" t="s">
        <v>6391</v>
      </c>
      <c r="J510" t="s">
        <v>525</v>
      </c>
      <c r="K510" t="s">
        <v>6392</v>
      </c>
      <c r="L510" t="s">
        <v>5341</v>
      </c>
      <c r="M510" t="s">
        <v>5196</v>
      </c>
      <c r="N510" t="s">
        <v>6440</v>
      </c>
      <c r="O510" t="s">
        <v>4984</v>
      </c>
      <c r="P510" t="s">
        <v>5951</v>
      </c>
      <c r="Q510" t="s">
        <v>1041</v>
      </c>
      <c r="R510" t="s">
        <v>3591</v>
      </c>
      <c r="S510" t="s">
        <v>3607</v>
      </c>
      <c r="T510" t="s">
        <v>3646</v>
      </c>
      <c r="U510" t="s">
        <v>7</v>
      </c>
      <c r="V510" t="s">
        <v>7</v>
      </c>
      <c r="W510" t="s">
        <v>7</v>
      </c>
    </row>
    <row r="511" spans="1:23" x14ac:dyDescent="0.35">
      <c r="A511" t="s">
        <v>60</v>
      </c>
      <c r="B511" t="s">
        <v>841</v>
      </c>
      <c r="C511" t="s">
        <v>5251</v>
      </c>
      <c r="D511" t="s">
        <v>2387</v>
      </c>
      <c r="E511" t="s">
        <v>6366</v>
      </c>
      <c r="F511" t="s">
        <v>3807</v>
      </c>
      <c r="G511" t="s">
        <v>578</v>
      </c>
      <c r="H511" t="s">
        <v>51</v>
      </c>
      <c r="I511" t="s">
        <v>3669</v>
      </c>
      <c r="J511" t="s">
        <v>1142</v>
      </c>
      <c r="K511" t="s">
        <v>6328</v>
      </c>
      <c r="L511" t="s">
        <v>5197</v>
      </c>
      <c r="M511" t="s">
        <v>5351</v>
      </c>
      <c r="N511" t="s">
        <v>6441</v>
      </c>
      <c r="O511" t="s">
        <v>6450</v>
      </c>
      <c r="P511" t="s">
        <v>1632</v>
      </c>
      <c r="Q511" t="s">
        <v>236</v>
      </c>
      <c r="R511" t="s">
        <v>3354</v>
      </c>
      <c r="S511" t="s">
        <v>3608</v>
      </c>
      <c r="T511" t="s">
        <v>3647</v>
      </c>
      <c r="U511" t="s">
        <v>7</v>
      </c>
      <c r="V511" t="s">
        <v>7</v>
      </c>
      <c r="W511" t="s">
        <v>7</v>
      </c>
    </row>
    <row r="512" spans="1:23" x14ac:dyDescent="0.35">
      <c r="A512" t="s">
        <v>5</v>
      </c>
      <c r="B512" t="s">
        <v>65</v>
      </c>
      <c r="C512" t="s">
        <v>7</v>
      </c>
      <c r="D512" t="s">
        <v>7</v>
      </c>
      <c r="E512" t="s">
        <v>65</v>
      </c>
      <c r="F512" t="s">
        <v>7</v>
      </c>
      <c r="G512" t="s">
        <v>7</v>
      </c>
      <c r="H512" t="s">
        <v>65</v>
      </c>
      <c r="I512" t="s">
        <v>7</v>
      </c>
      <c r="J512" t="s">
        <v>7</v>
      </c>
      <c r="K512" t="s">
        <v>65</v>
      </c>
      <c r="L512" t="s">
        <v>7</v>
      </c>
      <c r="M512" t="s">
        <v>7</v>
      </c>
      <c r="N512" t="s">
        <v>65</v>
      </c>
      <c r="O512" t="s">
        <v>7</v>
      </c>
      <c r="P512" t="s">
        <v>7</v>
      </c>
      <c r="Q512" t="s">
        <v>65</v>
      </c>
      <c r="R512" t="s">
        <v>7</v>
      </c>
      <c r="S512" t="s">
        <v>7</v>
      </c>
      <c r="T512" t="s">
        <v>3648</v>
      </c>
      <c r="U512" t="s">
        <v>7</v>
      </c>
      <c r="V512" t="s">
        <v>7</v>
      </c>
      <c r="W512" t="s">
        <v>7</v>
      </c>
    </row>
    <row r="513" spans="1:23" x14ac:dyDescent="0.35">
      <c r="A513" t="s">
        <v>3420</v>
      </c>
      <c r="B513" t="s">
        <v>7</v>
      </c>
      <c r="C513" t="s">
        <v>7</v>
      </c>
      <c r="D513" t="s">
        <v>7</v>
      </c>
      <c r="E513" t="s">
        <v>7</v>
      </c>
      <c r="F513" t="s">
        <v>7</v>
      </c>
      <c r="G513" t="s">
        <v>7</v>
      </c>
      <c r="H513" t="s">
        <v>7</v>
      </c>
      <c r="I513" t="s">
        <v>7</v>
      </c>
      <c r="J513" t="s">
        <v>7</v>
      </c>
      <c r="K513" t="s">
        <v>7</v>
      </c>
      <c r="L513" t="s">
        <v>7</v>
      </c>
      <c r="M513" t="s">
        <v>7</v>
      </c>
      <c r="N513" t="s">
        <v>7</v>
      </c>
      <c r="O513" t="s">
        <v>7</v>
      </c>
      <c r="P513" t="s">
        <v>7</v>
      </c>
      <c r="Q513" t="s">
        <v>7</v>
      </c>
      <c r="R513" t="s">
        <v>7</v>
      </c>
      <c r="S513" t="s">
        <v>7</v>
      </c>
      <c r="T513" t="s">
        <v>7</v>
      </c>
      <c r="U513" t="s">
        <v>7</v>
      </c>
      <c r="V513" t="s">
        <v>7</v>
      </c>
      <c r="W513" t="s">
        <v>7</v>
      </c>
    </row>
    <row r="514" spans="1:23" x14ac:dyDescent="0.35">
      <c r="A514" t="s">
        <v>170</v>
      </c>
      <c r="B514" t="s">
        <v>3016</v>
      </c>
      <c r="C514" t="s">
        <v>3016</v>
      </c>
      <c r="D514" t="s">
        <v>3016</v>
      </c>
      <c r="E514" t="s">
        <v>3025</v>
      </c>
      <c r="F514" t="s">
        <v>3025</v>
      </c>
      <c r="G514" t="s">
        <v>3025</v>
      </c>
      <c r="H514" t="s">
        <v>3031</v>
      </c>
      <c r="I514" t="s">
        <v>3031</v>
      </c>
      <c r="J514" t="s">
        <v>3031</v>
      </c>
      <c r="K514" t="s">
        <v>3037</v>
      </c>
      <c r="L514" t="s">
        <v>3037</v>
      </c>
      <c r="M514" t="s">
        <v>3037</v>
      </c>
      <c r="N514" t="s">
        <v>3042</v>
      </c>
      <c r="O514" t="s">
        <v>3042</v>
      </c>
      <c r="P514" t="s">
        <v>3042</v>
      </c>
      <c r="Q514" t="s">
        <v>5</v>
      </c>
      <c r="R514" t="s">
        <v>5</v>
      </c>
      <c r="S514" t="s">
        <v>5</v>
      </c>
      <c r="T514" t="s">
        <v>34</v>
      </c>
      <c r="U514" t="s">
        <v>7</v>
      </c>
      <c r="V514" t="s">
        <v>7</v>
      </c>
      <c r="W514" t="s">
        <v>7</v>
      </c>
    </row>
    <row r="515" spans="1:23" x14ac:dyDescent="0.35">
      <c r="A515" t="s">
        <v>7</v>
      </c>
      <c r="B515" t="s">
        <v>64</v>
      </c>
      <c r="C515" t="s">
        <v>10</v>
      </c>
      <c r="D515" t="s">
        <v>11</v>
      </c>
      <c r="E515" t="s">
        <v>64</v>
      </c>
      <c r="F515" t="s">
        <v>10</v>
      </c>
      <c r="G515" t="s">
        <v>11</v>
      </c>
      <c r="H515" t="s">
        <v>64</v>
      </c>
      <c r="I515" t="s">
        <v>10</v>
      </c>
      <c r="J515" t="s">
        <v>11</v>
      </c>
      <c r="K515" t="s">
        <v>64</v>
      </c>
      <c r="L515" t="s">
        <v>10</v>
      </c>
      <c r="M515" t="s">
        <v>11</v>
      </c>
      <c r="N515" t="s">
        <v>64</v>
      </c>
      <c r="O515" t="s">
        <v>10</v>
      </c>
      <c r="P515" t="s">
        <v>11</v>
      </c>
      <c r="Q515" t="s">
        <v>64</v>
      </c>
      <c r="R515" t="s">
        <v>10</v>
      </c>
      <c r="S515" t="s">
        <v>11</v>
      </c>
      <c r="T515" t="s">
        <v>7</v>
      </c>
      <c r="U515" t="s">
        <v>7</v>
      </c>
      <c r="V515" t="s">
        <v>7</v>
      </c>
      <c r="W515" t="s">
        <v>7</v>
      </c>
    </row>
    <row r="516" spans="1:23" x14ac:dyDescent="0.35">
      <c r="A516" t="s">
        <v>59</v>
      </c>
      <c r="B516" t="s">
        <v>5438</v>
      </c>
      <c r="C516" t="s">
        <v>4243</v>
      </c>
      <c r="D516" t="s">
        <v>4165</v>
      </c>
      <c r="E516" t="s">
        <v>5667</v>
      </c>
      <c r="F516" t="s">
        <v>2051</v>
      </c>
      <c r="G516" t="s">
        <v>5337</v>
      </c>
      <c r="H516" t="s">
        <v>5271</v>
      </c>
      <c r="I516" t="s">
        <v>2009</v>
      </c>
      <c r="J516" t="s">
        <v>6397</v>
      </c>
      <c r="K516" t="s">
        <v>4238</v>
      </c>
      <c r="L516" t="s">
        <v>3551</v>
      </c>
      <c r="M516" t="s">
        <v>4447</v>
      </c>
      <c r="N516" t="s">
        <v>5210</v>
      </c>
      <c r="O516" t="s">
        <v>5122</v>
      </c>
      <c r="P516" t="s">
        <v>4300</v>
      </c>
      <c r="Q516" t="s">
        <v>3366</v>
      </c>
      <c r="R516" t="s">
        <v>3592</v>
      </c>
      <c r="S516" t="s">
        <v>973</v>
      </c>
      <c r="T516" t="s">
        <v>3649</v>
      </c>
      <c r="U516" t="s">
        <v>7</v>
      </c>
      <c r="V516" t="s">
        <v>7</v>
      </c>
      <c r="W516" t="s">
        <v>7</v>
      </c>
    </row>
    <row r="517" spans="1:23" x14ac:dyDescent="0.35">
      <c r="A517" t="s">
        <v>60</v>
      </c>
      <c r="B517" t="s">
        <v>5439</v>
      </c>
      <c r="C517" t="s">
        <v>2039</v>
      </c>
      <c r="D517" t="s">
        <v>6351</v>
      </c>
      <c r="E517" t="s">
        <v>1594</v>
      </c>
      <c r="F517" t="s">
        <v>5336</v>
      </c>
      <c r="G517" t="s">
        <v>3382</v>
      </c>
      <c r="H517" t="s">
        <v>5270</v>
      </c>
      <c r="I517" t="s">
        <v>4187</v>
      </c>
      <c r="J517" t="s">
        <v>6398</v>
      </c>
      <c r="K517" t="s">
        <v>6411</v>
      </c>
      <c r="L517" t="s">
        <v>4309</v>
      </c>
      <c r="M517" t="s">
        <v>988</v>
      </c>
      <c r="N517" t="s">
        <v>5211</v>
      </c>
      <c r="O517" t="s">
        <v>4115</v>
      </c>
      <c r="P517" t="s">
        <v>5113</v>
      </c>
      <c r="Q517" t="s">
        <v>3557</v>
      </c>
      <c r="R517" t="s">
        <v>913</v>
      </c>
      <c r="S517" t="s">
        <v>2380</v>
      </c>
      <c r="T517" t="s">
        <v>3650</v>
      </c>
      <c r="U517" t="s">
        <v>7</v>
      </c>
      <c r="V517" t="s">
        <v>7</v>
      </c>
      <c r="W517" t="s">
        <v>7</v>
      </c>
    </row>
    <row r="518" spans="1:23" x14ac:dyDescent="0.35">
      <c r="A518" t="s">
        <v>5</v>
      </c>
      <c r="B518" t="s">
        <v>65</v>
      </c>
      <c r="C518" t="s">
        <v>7</v>
      </c>
      <c r="D518" t="s">
        <v>7</v>
      </c>
      <c r="E518" t="s">
        <v>65</v>
      </c>
      <c r="F518" t="s">
        <v>7</v>
      </c>
      <c r="G518" t="s">
        <v>7</v>
      </c>
      <c r="H518" t="s">
        <v>65</v>
      </c>
      <c r="I518" t="s">
        <v>7</v>
      </c>
      <c r="J518" t="s">
        <v>7</v>
      </c>
      <c r="K518" t="s">
        <v>65</v>
      </c>
      <c r="L518" t="s">
        <v>7</v>
      </c>
      <c r="M518" t="s">
        <v>7</v>
      </c>
      <c r="N518" t="s">
        <v>65</v>
      </c>
      <c r="O518" t="s">
        <v>7</v>
      </c>
      <c r="P518" t="s">
        <v>7</v>
      </c>
      <c r="Q518" t="s">
        <v>65</v>
      </c>
      <c r="R518" t="s">
        <v>7</v>
      </c>
      <c r="S518" t="s">
        <v>7</v>
      </c>
      <c r="T518" t="s">
        <v>3651</v>
      </c>
      <c r="U518" t="s">
        <v>7</v>
      </c>
      <c r="V518" t="s">
        <v>7</v>
      </c>
      <c r="W518" t="s">
        <v>7</v>
      </c>
    </row>
    <row r="519" spans="1:23" x14ac:dyDescent="0.35">
      <c r="A519" t="s">
        <v>3421</v>
      </c>
      <c r="B519" t="s">
        <v>7</v>
      </c>
      <c r="C519" t="s">
        <v>7</v>
      </c>
      <c r="D519" t="s">
        <v>7</v>
      </c>
      <c r="E519" t="s">
        <v>7</v>
      </c>
      <c r="F519" t="s">
        <v>7</v>
      </c>
      <c r="G519" t="s">
        <v>7</v>
      </c>
      <c r="H519" t="s">
        <v>7</v>
      </c>
      <c r="I519" t="s">
        <v>7</v>
      </c>
      <c r="J519" t="s">
        <v>7</v>
      </c>
      <c r="K519" t="s">
        <v>7</v>
      </c>
      <c r="L519" t="s">
        <v>7</v>
      </c>
      <c r="M519" t="s">
        <v>7</v>
      </c>
      <c r="N519" t="s">
        <v>7</v>
      </c>
      <c r="O519" t="s">
        <v>7</v>
      </c>
      <c r="P519" t="s">
        <v>7</v>
      </c>
      <c r="Q519" t="s">
        <v>7</v>
      </c>
      <c r="R519" t="s">
        <v>7</v>
      </c>
      <c r="S519" t="s">
        <v>7</v>
      </c>
      <c r="T519" t="s">
        <v>7</v>
      </c>
      <c r="U519" t="s">
        <v>7</v>
      </c>
      <c r="V519" t="s">
        <v>7</v>
      </c>
      <c r="W519" t="s">
        <v>7</v>
      </c>
    </row>
    <row r="520" spans="1:23" x14ac:dyDescent="0.35">
      <c r="A520" t="s">
        <v>170</v>
      </c>
      <c r="B520" t="s">
        <v>3016</v>
      </c>
      <c r="C520" t="s">
        <v>3016</v>
      </c>
      <c r="D520" t="s">
        <v>3016</v>
      </c>
      <c r="E520" t="s">
        <v>3025</v>
      </c>
      <c r="F520" t="s">
        <v>3025</v>
      </c>
      <c r="G520" t="s">
        <v>3025</v>
      </c>
      <c r="H520" t="s">
        <v>3031</v>
      </c>
      <c r="I520" t="s">
        <v>3031</v>
      </c>
      <c r="J520" t="s">
        <v>3031</v>
      </c>
      <c r="K520" t="s">
        <v>3037</v>
      </c>
      <c r="L520" t="s">
        <v>3037</v>
      </c>
      <c r="M520" t="s">
        <v>3037</v>
      </c>
      <c r="N520" t="s">
        <v>3042</v>
      </c>
      <c r="O520" t="s">
        <v>3042</v>
      </c>
      <c r="P520" t="s">
        <v>3042</v>
      </c>
      <c r="Q520" t="s">
        <v>5</v>
      </c>
      <c r="R520" t="s">
        <v>5</v>
      </c>
      <c r="S520" t="s">
        <v>5</v>
      </c>
      <c r="T520" t="s">
        <v>34</v>
      </c>
      <c r="U520" t="s">
        <v>7</v>
      </c>
      <c r="V520" t="s">
        <v>7</v>
      </c>
      <c r="W520" t="s">
        <v>7</v>
      </c>
    </row>
    <row r="521" spans="1:23" x14ac:dyDescent="0.35">
      <c r="A521" t="s">
        <v>7</v>
      </c>
      <c r="B521" t="s">
        <v>64</v>
      </c>
      <c r="C521" t="s">
        <v>10</v>
      </c>
      <c r="D521" t="s">
        <v>11</v>
      </c>
      <c r="E521" t="s">
        <v>64</v>
      </c>
      <c r="F521" t="s">
        <v>10</v>
      </c>
      <c r="G521" t="s">
        <v>11</v>
      </c>
      <c r="H521" t="s">
        <v>64</v>
      </c>
      <c r="I521" t="s">
        <v>10</v>
      </c>
      <c r="J521" t="s">
        <v>11</v>
      </c>
      <c r="K521" t="s">
        <v>64</v>
      </c>
      <c r="L521" t="s">
        <v>10</v>
      </c>
      <c r="M521" t="s">
        <v>11</v>
      </c>
      <c r="N521" t="s">
        <v>64</v>
      </c>
      <c r="O521" t="s">
        <v>10</v>
      </c>
      <c r="P521" t="s">
        <v>11</v>
      </c>
      <c r="Q521" t="s">
        <v>64</v>
      </c>
      <c r="R521" t="s">
        <v>10</v>
      </c>
      <c r="S521" t="s">
        <v>11</v>
      </c>
      <c r="T521" t="s">
        <v>7</v>
      </c>
      <c r="U521" t="s">
        <v>7</v>
      </c>
      <c r="V521" t="s">
        <v>7</v>
      </c>
      <c r="W521" t="s">
        <v>7</v>
      </c>
    </row>
    <row r="522" spans="1:23" x14ac:dyDescent="0.35">
      <c r="A522" t="s">
        <v>59</v>
      </c>
      <c r="B522" t="s">
        <v>5320</v>
      </c>
      <c r="C522" t="s">
        <v>3215</v>
      </c>
      <c r="D522" t="s">
        <v>1386</v>
      </c>
      <c r="E522" t="s">
        <v>6314</v>
      </c>
      <c r="F522" t="s">
        <v>2808</v>
      </c>
      <c r="G522" t="s">
        <v>1105</v>
      </c>
      <c r="H522" t="s">
        <v>3480</v>
      </c>
      <c r="I522" t="s">
        <v>2558</v>
      </c>
      <c r="J522" t="s">
        <v>3196</v>
      </c>
      <c r="K522" t="s">
        <v>6412</v>
      </c>
      <c r="L522" t="s">
        <v>5727</v>
      </c>
      <c r="M522" t="s">
        <v>6428</v>
      </c>
      <c r="N522" t="s">
        <v>6442</v>
      </c>
      <c r="O522" t="s">
        <v>2049</v>
      </c>
      <c r="P522" t="s">
        <v>6457</v>
      </c>
      <c r="Q522" t="s">
        <v>1042</v>
      </c>
      <c r="R522" t="s">
        <v>1113</v>
      </c>
      <c r="S522" t="s">
        <v>1189</v>
      </c>
      <c r="T522" t="s">
        <v>3652</v>
      </c>
      <c r="U522" t="s">
        <v>7</v>
      </c>
      <c r="V522" t="s">
        <v>7</v>
      </c>
      <c r="W522" t="s">
        <v>7</v>
      </c>
    </row>
    <row r="523" spans="1:23" x14ac:dyDescent="0.35">
      <c r="A523" t="s">
        <v>60</v>
      </c>
      <c r="B523" t="s">
        <v>5633</v>
      </c>
      <c r="C523" t="s">
        <v>3009</v>
      </c>
      <c r="D523" t="s">
        <v>6352</v>
      </c>
      <c r="E523" t="s">
        <v>6315</v>
      </c>
      <c r="F523" t="s">
        <v>6229</v>
      </c>
      <c r="G523" t="s">
        <v>6329</v>
      </c>
      <c r="H523" t="s">
        <v>3481</v>
      </c>
      <c r="I523" t="s">
        <v>3494</v>
      </c>
      <c r="J523" t="s">
        <v>3507</v>
      </c>
      <c r="K523" t="s">
        <v>6413</v>
      </c>
      <c r="L523" t="s">
        <v>6421</v>
      </c>
      <c r="M523" t="s">
        <v>6429</v>
      </c>
      <c r="N523" t="s">
        <v>2732</v>
      </c>
      <c r="O523" t="s">
        <v>6451</v>
      </c>
      <c r="P523" t="s">
        <v>6330</v>
      </c>
      <c r="Q523" t="s">
        <v>1043</v>
      </c>
      <c r="R523" t="s">
        <v>1114</v>
      </c>
      <c r="S523" t="s">
        <v>1190</v>
      </c>
      <c r="T523" t="s">
        <v>3653</v>
      </c>
      <c r="U523" t="s">
        <v>7</v>
      </c>
      <c r="V523" t="s">
        <v>7</v>
      </c>
      <c r="W523" t="s">
        <v>7</v>
      </c>
    </row>
    <row r="524" spans="1:23" x14ac:dyDescent="0.35">
      <c r="A524" t="s">
        <v>5</v>
      </c>
      <c r="B524" t="s">
        <v>65</v>
      </c>
      <c r="C524" t="s">
        <v>7</v>
      </c>
      <c r="D524" t="s">
        <v>7</v>
      </c>
      <c r="E524" t="s">
        <v>65</v>
      </c>
      <c r="F524" t="s">
        <v>7</v>
      </c>
      <c r="G524" t="s">
        <v>7</v>
      </c>
      <c r="H524" t="s">
        <v>65</v>
      </c>
      <c r="I524" t="s">
        <v>7</v>
      </c>
      <c r="J524" t="s">
        <v>7</v>
      </c>
      <c r="K524" t="s">
        <v>65</v>
      </c>
      <c r="L524" t="s">
        <v>7</v>
      </c>
      <c r="M524" t="s">
        <v>7</v>
      </c>
      <c r="N524" t="s">
        <v>65</v>
      </c>
      <c r="O524" t="s">
        <v>7</v>
      </c>
      <c r="P524" t="s">
        <v>7</v>
      </c>
      <c r="Q524" t="s">
        <v>65</v>
      </c>
      <c r="R524" t="s">
        <v>7</v>
      </c>
      <c r="S524" t="s">
        <v>7</v>
      </c>
      <c r="T524" t="s">
        <v>3654</v>
      </c>
      <c r="U524" t="s">
        <v>7</v>
      </c>
      <c r="V524" t="s">
        <v>7</v>
      </c>
      <c r="W524" t="s">
        <v>7</v>
      </c>
    </row>
    <row r="525" spans="1:23" x14ac:dyDescent="0.35">
      <c r="A525" t="s">
        <v>3422</v>
      </c>
      <c r="B525" t="s">
        <v>7</v>
      </c>
      <c r="C525" t="s">
        <v>7</v>
      </c>
      <c r="D525" t="s">
        <v>7</v>
      </c>
      <c r="E525" t="s">
        <v>7</v>
      </c>
      <c r="F525" t="s">
        <v>7</v>
      </c>
      <c r="G525" t="s">
        <v>7</v>
      </c>
      <c r="H525" t="s">
        <v>7</v>
      </c>
      <c r="I525" t="s">
        <v>7</v>
      </c>
      <c r="J525" t="s">
        <v>7</v>
      </c>
      <c r="K525" t="s">
        <v>7</v>
      </c>
      <c r="L525" t="s">
        <v>7</v>
      </c>
      <c r="M525" t="s">
        <v>7</v>
      </c>
      <c r="N525" t="s">
        <v>7</v>
      </c>
      <c r="O525" t="s">
        <v>7</v>
      </c>
      <c r="P525" t="s">
        <v>7</v>
      </c>
      <c r="Q525" t="s">
        <v>7</v>
      </c>
      <c r="R525" t="s">
        <v>7</v>
      </c>
      <c r="S525" t="s">
        <v>7</v>
      </c>
      <c r="T525" t="s">
        <v>7</v>
      </c>
      <c r="U525" t="s">
        <v>7</v>
      </c>
      <c r="V525" t="s">
        <v>7</v>
      </c>
      <c r="W525" t="s">
        <v>7</v>
      </c>
    </row>
    <row r="526" spans="1:23" x14ac:dyDescent="0.35">
      <c r="A526" t="s">
        <v>170</v>
      </c>
      <c r="B526" t="s">
        <v>3016</v>
      </c>
      <c r="C526" t="s">
        <v>3016</v>
      </c>
      <c r="D526" t="s">
        <v>3016</v>
      </c>
      <c r="E526" t="s">
        <v>3025</v>
      </c>
      <c r="F526" t="s">
        <v>3025</v>
      </c>
      <c r="G526" t="s">
        <v>3025</v>
      </c>
      <c r="H526" t="s">
        <v>3031</v>
      </c>
      <c r="I526" t="s">
        <v>3031</v>
      </c>
      <c r="J526" t="s">
        <v>3031</v>
      </c>
      <c r="K526" t="s">
        <v>3037</v>
      </c>
      <c r="L526" t="s">
        <v>3037</v>
      </c>
      <c r="M526" t="s">
        <v>3037</v>
      </c>
      <c r="N526" t="s">
        <v>3042</v>
      </c>
      <c r="O526" t="s">
        <v>3042</v>
      </c>
      <c r="P526" t="s">
        <v>3042</v>
      </c>
      <c r="Q526" t="s">
        <v>5</v>
      </c>
      <c r="R526" t="s">
        <v>5</v>
      </c>
      <c r="S526" t="s">
        <v>5</v>
      </c>
      <c r="T526" t="s">
        <v>34</v>
      </c>
      <c r="U526" t="s">
        <v>7</v>
      </c>
      <c r="V526" t="s">
        <v>7</v>
      </c>
      <c r="W526" t="s">
        <v>7</v>
      </c>
    </row>
    <row r="527" spans="1:23" x14ac:dyDescent="0.35">
      <c r="A527" t="s">
        <v>7</v>
      </c>
      <c r="B527" t="s">
        <v>64</v>
      </c>
      <c r="C527" t="s">
        <v>10</v>
      </c>
      <c r="D527" t="s">
        <v>11</v>
      </c>
      <c r="E527" t="s">
        <v>64</v>
      </c>
      <c r="F527" t="s">
        <v>10</v>
      </c>
      <c r="G527" t="s">
        <v>11</v>
      </c>
      <c r="H527" t="s">
        <v>64</v>
      </c>
      <c r="I527" t="s">
        <v>10</v>
      </c>
      <c r="J527" t="s">
        <v>11</v>
      </c>
      <c r="K527" t="s">
        <v>64</v>
      </c>
      <c r="L527" t="s">
        <v>10</v>
      </c>
      <c r="M527" t="s">
        <v>11</v>
      </c>
      <c r="N527" t="s">
        <v>64</v>
      </c>
      <c r="O527" t="s">
        <v>10</v>
      </c>
      <c r="P527" t="s">
        <v>11</v>
      </c>
      <c r="Q527" t="s">
        <v>64</v>
      </c>
      <c r="R527" t="s">
        <v>10</v>
      </c>
      <c r="S527" t="s">
        <v>11</v>
      </c>
      <c r="T527" t="s">
        <v>7</v>
      </c>
      <c r="U527" t="s">
        <v>7</v>
      </c>
      <c r="V527" t="s">
        <v>7</v>
      </c>
      <c r="W527" t="s">
        <v>7</v>
      </c>
    </row>
    <row r="528" spans="1:23" x14ac:dyDescent="0.35">
      <c r="A528" t="s">
        <v>59</v>
      </c>
      <c r="B528" t="s">
        <v>3288</v>
      </c>
      <c r="C528" t="s">
        <v>4984</v>
      </c>
      <c r="D528" t="s">
        <v>740</v>
      </c>
      <c r="E528" t="s">
        <v>666</v>
      </c>
      <c r="F528" t="s">
        <v>5032</v>
      </c>
      <c r="G528" t="s">
        <v>5047</v>
      </c>
      <c r="H528" t="s">
        <v>5062</v>
      </c>
      <c r="I528" t="s">
        <v>277</v>
      </c>
      <c r="J528" t="s">
        <v>662</v>
      </c>
      <c r="K528" t="s">
        <v>5102</v>
      </c>
      <c r="L528" t="s">
        <v>5112</v>
      </c>
      <c r="M528" t="s">
        <v>5122</v>
      </c>
      <c r="N528" t="s">
        <v>4610</v>
      </c>
      <c r="O528" t="s">
        <v>343</v>
      </c>
      <c r="P528" t="s">
        <v>1225</v>
      </c>
      <c r="Q528" t="s">
        <v>3580</v>
      </c>
      <c r="R528" t="s">
        <v>2099</v>
      </c>
      <c r="S528" t="s">
        <v>1076</v>
      </c>
      <c r="T528" t="s">
        <v>3623</v>
      </c>
      <c r="U528" t="s">
        <v>7</v>
      </c>
      <c r="V528" t="s">
        <v>7</v>
      </c>
      <c r="W528" t="s">
        <v>7</v>
      </c>
    </row>
    <row r="529" spans="1:23" x14ac:dyDescent="0.35">
      <c r="A529" t="s">
        <v>60</v>
      </c>
      <c r="B529" t="s">
        <v>4966</v>
      </c>
      <c r="C529" t="s">
        <v>4985</v>
      </c>
      <c r="D529" t="s">
        <v>1632</v>
      </c>
      <c r="E529" t="s">
        <v>672</v>
      </c>
      <c r="F529" t="s">
        <v>5033</v>
      </c>
      <c r="G529" t="s">
        <v>1842</v>
      </c>
      <c r="H529" t="s">
        <v>5063</v>
      </c>
      <c r="I529" t="s">
        <v>661</v>
      </c>
      <c r="J529" t="s">
        <v>394</v>
      </c>
      <c r="K529" t="s">
        <v>5103</v>
      </c>
      <c r="L529" t="s">
        <v>5113</v>
      </c>
      <c r="M529" t="s">
        <v>5123</v>
      </c>
      <c r="N529" t="s">
        <v>4611</v>
      </c>
      <c r="O529" t="s">
        <v>209</v>
      </c>
      <c r="P529" t="s">
        <v>4614</v>
      </c>
      <c r="Q529" t="s">
        <v>3581</v>
      </c>
      <c r="R529" t="s">
        <v>3593</v>
      </c>
      <c r="S529" t="s">
        <v>2123</v>
      </c>
      <c r="T529" t="s">
        <v>3655</v>
      </c>
      <c r="U529" t="s">
        <v>7</v>
      </c>
      <c r="V529" t="s">
        <v>7</v>
      </c>
      <c r="W529" t="s">
        <v>7</v>
      </c>
    </row>
    <row r="530" spans="1:23" x14ac:dyDescent="0.35">
      <c r="A530" t="s">
        <v>5</v>
      </c>
      <c r="B530" t="s">
        <v>65</v>
      </c>
      <c r="C530" t="s">
        <v>7</v>
      </c>
      <c r="D530" t="s">
        <v>7</v>
      </c>
      <c r="E530" t="s">
        <v>65</v>
      </c>
      <c r="F530" t="s">
        <v>7</v>
      </c>
      <c r="G530" t="s">
        <v>7</v>
      </c>
      <c r="H530" t="s">
        <v>65</v>
      </c>
      <c r="I530" t="s">
        <v>7</v>
      </c>
      <c r="J530" t="s">
        <v>7</v>
      </c>
      <c r="K530" t="s">
        <v>65</v>
      </c>
      <c r="L530" t="s">
        <v>7</v>
      </c>
      <c r="M530" t="s">
        <v>7</v>
      </c>
      <c r="N530" t="s">
        <v>65</v>
      </c>
      <c r="O530" t="s">
        <v>7</v>
      </c>
      <c r="P530" t="s">
        <v>7</v>
      </c>
      <c r="Q530" t="s">
        <v>65</v>
      </c>
      <c r="R530" t="s">
        <v>7</v>
      </c>
      <c r="S530" t="s">
        <v>7</v>
      </c>
      <c r="T530" t="s">
        <v>3656</v>
      </c>
      <c r="U530" t="s">
        <v>7</v>
      </c>
      <c r="V530" t="s">
        <v>7</v>
      </c>
      <c r="W530" t="s">
        <v>7</v>
      </c>
    </row>
    <row r="531" spans="1:23" x14ac:dyDescent="0.35">
      <c r="A531" t="s">
        <v>4288</v>
      </c>
      <c r="B531" t="s">
        <v>7</v>
      </c>
      <c r="C531" t="s">
        <v>7</v>
      </c>
      <c r="D531" t="s">
        <v>7</v>
      </c>
      <c r="E531" t="s">
        <v>7</v>
      </c>
      <c r="F531" t="s">
        <v>7</v>
      </c>
      <c r="G531" t="s">
        <v>7</v>
      </c>
      <c r="H531" t="s">
        <v>7</v>
      </c>
      <c r="I531" t="s">
        <v>7</v>
      </c>
      <c r="J531" t="s">
        <v>7</v>
      </c>
      <c r="K531" t="s">
        <v>7</v>
      </c>
      <c r="L531" t="s">
        <v>7</v>
      </c>
      <c r="M531" t="s">
        <v>7</v>
      </c>
      <c r="N531" t="s">
        <v>7</v>
      </c>
      <c r="O531" t="s">
        <v>7</v>
      </c>
      <c r="P531" t="s">
        <v>7</v>
      </c>
      <c r="Q531" t="s">
        <v>7</v>
      </c>
      <c r="R531" t="s">
        <v>7</v>
      </c>
      <c r="S531" t="s">
        <v>7</v>
      </c>
      <c r="T531" t="s">
        <v>7</v>
      </c>
      <c r="U531" t="s">
        <v>7</v>
      </c>
      <c r="V531" t="s">
        <v>7</v>
      </c>
      <c r="W531" t="s">
        <v>7</v>
      </c>
    </row>
    <row r="532" spans="1:23" x14ac:dyDescent="0.35">
      <c r="A532" t="s">
        <v>690</v>
      </c>
      <c r="B532" t="s">
        <v>0</v>
      </c>
      <c r="C532" t="s">
        <v>0</v>
      </c>
      <c r="D532" t="s">
        <v>0</v>
      </c>
      <c r="E532" t="s">
        <v>24</v>
      </c>
      <c r="F532" t="s">
        <v>1</v>
      </c>
      <c r="G532" t="s">
        <v>1</v>
      </c>
      <c r="H532" t="s">
        <v>1</v>
      </c>
      <c r="I532" t="s">
        <v>25</v>
      </c>
      <c r="J532" t="s">
        <v>5</v>
      </c>
      <c r="K532" t="s">
        <v>5</v>
      </c>
      <c r="L532" t="s">
        <v>5</v>
      </c>
      <c r="M532" t="s">
        <v>34</v>
      </c>
      <c r="N532" t="s">
        <v>7</v>
      </c>
      <c r="O532" t="s">
        <v>7</v>
      </c>
      <c r="P532" t="s">
        <v>7</v>
      </c>
      <c r="Q532" t="s">
        <v>7</v>
      </c>
      <c r="R532" t="s">
        <v>7</v>
      </c>
      <c r="S532" t="s">
        <v>7</v>
      </c>
      <c r="T532" t="s">
        <v>7</v>
      </c>
      <c r="U532" t="s">
        <v>7</v>
      </c>
      <c r="V532" t="s">
        <v>7</v>
      </c>
      <c r="W532" t="s">
        <v>7</v>
      </c>
    </row>
    <row r="533" spans="1:23" x14ac:dyDescent="0.35">
      <c r="A533" t="s">
        <v>7</v>
      </c>
      <c r="B533" t="s">
        <v>64</v>
      </c>
      <c r="C533" t="s">
        <v>10</v>
      </c>
      <c r="D533" t="s">
        <v>11</v>
      </c>
      <c r="E533" t="s">
        <v>64</v>
      </c>
      <c r="F533" t="s">
        <v>64</v>
      </c>
      <c r="G533" t="s">
        <v>10</v>
      </c>
      <c r="H533" t="s">
        <v>11</v>
      </c>
      <c r="I533" t="s">
        <v>64</v>
      </c>
      <c r="J533" t="s">
        <v>64</v>
      </c>
      <c r="K533" t="s">
        <v>10</v>
      </c>
      <c r="L533" t="s">
        <v>11</v>
      </c>
      <c r="M533" t="s">
        <v>7</v>
      </c>
      <c r="N533" t="s">
        <v>7</v>
      </c>
      <c r="O533" t="s">
        <v>7</v>
      </c>
      <c r="P533" t="s">
        <v>7</v>
      </c>
      <c r="Q533" t="s">
        <v>7</v>
      </c>
      <c r="R533" t="s">
        <v>7</v>
      </c>
      <c r="S533" t="s">
        <v>7</v>
      </c>
      <c r="T533" t="s">
        <v>7</v>
      </c>
      <c r="U533" t="s">
        <v>7</v>
      </c>
      <c r="V533" t="s">
        <v>7</v>
      </c>
      <c r="W533" t="s">
        <v>7</v>
      </c>
    </row>
    <row r="534" spans="1:23" x14ac:dyDescent="0.35">
      <c r="A534" t="s">
        <v>59</v>
      </c>
      <c r="B534" t="s">
        <v>510</v>
      </c>
      <c r="C534" t="s">
        <v>540</v>
      </c>
      <c r="D534" t="s">
        <v>831</v>
      </c>
      <c r="E534" t="s">
        <v>55</v>
      </c>
      <c r="F534" t="s">
        <v>914</v>
      </c>
      <c r="G534" t="s">
        <v>975</v>
      </c>
      <c r="H534" t="s">
        <v>1049</v>
      </c>
      <c r="I534" t="s">
        <v>55</v>
      </c>
      <c r="J534" t="s">
        <v>974</v>
      </c>
      <c r="K534" t="s">
        <v>968</v>
      </c>
      <c r="L534" t="s">
        <v>554</v>
      </c>
      <c r="M534" t="s">
        <v>1349</v>
      </c>
      <c r="N534" t="s">
        <v>7</v>
      </c>
      <c r="O534" t="s">
        <v>7</v>
      </c>
      <c r="P534" t="s">
        <v>7</v>
      </c>
      <c r="Q534" t="s">
        <v>7</v>
      </c>
      <c r="R534" t="s">
        <v>7</v>
      </c>
      <c r="S534" t="s">
        <v>7</v>
      </c>
      <c r="T534" t="s">
        <v>7</v>
      </c>
      <c r="U534" t="s">
        <v>7</v>
      </c>
      <c r="V534" t="s">
        <v>7</v>
      </c>
      <c r="W534" t="s">
        <v>7</v>
      </c>
    </row>
    <row r="535" spans="1:23" x14ac:dyDescent="0.35">
      <c r="A535" t="s">
        <v>60</v>
      </c>
      <c r="B535" t="s">
        <v>3667</v>
      </c>
      <c r="C535" t="s">
        <v>3673</v>
      </c>
      <c r="D535" t="s">
        <v>3678</v>
      </c>
      <c r="E535" t="s">
        <v>55</v>
      </c>
      <c r="F535" t="s">
        <v>1006</v>
      </c>
      <c r="G535" t="s">
        <v>3515</v>
      </c>
      <c r="H535" t="s">
        <v>3689</v>
      </c>
      <c r="I535" t="s">
        <v>55</v>
      </c>
      <c r="J535" t="s">
        <v>912</v>
      </c>
      <c r="K535" t="s">
        <v>536</v>
      </c>
      <c r="L535" t="s">
        <v>1039</v>
      </c>
      <c r="M535" t="s">
        <v>3707</v>
      </c>
      <c r="N535" t="s">
        <v>7</v>
      </c>
      <c r="O535" t="s">
        <v>7</v>
      </c>
      <c r="P535" t="s">
        <v>7</v>
      </c>
      <c r="Q535" t="s">
        <v>7</v>
      </c>
      <c r="R535" t="s">
        <v>7</v>
      </c>
      <c r="S535" t="s">
        <v>7</v>
      </c>
      <c r="T535" t="s">
        <v>7</v>
      </c>
      <c r="U535" t="s">
        <v>7</v>
      </c>
      <c r="V535" t="s">
        <v>7</v>
      </c>
      <c r="W535" t="s">
        <v>7</v>
      </c>
    </row>
    <row r="536" spans="1:23" x14ac:dyDescent="0.35">
      <c r="A536" t="s">
        <v>5</v>
      </c>
      <c r="B536" t="s">
        <v>65</v>
      </c>
      <c r="C536" t="s">
        <v>7</v>
      </c>
      <c r="D536" t="s">
        <v>7</v>
      </c>
      <c r="E536" t="s">
        <v>65</v>
      </c>
      <c r="F536" t="s">
        <v>65</v>
      </c>
      <c r="G536" t="s">
        <v>7</v>
      </c>
      <c r="H536" t="s">
        <v>7</v>
      </c>
      <c r="I536" t="s">
        <v>65</v>
      </c>
      <c r="J536" t="s">
        <v>65</v>
      </c>
      <c r="K536" t="s">
        <v>7</v>
      </c>
      <c r="L536" t="s">
        <v>7</v>
      </c>
      <c r="M536" t="s">
        <v>1353</v>
      </c>
      <c r="N536" t="s">
        <v>7</v>
      </c>
      <c r="O536" t="s">
        <v>7</v>
      </c>
      <c r="P536" t="s">
        <v>7</v>
      </c>
      <c r="Q536" t="s">
        <v>7</v>
      </c>
      <c r="R536" t="s">
        <v>7</v>
      </c>
      <c r="S536" t="s">
        <v>7</v>
      </c>
      <c r="T536" t="s">
        <v>7</v>
      </c>
      <c r="U536" t="s">
        <v>7</v>
      </c>
      <c r="V536" t="s">
        <v>7</v>
      </c>
      <c r="W536" t="s">
        <v>7</v>
      </c>
    </row>
    <row r="537" spans="1:23" x14ac:dyDescent="0.35">
      <c r="A537" t="s">
        <v>4289</v>
      </c>
      <c r="B537" t="s">
        <v>7</v>
      </c>
      <c r="C537" t="s">
        <v>7</v>
      </c>
      <c r="D537" t="s">
        <v>7</v>
      </c>
      <c r="E537" t="s">
        <v>7</v>
      </c>
      <c r="F537" t="s">
        <v>7</v>
      </c>
      <c r="G537" t="s">
        <v>7</v>
      </c>
      <c r="H537" t="s">
        <v>7</v>
      </c>
      <c r="I537" t="s">
        <v>7</v>
      </c>
      <c r="J537" t="s">
        <v>7</v>
      </c>
      <c r="K537" t="s">
        <v>7</v>
      </c>
      <c r="L537" t="s">
        <v>7</v>
      </c>
      <c r="M537" t="s">
        <v>7</v>
      </c>
      <c r="N537" t="s">
        <v>7</v>
      </c>
      <c r="O537" t="s">
        <v>7</v>
      </c>
      <c r="P537" t="s">
        <v>7</v>
      </c>
      <c r="Q537" t="s">
        <v>7</v>
      </c>
      <c r="R537" t="s">
        <v>7</v>
      </c>
      <c r="S537" t="s">
        <v>7</v>
      </c>
      <c r="T537" t="s">
        <v>7</v>
      </c>
      <c r="U537" t="s">
        <v>7</v>
      </c>
      <c r="V537" t="s">
        <v>7</v>
      </c>
      <c r="W537" t="s">
        <v>7</v>
      </c>
    </row>
    <row r="538" spans="1:23" x14ac:dyDescent="0.35">
      <c r="A538" t="s">
        <v>690</v>
      </c>
      <c r="B538" t="s">
        <v>0</v>
      </c>
      <c r="C538" t="s">
        <v>0</v>
      </c>
      <c r="D538" t="s">
        <v>0</v>
      </c>
      <c r="E538" t="s">
        <v>1</v>
      </c>
      <c r="F538" t="s">
        <v>1</v>
      </c>
      <c r="G538" t="s">
        <v>1</v>
      </c>
      <c r="H538" t="s">
        <v>5</v>
      </c>
      <c r="I538" t="s">
        <v>5</v>
      </c>
      <c r="J538" t="s">
        <v>5</v>
      </c>
      <c r="K538" t="s">
        <v>34</v>
      </c>
      <c r="L538" t="s">
        <v>7</v>
      </c>
      <c r="M538" t="s">
        <v>7</v>
      </c>
      <c r="N538" t="s">
        <v>7</v>
      </c>
      <c r="O538" t="s">
        <v>7</v>
      </c>
      <c r="P538" t="s">
        <v>7</v>
      </c>
      <c r="Q538" t="s">
        <v>7</v>
      </c>
      <c r="R538" t="s">
        <v>7</v>
      </c>
      <c r="S538" t="s">
        <v>7</v>
      </c>
      <c r="T538" t="s">
        <v>7</v>
      </c>
      <c r="U538" t="s">
        <v>7</v>
      </c>
      <c r="V538" t="s">
        <v>7</v>
      </c>
      <c r="W538" t="s">
        <v>7</v>
      </c>
    </row>
    <row r="539" spans="1:23" x14ac:dyDescent="0.35">
      <c r="A539" t="s">
        <v>7</v>
      </c>
      <c r="B539" t="s">
        <v>64</v>
      </c>
      <c r="C539" t="s">
        <v>10</v>
      </c>
      <c r="D539" t="s">
        <v>11</v>
      </c>
      <c r="E539" t="s">
        <v>64</v>
      </c>
      <c r="F539" t="s">
        <v>10</v>
      </c>
      <c r="G539" t="s">
        <v>11</v>
      </c>
      <c r="H539" t="s">
        <v>64</v>
      </c>
      <c r="I539" t="s">
        <v>10</v>
      </c>
      <c r="J539" t="s">
        <v>11</v>
      </c>
      <c r="K539" t="s">
        <v>7</v>
      </c>
      <c r="L539" t="s">
        <v>7</v>
      </c>
      <c r="M539" t="s">
        <v>7</v>
      </c>
      <c r="N539" t="s">
        <v>7</v>
      </c>
      <c r="O539" t="s">
        <v>7</v>
      </c>
      <c r="P539" t="s">
        <v>7</v>
      </c>
      <c r="Q539" t="s">
        <v>7</v>
      </c>
      <c r="R539" t="s">
        <v>7</v>
      </c>
      <c r="S539" t="s">
        <v>7</v>
      </c>
      <c r="T539" t="s">
        <v>7</v>
      </c>
      <c r="U539" t="s">
        <v>7</v>
      </c>
      <c r="V539" t="s">
        <v>7</v>
      </c>
      <c r="W539" t="s">
        <v>7</v>
      </c>
    </row>
    <row r="540" spans="1:23" x14ac:dyDescent="0.35">
      <c r="A540" t="s">
        <v>59</v>
      </c>
      <c r="B540" t="s">
        <v>290</v>
      </c>
      <c r="C540" t="s">
        <v>543</v>
      </c>
      <c r="D540" t="s">
        <v>500</v>
      </c>
      <c r="E540" t="s">
        <v>864</v>
      </c>
      <c r="F540" t="s">
        <v>917</v>
      </c>
      <c r="G540" t="s">
        <v>976</v>
      </c>
      <c r="H540" t="s">
        <v>93</v>
      </c>
      <c r="I540" t="s">
        <v>1118</v>
      </c>
      <c r="J540" t="s">
        <v>1197</v>
      </c>
      <c r="K540" t="s">
        <v>1273</v>
      </c>
      <c r="L540" t="s">
        <v>7</v>
      </c>
      <c r="M540" t="s">
        <v>7</v>
      </c>
      <c r="N540" t="s">
        <v>7</v>
      </c>
      <c r="O540" t="s">
        <v>7</v>
      </c>
      <c r="P540" t="s">
        <v>7</v>
      </c>
      <c r="Q540" t="s">
        <v>7</v>
      </c>
      <c r="R540" t="s">
        <v>7</v>
      </c>
      <c r="S540" t="s">
        <v>7</v>
      </c>
      <c r="T540" t="s">
        <v>7</v>
      </c>
      <c r="U540" t="s">
        <v>7</v>
      </c>
      <c r="V540" t="s">
        <v>7</v>
      </c>
      <c r="W540" t="s">
        <v>7</v>
      </c>
    </row>
    <row r="541" spans="1:23" x14ac:dyDescent="0.35">
      <c r="A541" t="s">
        <v>60</v>
      </c>
      <c r="B541" t="s">
        <v>231</v>
      </c>
      <c r="C541" t="s">
        <v>3498</v>
      </c>
      <c r="D541" t="s">
        <v>3679</v>
      </c>
      <c r="E541" t="s">
        <v>2975</v>
      </c>
      <c r="F541" t="s">
        <v>3685</v>
      </c>
      <c r="G541" t="s">
        <v>3687</v>
      </c>
      <c r="H541" t="s">
        <v>96</v>
      </c>
      <c r="I541" t="s">
        <v>3693</v>
      </c>
      <c r="J541" t="s">
        <v>3695</v>
      </c>
      <c r="K541" t="s">
        <v>3700</v>
      </c>
      <c r="L541" t="s">
        <v>7</v>
      </c>
      <c r="M541" t="s">
        <v>7</v>
      </c>
      <c r="N541" t="s">
        <v>7</v>
      </c>
      <c r="O541" t="s">
        <v>7</v>
      </c>
      <c r="P541" t="s">
        <v>7</v>
      </c>
      <c r="Q541" t="s">
        <v>7</v>
      </c>
      <c r="R541" t="s">
        <v>7</v>
      </c>
      <c r="S541" t="s">
        <v>7</v>
      </c>
      <c r="T541" t="s">
        <v>7</v>
      </c>
      <c r="U541" t="s">
        <v>7</v>
      </c>
      <c r="V541" t="s">
        <v>7</v>
      </c>
      <c r="W541" t="s">
        <v>7</v>
      </c>
    </row>
    <row r="542" spans="1:23" x14ac:dyDescent="0.35">
      <c r="A542" t="s">
        <v>5</v>
      </c>
      <c r="B542" t="s">
        <v>65</v>
      </c>
      <c r="C542" t="s">
        <v>7</v>
      </c>
      <c r="D542" t="s">
        <v>7</v>
      </c>
      <c r="E542" t="s">
        <v>65</v>
      </c>
      <c r="F542" t="s">
        <v>7</v>
      </c>
      <c r="G542" t="s">
        <v>7</v>
      </c>
      <c r="H542" t="s">
        <v>65</v>
      </c>
      <c r="I542" t="s">
        <v>7</v>
      </c>
      <c r="J542" t="s">
        <v>7</v>
      </c>
      <c r="K542" t="s">
        <v>1277</v>
      </c>
      <c r="L542" t="s">
        <v>7</v>
      </c>
      <c r="M542" t="s">
        <v>7</v>
      </c>
      <c r="N542" t="s">
        <v>7</v>
      </c>
      <c r="O542" t="s">
        <v>7</v>
      </c>
      <c r="P542" t="s">
        <v>7</v>
      </c>
      <c r="Q542" t="s">
        <v>7</v>
      </c>
      <c r="R542" t="s">
        <v>7</v>
      </c>
      <c r="S542" t="s">
        <v>7</v>
      </c>
      <c r="T542" t="s">
        <v>7</v>
      </c>
      <c r="U542" t="s">
        <v>7</v>
      </c>
      <c r="V542" t="s">
        <v>7</v>
      </c>
      <c r="W542" t="s">
        <v>7</v>
      </c>
    </row>
    <row r="543" spans="1:23" x14ac:dyDescent="0.35">
      <c r="A543" t="s">
        <v>4290</v>
      </c>
      <c r="B543" t="s">
        <v>7</v>
      </c>
      <c r="C543" t="s">
        <v>7</v>
      </c>
      <c r="D543" t="s">
        <v>7</v>
      </c>
      <c r="E543" t="s">
        <v>7</v>
      </c>
      <c r="F543" t="s">
        <v>7</v>
      </c>
      <c r="G543" t="s">
        <v>7</v>
      </c>
      <c r="H543" t="s">
        <v>7</v>
      </c>
      <c r="I543" t="s">
        <v>7</v>
      </c>
      <c r="J543" t="s">
        <v>7</v>
      </c>
      <c r="K543" t="s">
        <v>7</v>
      </c>
      <c r="L543" t="s">
        <v>7</v>
      </c>
      <c r="M543" t="s">
        <v>7</v>
      </c>
      <c r="N543" t="s">
        <v>7</v>
      </c>
      <c r="O543" t="s">
        <v>7</v>
      </c>
      <c r="P543" t="s">
        <v>7</v>
      </c>
      <c r="Q543" t="s">
        <v>7</v>
      </c>
      <c r="R543" t="s">
        <v>7</v>
      </c>
      <c r="S543" t="s">
        <v>7</v>
      </c>
      <c r="T543" t="s">
        <v>7</v>
      </c>
      <c r="U543" t="s">
        <v>7</v>
      </c>
      <c r="V543" t="s">
        <v>7</v>
      </c>
      <c r="W543" t="s">
        <v>7</v>
      </c>
    </row>
    <row r="544" spans="1:23" x14ac:dyDescent="0.35">
      <c r="A544" t="s">
        <v>690</v>
      </c>
      <c r="B544" t="s">
        <v>0</v>
      </c>
      <c r="C544" t="s">
        <v>0</v>
      </c>
      <c r="D544" t="s">
        <v>0</v>
      </c>
      <c r="E544" t="s">
        <v>24</v>
      </c>
      <c r="F544" t="s">
        <v>24</v>
      </c>
      <c r="G544" t="s">
        <v>24</v>
      </c>
      <c r="H544" t="s">
        <v>1</v>
      </c>
      <c r="I544" t="s">
        <v>1</v>
      </c>
      <c r="J544" t="s">
        <v>1</v>
      </c>
      <c r="K544" t="s">
        <v>25</v>
      </c>
      <c r="L544" t="s">
        <v>25</v>
      </c>
      <c r="M544" t="s">
        <v>25</v>
      </c>
      <c r="N544" t="s">
        <v>5</v>
      </c>
      <c r="O544" t="s">
        <v>5</v>
      </c>
      <c r="P544" t="s">
        <v>5</v>
      </c>
      <c r="Q544" t="s">
        <v>34</v>
      </c>
      <c r="R544" t="s">
        <v>7</v>
      </c>
      <c r="S544" t="s">
        <v>7</v>
      </c>
      <c r="T544" t="s">
        <v>7</v>
      </c>
      <c r="U544" t="s">
        <v>7</v>
      </c>
      <c r="V544" t="s">
        <v>7</v>
      </c>
      <c r="W544" t="s">
        <v>7</v>
      </c>
    </row>
    <row r="545" spans="1:23" x14ac:dyDescent="0.35">
      <c r="A545" t="s">
        <v>7</v>
      </c>
      <c r="B545" t="s">
        <v>64</v>
      </c>
      <c r="C545" t="s">
        <v>10</v>
      </c>
      <c r="D545" t="s">
        <v>11</v>
      </c>
      <c r="E545" t="s">
        <v>64</v>
      </c>
      <c r="F545" t="s">
        <v>10</v>
      </c>
      <c r="G545" t="s">
        <v>11</v>
      </c>
      <c r="H545" t="s">
        <v>64</v>
      </c>
      <c r="I545" t="s">
        <v>10</v>
      </c>
      <c r="J545" t="s">
        <v>11</v>
      </c>
      <c r="K545" t="s">
        <v>64</v>
      </c>
      <c r="L545" t="s">
        <v>10</v>
      </c>
      <c r="M545" t="s">
        <v>11</v>
      </c>
      <c r="N545" t="s">
        <v>64</v>
      </c>
      <c r="O545" t="s">
        <v>10</v>
      </c>
      <c r="P545" t="s">
        <v>11</v>
      </c>
      <c r="Q545" t="s">
        <v>7</v>
      </c>
      <c r="R545" t="s">
        <v>7</v>
      </c>
      <c r="S545" t="s">
        <v>7</v>
      </c>
      <c r="T545" t="s">
        <v>7</v>
      </c>
      <c r="U545" t="s">
        <v>7</v>
      </c>
      <c r="V545" t="s">
        <v>7</v>
      </c>
      <c r="W545" t="s">
        <v>7</v>
      </c>
    </row>
    <row r="546" spans="1:23" x14ac:dyDescent="0.35">
      <c r="A546" t="s">
        <v>59</v>
      </c>
      <c r="B546" t="s">
        <v>516</v>
      </c>
      <c r="C546" t="s">
        <v>545</v>
      </c>
      <c r="D546" t="s">
        <v>379</v>
      </c>
      <c r="E546" t="s">
        <v>573</v>
      </c>
      <c r="F546" t="s">
        <v>586</v>
      </c>
      <c r="G546" t="s">
        <v>486</v>
      </c>
      <c r="H546" t="s">
        <v>422</v>
      </c>
      <c r="I546" t="s">
        <v>887</v>
      </c>
      <c r="J546" t="s">
        <v>1201</v>
      </c>
      <c r="K546" t="s">
        <v>608</v>
      </c>
      <c r="L546" t="s">
        <v>620</v>
      </c>
      <c r="M546" t="s">
        <v>633</v>
      </c>
      <c r="N546" t="s">
        <v>1382</v>
      </c>
      <c r="O546" t="s">
        <v>1407</v>
      </c>
      <c r="P546" t="s">
        <v>1431</v>
      </c>
      <c r="Q546" t="s">
        <v>646</v>
      </c>
      <c r="R546" t="s">
        <v>7</v>
      </c>
      <c r="S546" t="s">
        <v>7</v>
      </c>
      <c r="T546" t="s">
        <v>7</v>
      </c>
      <c r="U546" t="s">
        <v>7</v>
      </c>
      <c r="V546" t="s">
        <v>7</v>
      </c>
      <c r="W546" t="s">
        <v>7</v>
      </c>
    </row>
    <row r="547" spans="1:23" x14ac:dyDescent="0.35">
      <c r="A547" t="s">
        <v>60</v>
      </c>
      <c r="B547" t="s">
        <v>3668</v>
      </c>
      <c r="C547" t="s">
        <v>378</v>
      </c>
      <c r="D547" t="s">
        <v>2725</v>
      </c>
      <c r="E547" t="s">
        <v>3683</v>
      </c>
      <c r="F547" t="s">
        <v>3686</v>
      </c>
      <c r="G547" t="s">
        <v>3688</v>
      </c>
      <c r="H547" t="s">
        <v>441</v>
      </c>
      <c r="I547" t="s">
        <v>3694</v>
      </c>
      <c r="J547" t="s">
        <v>3696</v>
      </c>
      <c r="K547" t="s">
        <v>3701</v>
      </c>
      <c r="L547" t="s">
        <v>3704</v>
      </c>
      <c r="M547" t="s">
        <v>3708</v>
      </c>
      <c r="N547" t="s">
        <v>3710</v>
      </c>
      <c r="O547" t="s">
        <v>3711</v>
      </c>
      <c r="P547" t="s">
        <v>3712</v>
      </c>
      <c r="Q547" t="s">
        <v>3713</v>
      </c>
      <c r="R547" t="s">
        <v>7</v>
      </c>
      <c r="S547" t="s">
        <v>7</v>
      </c>
      <c r="T547" t="s">
        <v>7</v>
      </c>
      <c r="U547" t="s">
        <v>7</v>
      </c>
      <c r="V547" t="s">
        <v>7</v>
      </c>
      <c r="W547" t="s">
        <v>7</v>
      </c>
    </row>
    <row r="548" spans="1:23" x14ac:dyDescent="0.35">
      <c r="A548" t="s">
        <v>5</v>
      </c>
      <c r="B548" t="s">
        <v>65</v>
      </c>
      <c r="C548" t="s">
        <v>7</v>
      </c>
      <c r="D548" t="s">
        <v>7</v>
      </c>
      <c r="E548" t="s">
        <v>65</v>
      </c>
      <c r="F548" t="s">
        <v>7</v>
      </c>
      <c r="G548" t="s">
        <v>7</v>
      </c>
      <c r="H548" t="s">
        <v>65</v>
      </c>
      <c r="I548" t="s">
        <v>7</v>
      </c>
      <c r="J548" t="s">
        <v>7</v>
      </c>
      <c r="K548" t="s">
        <v>65</v>
      </c>
      <c r="L548" t="s">
        <v>7</v>
      </c>
      <c r="M548" t="s">
        <v>7</v>
      </c>
      <c r="N548" t="s">
        <v>65</v>
      </c>
      <c r="O548" t="s">
        <v>7</v>
      </c>
      <c r="P548" t="s">
        <v>7</v>
      </c>
      <c r="Q548" t="s">
        <v>650</v>
      </c>
      <c r="R548" t="s">
        <v>7</v>
      </c>
      <c r="S548" t="s">
        <v>7</v>
      </c>
      <c r="T548" t="s">
        <v>7</v>
      </c>
      <c r="U548" t="s">
        <v>7</v>
      </c>
      <c r="V548" t="s">
        <v>7</v>
      </c>
      <c r="W548" t="s">
        <v>7</v>
      </c>
    </row>
    <row r="549" spans="1:23" x14ac:dyDescent="0.35">
      <c r="A549" t="s">
        <v>4291</v>
      </c>
      <c r="B549" t="s">
        <v>7</v>
      </c>
      <c r="C549" t="s">
        <v>7</v>
      </c>
      <c r="D549" t="s">
        <v>7</v>
      </c>
      <c r="E549" t="s">
        <v>7</v>
      </c>
      <c r="F549" t="s">
        <v>7</v>
      </c>
      <c r="G549" t="s">
        <v>7</v>
      </c>
      <c r="H549" t="s">
        <v>7</v>
      </c>
      <c r="I549" t="s">
        <v>7</v>
      </c>
      <c r="J549" t="s">
        <v>7</v>
      </c>
      <c r="K549" t="s">
        <v>7</v>
      </c>
      <c r="L549" t="s">
        <v>7</v>
      </c>
      <c r="M549" t="s">
        <v>7</v>
      </c>
      <c r="N549" t="s">
        <v>7</v>
      </c>
      <c r="O549" t="s">
        <v>7</v>
      </c>
      <c r="P549" t="s">
        <v>7</v>
      </c>
      <c r="Q549" t="s">
        <v>7</v>
      </c>
      <c r="R549" t="s">
        <v>7</v>
      </c>
      <c r="S549" t="s">
        <v>7</v>
      </c>
      <c r="T549" t="s">
        <v>7</v>
      </c>
      <c r="U549" t="s">
        <v>7</v>
      </c>
      <c r="V549" t="s">
        <v>7</v>
      </c>
      <c r="W549" t="s">
        <v>7</v>
      </c>
    </row>
    <row r="550" spans="1:23" x14ac:dyDescent="0.35">
      <c r="A550" t="s">
        <v>690</v>
      </c>
      <c r="B550" t="s">
        <v>25</v>
      </c>
      <c r="C550" t="s">
        <v>25</v>
      </c>
      <c r="D550" t="s">
        <v>25</v>
      </c>
      <c r="E550" t="s">
        <v>5</v>
      </c>
      <c r="F550" t="s">
        <v>5</v>
      </c>
      <c r="G550" t="s">
        <v>5</v>
      </c>
      <c r="H550" t="s">
        <v>34</v>
      </c>
      <c r="I550" t="s">
        <v>7</v>
      </c>
      <c r="J550" t="s">
        <v>7</v>
      </c>
      <c r="K550" t="s">
        <v>7</v>
      </c>
      <c r="L550" t="s">
        <v>7</v>
      </c>
      <c r="M550" t="s">
        <v>7</v>
      </c>
      <c r="N550" t="s">
        <v>7</v>
      </c>
      <c r="O550" t="s">
        <v>7</v>
      </c>
      <c r="P550" t="s">
        <v>7</v>
      </c>
      <c r="Q550" t="s">
        <v>7</v>
      </c>
      <c r="R550" t="s">
        <v>7</v>
      </c>
      <c r="S550" t="s">
        <v>7</v>
      </c>
      <c r="T550" t="s">
        <v>7</v>
      </c>
      <c r="U550" t="s">
        <v>7</v>
      </c>
      <c r="V550" t="s">
        <v>7</v>
      </c>
      <c r="W550" t="s">
        <v>7</v>
      </c>
    </row>
    <row r="551" spans="1:23" x14ac:dyDescent="0.35">
      <c r="A551" t="s">
        <v>7</v>
      </c>
      <c r="B551" t="s">
        <v>64</v>
      </c>
      <c r="C551" t="s">
        <v>10</v>
      </c>
      <c r="D551" t="s">
        <v>11</v>
      </c>
      <c r="E551" t="s">
        <v>64</v>
      </c>
      <c r="F551" t="s">
        <v>10</v>
      </c>
      <c r="G551" t="s">
        <v>11</v>
      </c>
      <c r="H551" t="s">
        <v>7</v>
      </c>
      <c r="I551" t="s">
        <v>7</v>
      </c>
      <c r="J551" t="s">
        <v>7</v>
      </c>
      <c r="K551" t="s">
        <v>7</v>
      </c>
      <c r="L551" t="s">
        <v>7</v>
      </c>
      <c r="M551" t="s">
        <v>7</v>
      </c>
      <c r="N551" t="s">
        <v>7</v>
      </c>
      <c r="O551" t="s">
        <v>7</v>
      </c>
      <c r="P551" t="s">
        <v>7</v>
      </c>
      <c r="Q551" t="s">
        <v>7</v>
      </c>
      <c r="R551" t="s">
        <v>7</v>
      </c>
      <c r="S551" t="s">
        <v>7</v>
      </c>
      <c r="T551" t="s">
        <v>7</v>
      </c>
      <c r="U551" t="s">
        <v>7</v>
      </c>
      <c r="V551" t="s">
        <v>7</v>
      </c>
      <c r="W551" t="s">
        <v>7</v>
      </c>
    </row>
    <row r="552" spans="1:23" x14ac:dyDescent="0.35">
      <c r="A552" t="s">
        <v>59</v>
      </c>
      <c r="B552" t="s">
        <v>519</v>
      </c>
      <c r="C552" t="s">
        <v>2073</v>
      </c>
      <c r="D552" t="s">
        <v>2126</v>
      </c>
      <c r="E552" t="s">
        <v>519</v>
      </c>
      <c r="F552" t="s">
        <v>2073</v>
      </c>
      <c r="G552" t="s">
        <v>2126</v>
      </c>
      <c r="H552" t="s">
        <v>2166</v>
      </c>
      <c r="I552" t="s">
        <v>7</v>
      </c>
      <c r="J552" t="s">
        <v>7</v>
      </c>
      <c r="K552" t="s">
        <v>7</v>
      </c>
      <c r="L552" t="s">
        <v>7</v>
      </c>
      <c r="M552" t="s">
        <v>7</v>
      </c>
      <c r="N552" t="s">
        <v>7</v>
      </c>
      <c r="O552" t="s">
        <v>7</v>
      </c>
      <c r="P552" t="s">
        <v>7</v>
      </c>
      <c r="Q552" t="s">
        <v>7</v>
      </c>
      <c r="R552" t="s">
        <v>7</v>
      </c>
      <c r="S552" t="s">
        <v>7</v>
      </c>
      <c r="T552" t="s">
        <v>7</v>
      </c>
      <c r="U552" t="s">
        <v>7</v>
      </c>
      <c r="V552" t="s">
        <v>7</v>
      </c>
      <c r="W552" t="s">
        <v>7</v>
      </c>
    </row>
    <row r="553" spans="1:23" x14ac:dyDescent="0.35">
      <c r="A553" t="s">
        <v>60</v>
      </c>
      <c r="B553" t="s">
        <v>1367</v>
      </c>
      <c r="C553" t="s">
        <v>3674</v>
      </c>
      <c r="D553" t="s">
        <v>3680</v>
      </c>
      <c r="E553" t="s">
        <v>1367</v>
      </c>
      <c r="F553" t="s">
        <v>3674</v>
      </c>
      <c r="G553" t="s">
        <v>3680</v>
      </c>
      <c r="H553" t="s">
        <v>3690</v>
      </c>
      <c r="I553" t="s">
        <v>7</v>
      </c>
      <c r="J553" t="s">
        <v>7</v>
      </c>
      <c r="K553" t="s">
        <v>7</v>
      </c>
      <c r="L553" t="s">
        <v>7</v>
      </c>
      <c r="M553" t="s">
        <v>7</v>
      </c>
      <c r="N553" t="s">
        <v>7</v>
      </c>
      <c r="O553" t="s">
        <v>7</v>
      </c>
      <c r="P553" t="s">
        <v>7</v>
      </c>
      <c r="Q553" t="s">
        <v>7</v>
      </c>
      <c r="R553" t="s">
        <v>7</v>
      </c>
      <c r="S553" t="s">
        <v>7</v>
      </c>
      <c r="T553" t="s">
        <v>7</v>
      </c>
      <c r="U553" t="s">
        <v>7</v>
      </c>
      <c r="V553" t="s">
        <v>7</v>
      </c>
      <c r="W553" t="s">
        <v>7</v>
      </c>
    </row>
    <row r="554" spans="1:23" x14ac:dyDescent="0.35">
      <c r="A554" t="s">
        <v>5</v>
      </c>
      <c r="B554" t="s">
        <v>65</v>
      </c>
      <c r="C554" t="s">
        <v>7</v>
      </c>
      <c r="D554" t="s">
        <v>7</v>
      </c>
      <c r="E554" t="s">
        <v>65</v>
      </c>
      <c r="F554" t="s">
        <v>7</v>
      </c>
      <c r="G554" t="s">
        <v>7</v>
      </c>
      <c r="H554" t="s">
        <v>2170</v>
      </c>
      <c r="I554" t="s">
        <v>7</v>
      </c>
      <c r="J554" t="s">
        <v>7</v>
      </c>
      <c r="K554" t="s">
        <v>7</v>
      </c>
      <c r="L554" t="s">
        <v>7</v>
      </c>
      <c r="M554" t="s">
        <v>7</v>
      </c>
      <c r="N554" t="s">
        <v>7</v>
      </c>
      <c r="O554" t="s">
        <v>7</v>
      </c>
      <c r="P554" t="s">
        <v>7</v>
      </c>
      <c r="Q554" t="s">
        <v>7</v>
      </c>
      <c r="R554" t="s">
        <v>7</v>
      </c>
      <c r="S554" t="s">
        <v>7</v>
      </c>
      <c r="T554" t="s">
        <v>7</v>
      </c>
      <c r="U554" t="s">
        <v>7</v>
      </c>
      <c r="V554" t="s">
        <v>7</v>
      </c>
      <c r="W554" t="s">
        <v>7</v>
      </c>
    </row>
    <row r="555" spans="1:23" x14ac:dyDescent="0.35">
      <c r="A555" t="s">
        <v>4292</v>
      </c>
      <c r="B555" t="s">
        <v>7</v>
      </c>
      <c r="C555" t="s">
        <v>7</v>
      </c>
      <c r="D555" t="s">
        <v>7</v>
      </c>
      <c r="E555" t="s">
        <v>7</v>
      </c>
      <c r="F555" t="s">
        <v>7</v>
      </c>
      <c r="G555" t="s">
        <v>7</v>
      </c>
      <c r="H555" t="s">
        <v>7</v>
      </c>
      <c r="I555" t="s">
        <v>7</v>
      </c>
      <c r="J555" t="s">
        <v>7</v>
      </c>
      <c r="K555" t="s">
        <v>7</v>
      </c>
      <c r="L555" t="s">
        <v>7</v>
      </c>
      <c r="M555" t="s">
        <v>7</v>
      </c>
      <c r="N555" t="s">
        <v>7</v>
      </c>
      <c r="O555" t="s">
        <v>7</v>
      </c>
      <c r="P555" t="s">
        <v>7</v>
      </c>
      <c r="Q555" t="s">
        <v>7</v>
      </c>
      <c r="R555" t="s">
        <v>7</v>
      </c>
      <c r="S555" t="s">
        <v>7</v>
      </c>
      <c r="T555" t="s">
        <v>7</v>
      </c>
      <c r="U555" t="s">
        <v>7</v>
      </c>
      <c r="V555" t="s">
        <v>7</v>
      </c>
      <c r="W555" t="s">
        <v>7</v>
      </c>
    </row>
    <row r="556" spans="1:23" x14ac:dyDescent="0.35">
      <c r="A556" t="s">
        <v>690</v>
      </c>
      <c r="B556" t="s">
        <v>0</v>
      </c>
      <c r="C556" t="s">
        <v>0</v>
      </c>
      <c r="D556" t="s">
        <v>0</v>
      </c>
      <c r="E556" t="s">
        <v>24</v>
      </c>
      <c r="F556" t="s">
        <v>1</v>
      </c>
      <c r="G556" t="s">
        <v>1</v>
      </c>
      <c r="H556" t="s">
        <v>1</v>
      </c>
      <c r="I556" t="s">
        <v>25</v>
      </c>
      <c r="J556" t="s">
        <v>5</v>
      </c>
      <c r="K556" t="s">
        <v>5</v>
      </c>
      <c r="L556" t="s">
        <v>5</v>
      </c>
      <c r="M556" t="s">
        <v>34</v>
      </c>
      <c r="N556" t="s">
        <v>7</v>
      </c>
      <c r="O556" t="s">
        <v>7</v>
      </c>
      <c r="P556" t="s">
        <v>7</v>
      </c>
      <c r="Q556" t="s">
        <v>7</v>
      </c>
      <c r="R556" t="s">
        <v>7</v>
      </c>
      <c r="S556" t="s">
        <v>7</v>
      </c>
      <c r="T556" t="s">
        <v>7</v>
      </c>
      <c r="U556" t="s">
        <v>7</v>
      </c>
      <c r="V556" t="s">
        <v>7</v>
      </c>
      <c r="W556" t="s">
        <v>7</v>
      </c>
    </row>
    <row r="557" spans="1:23" x14ac:dyDescent="0.35">
      <c r="A557" t="s">
        <v>7</v>
      </c>
      <c r="B557" t="s">
        <v>64</v>
      </c>
      <c r="C557" t="s">
        <v>10</v>
      </c>
      <c r="D557" t="s">
        <v>11</v>
      </c>
      <c r="E557" t="s">
        <v>64</v>
      </c>
      <c r="F557" t="s">
        <v>64</v>
      </c>
      <c r="G557" t="s">
        <v>10</v>
      </c>
      <c r="H557" t="s">
        <v>11</v>
      </c>
      <c r="I557" t="s">
        <v>64</v>
      </c>
      <c r="J557" t="s">
        <v>64</v>
      </c>
      <c r="K557" t="s">
        <v>10</v>
      </c>
      <c r="L557" t="s">
        <v>11</v>
      </c>
      <c r="M557" t="s">
        <v>7</v>
      </c>
      <c r="N557" t="s">
        <v>7</v>
      </c>
      <c r="O557" t="s">
        <v>7</v>
      </c>
      <c r="P557" t="s">
        <v>7</v>
      </c>
      <c r="Q557" t="s">
        <v>7</v>
      </c>
      <c r="R557" t="s">
        <v>7</v>
      </c>
      <c r="S557" t="s">
        <v>7</v>
      </c>
      <c r="T557" t="s">
        <v>7</v>
      </c>
      <c r="U557" t="s">
        <v>7</v>
      </c>
      <c r="V557" t="s">
        <v>7</v>
      </c>
      <c r="W557" t="s">
        <v>7</v>
      </c>
    </row>
    <row r="558" spans="1:23" x14ac:dyDescent="0.35">
      <c r="A558" t="s">
        <v>59</v>
      </c>
      <c r="B558" t="s">
        <v>525</v>
      </c>
      <c r="C558" t="s">
        <v>802</v>
      </c>
      <c r="D558" t="s">
        <v>563</v>
      </c>
      <c r="E558" t="s">
        <v>55</v>
      </c>
      <c r="F558" t="s">
        <v>923</v>
      </c>
      <c r="G558" t="s">
        <v>982</v>
      </c>
      <c r="H558" t="s">
        <v>529</v>
      </c>
      <c r="I558" t="s">
        <v>55</v>
      </c>
      <c r="J558" t="s">
        <v>1209</v>
      </c>
      <c r="K558" t="s">
        <v>1281</v>
      </c>
      <c r="L558" t="s">
        <v>1314</v>
      </c>
      <c r="M558" t="s">
        <v>1357</v>
      </c>
      <c r="N558" t="s">
        <v>7</v>
      </c>
      <c r="O558" t="s">
        <v>7</v>
      </c>
      <c r="P558" t="s">
        <v>7</v>
      </c>
      <c r="Q558" t="s">
        <v>7</v>
      </c>
      <c r="R558" t="s">
        <v>7</v>
      </c>
      <c r="S558" t="s">
        <v>7</v>
      </c>
      <c r="T558" t="s">
        <v>7</v>
      </c>
      <c r="U558" t="s">
        <v>7</v>
      </c>
      <c r="V558" t="s">
        <v>7</v>
      </c>
      <c r="W558" t="s">
        <v>7</v>
      </c>
    </row>
    <row r="559" spans="1:23" x14ac:dyDescent="0.35">
      <c r="A559" t="s">
        <v>60</v>
      </c>
      <c r="B559" t="s">
        <v>3669</v>
      </c>
      <c r="C559" t="s">
        <v>3675</v>
      </c>
      <c r="D559" t="s">
        <v>206</v>
      </c>
      <c r="E559" t="s">
        <v>55</v>
      </c>
      <c r="F559" t="s">
        <v>2046</v>
      </c>
      <c r="G559" t="s">
        <v>3670</v>
      </c>
      <c r="H559" t="s">
        <v>1776</v>
      </c>
      <c r="I559" t="s">
        <v>55</v>
      </c>
      <c r="J559" t="s">
        <v>3697</v>
      </c>
      <c r="K559" t="s">
        <v>3493</v>
      </c>
      <c r="L559" t="s">
        <v>3705</v>
      </c>
      <c r="M559" t="s">
        <v>3709</v>
      </c>
      <c r="N559" t="s">
        <v>7</v>
      </c>
      <c r="O559" t="s">
        <v>7</v>
      </c>
      <c r="P559" t="s">
        <v>7</v>
      </c>
      <c r="Q559" t="s">
        <v>7</v>
      </c>
      <c r="R559" t="s">
        <v>7</v>
      </c>
      <c r="S559" t="s">
        <v>7</v>
      </c>
      <c r="T559" t="s">
        <v>7</v>
      </c>
      <c r="U559" t="s">
        <v>7</v>
      </c>
      <c r="V559" t="s">
        <v>7</v>
      </c>
      <c r="W559" t="s">
        <v>7</v>
      </c>
    </row>
    <row r="560" spans="1:23" x14ac:dyDescent="0.35">
      <c r="A560" t="s">
        <v>5</v>
      </c>
      <c r="B560" t="s">
        <v>65</v>
      </c>
      <c r="C560" t="s">
        <v>7</v>
      </c>
      <c r="D560" t="s">
        <v>7</v>
      </c>
      <c r="E560" t="s">
        <v>65</v>
      </c>
      <c r="F560" t="s">
        <v>65</v>
      </c>
      <c r="G560" t="s">
        <v>7</v>
      </c>
      <c r="H560" t="s">
        <v>7</v>
      </c>
      <c r="I560" t="s">
        <v>65</v>
      </c>
      <c r="J560" t="s">
        <v>65</v>
      </c>
      <c r="K560" t="s">
        <v>7</v>
      </c>
      <c r="L560" t="s">
        <v>7</v>
      </c>
      <c r="M560" t="s">
        <v>1360</v>
      </c>
      <c r="N560" t="s">
        <v>7</v>
      </c>
      <c r="O560" t="s">
        <v>7</v>
      </c>
      <c r="P560" t="s">
        <v>7</v>
      </c>
      <c r="Q560" t="s">
        <v>7</v>
      </c>
      <c r="R560" t="s">
        <v>7</v>
      </c>
      <c r="S560" t="s">
        <v>7</v>
      </c>
      <c r="T560" t="s">
        <v>7</v>
      </c>
      <c r="U560" t="s">
        <v>7</v>
      </c>
      <c r="V560" t="s">
        <v>7</v>
      </c>
      <c r="W560" t="s">
        <v>7</v>
      </c>
    </row>
    <row r="561" spans="1:23" x14ac:dyDescent="0.35">
      <c r="A561" t="s">
        <v>4293</v>
      </c>
      <c r="B561" t="s">
        <v>7</v>
      </c>
      <c r="C561" t="s">
        <v>7</v>
      </c>
      <c r="D561" t="s">
        <v>7</v>
      </c>
      <c r="E561" t="s">
        <v>7</v>
      </c>
      <c r="F561" t="s">
        <v>7</v>
      </c>
      <c r="G561" t="s">
        <v>7</v>
      </c>
      <c r="H561" t="s">
        <v>7</v>
      </c>
      <c r="I561" t="s">
        <v>7</v>
      </c>
      <c r="J561" t="s">
        <v>7</v>
      </c>
      <c r="K561" t="s">
        <v>7</v>
      </c>
      <c r="L561" t="s">
        <v>7</v>
      </c>
      <c r="M561" t="s">
        <v>7</v>
      </c>
      <c r="N561" t="s">
        <v>7</v>
      </c>
      <c r="O561" t="s">
        <v>7</v>
      </c>
      <c r="P561" t="s">
        <v>7</v>
      </c>
      <c r="Q561" t="s">
        <v>7</v>
      </c>
      <c r="R561" t="s">
        <v>7</v>
      </c>
      <c r="S561" t="s">
        <v>7</v>
      </c>
      <c r="T561" t="s">
        <v>7</v>
      </c>
      <c r="U561" t="s">
        <v>7</v>
      </c>
      <c r="V561" t="s">
        <v>7</v>
      </c>
      <c r="W561" t="s">
        <v>7</v>
      </c>
    </row>
    <row r="562" spans="1:23" x14ac:dyDescent="0.35">
      <c r="A562" t="s">
        <v>690</v>
      </c>
      <c r="B562" t="s">
        <v>0</v>
      </c>
      <c r="C562" t="s">
        <v>0</v>
      </c>
      <c r="D562" t="s">
        <v>0</v>
      </c>
      <c r="E562" t="s">
        <v>1</v>
      </c>
      <c r="F562" t="s">
        <v>1</v>
      </c>
      <c r="G562" t="s">
        <v>1</v>
      </c>
      <c r="H562" t="s">
        <v>5</v>
      </c>
      <c r="I562" t="s">
        <v>5</v>
      </c>
      <c r="J562" t="s">
        <v>5</v>
      </c>
      <c r="K562" t="s">
        <v>34</v>
      </c>
      <c r="L562" t="s">
        <v>7</v>
      </c>
      <c r="M562" t="s">
        <v>7</v>
      </c>
      <c r="N562" t="s">
        <v>7</v>
      </c>
      <c r="O562" t="s">
        <v>7</v>
      </c>
      <c r="P562" t="s">
        <v>7</v>
      </c>
      <c r="Q562" t="s">
        <v>7</v>
      </c>
      <c r="R562" t="s">
        <v>7</v>
      </c>
      <c r="S562" t="s">
        <v>7</v>
      </c>
      <c r="T562" t="s">
        <v>7</v>
      </c>
      <c r="U562" t="s">
        <v>7</v>
      </c>
      <c r="V562" t="s">
        <v>7</v>
      </c>
      <c r="W562" t="s">
        <v>7</v>
      </c>
    </row>
    <row r="563" spans="1:23" x14ac:dyDescent="0.35">
      <c r="A563" t="s">
        <v>7</v>
      </c>
      <c r="B563" t="s">
        <v>64</v>
      </c>
      <c r="C563" t="s">
        <v>10</v>
      </c>
      <c r="D563" t="s">
        <v>11</v>
      </c>
      <c r="E563" t="s">
        <v>64</v>
      </c>
      <c r="F563" t="s">
        <v>10</v>
      </c>
      <c r="G563" t="s">
        <v>11</v>
      </c>
      <c r="H563" t="s">
        <v>64</v>
      </c>
      <c r="I563" t="s">
        <v>10</v>
      </c>
      <c r="J563" t="s">
        <v>11</v>
      </c>
      <c r="K563" t="s">
        <v>7</v>
      </c>
      <c r="L563" t="s">
        <v>7</v>
      </c>
      <c r="M563" t="s">
        <v>7</v>
      </c>
      <c r="N563" t="s">
        <v>7</v>
      </c>
      <c r="O563" t="s">
        <v>7</v>
      </c>
      <c r="P563" t="s">
        <v>7</v>
      </c>
      <c r="Q563" t="s">
        <v>7</v>
      </c>
      <c r="R563" t="s">
        <v>7</v>
      </c>
      <c r="S563" t="s">
        <v>7</v>
      </c>
      <c r="T563" t="s">
        <v>7</v>
      </c>
      <c r="U563" t="s">
        <v>7</v>
      </c>
      <c r="V563" t="s">
        <v>7</v>
      </c>
      <c r="W563" t="s">
        <v>7</v>
      </c>
    </row>
    <row r="564" spans="1:23" x14ac:dyDescent="0.35">
      <c r="A564" t="s">
        <v>59</v>
      </c>
      <c r="B564" t="s">
        <v>529</v>
      </c>
      <c r="C564" t="s">
        <v>803</v>
      </c>
      <c r="D564" t="s">
        <v>566</v>
      </c>
      <c r="E564" t="s">
        <v>867</v>
      </c>
      <c r="F564" t="s">
        <v>926</v>
      </c>
      <c r="G564" t="s">
        <v>985</v>
      </c>
      <c r="H564" t="s">
        <v>1065</v>
      </c>
      <c r="I564" t="s">
        <v>1126</v>
      </c>
      <c r="J564" t="s">
        <v>1212</v>
      </c>
      <c r="K564" t="s">
        <v>1283</v>
      </c>
      <c r="L564" t="s">
        <v>7</v>
      </c>
      <c r="M564" t="s">
        <v>7</v>
      </c>
      <c r="N564" t="s">
        <v>7</v>
      </c>
      <c r="O564" t="s">
        <v>7</v>
      </c>
      <c r="P564" t="s">
        <v>7</v>
      </c>
      <c r="Q564" t="s">
        <v>7</v>
      </c>
      <c r="R564" t="s">
        <v>7</v>
      </c>
      <c r="S564" t="s">
        <v>7</v>
      </c>
      <c r="T564" t="s">
        <v>7</v>
      </c>
      <c r="U564" t="s">
        <v>7</v>
      </c>
      <c r="V564" t="s">
        <v>7</v>
      </c>
      <c r="W564" t="s">
        <v>7</v>
      </c>
    </row>
    <row r="565" spans="1:23" x14ac:dyDescent="0.35">
      <c r="A565" t="s">
        <v>60</v>
      </c>
      <c r="B565" t="s">
        <v>3670</v>
      </c>
      <c r="C565" t="s">
        <v>3676</v>
      </c>
      <c r="D565" t="s">
        <v>3681</v>
      </c>
      <c r="E565" t="s">
        <v>1686</v>
      </c>
      <c r="F565" t="s">
        <v>1007</v>
      </c>
      <c r="G565" t="s">
        <v>2566</v>
      </c>
      <c r="H565" t="s">
        <v>3691</v>
      </c>
      <c r="I565" t="s">
        <v>2965</v>
      </c>
      <c r="J565" t="s">
        <v>3698</v>
      </c>
      <c r="K565" t="s">
        <v>3702</v>
      </c>
      <c r="L565" t="s">
        <v>7</v>
      </c>
      <c r="M565" t="s">
        <v>7</v>
      </c>
      <c r="N565" t="s">
        <v>7</v>
      </c>
      <c r="O565" t="s">
        <v>7</v>
      </c>
      <c r="P565" t="s">
        <v>7</v>
      </c>
      <c r="Q565" t="s">
        <v>7</v>
      </c>
      <c r="R565" t="s">
        <v>7</v>
      </c>
      <c r="S565" t="s">
        <v>7</v>
      </c>
      <c r="T565" t="s">
        <v>7</v>
      </c>
      <c r="U565" t="s">
        <v>7</v>
      </c>
      <c r="V565" t="s">
        <v>7</v>
      </c>
      <c r="W565" t="s">
        <v>7</v>
      </c>
    </row>
    <row r="566" spans="1:23" x14ac:dyDescent="0.35">
      <c r="A566" t="s">
        <v>5</v>
      </c>
      <c r="B566" t="s">
        <v>65</v>
      </c>
      <c r="C566" t="s">
        <v>7</v>
      </c>
      <c r="D566" t="s">
        <v>7</v>
      </c>
      <c r="E566" t="s">
        <v>65</v>
      </c>
      <c r="F566" t="s">
        <v>7</v>
      </c>
      <c r="G566" t="s">
        <v>7</v>
      </c>
      <c r="H566" t="s">
        <v>65</v>
      </c>
      <c r="I566" t="s">
        <v>7</v>
      </c>
      <c r="J566" t="s">
        <v>7</v>
      </c>
      <c r="K566" t="s">
        <v>1286</v>
      </c>
      <c r="L566" t="s">
        <v>7</v>
      </c>
      <c r="M566" t="s">
        <v>7</v>
      </c>
      <c r="N566" t="s">
        <v>7</v>
      </c>
      <c r="O566" t="s">
        <v>7</v>
      </c>
      <c r="P566" t="s">
        <v>7</v>
      </c>
      <c r="Q566" t="s">
        <v>7</v>
      </c>
      <c r="R566" t="s">
        <v>7</v>
      </c>
      <c r="S566" t="s">
        <v>7</v>
      </c>
      <c r="T566" t="s">
        <v>7</v>
      </c>
      <c r="U566" t="s">
        <v>7</v>
      </c>
      <c r="V566" t="s">
        <v>7</v>
      </c>
      <c r="W566" t="s">
        <v>7</v>
      </c>
    </row>
    <row r="567" spans="1:23" x14ac:dyDescent="0.35">
      <c r="A567" t="s">
        <v>4294</v>
      </c>
      <c r="B567" t="s">
        <v>7</v>
      </c>
      <c r="C567" t="s">
        <v>7</v>
      </c>
      <c r="D567" t="s">
        <v>7</v>
      </c>
      <c r="E567" t="s">
        <v>7</v>
      </c>
      <c r="F567" t="s">
        <v>7</v>
      </c>
      <c r="G567" t="s">
        <v>7</v>
      </c>
      <c r="H567" t="s">
        <v>7</v>
      </c>
      <c r="I567" t="s">
        <v>7</v>
      </c>
      <c r="J567" t="s">
        <v>7</v>
      </c>
      <c r="K567" t="s">
        <v>7</v>
      </c>
      <c r="L567" t="s">
        <v>7</v>
      </c>
      <c r="M567" t="s">
        <v>7</v>
      </c>
      <c r="N567" t="s">
        <v>7</v>
      </c>
      <c r="O567" t="s">
        <v>7</v>
      </c>
      <c r="P567" t="s">
        <v>7</v>
      </c>
      <c r="Q567" t="s">
        <v>7</v>
      </c>
      <c r="R567" t="s">
        <v>7</v>
      </c>
      <c r="S567" t="s">
        <v>7</v>
      </c>
      <c r="T567" t="s">
        <v>7</v>
      </c>
      <c r="U567" t="s">
        <v>7</v>
      </c>
      <c r="V567" t="s">
        <v>7</v>
      </c>
      <c r="W567" t="s">
        <v>7</v>
      </c>
    </row>
    <row r="568" spans="1:23" x14ac:dyDescent="0.35">
      <c r="A568" t="s">
        <v>690</v>
      </c>
      <c r="B568" t="s">
        <v>0</v>
      </c>
      <c r="C568" t="s">
        <v>0</v>
      </c>
      <c r="D568" t="s">
        <v>0</v>
      </c>
      <c r="E568" t="s">
        <v>24</v>
      </c>
      <c r="F568" t="s">
        <v>24</v>
      </c>
      <c r="G568" t="s">
        <v>24</v>
      </c>
      <c r="H568" t="s">
        <v>1</v>
      </c>
      <c r="I568" t="s">
        <v>1</v>
      </c>
      <c r="J568" t="s">
        <v>1</v>
      </c>
      <c r="K568" t="s">
        <v>25</v>
      </c>
      <c r="L568" t="s">
        <v>25</v>
      </c>
      <c r="M568" t="s">
        <v>25</v>
      </c>
      <c r="N568" t="s">
        <v>5</v>
      </c>
      <c r="O568" t="s">
        <v>5</v>
      </c>
      <c r="P568" t="s">
        <v>5</v>
      </c>
      <c r="Q568" t="s">
        <v>34</v>
      </c>
      <c r="R568" t="s">
        <v>7</v>
      </c>
      <c r="S568" t="s">
        <v>7</v>
      </c>
      <c r="T568" t="s">
        <v>7</v>
      </c>
      <c r="U568" t="s">
        <v>7</v>
      </c>
      <c r="V568" t="s">
        <v>7</v>
      </c>
      <c r="W568" t="s">
        <v>7</v>
      </c>
    </row>
    <row r="569" spans="1:23" x14ac:dyDescent="0.35">
      <c r="A569" t="s">
        <v>7</v>
      </c>
      <c r="B569" t="s">
        <v>64</v>
      </c>
      <c r="C569" t="s">
        <v>10</v>
      </c>
      <c r="D569" t="s">
        <v>11</v>
      </c>
      <c r="E569" t="s">
        <v>64</v>
      </c>
      <c r="F569" t="s">
        <v>10</v>
      </c>
      <c r="G569" t="s">
        <v>11</v>
      </c>
      <c r="H569" t="s">
        <v>64</v>
      </c>
      <c r="I569" t="s">
        <v>10</v>
      </c>
      <c r="J569" t="s">
        <v>11</v>
      </c>
      <c r="K569" t="s">
        <v>64</v>
      </c>
      <c r="L569" t="s">
        <v>10</v>
      </c>
      <c r="M569" t="s">
        <v>11</v>
      </c>
      <c r="N569" t="s">
        <v>64</v>
      </c>
      <c r="O569" t="s">
        <v>10</v>
      </c>
      <c r="P569" t="s">
        <v>11</v>
      </c>
      <c r="Q569" t="s">
        <v>7</v>
      </c>
      <c r="R569" t="s">
        <v>7</v>
      </c>
      <c r="S569" t="s">
        <v>7</v>
      </c>
      <c r="T569" t="s">
        <v>7</v>
      </c>
      <c r="U569" t="s">
        <v>7</v>
      </c>
      <c r="V569" t="s">
        <v>7</v>
      </c>
      <c r="W569" t="s">
        <v>7</v>
      </c>
    </row>
    <row r="570" spans="1:23" x14ac:dyDescent="0.35">
      <c r="A570" t="s">
        <v>59</v>
      </c>
      <c r="B570" t="s">
        <v>531</v>
      </c>
      <c r="C570" t="s">
        <v>804</v>
      </c>
      <c r="D570" t="s">
        <v>572</v>
      </c>
      <c r="E570" t="s">
        <v>487</v>
      </c>
      <c r="F570" t="s">
        <v>66</v>
      </c>
      <c r="G570" t="s">
        <v>988</v>
      </c>
      <c r="H570" t="s">
        <v>1068</v>
      </c>
      <c r="I570" t="s">
        <v>1129</v>
      </c>
      <c r="J570" t="s">
        <v>1216</v>
      </c>
      <c r="K570" t="s">
        <v>150</v>
      </c>
      <c r="L570" t="s">
        <v>626</v>
      </c>
      <c r="M570" t="s">
        <v>639</v>
      </c>
      <c r="N570" t="s">
        <v>1386</v>
      </c>
      <c r="O570" t="s">
        <v>777</v>
      </c>
      <c r="P570" t="s">
        <v>578</v>
      </c>
      <c r="Q570" t="s">
        <v>654</v>
      </c>
      <c r="R570" t="s">
        <v>7</v>
      </c>
      <c r="S570" t="s">
        <v>7</v>
      </c>
      <c r="T570" t="s">
        <v>7</v>
      </c>
      <c r="U570" t="s">
        <v>7</v>
      </c>
      <c r="V570" t="s">
        <v>7</v>
      </c>
      <c r="W570" t="s">
        <v>7</v>
      </c>
    </row>
    <row r="571" spans="1:23" x14ac:dyDescent="0.35">
      <c r="A571" t="s">
        <v>60</v>
      </c>
      <c r="B571" t="s">
        <v>3671</v>
      </c>
      <c r="C571" t="s">
        <v>3677</v>
      </c>
      <c r="D571" t="s">
        <v>3682</v>
      </c>
      <c r="E571" t="s">
        <v>3684</v>
      </c>
      <c r="F571" t="s">
        <v>3551</v>
      </c>
      <c r="G571" t="s">
        <v>1879</v>
      </c>
      <c r="H571" t="s">
        <v>1925</v>
      </c>
      <c r="I571" t="s">
        <v>2025</v>
      </c>
      <c r="J571" t="s">
        <v>3699</v>
      </c>
      <c r="K571" t="s">
        <v>3703</v>
      </c>
      <c r="L571" t="s">
        <v>3706</v>
      </c>
      <c r="M571" t="s">
        <v>1751</v>
      </c>
      <c r="N571" t="s">
        <v>3009</v>
      </c>
      <c r="O571" t="s">
        <v>577</v>
      </c>
      <c r="P571" t="s">
        <v>812</v>
      </c>
      <c r="Q571" t="s">
        <v>3714</v>
      </c>
      <c r="R571" t="s">
        <v>7</v>
      </c>
      <c r="S571" t="s">
        <v>7</v>
      </c>
      <c r="T571" t="s">
        <v>7</v>
      </c>
      <c r="U571" t="s">
        <v>7</v>
      </c>
      <c r="V571" t="s">
        <v>7</v>
      </c>
      <c r="W571" t="s">
        <v>7</v>
      </c>
    </row>
    <row r="572" spans="1:23" x14ac:dyDescent="0.35">
      <c r="A572" t="s">
        <v>5</v>
      </c>
      <c r="B572" t="s">
        <v>65</v>
      </c>
      <c r="C572" t="s">
        <v>7</v>
      </c>
      <c r="D572" t="s">
        <v>7</v>
      </c>
      <c r="E572" t="s">
        <v>65</v>
      </c>
      <c r="F572" t="s">
        <v>7</v>
      </c>
      <c r="G572" t="s">
        <v>7</v>
      </c>
      <c r="H572" t="s">
        <v>65</v>
      </c>
      <c r="I572" t="s">
        <v>7</v>
      </c>
      <c r="J572" t="s">
        <v>7</v>
      </c>
      <c r="K572" t="s">
        <v>65</v>
      </c>
      <c r="L572" t="s">
        <v>7</v>
      </c>
      <c r="M572" t="s">
        <v>7</v>
      </c>
      <c r="N572" t="s">
        <v>65</v>
      </c>
      <c r="O572" t="s">
        <v>7</v>
      </c>
      <c r="P572" t="s">
        <v>7</v>
      </c>
      <c r="Q572" t="s">
        <v>658</v>
      </c>
      <c r="R572" t="s">
        <v>7</v>
      </c>
      <c r="S572" t="s">
        <v>7</v>
      </c>
      <c r="T572" t="s">
        <v>7</v>
      </c>
      <c r="U572" t="s">
        <v>7</v>
      </c>
      <c r="V572" t="s">
        <v>7</v>
      </c>
      <c r="W572" t="s">
        <v>7</v>
      </c>
    </row>
    <row r="573" spans="1:23" x14ac:dyDescent="0.35">
      <c r="A573" t="s">
        <v>4295</v>
      </c>
      <c r="B573" t="s">
        <v>7</v>
      </c>
      <c r="C573" t="s">
        <v>7</v>
      </c>
      <c r="D573" t="s">
        <v>7</v>
      </c>
      <c r="E573" t="s">
        <v>7</v>
      </c>
      <c r="F573" t="s">
        <v>7</v>
      </c>
      <c r="G573" t="s">
        <v>7</v>
      </c>
      <c r="H573" t="s">
        <v>7</v>
      </c>
      <c r="I573" t="s">
        <v>7</v>
      </c>
      <c r="J573" t="s">
        <v>7</v>
      </c>
      <c r="K573" t="s">
        <v>7</v>
      </c>
      <c r="L573" t="s">
        <v>7</v>
      </c>
      <c r="M573" t="s">
        <v>7</v>
      </c>
      <c r="N573" t="s">
        <v>7</v>
      </c>
      <c r="O573" t="s">
        <v>7</v>
      </c>
      <c r="P573" t="s">
        <v>7</v>
      </c>
      <c r="Q573" t="s">
        <v>7</v>
      </c>
      <c r="R573" t="s">
        <v>7</v>
      </c>
      <c r="S573" t="s">
        <v>7</v>
      </c>
      <c r="T573" t="s">
        <v>7</v>
      </c>
      <c r="U573" t="s">
        <v>7</v>
      </c>
      <c r="V573" t="s">
        <v>7</v>
      </c>
      <c r="W573" t="s">
        <v>7</v>
      </c>
    </row>
    <row r="574" spans="1:23" x14ac:dyDescent="0.35">
      <c r="A574" t="s">
        <v>690</v>
      </c>
      <c r="B574" t="s">
        <v>25</v>
      </c>
      <c r="C574" t="s">
        <v>25</v>
      </c>
      <c r="D574" t="s">
        <v>25</v>
      </c>
      <c r="E574" t="s">
        <v>5</v>
      </c>
      <c r="F574" t="s">
        <v>5</v>
      </c>
      <c r="G574" t="s">
        <v>5</v>
      </c>
      <c r="H574" t="s">
        <v>34</v>
      </c>
      <c r="I574" t="s">
        <v>7</v>
      </c>
      <c r="J574" t="s">
        <v>7</v>
      </c>
      <c r="K574" t="s">
        <v>7</v>
      </c>
      <c r="L574" t="s">
        <v>7</v>
      </c>
      <c r="M574" t="s">
        <v>7</v>
      </c>
      <c r="N574" t="s">
        <v>7</v>
      </c>
      <c r="O574" t="s">
        <v>7</v>
      </c>
      <c r="P574" t="s">
        <v>7</v>
      </c>
      <c r="Q574" t="s">
        <v>7</v>
      </c>
      <c r="R574" t="s">
        <v>7</v>
      </c>
      <c r="S574" t="s">
        <v>7</v>
      </c>
      <c r="T574" t="s">
        <v>7</v>
      </c>
      <c r="U574" t="s">
        <v>7</v>
      </c>
      <c r="V574" t="s">
        <v>7</v>
      </c>
      <c r="W574" t="s">
        <v>7</v>
      </c>
    </row>
    <row r="575" spans="1:23" x14ac:dyDescent="0.35">
      <c r="A575" t="s">
        <v>7</v>
      </c>
      <c r="B575" t="s">
        <v>64</v>
      </c>
      <c r="C575" t="s">
        <v>10</v>
      </c>
      <c r="D575" t="s">
        <v>11</v>
      </c>
      <c r="E575" t="s">
        <v>64</v>
      </c>
      <c r="F575" t="s">
        <v>10</v>
      </c>
      <c r="G575" t="s">
        <v>11</v>
      </c>
      <c r="H575" t="s">
        <v>7</v>
      </c>
      <c r="I575" t="s">
        <v>7</v>
      </c>
      <c r="J575" t="s">
        <v>7</v>
      </c>
      <c r="K575" t="s">
        <v>7</v>
      </c>
      <c r="L575" t="s">
        <v>7</v>
      </c>
      <c r="M575" t="s">
        <v>7</v>
      </c>
      <c r="N575" t="s">
        <v>7</v>
      </c>
      <c r="O575" t="s">
        <v>7</v>
      </c>
      <c r="P575" t="s">
        <v>7</v>
      </c>
      <c r="Q575" t="s">
        <v>7</v>
      </c>
      <c r="R575" t="s">
        <v>7</v>
      </c>
      <c r="S575" t="s">
        <v>7</v>
      </c>
      <c r="T575" t="s">
        <v>7</v>
      </c>
      <c r="U575" t="s">
        <v>7</v>
      </c>
      <c r="V575" t="s">
        <v>7</v>
      </c>
      <c r="W575" t="s">
        <v>7</v>
      </c>
    </row>
    <row r="576" spans="1:23" x14ac:dyDescent="0.35">
      <c r="A576" t="s">
        <v>59</v>
      </c>
      <c r="B576" t="s">
        <v>2086</v>
      </c>
      <c r="C576" t="s">
        <v>2106</v>
      </c>
      <c r="D576" t="s">
        <v>571</v>
      </c>
      <c r="E576" t="s">
        <v>2086</v>
      </c>
      <c r="F576" t="s">
        <v>2106</v>
      </c>
      <c r="G576" t="s">
        <v>571</v>
      </c>
      <c r="H576" t="s">
        <v>2174</v>
      </c>
      <c r="I576" t="s">
        <v>7</v>
      </c>
      <c r="J576" t="s">
        <v>7</v>
      </c>
      <c r="K576" t="s">
        <v>7</v>
      </c>
      <c r="L576" t="s">
        <v>7</v>
      </c>
      <c r="M576" t="s">
        <v>7</v>
      </c>
      <c r="N576" t="s">
        <v>7</v>
      </c>
      <c r="O576" t="s">
        <v>7</v>
      </c>
      <c r="P576" t="s">
        <v>7</v>
      </c>
      <c r="Q576" t="s">
        <v>7</v>
      </c>
      <c r="R576" t="s">
        <v>7</v>
      </c>
      <c r="S576" t="s">
        <v>7</v>
      </c>
      <c r="T576" t="s">
        <v>7</v>
      </c>
      <c r="U576" t="s">
        <v>7</v>
      </c>
      <c r="V576" t="s">
        <v>7</v>
      </c>
      <c r="W576" t="s">
        <v>7</v>
      </c>
    </row>
    <row r="577" spans="1:23" x14ac:dyDescent="0.35">
      <c r="A577" t="s">
        <v>60</v>
      </c>
      <c r="B577" t="s">
        <v>3672</v>
      </c>
      <c r="C577" t="s">
        <v>1093</v>
      </c>
      <c r="D577" t="s">
        <v>1757</v>
      </c>
      <c r="E577" t="s">
        <v>3672</v>
      </c>
      <c r="F577" t="s">
        <v>1093</v>
      </c>
      <c r="G577" t="s">
        <v>1757</v>
      </c>
      <c r="H577" t="s">
        <v>3692</v>
      </c>
      <c r="I577" t="s">
        <v>7</v>
      </c>
      <c r="J577" t="s">
        <v>7</v>
      </c>
      <c r="K577" t="s">
        <v>7</v>
      </c>
      <c r="L577" t="s">
        <v>7</v>
      </c>
      <c r="M577" t="s">
        <v>7</v>
      </c>
      <c r="N577" t="s">
        <v>7</v>
      </c>
      <c r="O577" t="s">
        <v>7</v>
      </c>
      <c r="P577" t="s">
        <v>7</v>
      </c>
      <c r="Q577" t="s">
        <v>7</v>
      </c>
      <c r="R577" t="s">
        <v>7</v>
      </c>
      <c r="S577" t="s">
        <v>7</v>
      </c>
      <c r="T577" t="s">
        <v>7</v>
      </c>
      <c r="U577" t="s">
        <v>7</v>
      </c>
      <c r="V577" t="s">
        <v>7</v>
      </c>
      <c r="W577" t="s">
        <v>7</v>
      </c>
    </row>
    <row r="578" spans="1:23" x14ac:dyDescent="0.35">
      <c r="A578" t="s">
        <v>5</v>
      </c>
      <c r="B578" t="s">
        <v>65</v>
      </c>
      <c r="C578" t="s">
        <v>7</v>
      </c>
      <c r="D578" t="s">
        <v>7</v>
      </c>
      <c r="E578" t="s">
        <v>65</v>
      </c>
      <c r="F578" t="s">
        <v>7</v>
      </c>
      <c r="G578" t="s">
        <v>7</v>
      </c>
      <c r="H578" t="s">
        <v>2178</v>
      </c>
      <c r="I578" t="s">
        <v>7</v>
      </c>
      <c r="J578" t="s">
        <v>7</v>
      </c>
      <c r="K578" t="s">
        <v>7</v>
      </c>
      <c r="L578" t="s">
        <v>7</v>
      </c>
      <c r="M578" t="s">
        <v>7</v>
      </c>
      <c r="N578" t="s">
        <v>7</v>
      </c>
      <c r="O578" t="s">
        <v>7</v>
      </c>
      <c r="P578" t="s">
        <v>7</v>
      </c>
      <c r="Q578" t="s">
        <v>7</v>
      </c>
      <c r="R578" t="s">
        <v>7</v>
      </c>
      <c r="S578" t="s">
        <v>7</v>
      </c>
      <c r="T578" t="s">
        <v>7</v>
      </c>
      <c r="U578" t="s">
        <v>7</v>
      </c>
      <c r="V578" t="s">
        <v>7</v>
      </c>
      <c r="W578" t="s">
        <v>7</v>
      </c>
    </row>
    <row r="579" spans="1:23" x14ac:dyDescent="0.35">
      <c r="A579" t="s">
        <v>4287</v>
      </c>
      <c r="B579" t="s">
        <v>7</v>
      </c>
      <c r="C579" t="s">
        <v>7</v>
      </c>
      <c r="D579" t="s">
        <v>7</v>
      </c>
      <c r="E579" t="s">
        <v>7</v>
      </c>
      <c r="F579" t="s">
        <v>7</v>
      </c>
      <c r="G579" t="s">
        <v>7</v>
      </c>
      <c r="H579" t="s">
        <v>7</v>
      </c>
      <c r="I579" t="s">
        <v>7</v>
      </c>
      <c r="J579" t="s">
        <v>7</v>
      </c>
      <c r="K579" t="s">
        <v>7</v>
      </c>
      <c r="L579" t="s">
        <v>7</v>
      </c>
      <c r="M579" t="s">
        <v>7</v>
      </c>
      <c r="N579" t="s">
        <v>7</v>
      </c>
      <c r="O579" t="s">
        <v>7</v>
      </c>
      <c r="P579" t="s">
        <v>7</v>
      </c>
      <c r="Q579" t="s">
        <v>7</v>
      </c>
      <c r="R579" t="s">
        <v>7</v>
      </c>
      <c r="S579" t="s">
        <v>7</v>
      </c>
      <c r="T579" t="s">
        <v>7</v>
      </c>
      <c r="U579" t="s">
        <v>7</v>
      </c>
      <c r="V579" t="s">
        <v>7</v>
      </c>
      <c r="W579" t="s">
        <v>7</v>
      </c>
    </row>
    <row r="580" spans="1:23" x14ac:dyDescent="0.35">
      <c r="A580" t="s">
        <v>3896</v>
      </c>
      <c r="B580" t="s">
        <v>59</v>
      </c>
      <c r="C580" t="s">
        <v>59</v>
      </c>
      <c r="D580" t="s">
        <v>59</v>
      </c>
      <c r="E580" t="s">
        <v>60</v>
      </c>
      <c r="F580" t="s">
        <v>60</v>
      </c>
      <c r="G580" t="s">
        <v>60</v>
      </c>
      <c r="H580" t="s">
        <v>5</v>
      </c>
      <c r="I580" t="s">
        <v>34</v>
      </c>
      <c r="J580" t="s">
        <v>7</v>
      </c>
      <c r="K580" t="s">
        <v>7</v>
      </c>
      <c r="L580" t="s">
        <v>7</v>
      </c>
      <c r="M580" t="s">
        <v>7</v>
      </c>
      <c r="N580" t="s">
        <v>7</v>
      </c>
      <c r="O580" t="s">
        <v>7</v>
      </c>
      <c r="P580" t="s">
        <v>7</v>
      </c>
      <c r="Q580" t="s">
        <v>7</v>
      </c>
      <c r="R580" t="s">
        <v>7</v>
      </c>
      <c r="S580" t="s">
        <v>7</v>
      </c>
      <c r="T580" t="s">
        <v>7</v>
      </c>
      <c r="U580" t="s">
        <v>7</v>
      </c>
      <c r="V580" t="s">
        <v>7</v>
      </c>
      <c r="W580" t="s">
        <v>7</v>
      </c>
    </row>
    <row r="581" spans="1:23" x14ac:dyDescent="0.35">
      <c r="A581" t="s">
        <v>7</v>
      </c>
      <c r="B581" t="s">
        <v>64</v>
      </c>
      <c r="C581" t="s">
        <v>10</v>
      </c>
      <c r="D581" t="s">
        <v>11</v>
      </c>
      <c r="E581" t="s">
        <v>64</v>
      </c>
      <c r="F581" t="s">
        <v>10</v>
      </c>
      <c r="G581" t="s">
        <v>11</v>
      </c>
      <c r="H581" t="s">
        <v>64</v>
      </c>
      <c r="I581" t="s">
        <v>7</v>
      </c>
      <c r="J581" t="s">
        <v>7</v>
      </c>
      <c r="K581" t="s">
        <v>7</v>
      </c>
      <c r="L581" t="s">
        <v>7</v>
      </c>
      <c r="M581" t="s">
        <v>7</v>
      </c>
      <c r="N581" t="s">
        <v>7</v>
      </c>
      <c r="O581" t="s">
        <v>7</v>
      </c>
      <c r="P581" t="s">
        <v>7</v>
      </c>
      <c r="Q581" t="s">
        <v>7</v>
      </c>
      <c r="R581" t="s">
        <v>7</v>
      </c>
      <c r="S581" t="s">
        <v>7</v>
      </c>
      <c r="T581" t="s">
        <v>7</v>
      </c>
      <c r="U581" t="s">
        <v>7</v>
      </c>
      <c r="V581" t="s">
        <v>7</v>
      </c>
      <c r="W581" t="s">
        <v>7</v>
      </c>
    </row>
    <row r="582" spans="1:23" x14ac:dyDescent="0.35">
      <c r="A582" t="s">
        <v>3898</v>
      </c>
      <c r="B582" t="s">
        <v>4298</v>
      </c>
      <c r="C582" t="s">
        <v>3428</v>
      </c>
      <c r="D582" t="s">
        <v>4389</v>
      </c>
      <c r="E582" t="s">
        <v>2332</v>
      </c>
      <c r="F582" t="s">
        <v>4267</v>
      </c>
      <c r="G582" t="s">
        <v>3884</v>
      </c>
      <c r="H582" t="s">
        <v>65</v>
      </c>
      <c r="I582" t="s">
        <v>4547</v>
      </c>
      <c r="J582" t="s">
        <v>7</v>
      </c>
      <c r="K582" t="s">
        <v>7</v>
      </c>
      <c r="L582" t="s">
        <v>7</v>
      </c>
      <c r="M582" t="s">
        <v>7</v>
      </c>
      <c r="N582" t="s">
        <v>7</v>
      </c>
      <c r="O582" t="s">
        <v>7</v>
      </c>
      <c r="P582" t="s">
        <v>7</v>
      </c>
      <c r="Q582" t="s">
        <v>7</v>
      </c>
      <c r="R582" t="s">
        <v>7</v>
      </c>
      <c r="S582" t="s">
        <v>7</v>
      </c>
      <c r="T582" t="s">
        <v>7</v>
      </c>
      <c r="U582" t="s">
        <v>7</v>
      </c>
      <c r="V582" t="s">
        <v>7</v>
      </c>
      <c r="W582" t="s">
        <v>7</v>
      </c>
    </row>
    <row r="583" spans="1:23" x14ac:dyDescent="0.35">
      <c r="A583" t="s">
        <v>3899</v>
      </c>
      <c r="B583" t="s">
        <v>4299</v>
      </c>
      <c r="C583" t="s">
        <v>1169</v>
      </c>
      <c r="D583" t="s">
        <v>4390</v>
      </c>
      <c r="E583" t="s">
        <v>3804</v>
      </c>
      <c r="F583" t="s">
        <v>4477</v>
      </c>
      <c r="G583" t="s">
        <v>4504</v>
      </c>
      <c r="H583" t="s">
        <v>65</v>
      </c>
      <c r="I583" t="s">
        <v>4548</v>
      </c>
      <c r="J583" t="s">
        <v>7</v>
      </c>
      <c r="K583" t="s">
        <v>7</v>
      </c>
      <c r="L583" t="s">
        <v>7</v>
      </c>
      <c r="M583" t="s">
        <v>7</v>
      </c>
      <c r="N583" t="s">
        <v>7</v>
      </c>
      <c r="O583" t="s">
        <v>7</v>
      </c>
      <c r="P583" t="s">
        <v>7</v>
      </c>
      <c r="Q583" t="s">
        <v>7</v>
      </c>
      <c r="R583" t="s">
        <v>7</v>
      </c>
      <c r="S583" t="s">
        <v>7</v>
      </c>
      <c r="T583" t="s">
        <v>7</v>
      </c>
      <c r="U583" t="s">
        <v>7</v>
      </c>
      <c r="V583" t="s">
        <v>7</v>
      </c>
      <c r="W583" t="s">
        <v>7</v>
      </c>
    </row>
    <row r="584" spans="1:23" x14ac:dyDescent="0.35">
      <c r="A584" t="s">
        <v>3900</v>
      </c>
      <c r="B584" t="s">
        <v>3131</v>
      </c>
      <c r="C584" t="s">
        <v>4341</v>
      </c>
      <c r="D584" t="s">
        <v>4391</v>
      </c>
      <c r="E584" t="s">
        <v>4439</v>
      </c>
      <c r="F584" t="s">
        <v>4478</v>
      </c>
      <c r="G584" t="s">
        <v>4505</v>
      </c>
      <c r="H584" t="s">
        <v>65</v>
      </c>
      <c r="I584" t="s">
        <v>4549</v>
      </c>
      <c r="J584" t="s">
        <v>7</v>
      </c>
      <c r="K584" t="s">
        <v>7</v>
      </c>
      <c r="L584" t="s">
        <v>7</v>
      </c>
      <c r="M584" t="s">
        <v>7</v>
      </c>
      <c r="N584" t="s">
        <v>7</v>
      </c>
      <c r="O584" t="s">
        <v>7</v>
      </c>
      <c r="P584" t="s">
        <v>7</v>
      </c>
      <c r="Q584" t="s">
        <v>7</v>
      </c>
      <c r="R584" t="s">
        <v>7</v>
      </c>
      <c r="S584" t="s">
        <v>7</v>
      </c>
      <c r="T584" t="s">
        <v>7</v>
      </c>
      <c r="U584" t="s">
        <v>7</v>
      </c>
      <c r="V584" t="s">
        <v>7</v>
      </c>
      <c r="W584" t="s">
        <v>7</v>
      </c>
    </row>
    <row r="585" spans="1:23" x14ac:dyDescent="0.35">
      <c r="A585" t="s">
        <v>3901</v>
      </c>
      <c r="B585" t="s">
        <v>1817</v>
      </c>
      <c r="C585" t="s">
        <v>4342</v>
      </c>
      <c r="D585" t="s">
        <v>3204</v>
      </c>
      <c r="E585" t="s">
        <v>1791</v>
      </c>
      <c r="F585" t="s">
        <v>4426</v>
      </c>
      <c r="G585" t="s">
        <v>1797</v>
      </c>
      <c r="H585" t="s">
        <v>65</v>
      </c>
      <c r="I585" t="s">
        <v>4550</v>
      </c>
      <c r="J585" t="s">
        <v>7</v>
      </c>
      <c r="K585" t="s">
        <v>7</v>
      </c>
      <c r="L585" t="s">
        <v>7</v>
      </c>
      <c r="M585" t="s">
        <v>7</v>
      </c>
      <c r="N585" t="s">
        <v>7</v>
      </c>
      <c r="O585" t="s">
        <v>7</v>
      </c>
      <c r="P585" t="s">
        <v>7</v>
      </c>
      <c r="Q585" t="s">
        <v>7</v>
      </c>
      <c r="R585" t="s">
        <v>7</v>
      </c>
      <c r="S585" t="s">
        <v>7</v>
      </c>
      <c r="T585" t="s">
        <v>7</v>
      </c>
      <c r="U585" t="s">
        <v>7</v>
      </c>
      <c r="V585" t="s">
        <v>7</v>
      </c>
      <c r="W585" t="s">
        <v>7</v>
      </c>
    </row>
    <row r="586" spans="1:23" x14ac:dyDescent="0.35">
      <c r="A586" t="s">
        <v>3902</v>
      </c>
      <c r="B586" t="s">
        <v>4300</v>
      </c>
      <c r="C586" t="s">
        <v>3894</v>
      </c>
      <c r="D586" t="s">
        <v>4392</v>
      </c>
      <c r="E586" t="s">
        <v>4115</v>
      </c>
      <c r="F586" t="s">
        <v>1919</v>
      </c>
      <c r="G586" t="s">
        <v>2958</v>
      </c>
      <c r="H586" t="s">
        <v>65</v>
      </c>
      <c r="I586" t="s">
        <v>4551</v>
      </c>
      <c r="J586" t="s">
        <v>7</v>
      </c>
      <c r="K586" t="s">
        <v>7</v>
      </c>
      <c r="L586" t="s">
        <v>7</v>
      </c>
      <c r="M586" t="s">
        <v>7</v>
      </c>
      <c r="N586" t="s">
        <v>7</v>
      </c>
      <c r="O586" t="s">
        <v>7</v>
      </c>
      <c r="P586" t="s">
        <v>7</v>
      </c>
      <c r="Q586" t="s">
        <v>7</v>
      </c>
      <c r="R586" t="s">
        <v>7</v>
      </c>
      <c r="S586" t="s">
        <v>7</v>
      </c>
      <c r="T586" t="s">
        <v>7</v>
      </c>
      <c r="U586" t="s">
        <v>7</v>
      </c>
      <c r="V586" t="s">
        <v>7</v>
      </c>
      <c r="W586" t="s">
        <v>7</v>
      </c>
    </row>
    <row r="587" spans="1:23" x14ac:dyDescent="0.35">
      <c r="A587" t="s">
        <v>3903</v>
      </c>
      <c r="B587" t="s">
        <v>3446</v>
      </c>
      <c r="C587" t="s">
        <v>619</v>
      </c>
      <c r="D587" t="s">
        <v>1764</v>
      </c>
      <c r="E587" t="s">
        <v>3438</v>
      </c>
      <c r="F587" t="s">
        <v>3006</v>
      </c>
      <c r="G587" t="s">
        <v>630</v>
      </c>
      <c r="H587" t="s">
        <v>65</v>
      </c>
      <c r="I587" t="s">
        <v>4552</v>
      </c>
      <c r="J587" t="s">
        <v>7</v>
      </c>
      <c r="K587" t="s">
        <v>7</v>
      </c>
      <c r="L587" t="s">
        <v>7</v>
      </c>
      <c r="M587" t="s">
        <v>7</v>
      </c>
      <c r="N587" t="s">
        <v>7</v>
      </c>
      <c r="O587" t="s">
        <v>7</v>
      </c>
      <c r="P587" t="s">
        <v>7</v>
      </c>
      <c r="Q587" t="s">
        <v>7</v>
      </c>
      <c r="R587" t="s">
        <v>7</v>
      </c>
      <c r="S587" t="s">
        <v>7</v>
      </c>
      <c r="T587" t="s">
        <v>7</v>
      </c>
      <c r="U587" t="s">
        <v>7</v>
      </c>
      <c r="V587" t="s">
        <v>7</v>
      </c>
      <c r="W587" t="s">
        <v>7</v>
      </c>
    </row>
    <row r="588" spans="1:23" x14ac:dyDescent="0.35">
      <c r="A588" t="s">
        <v>3904</v>
      </c>
      <c r="B588" t="s">
        <v>4263</v>
      </c>
      <c r="C588" t="s">
        <v>4343</v>
      </c>
      <c r="D588" t="s">
        <v>4393</v>
      </c>
      <c r="E588" t="s">
        <v>264</v>
      </c>
      <c r="F588" t="s">
        <v>4479</v>
      </c>
      <c r="G588" t="s">
        <v>4506</v>
      </c>
      <c r="H588" t="s">
        <v>65</v>
      </c>
      <c r="I588" t="s">
        <v>4553</v>
      </c>
      <c r="J588" t="s">
        <v>7</v>
      </c>
      <c r="K588" t="s">
        <v>7</v>
      </c>
      <c r="L588" t="s">
        <v>7</v>
      </c>
      <c r="M588" t="s">
        <v>7</v>
      </c>
      <c r="N588" t="s">
        <v>7</v>
      </c>
      <c r="O588" t="s">
        <v>7</v>
      </c>
      <c r="P588" t="s">
        <v>7</v>
      </c>
      <c r="Q588" t="s">
        <v>7</v>
      </c>
      <c r="R588" t="s">
        <v>7</v>
      </c>
      <c r="S588" t="s">
        <v>7</v>
      </c>
      <c r="T588" t="s">
        <v>7</v>
      </c>
      <c r="U588" t="s">
        <v>7</v>
      </c>
      <c r="V588" t="s">
        <v>7</v>
      </c>
      <c r="W588" t="s">
        <v>7</v>
      </c>
    </row>
    <row r="589" spans="1:23" x14ac:dyDescent="0.35">
      <c r="A589" t="s">
        <v>3905</v>
      </c>
      <c r="B589" t="s">
        <v>2608</v>
      </c>
      <c r="C589" t="s">
        <v>3159</v>
      </c>
      <c r="D589" t="s">
        <v>3356</v>
      </c>
      <c r="E589" t="s">
        <v>4440</v>
      </c>
      <c r="F589" t="s">
        <v>3352</v>
      </c>
      <c r="G589" t="s">
        <v>4444</v>
      </c>
      <c r="H589" t="s">
        <v>65</v>
      </c>
      <c r="I589" t="s">
        <v>4554</v>
      </c>
      <c r="J589" t="s">
        <v>7</v>
      </c>
      <c r="K589" t="s">
        <v>7</v>
      </c>
      <c r="L589" t="s">
        <v>7</v>
      </c>
      <c r="M589" t="s">
        <v>7</v>
      </c>
      <c r="N589" t="s">
        <v>7</v>
      </c>
      <c r="O589" t="s">
        <v>7</v>
      </c>
      <c r="P589" t="s">
        <v>7</v>
      </c>
      <c r="Q589" t="s">
        <v>7</v>
      </c>
      <c r="R589" t="s">
        <v>7</v>
      </c>
      <c r="S589" t="s">
        <v>7</v>
      </c>
      <c r="T589" t="s">
        <v>7</v>
      </c>
      <c r="U589" t="s">
        <v>7</v>
      </c>
      <c r="V589" t="s">
        <v>7</v>
      </c>
      <c r="W589" t="s">
        <v>7</v>
      </c>
    </row>
    <row r="590" spans="1:23" x14ac:dyDescent="0.35">
      <c r="A590" t="s">
        <v>3906</v>
      </c>
      <c r="B590" t="s">
        <v>3449</v>
      </c>
      <c r="C590" t="s">
        <v>4344</v>
      </c>
      <c r="D590" t="s">
        <v>2747</v>
      </c>
      <c r="E590" t="s">
        <v>4441</v>
      </c>
      <c r="F590" t="s">
        <v>4473</v>
      </c>
      <c r="G590" t="s">
        <v>4507</v>
      </c>
      <c r="H590" t="s">
        <v>65</v>
      </c>
      <c r="I590" t="s">
        <v>4555</v>
      </c>
      <c r="J590" t="s">
        <v>7</v>
      </c>
      <c r="K590" t="s">
        <v>7</v>
      </c>
      <c r="L590" t="s">
        <v>7</v>
      </c>
      <c r="M590" t="s">
        <v>7</v>
      </c>
      <c r="N590" t="s">
        <v>7</v>
      </c>
      <c r="O590" t="s">
        <v>7</v>
      </c>
      <c r="P590" t="s">
        <v>7</v>
      </c>
      <c r="Q590" t="s">
        <v>7</v>
      </c>
      <c r="R590" t="s">
        <v>7</v>
      </c>
      <c r="S590" t="s">
        <v>7</v>
      </c>
      <c r="T590" t="s">
        <v>7</v>
      </c>
      <c r="U590" t="s">
        <v>7</v>
      </c>
      <c r="V590" t="s">
        <v>7</v>
      </c>
      <c r="W590" t="s">
        <v>7</v>
      </c>
    </row>
    <row r="591" spans="1:23" x14ac:dyDescent="0.35">
      <c r="A591" t="s">
        <v>3907</v>
      </c>
      <c r="B591" t="s">
        <v>4301</v>
      </c>
      <c r="C591" t="s">
        <v>308</v>
      </c>
      <c r="D591" t="s">
        <v>4394</v>
      </c>
      <c r="E591" t="s">
        <v>4442</v>
      </c>
      <c r="F591" t="s">
        <v>2027</v>
      </c>
      <c r="G591" t="s">
        <v>71</v>
      </c>
      <c r="H591" t="s">
        <v>65</v>
      </c>
      <c r="I591" t="s">
        <v>2853</v>
      </c>
      <c r="J591" t="s">
        <v>7</v>
      </c>
      <c r="K591" t="s">
        <v>7</v>
      </c>
      <c r="L591" t="s">
        <v>7</v>
      </c>
      <c r="M591" t="s">
        <v>7</v>
      </c>
      <c r="N591" t="s">
        <v>7</v>
      </c>
      <c r="O591" t="s">
        <v>7</v>
      </c>
      <c r="P591" t="s">
        <v>7</v>
      </c>
      <c r="Q591" t="s">
        <v>7</v>
      </c>
      <c r="R591" t="s">
        <v>7</v>
      </c>
      <c r="S591" t="s">
        <v>7</v>
      </c>
      <c r="T591" t="s">
        <v>7</v>
      </c>
      <c r="U591" t="s">
        <v>7</v>
      </c>
      <c r="V591" t="s">
        <v>7</v>
      </c>
      <c r="W591" t="s">
        <v>7</v>
      </c>
    </row>
    <row r="592" spans="1:23" x14ac:dyDescent="0.35">
      <c r="A592" t="s">
        <v>3908</v>
      </c>
      <c r="B592" t="s">
        <v>3349</v>
      </c>
      <c r="C592" t="s">
        <v>4345</v>
      </c>
      <c r="D592" t="s">
        <v>393</v>
      </c>
      <c r="E592" t="s">
        <v>3322</v>
      </c>
      <c r="F592" t="s">
        <v>384</v>
      </c>
      <c r="G592" t="s">
        <v>4432</v>
      </c>
      <c r="H592" t="s">
        <v>65</v>
      </c>
      <c r="I592" t="s">
        <v>4556</v>
      </c>
      <c r="J592" t="s">
        <v>7</v>
      </c>
      <c r="K592" t="s">
        <v>7</v>
      </c>
      <c r="L592" t="s">
        <v>7</v>
      </c>
      <c r="M592" t="s">
        <v>7</v>
      </c>
      <c r="N592" t="s">
        <v>7</v>
      </c>
      <c r="O592" t="s">
        <v>7</v>
      </c>
      <c r="P592" t="s">
        <v>7</v>
      </c>
      <c r="Q592" t="s">
        <v>7</v>
      </c>
      <c r="R592" t="s">
        <v>7</v>
      </c>
      <c r="S592" t="s">
        <v>7</v>
      </c>
      <c r="T592" t="s">
        <v>7</v>
      </c>
      <c r="U592" t="s">
        <v>7</v>
      </c>
      <c r="V592" t="s">
        <v>7</v>
      </c>
      <c r="W592" t="s">
        <v>7</v>
      </c>
    </row>
    <row r="593" spans="1:23" x14ac:dyDescent="0.35">
      <c r="A593" t="s">
        <v>3909</v>
      </c>
      <c r="B593" t="s">
        <v>4302</v>
      </c>
      <c r="C593" t="s">
        <v>4346</v>
      </c>
      <c r="D593" t="s">
        <v>4395</v>
      </c>
      <c r="E593" t="s">
        <v>4443</v>
      </c>
      <c r="F593" t="s">
        <v>1022</v>
      </c>
      <c r="G593" t="s">
        <v>4508</v>
      </c>
      <c r="H593" t="s">
        <v>65</v>
      </c>
      <c r="I593" t="s">
        <v>4557</v>
      </c>
      <c r="J593" t="s">
        <v>7</v>
      </c>
      <c r="K593" t="s">
        <v>7</v>
      </c>
      <c r="L593" t="s">
        <v>7</v>
      </c>
      <c r="M593" t="s">
        <v>7</v>
      </c>
      <c r="N593" t="s">
        <v>7</v>
      </c>
      <c r="O593" t="s">
        <v>7</v>
      </c>
      <c r="P593" t="s">
        <v>7</v>
      </c>
      <c r="Q593" t="s">
        <v>7</v>
      </c>
      <c r="R593" t="s">
        <v>7</v>
      </c>
      <c r="S593" t="s">
        <v>7</v>
      </c>
      <c r="T593" t="s">
        <v>7</v>
      </c>
      <c r="U593" t="s">
        <v>7</v>
      </c>
      <c r="V593" t="s">
        <v>7</v>
      </c>
      <c r="W593" t="s">
        <v>7</v>
      </c>
    </row>
    <row r="594" spans="1:23" x14ac:dyDescent="0.35">
      <c r="A594" t="s">
        <v>4620</v>
      </c>
      <c r="B594" t="s">
        <v>4621</v>
      </c>
      <c r="C594" t="s">
        <v>4626</v>
      </c>
      <c r="D594" t="s">
        <v>4630</v>
      </c>
      <c r="E594" t="s">
        <v>4635</v>
      </c>
      <c r="F594" t="s">
        <v>2370</v>
      </c>
      <c r="G594" t="s">
        <v>2511</v>
      </c>
      <c r="H594" t="s">
        <v>65</v>
      </c>
      <c r="I594" t="s">
        <v>3296</v>
      </c>
      <c r="J594" t="s">
        <v>7</v>
      </c>
      <c r="K594" t="s">
        <v>7</v>
      </c>
      <c r="L594" t="s">
        <v>7</v>
      </c>
      <c r="M594" t="s">
        <v>7</v>
      </c>
      <c r="N594" t="s">
        <v>7</v>
      </c>
      <c r="O594" t="s">
        <v>7</v>
      </c>
      <c r="P594" t="s">
        <v>7</v>
      </c>
      <c r="Q594" t="s">
        <v>7</v>
      </c>
      <c r="R594" t="s">
        <v>7</v>
      </c>
      <c r="S594" t="s">
        <v>7</v>
      </c>
      <c r="T594" t="s">
        <v>7</v>
      </c>
      <c r="U594" t="s">
        <v>7</v>
      </c>
      <c r="V594" t="s">
        <v>7</v>
      </c>
      <c r="W594" t="s">
        <v>7</v>
      </c>
    </row>
    <row r="595" spans="1:23" x14ac:dyDescent="0.35">
      <c r="A595" t="s">
        <v>5</v>
      </c>
      <c r="B595" t="s">
        <v>3159</v>
      </c>
      <c r="C595" t="s">
        <v>2988</v>
      </c>
      <c r="D595" t="s">
        <v>4396</v>
      </c>
      <c r="E595" t="s">
        <v>4444</v>
      </c>
      <c r="F595" t="s">
        <v>2663</v>
      </c>
      <c r="G595" t="s">
        <v>3015</v>
      </c>
      <c r="H595" t="s">
        <v>65</v>
      </c>
      <c r="I595" t="s">
        <v>4558</v>
      </c>
      <c r="J595" t="s">
        <v>7</v>
      </c>
      <c r="K595" t="s">
        <v>7</v>
      </c>
      <c r="L595" t="s">
        <v>7</v>
      </c>
      <c r="M595" t="s">
        <v>7</v>
      </c>
      <c r="N595" t="s">
        <v>7</v>
      </c>
      <c r="O595" t="s">
        <v>7</v>
      </c>
      <c r="P595" t="s">
        <v>7</v>
      </c>
      <c r="Q595" t="s">
        <v>7</v>
      </c>
      <c r="R595" t="s">
        <v>7</v>
      </c>
      <c r="S595" t="s">
        <v>7</v>
      </c>
      <c r="T595" t="s">
        <v>7</v>
      </c>
      <c r="U595" t="s">
        <v>7</v>
      </c>
      <c r="V595" t="s">
        <v>7</v>
      </c>
      <c r="W595" t="s">
        <v>7</v>
      </c>
    </row>
    <row r="596" spans="1:23" x14ac:dyDescent="0.35">
      <c r="A596" t="s">
        <v>4296</v>
      </c>
      <c r="B596" t="s">
        <v>7</v>
      </c>
      <c r="C596" t="s">
        <v>7</v>
      </c>
      <c r="D596" t="s">
        <v>7</v>
      </c>
      <c r="E596" t="s">
        <v>7</v>
      </c>
      <c r="F596" t="s">
        <v>7</v>
      </c>
      <c r="G596" t="s">
        <v>7</v>
      </c>
      <c r="H596" t="s">
        <v>7</v>
      </c>
      <c r="I596" t="s">
        <v>7</v>
      </c>
      <c r="J596" t="s">
        <v>7</v>
      </c>
      <c r="K596" t="s">
        <v>7</v>
      </c>
      <c r="L596" t="s">
        <v>7</v>
      </c>
      <c r="M596" t="s">
        <v>7</v>
      </c>
      <c r="N596" t="s">
        <v>7</v>
      </c>
      <c r="O596" t="s">
        <v>7</v>
      </c>
      <c r="P596" t="s">
        <v>7</v>
      </c>
      <c r="Q596" t="s">
        <v>7</v>
      </c>
      <c r="R596" t="s">
        <v>7</v>
      </c>
      <c r="S596" t="s">
        <v>7</v>
      </c>
      <c r="T596" t="s">
        <v>7</v>
      </c>
      <c r="U596" t="s">
        <v>7</v>
      </c>
      <c r="V596" t="s">
        <v>7</v>
      </c>
      <c r="W596" t="s">
        <v>7</v>
      </c>
    </row>
    <row r="597" spans="1:23" x14ac:dyDescent="0.35">
      <c r="A597" t="s">
        <v>3896</v>
      </c>
      <c r="B597" t="s">
        <v>59</v>
      </c>
      <c r="C597" t="s">
        <v>59</v>
      </c>
      <c r="D597" t="s">
        <v>59</v>
      </c>
      <c r="E597" t="s">
        <v>60</v>
      </c>
      <c r="F597" t="s">
        <v>60</v>
      </c>
      <c r="G597" t="s">
        <v>60</v>
      </c>
      <c r="H597" t="s">
        <v>5</v>
      </c>
      <c r="I597" t="s">
        <v>34</v>
      </c>
      <c r="J597" t="s">
        <v>7</v>
      </c>
      <c r="K597" t="s">
        <v>7</v>
      </c>
      <c r="L597" t="s">
        <v>7</v>
      </c>
      <c r="M597" t="s">
        <v>7</v>
      </c>
      <c r="N597" t="s">
        <v>7</v>
      </c>
      <c r="O597" t="s">
        <v>7</v>
      </c>
      <c r="P597" t="s">
        <v>7</v>
      </c>
      <c r="Q597" t="s">
        <v>7</v>
      </c>
      <c r="R597" t="s">
        <v>7</v>
      </c>
      <c r="S597" t="s">
        <v>7</v>
      </c>
      <c r="T597" t="s">
        <v>7</v>
      </c>
      <c r="U597" t="s">
        <v>7</v>
      </c>
      <c r="V597" t="s">
        <v>7</v>
      </c>
      <c r="W597" t="s">
        <v>7</v>
      </c>
    </row>
    <row r="598" spans="1:23" x14ac:dyDescent="0.35">
      <c r="A598" t="s">
        <v>7</v>
      </c>
      <c r="B598" t="s">
        <v>64</v>
      </c>
      <c r="C598" t="s">
        <v>10</v>
      </c>
      <c r="D598" t="s">
        <v>11</v>
      </c>
      <c r="E598" t="s">
        <v>64</v>
      </c>
      <c r="F598" t="s">
        <v>10</v>
      </c>
      <c r="G598" t="s">
        <v>11</v>
      </c>
      <c r="H598" t="s">
        <v>64</v>
      </c>
      <c r="I598" t="s">
        <v>7</v>
      </c>
      <c r="J598" t="s">
        <v>7</v>
      </c>
      <c r="K598" t="s">
        <v>7</v>
      </c>
      <c r="L598" t="s">
        <v>7</v>
      </c>
      <c r="M598" t="s">
        <v>7</v>
      </c>
      <c r="N598" t="s">
        <v>7</v>
      </c>
      <c r="O598" t="s">
        <v>7</v>
      </c>
      <c r="P598" t="s">
        <v>7</v>
      </c>
      <c r="Q598" t="s">
        <v>7</v>
      </c>
      <c r="R598" t="s">
        <v>7</v>
      </c>
      <c r="S598" t="s">
        <v>7</v>
      </c>
      <c r="T598" t="s">
        <v>7</v>
      </c>
      <c r="U598" t="s">
        <v>7</v>
      </c>
      <c r="V598" t="s">
        <v>7</v>
      </c>
      <c r="W598" t="s">
        <v>7</v>
      </c>
    </row>
    <row r="599" spans="1:23" x14ac:dyDescent="0.35">
      <c r="A599" t="s">
        <v>3898</v>
      </c>
      <c r="B599" t="s">
        <v>4307</v>
      </c>
      <c r="C599" t="s">
        <v>4348</v>
      </c>
      <c r="D599" t="s">
        <v>4400</v>
      </c>
      <c r="E599" t="s">
        <v>4445</v>
      </c>
      <c r="F599" t="s">
        <v>4480</v>
      </c>
      <c r="G599" t="s">
        <v>4509</v>
      </c>
      <c r="H599" t="s">
        <v>65</v>
      </c>
      <c r="I599" t="s">
        <v>4559</v>
      </c>
      <c r="J599" t="s">
        <v>7</v>
      </c>
      <c r="K599" t="s">
        <v>7</v>
      </c>
      <c r="L599" t="s">
        <v>7</v>
      </c>
      <c r="M599" t="s">
        <v>7</v>
      </c>
      <c r="N599" t="s">
        <v>7</v>
      </c>
      <c r="O599" t="s">
        <v>7</v>
      </c>
      <c r="P599" t="s">
        <v>7</v>
      </c>
      <c r="Q599" t="s">
        <v>7</v>
      </c>
      <c r="R599" t="s">
        <v>7</v>
      </c>
      <c r="S599" t="s">
        <v>7</v>
      </c>
      <c r="T599" t="s">
        <v>7</v>
      </c>
      <c r="U599" t="s">
        <v>7</v>
      </c>
      <c r="V599" t="s">
        <v>7</v>
      </c>
      <c r="W599" t="s">
        <v>7</v>
      </c>
    </row>
    <row r="600" spans="1:23" x14ac:dyDescent="0.35">
      <c r="A600" t="s">
        <v>3899</v>
      </c>
      <c r="B600" t="s">
        <v>4308</v>
      </c>
      <c r="C600" t="s">
        <v>3262</v>
      </c>
      <c r="D600" t="s">
        <v>4401</v>
      </c>
      <c r="E600" t="s">
        <v>4446</v>
      </c>
      <c r="F600" t="s">
        <v>4332</v>
      </c>
      <c r="G600" t="s">
        <v>4510</v>
      </c>
      <c r="H600" t="s">
        <v>65</v>
      </c>
      <c r="I600" t="s">
        <v>4560</v>
      </c>
      <c r="J600" t="s">
        <v>7</v>
      </c>
      <c r="K600" t="s">
        <v>7</v>
      </c>
      <c r="L600" t="s">
        <v>7</v>
      </c>
      <c r="M600" t="s">
        <v>7</v>
      </c>
      <c r="N600" t="s">
        <v>7</v>
      </c>
      <c r="O600" t="s">
        <v>7</v>
      </c>
      <c r="P600" t="s">
        <v>7</v>
      </c>
      <c r="Q600" t="s">
        <v>7</v>
      </c>
      <c r="R600" t="s">
        <v>7</v>
      </c>
      <c r="S600" t="s">
        <v>7</v>
      </c>
      <c r="T600" t="s">
        <v>7</v>
      </c>
      <c r="U600" t="s">
        <v>7</v>
      </c>
      <c r="V600" t="s">
        <v>7</v>
      </c>
      <c r="W600" t="s">
        <v>7</v>
      </c>
    </row>
    <row r="601" spans="1:23" x14ac:dyDescent="0.35">
      <c r="A601" t="s">
        <v>3900</v>
      </c>
      <c r="B601" t="s">
        <v>2090</v>
      </c>
      <c r="C601" t="s">
        <v>4349</v>
      </c>
      <c r="D601" t="s">
        <v>1101</v>
      </c>
      <c r="E601" t="s">
        <v>3355</v>
      </c>
      <c r="F601" t="s">
        <v>3509</v>
      </c>
      <c r="G601" t="s">
        <v>4511</v>
      </c>
      <c r="H601" t="s">
        <v>65</v>
      </c>
      <c r="I601" t="s">
        <v>4561</v>
      </c>
      <c r="J601" t="s">
        <v>7</v>
      </c>
      <c r="K601" t="s">
        <v>7</v>
      </c>
      <c r="L601" t="s">
        <v>7</v>
      </c>
      <c r="M601" t="s">
        <v>7</v>
      </c>
      <c r="N601" t="s">
        <v>7</v>
      </c>
      <c r="O601" t="s">
        <v>7</v>
      </c>
      <c r="P601" t="s">
        <v>7</v>
      </c>
      <c r="Q601" t="s">
        <v>7</v>
      </c>
      <c r="R601" t="s">
        <v>7</v>
      </c>
      <c r="S601" t="s">
        <v>7</v>
      </c>
      <c r="T601" t="s">
        <v>7</v>
      </c>
      <c r="U601" t="s">
        <v>7</v>
      </c>
      <c r="V601" t="s">
        <v>7</v>
      </c>
      <c r="W601" t="s">
        <v>7</v>
      </c>
    </row>
    <row r="602" spans="1:23" x14ac:dyDescent="0.35">
      <c r="A602" t="s">
        <v>3901</v>
      </c>
      <c r="B602" t="s">
        <v>4309</v>
      </c>
      <c r="C602" t="s">
        <v>1420</v>
      </c>
      <c r="D602" t="s">
        <v>4402</v>
      </c>
      <c r="E602" t="s">
        <v>4447</v>
      </c>
      <c r="F602" t="s">
        <v>1122</v>
      </c>
      <c r="G602" t="s">
        <v>1397</v>
      </c>
      <c r="H602" t="s">
        <v>65</v>
      </c>
      <c r="I602" t="s">
        <v>4562</v>
      </c>
      <c r="J602" t="s">
        <v>7</v>
      </c>
      <c r="K602" t="s">
        <v>7</v>
      </c>
      <c r="L602" t="s">
        <v>7</v>
      </c>
      <c r="M602" t="s">
        <v>7</v>
      </c>
      <c r="N602" t="s">
        <v>7</v>
      </c>
      <c r="O602" t="s">
        <v>7</v>
      </c>
      <c r="P602" t="s">
        <v>7</v>
      </c>
      <c r="Q602" t="s">
        <v>7</v>
      </c>
      <c r="R602" t="s">
        <v>7</v>
      </c>
      <c r="S602" t="s">
        <v>7</v>
      </c>
      <c r="T602" t="s">
        <v>7</v>
      </c>
      <c r="U602" t="s">
        <v>7</v>
      </c>
      <c r="V602" t="s">
        <v>7</v>
      </c>
      <c r="W602" t="s">
        <v>7</v>
      </c>
    </row>
    <row r="603" spans="1:23" x14ac:dyDescent="0.35">
      <c r="A603" t="s">
        <v>3902</v>
      </c>
      <c r="B603" t="s">
        <v>3603</v>
      </c>
      <c r="C603" t="s">
        <v>4350</v>
      </c>
      <c r="D603" t="s">
        <v>4403</v>
      </c>
      <c r="E603" t="s">
        <v>4448</v>
      </c>
      <c r="F603" t="s">
        <v>4481</v>
      </c>
      <c r="G603" t="s">
        <v>4512</v>
      </c>
      <c r="H603" t="s">
        <v>65</v>
      </c>
      <c r="I603" t="s">
        <v>4555</v>
      </c>
      <c r="J603" t="s">
        <v>7</v>
      </c>
      <c r="K603" t="s">
        <v>7</v>
      </c>
      <c r="L603" t="s">
        <v>7</v>
      </c>
      <c r="M603" t="s">
        <v>7</v>
      </c>
      <c r="N603" t="s">
        <v>7</v>
      </c>
      <c r="O603" t="s">
        <v>7</v>
      </c>
      <c r="P603" t="s">
        <v>7</v>
      </c>
      <c r="Q603" t="s">
        <v>7</v>
      </c>
      <c r="R603" t="s">
        <v>7</v>
      </c>
      <c r="S603" t="s">
        <v>7</v>
      </c>
      <c r="T603" t="s">
        <v>7</v>
      </c>
      <c r="U603" t="s">
        <v>7</v>
      </c>
      <c r="V603" t="s">
        <v>7</v>
      </c>
      <c r="W603" t="s">
        <v>7</v>
      </c>
    </row>
    <row r="604" spans="1:23" x14ac:dyDescent="0.35">
      <c r="A604" t="s">
        <v>3903</v>
      </c>
      <c r="B604" t="s">
        <v>4310</v>
      </c>
      <c r="C604" t="s">
        <v>4351</v>
      </c>
      <c r="D604" t="s">
        <v>4404</v>
      </c>
      <c r="E604" t="s">
        <v>4449</v>
      </c>
      <c r="F604" t="s">
        <v>4482</v>
      </c>
      <c r="G604" t="s">
        <v>4513</v>
      </c>
      <c r="H604" t="s">
        <v>65</v>
      </c>
      <c r="I604" t="s">
        <v>2016</v>
      </c>
      <c r="J604" t="s">
        <v>7</v>
      </c>
      <c r="K604" t="s">
        <v>7</v>
      </c>
      <c r="L604" t="s">
        <v>7</v>
      </c>
      <c r="M604" t="s">
        <v>7</v>
      </c>
      <c r="N604" t="s">
        <v>7</v>
      </c>
      <c r="O604" t="s">
        <v>7</v>
      </c>
      <c r="P604" t="s">
        <v>7</v>
      </c>
      <c r="Q604" t="s">
        <v>7</v>
      </c>
      <c r="R604" t="s">
        <v>7</v>
      </c>
      <c r="S604" t="s">
        <v>7</v>
      </c>
      <c r="T604" t="s">
        <v>7</v>
      </c>
      <c r="U604" t="s">
        <v>7</v>
      </c>
      <c r="V604" t="s">
        <v>7</v>
      </c>
      <c r="W604" t="s">
        <v>7</v>
      </c>
    </row>
    <row r="605" spans="1:23" x14ac:dyDescent="0.35">
      <c r="A605" t="s">
        <v>3904</v>
      </c>
      <c r="B605" t="s">
        <v>1306</v>
      </c>
      <c r="C605" t="s">
        <v>3537</v>
      </c>
      <c r="D605" t="s">
        <v>4405</v>
      </c>
      <c r="E605" t="s">
        <v>1258</v>
      </c>
      <c r="F605" t="s">
        <v>4198</v>
      </c>
      <c r="G605" t="s">
        <v>4118</v>
      </c>
      <c r="H605" t="s">
        <v>65</v>
      </c>
      <c r="I605" t="s">
        <v>4563</v>
      </c>
      <c r="J605" t="s">
        <v>7</v>
      </c>
      <c r="K605" t="s">
        <v>7</v>
      </c>
      <c r="L605" t="s">
        <v>7</v>
      </c>
      <c r="M605" t="s">
        <v>7</v>
      </c>
      <c r="N605" t="s">
        <v>7</v>
      </c>
      <c r="O605" t="s">
        <v>7</v>
      </c>
      <c r="P605" t="s">
        <v>7</v>
      </c>
      <c r="Q605" t="s">
        <v>7</v>
      </c>
      <c r="R605" t="s">
        <v>7</v>
      </c>
      <c r="S605" t="s">
        <v>7</v>
      </c>
      <c r="T605" t="s">
        <v>7</v>
      </c>
      <c r="U605" t="s">
        <v>7</v>
      </c>
      <c r="V605" t="s">
        <v>7</v>
      </c>
      <c r="W605" t="s">
        <v>7</v>
      </c>
    </row>
    <row r="606" spans="1:23" x14ac:dyDescent="0.35">
      <c r="A606" t="s">
        <v>3905</v>
      </c>
      <c r="B606" t="s">
        <v>2935</v>
      </c>
      <c r="C606" t="s">
        <v>2867</v>
      </c>
      <c r="D606" t="s">
        <v>4406</v>
      </c>
      <c r="E606" t="s">
        <v>2335</v>
      </c>
      <c r="F606" t="s">
        <v>3190</v>
      </c>
      <c r="G606" t="s">
        <v>4514</v>
      </c>
      <c r="H606" t="s">
        <v>65</v>
      </c>
      <c r="I606" t="s">
        <v>4564</v>
      </c>
      <c r="J606" t="s">
        <v>7</v>
      </c>
      <c r="K606" t="s">
        <v>7</v>
      </c>
      <c r="L606" t="s">
        <v>7</v>
      </c>
      <c r="M606" t="s">
        <v>7</v>
      </c>
      <c r="N606" t="s">
        <v>7</v>
      </c>
      <c r="O606" t="s">
        <v>7</v>
      </c>
      <c r="P606" t="s">
        <v>7</v>
      </c>
      <c r="Q606" t="s">
        <v>7</v>
      </c>
      <c r="R606" t="s">
        <v>7</v>
      </c>
      <c r="S606" t="s">
        <v>7</v>
      </c>
      <c r="T606" t="s">
        <v>7</v>
      </c>
      <c r="U606" t="s">
        <v>7</v>
      </c>
      <c r="V606" t="s">
        <v>7</v>
      </c>
      <c r="W606" t="s">
        <v>7</v>
      </c>
    </row>
    <row r="607" spans="1:23" x14ac:dyDescent="0.35">
      <c r="A607" t="s">
        <v>3906</v>
      </c>
      <c r="B607" t="s">
        <v>952</v>
      </c>
      <c r="C607" t="s">
        <v>4352</v>
      </c>
      <c r="D607" t="s">
        <v>4347</v>
      </c>
      <c r="E607" t="s">
        <v>752</v>
      </c>
      <c r="F607" t="s">
        <v>3278</v>
      </c>
      <c r="G607" t="s">
        <v>4515</v>
      </c>
      <c r="H607" t="s">
        <v>65</v>
      </c>
      <c r="I607" t="s">
        <v>4565</v>
      </c>
      <c r="J607" t="s">
        <v>7</v>
      </c>
      <c r="K607" t="s">
        <v>7</v>
      </c>
      <c r="L607" t="s">
        <v>7</v>
      </c>
      <c r="M607" t="s">
        <v>7</v>
      </c>
      <c r="N607" t="s">
        <v>7</v>
      </c>
      <c r="O607" t="s">
        <v>7</v>
      </c>
      <c r="P607" t="s">
        <v>7</v>
      </c>
      <c r="Q607" t="s">
        <v>7</v>
      </c>
      <c r="R607" t="s">
        <v>7</v>
      </c>
      <c r="S607" t="s">
        <v>7</v>
      </c>
      <c r="T607" t="s">
        <v>7</v>
      </c>
      <c r="U607" t="s">
        <v>7</v>
      </c>
      <c r="V607" t="s">
        <v>7</v>
      </c>
      <c r="W607" t="s">
        <v>7</v>
      </c>
    </row>
    <row r="608" spans="1:23" x14ac:dyDescent="0.35">
      <c r="A608" t="s">
        <v>3907</v>
      </c>
      <c r="B608" t="s">
        <v>4311</v>
      </c>
      <c r="C608" t="s">
        <v>4353</v>
      </c>
      <c r="D608" t="s">
        <v>4407</v>
      </c>
      <c r="E608" t="s">
        <v>4450</v>
      </c>
      <c r="F608" t="s">
        <v>4483</v>
      </c>
      <c r="G608" t="s">
        <v>4516</v>
      </c>
      <c r="H608" t="s">
        <v>65</v>
      </c>
      <c r="I608" t="s">
        <v>4566</v>
      </c>
      <c r="J608" t="s">
        <v>7</v>
      </c>
      <c r="K608" t="s">
        <v>7</v>
      </c>
      <c r="L608" t="s">
        <v>7</v>
      </c>
      <c r="M608" t="s">
        <v>7</v>
      </c>
      <c r="N608" t="s">
        <v>7</v>
      </c>
      <c r="O608" t="s">
        <v>7</v>
      </c>
      <c r="P608" t="s">
        <v>7</v>
      </c>
      <c r="Q608" t="s">
        <v>7</v>
      </c>
      <c r="R608" t="s">
        <v>7</v>
      </c>
      <c r="S608" t="s">
        <v>7</v>
      </c>
      <c r="T608" t="s">
        <v>7</v>
      </c>
      <c r="U608" t="s">
        <v>7</v>
      </c>
      <c r="V608" t="s">
        <v>7</v>
      </c>
      <c r="W608" t="s">
        <v>7</v>
      </c>
    </row>
    <row r="609" spans="1:23" x14ac:dyDescent="0.35">
      <c r="A609" t="s">
        <v>3908</v>
      </c>
      <c r="B609" t="s">
        <v>4312</v>
      </c>
      <c r="C609" t="s">
        <v>2462</v>
      </c>
      <c r="D609" t="s">
        <v>4408</v>
      </c>
      <c r="E609" t="s">
        <v>4451</v>
      </c>
      <c r="F609" t="s">
        <v>2619</v>
      </c>
      <c r="G609" t="s">
        <v>4517</v>
      </c>
      <c r="H609" t="s">
        <v>65</v>
      </c>
      <c r="I609" t="s">
        <v>1942</v>
      </c>
      <c r="J609" t="s">
        <v>7</v>
      </c>
      <c r="K609" t="s">
        <v>7</v>
      </c>
      <c r="L609" t="s">
        <v>7</v>
      </c>
      <c r="M609" t="s">
        <v>7</v>
      </c>
      <c r="N609" t="s">
        <v>7</v>
      </c>
      <c r="O609" t="s">
        <v>7</v>
      </c>
      <c r="P609" t="s">
        <v>7</v>
      </c>
      <c r="Q609" t="s">
        <v>7</v>
      </c>
      <c r="R609" t="s">
        <v>7</v>
      </c>
      <c r="S609" t="s">
        <v>7</v>
      </c>
      <c r="T609" t="s">
        <v>7</v>
      </c>
      <c r="U609" t="s">
        <v>7</v>
      </c>
      <c r="V609" t="s">
        <v>7</v>
      </c>
      <c r="W609" t="s">
        <v>7</v>
      </c>
    </row>
    <row r="610" spans="1:23" x14ac:dyDescent="0.35">
      <c r="A610" t="s">
        <v>3909</v>
      </c>
      <c r="B610" t="s">
        <v>4313</v>
      </c>
      <c r="C610" t="s">
        <v>4354</v>
      </c>
      <c r="D610" t="s">
        <v>1936</v>
      </c>
      <c r="E610" t="s">
        <v>4452</v>
      </c>
      <c r="F610" t="s">
        <v>1742</v>
      </c>
      <c r="G610" t="s">
        <v>4518</v>
      </c>
      <c r="H610" t="s">
        <v>65</v>
      </c>
      <c r="I610" t="s">
        <v>1352</v>
      </c>
      <c r="J610" t="s">
        <v>7</v>
      </c>
      <c r="K610" t="s">
        <v>7</v>
      </c>
      <c r="L610" t="s">
        <v>7</v>
      </c>
      <c r="M610" t="s">
        <v>7</v>
      </c>
      <c r="N610" t="s">
        <v>7</v>
      </c>
      <c r="O610" t="s">
        <v>7</v>
      </c>
      <c r="P610" t="s">
        <v>7</v>
      </c>
      <c r="Q610" t="s">
        <v>7</v>
      </c>
      <c r="R610" t="s">
        <v>7</v>
      </c>
      <c r="S610" t="s">
        <v>7</v>
      </c>
      <c r="T610" t="s">
        <v>7</v>
      </c>
      <c r="U610" t="s">
        <v>7</v>
      </c>
      <c r="V610" t="s">
        <v>7</v>
      </c>
      <c r="W610" t="s">
        <v>7</v>
      </c>
    </row>
    <row r="611" spans="1:23" x14ac:dyDescent="0.35">
      <c r="A611" t="s">
        <v>4620</v>
      </c>
      <c r="B611" t="s">
        <v>4622</v>
      </c>
      <c r="C611" t="s">
        <v>4627</v>
      </c>
      <c r="D611" t="s">
        <v>4192</v>
      </c>
      <c r="E611" t="s">
        <v>3270</v>
      </c>
      <c r="F611" t="s">
        <v>1392</v>
      </c>
      <c r="G611" t="s">
        <v>4641</v>
      </c>
      <c r="H611" t="s">
        <v>65</v>
      </c>
      <c r="I611" t="s">
        <v>4619</v>
      </c>
      <c r="J611" t="s">
        <v>7</v>
      </c>
      <c r="K611" t="s">
        <v>7</v>
      </c>
      <c r="L611" t="s">
        <v>7</v>
      </c>
      <c r="M611" t="s">
        <v>7</v>
      </c>
      <c r="N611" t="s">
        <v>7</v>
      </c>
      <c r="O611" t="s">
        <v>7</v>
      </c>
      <c r="P611" t="s">
        <v>7</v>
      </c>
      <c r="Q611" t="s">
        <v>7</v>
      </c>
      <c r="R611" t="s">
        <v>7</v>
      </c>
      <c r="S611" t="s">
        <v>7</v>
      </c>
      <c r="T611" t="s">
        <v>7</v>
      </c>
      <c r="U611" t="s">
        <v>7</v>
      </c>
      <c r="V611" t="s">
        <v>7</v>
      </c>
      <c r="W611" t="s">
        <v>7</v>
      </c>
    </row>
    <row r="612" spans="1:23" x14ac:dyDescent="0.35">
      <c r="A612" t="s">
        <v>5</v>
      </c>
      <c r="B612" t="s">
        <v>2986</v>
      </c>
      <c r="C612" t="s">
        <v>4356</v>
      </c>
      <c r="D612" t="s">
        <v>1587</v>
      </c>
      <c r="E612" t="s">
        <v>775</v>
      </c>
      <c r="F612" t="s">
        <v>4484</v>
      </c>
      <c r="G612" t="s">
        <v>1736</v>
      </c>
      <c r="H612" t="s">
        <v>65</v>
      </c>
      <c r="I612" t="s">
        <v>4567</v>
      </c>
      <c r="J612" t="s">
        <v>7</v>
      </c>
      <c r="K612" t="s">
        <v>7</v>
      </c>
      <c r="L612" t="s">
        <v>7</v>
      </c>
      <c r="M612" t="s">
        <v>7</v>
      </c>
      <c r="N612" t="s">
        <v>7</v>
      </c>
      <c r="O612" t="s">
        <v>7</v>
      </c>
      <c r="P612" t="s">
        <v>7</v>
      </c>
      <c r="Q612" t="s">
        <v>7</v>
      </c>
      <c r="R612" t="s">
        <v>7</v>
      </c>
      <c r="S612" t="s">
        <v>7</v>
      </c>
      <c r="T612" t="s">
        <v>7</v>
      </c>
      <c r="U612" t="s">
        <v>7</v>
      </c>
      <c r="V612" t="s">
        <v>7</v>
      </c>
      <c r="W612" t="s">
        <v>7</v>
      </c>
    </row>
    <row r="613" spans="1:23" x14ac:dyDescent="0.35">
      <c r="A613" t="s">
        <v>4297</v>
      </c>
      <c r="B613" t="s">
        <v>7</v>
      </c>
      <c r="C613" t="s">
        <v>7</v>
      </c>
      <c r="D613" t="s">
        <v>7</v>
      </c>
      <c r="E613" t="s">
        <v>7</v>
      </c>
      <c r="F613" t="s">
        <v>7</v>
      </c>
      <c r="G613" t="s">
        <v>7</v>
      </c>
      <c r="H613" t="s">
        <v>7</v>
      </c>
      <c r="I613" t="s">
        <v>7</v>
      </c>
      <c r="J613" t="s">
        <v>7</v>
      </c>
      <c r="K613" t="s">
        <v>7</v>
      </c>
      <c r="L613" t="s">
        <v>7</v>
      </c>
      <c r="M613" t="s">
        <v>7</v>
      </c>
      <c r="N613" t="s">
        <v>7</v>
      </c>
      <c r="O613" t="s">
        <v>7</v>
      </c>
      <c r="P613" t="s">
        <v>7</v>
      </c>
      <c r="Q613" t="s">
        <v>7</v>
      </c>
      <c r="R613" t="s">
        <v>7</v>
      </c>
      <c r="S613" t="s">
        <v>7</v>
      </c>
      <c r="T613" t="s">
        <v>7</v>
      </c>
      <c r="U613" t="s">
        <v>7</v>
      </c>
      <c r="V613" t="s">
        <v>7</v>
      </c>
      <c r="W613" t="s">
        <v>7</v>
      </c>
    </row>
    <row r="614" spans="1:23" x14ac:dyDescent="0.35">
      <c r="A614" t="s">
        <v>3896</v>
      </c>
      <c r="B614" t="s">
        <v>59</v>
      </c>
      <c r="C614" t="s">
        <v>59</v>
      </c>
      <c r="D614" t="s">
        <v>59</v>
      </c>
      <c r="E614" t="s">
        <v>60</v>
      </c>
      <c r="F614" t="s">
        <v>60</v>
      </c>
      <c r="G614" t="s">
        <v>60</v>
      </c>
      <c r="H614" t="s">
        <v>5</v>
      </c>
      <c r="I614" t="s">
        <v>34</v>
      </c>
      <c r="J614" t="s">
        <v>7</v>
      </c>
      <c r="K614" t="s">
        <v>7</v>
      </c>
      <c r="L614" t="s">
        <v>7</v>
      </c>
      <c r="M614" t="s">
        <v>7</v>
      </c>
      <c r="N614" t="s">
        <v>7</v>
      </c>
      <c r="O614" t="s">
        <v>7</v>
      </c>
      <c r="P614" t="s">
        <v>7</v>
      </c>
      <c r="Q614" t="s">
        <v>7</v>
      </c>
      <c r="R614" t="s">
        <v>7</v>
      </c>
      <c r="S614" t="s">
        <v>7</v>
      </c>
      <c r="T614" t="s">
        <v>7</v>
      </c>
      <c r="U614" t="s">
        <v>7</v>
      </c>
      <c r="V614" t="s">
        <v>7</v>
      </c>
      <c r="W614" t="s">
        <v>7</v>
      </c>
    </row>
    <row r="615" spans="1:23" x14ac:dyDescent="0.35">
      <c r="A615" t="s">
        <v>7</v>
      </c>
      <c r="B615" t="s">
        <v>64</v>
      </c>
      <c r="C615" t="s">
        <v>10</v>
      </c>
      <c r="D615" t="s">
        <v>11</v>
      </c>
      <c r="E615" t="s">
        <v>64</v>
      </c>
      <c r="F615" t="s">
        <v>10</v>
      </c>
      <c r="G615" t="s">
        <v>11</v>
      </c>
      <c r="H615" t="s">
        <v>64</v>
      </c>
      <c r="I615" t="s">
        <v>7</v>
      </c>
      <c r="J615" t="s">
        <v>7</v>
      </c>
      <c r="K615" t="s">
        <v>7</v>
      </c>
      <c r="L615" t="s">
        <v>7</v>
      </c>
      <c r="M615" t="s">
        <v>7</v>
      </c>
      <c r="N615" t="s">
        <v>7</v>
      </c>
      <c r="O615" t="s">
        <v>7</v>
      </c>
      <c r="P615" t="s">
        <v>7</v>
      </c>
      <c r="Q615" t="s">
        <v>7</v>
      </c>
      <c r="R615" t="s">
        <v>7</v>
      </c>
      <c r="S615" t="s">
        <v>7</v>
      </c>
      <c r="T615" t="s">
        <v>7</v>
      </c>
      <c r="U615" t="s">
        <v>7</v>
      </c>
      <c r="V615" t="s">
        <v>7</v>
      </c>
      <c r="W615" t="s">
        <v>7</v>
      </c>
    </row>
    <row r="616" spans="1:23" x14ac:dyDescent="0.35">
      <c r="A616" t="s">
        <v>3898</v>
      </c>
      <c r="B616" t="s">
        <v>4314</v>
      </c>
      <c r="C616" t="s">
        <v>4357</v>
      </c>
      <c r="D616" t="s">
        <v>2835</v>
      </c>
      <c r="E616" t="s">
        <v>4453</v>
      </c>
      <c r="F616" t="s">
        <v>4485</v>
      </c>
      <c r="G616" t="s">
        <v>4519</v>
      </c>
      <c r="H616" t="s">
        <v>65</v>
      </c>
      <c r="I616" t="s">
        <v>4568</v>
      </c>
      <c r="J616" t="s">
        <v>7</v>
      </c>
      <c r="K616" t="s">
        <v>7</v>
      </c>
      <c r="L616" t="s">
        <v>7</v>
      </c>
      <c r="M616" t="s">
        <v>7</v>
      </c>
      <c r="N616" t="s">
        <v>7</v>
      </c>
      <c r="O616" t="s">
        <v>7</v>
      </c>
      <c r="P616" t="s">
        <v>7</v>
      </c>
      <c r="Q616" t="s">
        <v>7</v>
      </c>
      <c r="R616" t="s">
        <v>7</v>
      </c>
      <c r="S616" t="s">
        <v>7</v>
      </c>
      <c r="T616" t="s">
        <v>7</v>
      </c>
      <c r="U616" t="s">
        <v>7</v>
      </c>
      <c r="V616" t="s">
        <v>7</v>
      </c>
      <c r="W616" t="s">
        <v>7</v>
      </c>
    </row>
    <row r="617" spans="1:23" x14ac:dyDescent="0.35">
      <c r="A617" t="s">
        <v>3899</v>
      </c>
      <c r="B617" t="s">
        <v>4184</v>
      </c>
      <c r="C617" t="s">
        <v>577</v>
      </c>
      <c r="D617" t="s">
        <v>4409</v>
      </c>
      <c r="E617" t="s">
        <v>4454</v>
      </c>
      <c r="F617" t="s">
        <v>4486</v>
      </c>
      <c r="G617" t="s">
        <v>578</v>
      </c>
      <c r="H617" t="s">
        <v>65</v>
      </c>
      <c r="I617" t="s">
        <v>4569</v>
      </c>
      <c r="J617" t="s">
        <v>7</v>
      </c>
      <c r="K617" t="s">
        <v>7</v>
      </c>
      <c r="L617" t="s">
        <v>7</v>
      </c>
      <c r="M617" t="s">
        <v>7</v>
      </c>
      <c r="N617" t="s">
        <v>7</v>
      </c>
      <c r="O617" t="s">
        <v>7</v>
      </c>
      <c r="P617" t="s">
        <v>7</v>
      </c>
      <c r="Q617" t="s">
        <v>7</v>
      </c>
      <c r="R617" t="s">
        <v>7</v>
      </c>
      <c r="S617" t="s">
        <v>7</v>
      </c>
      <c r="T617" t="s">
        <v>7</v>
      </c>
      <c r="U617" t="s">
        <v>7</v>
      </c>
      <c r="V617" t="s">
        <v>7</v>
      </c>
      <c r="W617" t="s">
        <v>7</v>
      </c>
    </row>
    <row r="618" spans="1:23" x14ac:dyDescent="0.35">
      <c r="A618" t="s">
        <v>3900</v>
      </c>
      <c r="B618" t="s">
        <v>4126</v>
      </c>
      <c r="C618" t="s">
        <v>4358</v>
      </c>
      <c r="D618" t="s">
        <v>214</v>
      </c>
      <c r="E618" t="s">
        <v>1650</v>
      </c>
      <c r="F618" t="s">
        <v>3424</v>
      </c>
      <c r="G618" t="s">
        <v>4520</v>
      </c>
      <c r="H618" t="s">
        <v>65</v>
      </c>
      <c r="I618" t="s">
        <v>4570</v>
      </c>
      <c r="J618" t="s">
        <v>7</v>
      </c>
      <c r="K618" t="s">
        <v>7</v>
      </c>
      <c r="L618" t="s">
        <v>7</v>
      </c>
      <c r="M618" t="s">
        <v>7</v>
      </c>
      <c r="N618" t="s">
        <v>7</v>
      </c>
      <c r="O618" t="s">
        <v>7</v>
      </c>
      <c r="P618" t="s">
        <v>7</v>
      </c>
      <c r="Q618" t="s">
        <v>7</v>
      </c>
      <c r="R618" t="s">
        <v>7</v>
      </c>
      <c r="S618" t="s">
        <v>7</v>
      </c>
      <c r="T618" t="s">
        <v>7</v>
      </c>
      <c r="U618" t="s">
        <v>7</v>
      </c>
      <c r="V618" t="s">
        <v>7</v>
      </c>
      <c r="W618" t="s">
        <v>7</v>
      </c>
    </row>
    <row r="619" spans="1:23" x14ac:dyDescent="0.35">
      <c r="A619" t="s">
        <v>3901</v>
      </c>
      <c r="B619" t="s">
        <v>864</v>
      </c>
      <c r="C619" t="s">
        <v>4115</v>
      </c>
      <c r="D619" t="s">
        <v>2029</v>
      </c>
      <c r="E619" t="s">
        <v>2975</v>
      </c>
      <c r="F619" t="s">
        <v>4487</v>
      </c>
      <c r="G619" t="s">
        <v>4300</v>
      </c>
      <c r="H619" t="s">
        <v>65</v>
      </c>
      <c r="I619" t="s">
        <v>4571</v>
      </c>
      <c r="J619" t="s">
        <v>7</v>
      </c>
      <c r="K619" t="s">
        <v>7</v>
      </c>
      <c r="L619" t="s">
        <v>7</v>
      </c>
      <c r="M619" t="s">
        <v>7</v>
      </c>
      <c r="N619" t="s">
        <v>7</v>
      </c>
      <c r="O619" t="s">
        <v>7</v>
      </c>
      <c r="P619" t="s">
        <v>7</v>
      </c>
      <c r="Q619" t="s">
        <v>7</v>
      </c>
      <c r="R619" t="s">
        <v>7</v>
      </c>
      <c r="S619" t="s">
        <v>7</v>
      </c>
      <c r="T619" t="s">
        <v>7</v>
      </c>
      <c r="U619" t="s">
        <v>7</v>
      </c>
      <c r="V619" t="s">
        <v>7</v>
      </c>
      <c r="W619" t="s">
        <v>7</v>
      </c>
    </row>
    <row r="620" spans="1:23" x14ac:dyDescent="0.35">
      <c r="A620" t="s">
        <v>3902</v>
      </c>
      <c r="B620" t="s">
        <v>2720</v>
      </c>
      <c r="C620" t="s">
        <v>4359</v>
      </c>
      <c r="D620" t="s">
        <v>4410</v>
      </c>
      <c r="E620" t="s">
        <v>4455</v>
      </c>
      <c r="F620" t="s">
        <v>4488</v>
      </c>
      <c r="G620" t="s">
        <v>4521</v>
      </c>
      <c r="H620" t="s">
        <v>65</v>
      </c>
      <c r="I620" t="s">
        <v>4572</v>
      </c>
      <c r="J620" t="s">
        <v>7</v>
      </c>
      <c r="K620" t="s">
        <v>7</v>
      </c>
      <c r="L620" t="s">
        <v>7</v>
      </c>
      <c r="M620" t="s">
        <v>7</v>
      </c>
      <c r="N620" t="s">
        <v>7</v>
      </c>
      <c r="O620" t="s">
        <v>7</v>
      </c>
      <c r="P620" t="s">
        <v>7</v>
      </c>
      <c r="Q620" t="s">
        <v>7</v>
      </c>
      <c r="R620" t="s">
        <v>7</v>
      </c>
      <c r="S620" t="s">
        <v>7</v>
      </c>
      <c r="T620" t="s">
        <v>7</v>
      </c>
      <c r="U620" t="s">
        <v>7</v>
      </c>
      <c r="V620" t="s">
        <v>7</v>
      </c>
      <c r="W620" t="s">
        <v>7</v>
      </c>
    </row>
    <row r="621" spans="1:23" x14ac:dyDescent="0.35">
      <c r="A621" t="s">
        <v>3903</v>
      </c>
      <c r="B621" t="s">
        <v>4315</v>
      </c>
      <c r="C621" t="s">
        <v>4360</v>
      </c>
      <c r="D621" t="s">
        <v>4411</v>
      </c>
      <c r="E621" t="s">
        <v>4456</v>
      </c>
      <c r="F621" t="s">
        <v>3276</v>
      </c>
      <c r="G621" t="s">
        <v>4522</v>
      </c>
      <c r="H621" t="s">
        <v>65</v>
      </c>
      <c r="I621" t="s">
        <v>4573</v>
      </c>
      <c r="J621" t="s">
        <v>7</v>
      </c>
      <c r="K621" t="s">
        <v>7</v>
      </c>
      <c r="L621" t="s">
        <v>7</v>
      </c>
      <c r="M621" t="s">
        <v>7</v>
      </c>
      <c r="N621" t="s">
        <v>7</v>
      </c>
      <c r="O621" t="s">
        <v>7</v>
      </c>
      <c r="P621" t="s">
        <v>7</v>
      </c>
      <c r="Q621" t="s">
        <v>7</v>
      </c>
      <c r="R621" t="s">
        <v>7</v>
      </c>
      <c r="S621" t="s">
        <v>7</v>
      </c>
      <c r="T621" t="s">
        <v>7</v>
      </c>
      <c r="U621" t="s">
        <v>7</v>
      </c>
      <c r="V621" t="s">
        <v>7</v>
      </c>
      <c r="W621" t="s">
        <v>7</v>
      </c>
    </row>
    <row r="622" spans="1:23" x14ac:dyDescent="0.35">
      <c r="A622" t="s">
        <v>3904</v>
      </c>
      <c r="B622" t="s">
        <v>4316</v>
      </c>
      <c r="C622" t="s">
        <v>4361</v>
      </c>
      <c r="D622" t="s">
        <v>4412</v>
      </c>
      <c r="E622" t="s">
        <v>2947</v>
      </c>
      <c r="F622" t="s">
        <v>4489</v>
      </c>
      <c r="G622" t="s">
        <v>4523</v>
      </c>
      <c r="H622" t="s">
        <v>65</v>
      </c>
      <c r="I622" t="s">
        <v>3148</v>
      </c>
      <c r="J622" t="s">
        <v>7</v>
      </c>
      <c r="K622" t="s">
        <v>7</v>
      </c>
      <c r="L622" t="s">
        <v>7</v>
      </c>
      <c r="M622" t="s">
        <v>7</v>
      </c>
      <c r="N622" t="s">
        <v>7</v>
      </c>
      <c r="O622" t="s">
        <v>7</v>
      </c>
      <c r="P622" t="s">
        <v>7</v>
      </c>
      <c r="Q622" t="s">
        <v>7</v>
      </c>
      <c r="R622" t="s">
        <v>7</v>
      </c>
      <c r="S622" t="s">
        <v>7</v>
      </c>
      <c r="T622" t="s">
        <v>7</v>
      </c>
      <c r="U622" t="s">
        <v>7</v>
      </c>
      <c r="V622" t="s">
        <v>7</v>
      </c>
      <c r="W622" t="s">
        <v>7</v>
      </c>
    </row>
    <row r="623" spans="1:23" x14ac:dyDescent="0.35">
      <c r="A623" t="s">
        <v>3905</v>
      </c>
      <c r="B623" t="s">
        <v>4317</v>
      </c>
      <c r="C623" t="s">
        <v>4362</v>
      </c>
      <c r="D623" t="s">
        <v>4413</v>
      </c>
      <c r="E623" t="s">
        <v>1675</v>
      </c>
      <c r="F623" t="s">
        <v>3011</v>
      </c>
      <c r="G623" t="s">
        <v>4524</v>
      </c>
      <c r="H623" t="s">
        <v>65</v>
      </c>
      <c r="I623" t="s">
        <v>4574</v>
      </c>
      <c r="J623" t="s">
        <v>7</v>
      </c>
      <c r="K623" t="s">
        <v>7</v>
      </c>
      <c r="L623" t="s">
        <v>7</v>
      </c>
      <c r="M623" t="s">
        <v>7</v>
      </c>
      <c r="N623" t="s">
        <v>7</v>
      </c>
      <c r="O623" t="s">
        <v>7</v>
      </c>
      <c r="P623" t="s">
        <v>7</v>
      </c>
      <c r="Q623" t="s">
        <v>7</v>
      </c>
      <c r="R623" t="s">
        <v>7</v>
      </c>
      <c r="S623" t="s">
        <v>7</v>
      </c>
      <c r="T623" t="s">
        <v>7</v>
      </c>
      <c r="U623" t="s">
        <v>7</v>
      </c>
      <c r="V623" t="s">
        <v>7</v>
      </c>
      <c r="W623" t="s">
        <v>7</v>
      </c>
    </row>
    <row r="624" spans="1:23" x14ac:dyDescent="0.35">
      <c r="A624" t="s">
        <v>3906</v>
      </c>
      <c r="B624" t="s">
        <v>4318</v>
      </c>
      <c r="C624" t="s">
        <v>4363</v>
      </c>
      <c r="D624" t="s">
        <v>4414</v>
      </c>
      <c r="E624" t="s">
        <v>3221</v>
      </c>
      <c r="F624" t="s">
        <v>1696</v>
      </c>
      <c r="G624" t="s">
        <v>3890</v>
      </c>
      <c r="H624" t="s">
        <v>65</v>
      </c>
      <c r="I624" t="s">
        <v>4575</v>
      </c>
      <c r="J624" t="s">
        <v>7</v>
      </c>
      <c r="K624" t="s">
        <v>7</v>
      </c>
      <c r="L624" t="s">
        <v>7</v>
      </c>
      <c r="M624" t="s">
        <v>7</v>
      </c>
      <c r="N624" t="s">
        <v>7</v>
      </c>
      <c r="O624" t="s">
        <v>7</v>
      </c>
      <c r="P624" t="s">
        <v>7</v>
      </c>
      <c r="Q624" t="s">
        <v>7</v>
      </c>
      <c r="R624" t="s">
        <v>7</v>
      </c>
      <c r="S624" t="s">
        <v>7</v>
      </c>
      <c r="T624" t="s">
        <v>7</v>
      </c>
      <c r="U624" t="s">
        <v>7</v>
      </c>
      <c r="V624" t="s">
        <v>7</v>
      </c>
      <c r="W624" t="s">
        <v>7</v>
      </c>
    </row>
    <row r="625" spans="1:23" x14ac:dyDescent="0.35">
      <c r="A625" t="s">
        <v>3907</v>
      </c>
      <c r="B625" t="s">
        <v>4319</v>
      </c>
      <c r="C625" t="s">
        <v>4364</v>
      </c>
      <c r="D625" t="s">
        <v>3859</v>
      </c>
      <c r="E625" t="s">
        <v>4286</v>
      </c>
      <c r="F625" t="s">
        <v>1853</v>
      </c>
      <c r="G625" t="s">
        <v>1862</v>
      </c>
      <c r="H625" t="s">
        <v>65</v>
      </c>
      <c r="I625" t="s">
        <v>3725</v>
      </c>
      <c r="J625" t="s">
        <v>7</v>
      </c>
      <c r="K625" t="s">
        <v>7</v>
      </c>
      <c r="L625" t="s">
        <v>7</v>
      </c>
      <c r="M625" t="s">
        <v>7</v>
      </c>
      <c r="N625" t="s">
        <v>7</v>
      </c>
      <c r="O625" t="s">
        <v>7</v>
      </c>
      <c r="P625" t="s">
        <v>7</v>
      </c>
      <c r="Q625" t="s">
        <v>7</v>
      </c>
      <c r="R625" t="s">
        <v>7</v>
      </c>
      <c r="S625" t="s">
        <v>7</v>
      </c>
      <c r="T625" t="s">
        <v>7</v>
      </c>
      <c r="U625" t="s">
        <v>7</v>
      </c>
      <c r="V625" t="s">
        <v>7</v>
      </c>
      <c r="W625" t="s">
        <v>7</v>
      </c>
    </row>
    <row r="626" spans="1:23" x14ac:dyDescent="0.35">
      <c r="A626" t="s">
        <v>3908</v>
      </c>
      <c r="B626" t="s">
        <v>4320</v>
      </c>
      <c r="C626" t="s">
        <v>4365</v>
      </c>
      <c r="D626" t="s">
        <v>4415</v>
      </c>
      <c r="E626" t="s">
        <v>1895</v>
      </c>
      <c r="F626" t="s">
        <v>1484</v>
      </c>
      <c r="G626" t="s">
        <v>2982</v>
      </c>
      <c r="H626" t="s">
        <v>65</v>
      </c>
      <c r="I626" t="s">
        <v>1964</v>
      </c>
      <c r="J626" t="s">
        <v>7</v>
      </c>
      <c r="K626" t="s">
        <v>7</v>
      </c>
      <c r="L626" t="s">
        <v>7</v>
      </c>
      <c r="M626" t="s">
        <v>7</v>
      </c>
      <c r="N626" t="s">
        <v>7</v>
      </c>
      <c r="O626" t="s">
        <v>7</v>
      </c>
      <c r="P626" t="s">
        <v>7</v>
      </c>
      <c r="Q626" t="s">
        <v>7</v>
      </c>
      <c r="R626" t="s">
        <v>7</v>
      </c>
      <c r="S626" t="s">
        <v>7</v>
      </c>
      <c r="T626" t="s">
        <v>7</v>
      </c>
      <c r="U626" t="s">
        <v>7</v>
      </c>
      <c r="V626" t="s">
        <v>7</v>
      </c>
      <c r="W626" t="s">
        <v>7</v>
      </c>
    </row>
    <row r="627" spans="1:23" x14ac:dyDescent="0.35">
      <c r="A627" t="s">
        <v>3909</v>
      </c>
      <c r="B627" t="s">
        <v>4321</v>
      </c>
      <c r="C627" t="s">
        <v>4366</v>
      </c>
      <c r="D627" t="s">
        <v>4416</v>
      </c>
      <c r="E627" t="s">
        <v>2367</v>
      </c>
      <c r="F627" t="s">
        <v>1860</v>
      </c>
      <c r="G627" t="s">
        <v>4525</v>
      </c>
      <c r="H627" t="s">
        <v>65</v>
      </c>
      <c r="I627" t="s">
        <v>4576</v>
      </c>
      <c r="J627" t="s">
        <v>7</v>
      </c>
      <c r="K627" t="s">
        <v>7</v>
      </c>
      <c r="L627" t="s">
        <v>7</v>
      </c>
      <c r="M627" t="s">
        <v>7</v>
      </c>
      <c r="N627" t="s">
        <v>7</v>
      </c>
      <c r="O627" t="s">
        <v>7</v>
      </c>
      <c r="P627" t="s">
        <v>7</v>
      </c>
      <c r="Q627" t="s">
        <v>7</v>
      </c>
      <c r="R627" t="s">
        <v>7</v>
      </c>
      <c r="S627" t="s">
        <v>7</v>
      </c>
      <c r="T627" t="s">
        <v>7</v>
      </c>
      <c r="U627" t="s">
        <v>7</v>
      </c>
      <c r="V627" t="s">
        <v>7</v>
      </c>
      <c r="W627" t="s">
        <v>7</v>
      </c>
    </row>
    <row r="628" spans="1:23" x14ac:dyDescent="0.35">
      <c r="A628" t="s">
        <v>4620</v>
      </c>
      <c r="B628" t="s">
        <v>4623</v>
      </c>
      <c r="C628" t="s">
        <v>4628</v>
      </c>
      <c r="D628" t="s">
        <v>4631</v>
      </c>
      <c r="E628" t="s">
        <v>2832</v>
      </c>
      <c r="F628" t="s">
        <v>1561</v>
      </c>
      <c r="G628" t="s">
        <v>1670</v>
      </c>
      <c r="H628" t="s">
        <v>65</v>
      </c>
      <c r="I628" t="s">
        <v>3725</v>
      </c>
      <c r="J628" t="s">
        <v>7</v>
      </c>
      <c r="K628" t="s">
        <v>7</v>
      </c>
      <c r="L628" t="s">
        <v>7</v>
      </c>
      <c r="M628" t="s">
        <v>7</v>
      </c>
      <c r="N628" t="s">
        <v>7</v>
      </c>
      <c r="O628" t="s">
        <v>7</v>
      </c>
      <c r="P628" t="s">
        <v>7</v>
      </c>
      <c r="Q628" t="s">
        <v>7</v>
      </c>
      <c r="R628" t="s">
        <v>7</v>
      </c>
      <c r="S628" t="s">
        <v>7</v>
      </c>
      <c r="T628" t="s">
        <v>7</v>
      </c>
      <c r="U628" t="s">
        <v>7</v>
      </c>
      <c r="V628" t="s">
        <v>7</v>
      </c>
      <c r="W628" t="s">
        <v>7</v>
      </c>
    </row>
    <row r="629" spans="1:23" x14ac:dyDescent="0.35">
      <c r="A629" t="s">
        <v>5</v>
      </c>
      <c r="B629" t="s">
        <v>3378</v>
      </c>
      <c r="C629" t="s">
        <v>1833</v>
      </c>
      <c r="D629" t="s">
        <v>4417</v>
      </c>
      <c r="E629" t="s">
        <v>3375</v>
      </c>
      <c r="F629" t="s">
        <v>46</v>
      </c>
      <c r="G629" t="s">
        <v>3290</v>
      </c>
      <c r="H629" t="s">
        <v>65</v>
      </c>
      <c r="I629" t="s">
        <v>4577</v>
      </c>
      <c r="J629" t="s">
        <v>7</v>
      </c>
      <c r="K629" t="s">
        <v>7</v>
      </c>
      <c r="L629" t="s">
        <v>7</v>
      </c>
      <c r="M629" t="s">
        <v>7</v>
      </c>
      <c r="N629" t="s">
        <v>7</v>
      </c>
      <c r="O629" t="s">
        <v>7</v>
      </c>
      <c r="P629" t="s">
        <v>7</v>
      </c>
      <c r="Q629" t="s">
        <v>7</v>
      </c>
      <c r="R629" t="s">
        <v>7</v>
      </c>
      <c r="S629" t="s">
        <v>7</v>
      </c>
      <c r="T629" t="s">
        <v>7</v>
      </c>
      <c r="U629" t="s">
        <v>7</v>
      </c>
      <c r="V629" t="s">
        <v>7</v>
      </c>
      <c r="W629" t="s">
        <v>7</v>
      </c>
    </row>
    <row r="630" spans="1:23" x14ac:dyDescent="0.35">
      <c r="A630" t="s">
        <v>4287</v>
      </c>
      <c r="B630" t="s">
        <v>7</v>
      </c>
      <c r="C630" t="s">
        <v>7</v>
      </c>
      <c r="D630" t="s">
        <v>7</v>
      </c>
      <c r="E630" t="s">
        <v>7</v>
      </c>
      <c r="F630" t="s">
        <v>7</v>
      </c>
      <c r="G630" t="s">
        <v>7</v>
      </c>
      <c r="H630" t="s">
        <v>7</v>
      </c>
      <c r="I630" t="s">
        <v>7</v>
      </c>
      <c r="J630" t="s">
        <v>7</v>
      </c>
      <c r="K630" t="s">
        <v>7</v>
      </c>
      <c r="L630" t="s">
        <v>7</v>
      </c>
      <c r="M630" t="s">
        <v>7</v>
      </c>
      <c r="N630" t="s">
        <v>7</v>
      </c>
      <c r="O630" t="s">
        <v>7</v>
      </c>
      <c r="P630" t="s">
        <v>7</v>
      </c>
      <c r="Q630" t="s">
        <v>7</v>
      </c>
      <c r="R630" t="s">
        <v>7</v>
      </c>
      <c r="S630" t="s">
        <v>7</v>
      </c>
      <c r="T630" t="s">
        <v>7</v>
      </c>
      <c r="U630" t="s">
        <v>7</v>
      </c>
      <c r="V630" t="s">
        <v>7</v>
      </c>
      <c r="W630" t="s">
        <v>7</v>
      </c>
    </row>
    <row r="631" spans="1:23" x14ac:dyDescent="0.35">
      <c r="A631" t="s">
        <v>3896</v>
      </c>
      <c r="B631" t="s">
        <v>59</v>
      </c>
      <c r="C631" t="s">
        <v>59</v>
      </c>
      <c r="D631" t="s">
        <v>59</v>
      </c>
      <c r="E631" t="s">
        <v>60</v>
      </c>
      <c r="F631" t="s">
        <v>60</v>
      </c>
      <c r="G631" t="s">
        <v>60</v>
      </c>
      <c r="H631" t="s">
        <v>5</v>
      </c>
      <c r="I631" t="s">
        <v>34</v>
      </c>
      <c r="J631" t="s">
        <v>7</v>
      </c>
      <c r="K631" t="s">
        <v>7</v>
      </c>
      <c r="L631" t="s">
        <v>7</v>
      </c>
      <c r="M631" t="s">
        <v>7</v>
      </c>
      <c r="N631" t="s">
        <v>7</v>
      </c>
      <c r="O631" t="s">
        <v>7</v>
      </c>
      <c r="P631" t="s">
        <v>7</v>
      </c>
      <c r="Q631" t="s">
        <v>7</v>
      </c>
      <c r="R631" t="s">
        <v>7</v>
      </c>
      <c r="S631" t="s">
        <v>7</v>
      </c>
      <c r="T631" t="s">
        <v>7</v>
      </c>
      <c r="U631" t="s">
        <v>7</v>
      </c>
      <c r="V631" t="s">
        <v>7</v>
      </c>
      <c r="W631" t="s">
        <v>7</v>
      </c>
    </row>
    <row r="632" spans="1:23" x14ac:dyDescent="0.35">
      <c r="A632" t="s">
        <v>7</v>
      </c>
      <c r="B632" t="s">
        <v>64</v>
      </c>
      <c r="C632" t="s">
        <v>10</v>
      </c>
      <c r="D632" t="s">
        <v>11</v>
      </c>
      <c r="E632" t="s">
        <v>64</v>
      </c>
      <c r="F632" t="s">
        <v>10</v>
      </c>
      <c r="G632" t="s">
        <v>11</v>
      </c>
      <c r="H632" t="s">
        <v>64</v>
      </c>
      <c r="I632" t="s">
        <v>7</v>
      </c>
      <c r="J632" t="s">
        <v>7</v>
      </c>
      <c r="K632" t="s">
        <v>7</v>
      </c>
      <c r="L632" t="s">
        <v>7</v>
      </c>
      <c r="M632" t="s">
        <v>7</v>
      </c>
      <c r="N632" t="s">
        <v>7</v>
      </c>
      <c r="O632" t="s">
        <v>7</v>
      </c>
      <c r="P632" t="s">
        <v>7</v>
      </c>
      <c r="Q632" t="s">
        <v>7</v>
      </c>
      <c r="R632" t="s">
        <v>7</v>
      </c>
      <c r="S632" t="s">
        <v>7</v>
      </c>
      <c r="T632" t="s">
        <v>7</v>
      </c>
      <c r="U632" t="s">
        <v>7</v>
      </c>
      <c r="V632" t="s">
        <v>7</v>
      </c>
      <c r="W632" t="s">
        <v>7</v>
      </c>
    </row>
    <row r="633" spans="1:23" x14ac:dyDescent="0.35">
      <c r="A633" t="s">
        <v>3898</v>
      </c>
      <c r="B633" t="s">
        <v>4322</v>
      </c>
      <c r="C633" t="s">
        <v>4367</v>
      </c>
      <c r="D633" t="s">
        <v>4418</v>
      </c>
      <c r="E633" t="s">
        <v>3535</v>
      </c>
      <c r="F633" t="s">
        <v>4490</v>
      </c>
      <c r="G633" t="s">
        <v>4190</v>
      </c>
      <c r="H633" t="s">
        <v>65</v>
      </c>
      <c r="I633" t="s">
        <v>4578</v>
      </c>
      <c r="J633" t="s">
        <v>7</v>
      </c>
      <c r="K633" t="s">
        <v>7</v>
      </c>
      <c r="L633" t="s">
        <v>7</v>
      </c>
      <c r="M633" t="s">
        <v>7</v>
      </c>
      <c r="N633" t="s">
        <v>7</v>
      </c>
      <c r="O633" t="s">
        <v>7</v>
      </c>
      <c r="P633" t="s">
        <v>7</v>
      </c>
      <c r="Q633" t="s">
        <v>7</v>
      </c>
      <c r="R633" t="s">
        <v>7</v>
      </c>
      <c r="S633" t="s">
        <v>7</v>
      </c>
      <c r="T633" t="s">
        <v>7</v>
      </c>
      <c r="U633" t="s">
        <v>7</v>
      </c>
      <c r="V633" t="s">
        <v>7</v>
      </c>
      <c r="W633" t="s">
        <v>7</v>
      </c>
    </row>
    <row r="634" spans="1:23" x14ac:dyDescent="0.35">
      <c r="A634" t="s">
        <v>3899</v>
      </c>
      <c r="B634" t="s">
        <v>3136</v>
      </c>
      <c r="C634" t="s">
        <v>4368</v>
      </c>
      <c r="D634" t="s">
        <v>4419</v>
      </c>
      <c r="E634" t="s">
        <v>205</v>
      </c>
      <c r="F634" t="s">
        <v>4491</v>
      </c>
      <c r="G634" t="s">
        <v>4526</v>
      </c>
      <c r="H634" t="s">
        <v>65</v>
      </c>
      <c r="I634" t="s">
        <v>4579</v>
      </c>
      <c r="J634" t="s">
        <v>7</v>
      </c>
      <c r="K634" t="s">
        <v>7</v>
      </c>
      <c r="L634" t="s">
        <v>7</v>
      </c>
      <c r="M634" t="s">
        <v>7</v>
      </c>
      <c r="N634" t="s">
        <v>7</v>
      </c>
      <c r="O634" t="s">
        <v>7</v>
      </c>
      <c r="P634" t="s">
        <v>7</v>
      </c>
      <c r="Q634" t="s">
        <v>7</v>
      </c>
      <c r="R634" t="s">
        <v>7</v>
      </c>
      <c r="S634" t="s">
        <v>7</v>
      </c>
      <c r="T634" t="s">
        <v>7</v>
      </c>
      <c r="U634" t="s">
        <v>7</v>
      </c>
      <c r="V634" t="s">
        <v>7</v>
      </c>
      <c r="W634" t="s">
        <v>7</v>
      </c>
    </row>
    <row r="635" spans="1:23" x14ac:dyDescent="0.35">
      <c r="A635" t="s">
        <v>3900</v>
      </c>
      <c r="B635" t="s">
        <v>4323</v>
      </c>
      <c r="C635" t="s">
        <v>4369</v>
      </c>
      <c r="D635" t="s">
        <v>4420</v>
      </c>
      <c r="E635" t="s">
        <v>4457</v>
      </c>
      <c r="F635" t="s">
        <v>3079</v>
      </c>
      <c r="G635" t="s">
        <v>4527</v>
      </c>
      <c r="H635" t="s">
        <v>65</v>
      </c>
      <c r="I635" t="s">
        <v>4580</v>
      </c>
      <c r="J635" t="s">
        <v>7</v>
      </c>
      <c r="K635" t="s">
        <v>7</v>
      </c>
      <c r="L635" t="s">
        <v>7</v>
      </c>
      <c r="M635" t="s">
        <v>7</v>
      </c>
      <c r="N635" t="s">
        <v>7</v>
      </c>
      <c r="O635" t="s">
        <v>7</v>
      </c>
      <c r="P635" t="s">
        <v>7</v>
      </c>
      <c r="Q635" t="s">
        <v>7</v>
      </c>
      <c r="R635" t="s">
        <v>7</v>
      </c>
      <c r="S635" t="s">
        <v>7</v>
      </c>
      <c r="T635" t="s">
        <v>7</v>
      </c>
      <c r="U635" t="s">
        <v>7</v>
      </c>
      <c r="V635" t="s">
        <v>7</v>
      </c>
      <c r="W635" t="s">
        <v>7</v>
      </c>
    </row>
    <row r="636" spans="1:23" x14ac:dyDescent="0.35">
      <c r="A636" t="s">
        <v>3901</v>
      </c>
      <c r="B636" t="s">
        <v>268</v>
      </c>
      <c r="C636" t="s">
        <v>1715</v>
      </c>
      <c r="D636" t="s">
        <v>2991</v>
      </c>
      <c r="E636" t="s">
        <v>4458</v>
      </c>
      <c r="F636" t="s">
        <v>4492</v>
      </c>
      <c r="G636" t="s">
        <v>4528</v>
      </c>
      <c r="H636" t="s">
        <v>65</v>
      </c>
      <c r="I636" t="s">
        <v>4581</v>
      </c>
      <c r="J636" t="s">
        <v>7</v>
      </c>
      <c r="K636" t="s">
        <v>7</v>
      </c>
      <c r="L636" t="s">
        <v>7</v>
      </c>
      <c r="M636" t="s">
        <v>7</v>
      </c>
      <c r="N636" t="s">
        <v>7</v>
      </c>
      <c r="O636" t="s">
        <v>7</v>
      </c>
      <c r="P636" t="s">
        <v>7</v>
      </c>
      <c r="Q636" t="s">
        <v>7</v>
      </c>
      <c r="R636" t="s">
        <v>7</v>
      </c>
      <c r="S636" t="s">
        <v>7</v>
      </c>
      <c r="T636" t="s">
        <v>7</v>
      </c>
      <c r="U636" t="s">
        <v>7</v>
      </c>
      <c r="V636" t="s">
        <v>7</v>
      </c>
      <c r="W636" t="s">
        <v>7</v>
      </c>
    </row>
    <row r="637" spans="1:23" x14ac:dyDescent="0.35">
      <c r="A637" t="s">
        <v>3902</v>
      </c>
      <c r="B637" t="s">
        <v>89</v>
      </c>
      <c r="C637" t="s">
        <v>4370</v>
      </c>
      <c r="D637" t="s">
        <v>1587</v>
      </c>
      <c r="E637" t="s">
        <v>88</v>
      </c>
      <c r="F637" t="s">
        <v>4484</v>
      </c>
      <c r="G637" t="s">
        <v>4248</v>
      </c>
      <c r="H637" t="s">
        <v>65</v>
      </c>
      <c r="I637" t="s">
        <v>4582</v>
      </c>
      <c r="J637" t="s">
        <v>7</v>
      </c>
      <c r="K637" t="s">
        <v>7</v>
      </c>
      <c r="L637" t="s">
        <v>7</v>
      </c>
      <c r="M637" t="s">
        <v>7</v>
      </c>
      <c r="N637" t="s">
        <v>7</v>
      </c>
      <c r="O637" t="s">
        <v>7</v>
      </c>
      <c r="P637" t="s">
        <v>7</v>
      </c>
      <c r="Q637" t="s">
        <v>7</v>
      </c>
      <c r="R637" t="s">
        <v>7</v>
      </c>
      <c r="S637" t="s">
        <v>7</v>
      </c>
      <c r="T637" t="s">
        <v>7</v>
      </c>
      <c r="U637" t="s">
        <v>7</v>
      </c>
      <c r="V637" t="s">
        <v>7</v>
      </c>
      <c r="W637" t="s">
        <v>7</v>
      </c>
    </row>
    <row r="638" spans="1:23" x14ac:dyDescent="0.35">
      <c r="A638" t="s">
        <v>3903</v>
      </c>
      <c r="B638" t="s">
        <v>4324</v>
      </c>
      <c r="C638" t="s">
        <v>2675</v>
      </c>
      <c r="D638" t="s">
        <v>4421</v>
      </c>
      <c r="E638" t="s">
        <v>4459</v>
      </c>
      <c r="F638" t="s">
        <v>4493</v>
      </c>
      <c r="G638" t="s">
        <v>4529</v>
      </c>
      <c r="H638" t="s">
        <v>65</v>
      </c>
      <c r="I638" t="s">
        <v>4583</v>
      </c>
      <c r="J638" t="s">
        <v>7</v>
      </c>
      <c r="K638" t="s">
        <v>7</v>
      </c>
      <c r="L638" t="s">
        <v>7</v>
      </c>
      <c r="M638" t="s">
        <v>7</v>
      </c>
      <c r="N638" t="s">
        <v>7</v>
      </c>
      <c r="O638" t="s">
        <v>7</v>
      </c>
      <c r="P638" t="s">
        <v>7</v>
      </c>
      <c r="Q638" t="s">
        <v>7</v>
      </c>
      <c r="R638" t="s">
        <v>7</v>
      </c>
      <c r="S638" t="s">
        <v>7</v>
      </c>
      <c r="T638" t="s">
        <v>7</v>
      </c>
      <c r="U638" t="s">
        <v>7</v>
      </c>
      <c r="V638" t="s">
        <v>7</v>
      </c>
      <c r="W638" t="s">
        <v>7</v>
      </c>
    </row>
    <row r="639" spans="1:23" x14ac:dyDescent="0.35">
      <c r="A639" t="s">
        <v>3904</v>
      </c>
      <c r="B639" t="s">
        <v>4325</v>
      </c>
      <c r="C639" t="s">
        <v>4371</v>
      </c>
      <c r="D639" t="s">
        <v>4422</v>
      </c>
      <c r="E639" t="s">
        <v>4460</v>
      </c>
      <c r="F639" t="s">
        <v>4494</v>
      </c>
      <c r="G639" t="s">
        <v>1454</v>
      </c>
      <c r="H639" t="s">
        <v>65</v>
      </c>
      <c r="I639" t="s">
        <v>1940</v>
      </c>
      <c r="J639" t="s">
        <v>7</v>
      </c>
      <c r="K639" t="s">
        <v>7</v>
      </c>
      <c r="L639" t="s">
        <v>7</v>
      </c>
      <c r="M639" t="s">
        <v>7</v>
      </c>
      <c r="N639" t="s">
        <v>7</v>
      </c>
      <c r="O639" t="s">
        <v>7</v>
      </c>
      <c r="P639" t="s">
        <v>7</v>
      </c>
      <c r="Q639" t="s">
        <v>7</v>
      </c>
      <c r="R639" t="s">
        <v>7</v>
      </c>
      <c r="S639" t="s">
        <v>7</v>
      </c>
      <c r="T639" t="s">
        <v>7</v>
      </c>
      <c r="U639" t="s">
        <v>7</v>
      </c>
      <c r="V639" t="s">
        <v>7</v>
      </c>
      <c r="W639" t="s">
        <v>7</v>
      </c>
    </row>
    <row r="640" spans="1:23" x14ac:dyDescent="0.35">
      <c r="A640" t="s">
        <v>3905</v>
      </c>
      <c r="B640" t="s">
        <v>4326</v>
      </c>
      <c r="C640" t="s">
        <v>4372</v>
      </c>
      <c r="D640" t="s">
        <v>4423</v>
      </c>
      <c r="E640" t="s">
        <v>4461</v>
      </c>
      <c r="F640" t="s">
        <v>1363</v>
      </c>
      <c r="G640" t="s">
        <v>4530</v>
      </c>
      <c r="H640" t="s">
        <v>65</v>
      </c>
      <c r="I640" t="s">
        <v>4584</v>
      </c>
      <c r="J640" t="s">
        <v>7</v>
      </c>
      <c r="K640" t="s">
        <v>7</v>
      </c>
      <c r="L640" t="s">
        <v>7</v>
      </c>
      <c r="M640" t="s">
        <v>7</v>
      </c>
      <c r="N640" t="s">
        <v>7</v>
      </c>
      <c r="O640" t="s">
        <v>7</v>
      </c>
      <c r="P640" t="s">
        <v>7</v>
      </c>
      <c r="Q640" t="s">
        <v>7</v>
      </c>
      <c r="R640" t="s">
        <v>7</v>
      </c>
      <c r="S640" t="s">
        <v>7</v>
      </c>
      <c r="T640" t="s">
        <v>7</v>
      </c>
      <c r="U640" t="s">
        <v>7</v>
      </c>
      <c r="V640" t="s">
        <v>7</v>
      </c>
      <c r="W640" t="s">
        <v>7</v>
      </c>
    </row>
    <row r="641" spans="1:23" x14ac:dyDescent="0.35">
      <c r="A641" t="s">
        <v>3906</v>
      </c>
      <c r="B641" t="s">
        <v>2575</v>
      </c>
      <c r="C641" t="s">
        <v>4373</v>
      </c>
      <c r="D641" t="s">
        <v>4424</v>
      </c>
      <c r="E641" t="s">
        <v>1471</v>
      </c>
      <c r="F641" t="s">
        <v>484</v>
      </c>
      <c r="G641" t="s">
        <v>4531</v>
      </c>
      <c r="H641" t="s">
        <v>65</v>
      </c>
      <c r="I641" t="s">
        <v>4585</v>
      </c>
      <c r="J641" t="s">
        <v>7</v>
      </c>
      <c r="K641" t="s">
        <v>7</v>
      </c>
      <c r="L641" t="s">
        <v>7</v>
      </c>
      <c r="M641" t="s">
        <v>7</v>
      </c>
      <c r="N641" t="s">
        <v>7</v>
      </c>
      <c r="O641" t="s">
        <v>7</v>
      </c>
      <c r="P641" t="s">
        <v>7</v>
      </c>
      <c r="Q641" t="s">
        <v>7</v>
      </c>
      <c r="R641" t="s">
        <v>7</v>
      </c>
      <c r="S641" t="s">
        <v>7</v>
      </c>
      <c r="T641" t="s">
        <v>7</v>
      </c>
      <c r="U641" t="s">
        <v>7</v>
      </c>
      <c r="V641" t="s">
        <v>7</v>
      </c>
      <c r="W641" t="s">
        <v>7</v>
      </c>
    </row>
    <row r="642" spans="1:23" x14ac:dyDescent="0.35">
      <c r="A642" t="s">
        <v>3907</v>
      </c>
      <c r="B642" t="s">
        <v>4327</v>
      </c>
      <c r="C642" t="s">
        <v>4374</v>
      </c>
      <c r="D642" t="s">
        <v>1811</v>
      </c>
      <c r="E642" t="s">
        <v>4202</v>
      </c>
      <c r="F642" t="s">
        <v>4495</v>
      </c>
      <c r="G642" t="s">
        <v>3512</v>
      </c>
      <c r="H642" t="s">
        <v>65</v>
      </c>
      <c r="I642" t="s">
        <v>4586</v>
      </c>
      <c r="J642" t="s">
        <v>7</v>
      </c>
      <c r="K642" t="s">
        <v>7</v>
      </c>
      <c r="L642" t="s">
        <v>7</v>
      </c>
      <c r="M642" t="s">
        <v>7</v>
      </c>
      <c r="N642" t="s">
        <v>7</v>
      </c>
      <c r="O642" t="s">
        <v>7</v>
      </c>
      <c r="P642" t="s">
        <v>7</v>
      </c>
      <c r="Q642" t="s">
        <v>7</v>
      </c>
      <c r="R642" t="s">
        <v>7</v>
      </c>
      <c r="S642" t="s">
        <v>7</v>
      </c>
      <c r="T642" t="s">
        <v>7</v>
      </c>
      <c r="U642" t="s">
        <v>7</v>
      </c>
      <c r="V642" t="s">
        <v>7</v>
      </c>
      <c r="W642" t="s">
        <v>7</v>
      </c>
    </row>
    <row r="643" spans="1:23" x14ac:dyDescent="0.35">
      <c r="A643" t="s">
        <v>3908</v>
      </c>
      <c r="B643" t="s">
        <v>4328</v>
      </c>
      <c r="C643" t="s">
        <v>4375</v>
      </c>
      <c r="D643" t="s">
        <v>2950</v>
      </c>
      <c r="E643" t="s">
        <v>4462</v>
      </c>
      <c r="F643" t="s">
        <v>2820</v>
      </c>
      <c r="G643" t="s">
        <v>4532</v>
      </c>
      <c r="H643" t="s">
        <v>65</v>
      </c>
      <c r="I643" t="s">
        <v>4587</v>
      </c>
      <c r="J643" t="s">
        <v>7</v>
      </c>
      <c r="K643" t="s">
        <v>7</v>
      </c>
      <c r="L643" t="s">
        <v>7</v>
      </c>
      <c r="M643" t="s">
        <v>7</v>
      </c>
      <c r="N643" t="s">
        <v>7</v>
      </c>
      <c r="O643" t="s">
        <v>7</v>
      </c>
      <c r="P643" t="s">
        <v>7</v>
      </c>
      <c r="Q643" t="s">
        <v>7</v>
      </c>
      <c r="R643" t="s">
        <v>7</v>
      </c>
      <c r="S643" t="s">
        <v>7</v>
      </c>
      <c r="T643" t="s">
        <v>7</v>
      </c>
      <c r="U643" t="s">
        <v>7</v>
      </c>
      <c r="V643" t="s">
        <v>7</v>
      </c>
      <c r="W643" t="s">
        <v>7</v>
      </c>
    </row>
    <row r="644" spans="1:23" x14ac:dyDescent="0.35">
      <c r="A644" t="s">
        <v>3909</v>
      </c>
      <c r="B644" t="s">
        <v>4329</v>
      </c>
      <c r="C644" t="s">
        <v>1605</v>
      </c>
      <c r="D644" t="s">
        <v>4425</v>
      </c>
      <c r="E644" t="s">
        <v>4463</v>
      </c>
      <c r="F644" t="s">
        <v>1731</v>
      </c>
      <c r="G644" t="s">
        <v>4533</v>
      </c>
      <c r="H644" t="s">
        <v>65</v>
      </c>
      <c r="I644" t="s">
        <v>1717</v>
      </c>
      <c r="J644" t="s">
        <v>7</v>
      </c>
      <c r="K644" t="s">
        <v>7</v>
      </c>
      <c r="L644" t="s">
        <v>7</v>
      </c>
      <c r="M644" t="s">
        <v>7</v>
      </c>
      <c r="N644" t="s">
        <v>7</v>
      </c>
      <c r="O644" t="s">
        <v>7</v>
      </c>
      <c r="P644" t="s">
        <v>7</v>
      </c>
      <c r="Q644" t="s">
        <v>7</v>
      </c>
      <c r="R644" t="s">
        <v>7</v>
      </c>
      <c r="S644" t="s">
        <v>7</v>
      </c>
      <c r="T644" t="s">
        <v>7</v>
      </c>
      <c r="U644" t="s">
        <v>7</v>
      </c>
      <c r="V644" t="s">
        <v>7</v>
      </c>
      <c r="W644" t="s">
        <v>7</v>
      </c>
    </row>
    <row r="645" spans="1:23" x14ac:dyDescent="0.35">
      <c r="A645" t="s">
        <v>4620</v>
      </c>
      <c r="B645" t="s">
        <v>4624</v>
      </c>
      <c r="C645" t="s">
        <v>3674</v>
      </c>
      <c r="D645" t="s">
        <v>4632</v>
      </c>
      <c r="E645" t="s">
        <v>4636</v>
      </c>
      <c r="F645" t="s">
        <v>4639</v>
      </c>
      <c r="G645" t="s">
        <v>2126</v>
      </c>
      <c r="H645" t="s">
        <v>65</v>
      </c>
      <c r="I645" t="s">
        <v>4642</v>
      </c>
      <c r="J645" t="s">
        <v>7</v>
      </c>
      <c r="K645" t="s">
        <v>7</v>
      </c>
      <c r="L645" t="s">
        <v>7</v>
      </c>
      <c r="M645" t="s">
        <v>7</v>
      </c>
      <c r="N645" t="s">
        <v>7</v>
      </c>
      <c r="O645" t="s">
        <v>7</v>
      </c>
      <c r="P645" t="s">
        <v>7</v>
      </c>
      <c r="Q645" t="s">
        <v>7</v>
      </c>
      <c r="R645" t="s">
        <v>7</v>
      </c>
      <c r="S645" t="s">
        <v>7</v>
      </c>
      <c r="T645" t="s">
        <v>7</v>
      </c>
      <c r="U645" t="s">
        <v>7</v>
      </c>
      <c r="V645" t="s">
        <v>7</v>
      </c>
      <c r="W645" t="s">
        <v>7</v>
      </c>
    </row>
    <row r="646" spans="1:23" x14ac:dyDescent="0.35">
      <c r="A646" t="s">
        <v>5</v>
      </c>
      <c r="B646" t="s">
        <v>872</v>
      </c>
      <c r="C646" t="s">
        <v>390</v>
      </c>
      <c r="D646" t="s">
        <v>583</v>
      </c>
      <c r="E646" t="s">
        <v>200</v>
      </c>
      <c r="F646" t="s">
        <v>4496</v>
      </c>
      <c r="G646" t="s">
        <v>4132</v>
      </c>
      <c r="H646" t="s">
        <v>65</v>
      </c>
      <c r="I646" t="s">
        <v>4588</v>
      </c>
      <c r="J646" t="s">
        <v>7</v>
      </c>
      <c r="K646" t="s">
        <v>7</v>
      </c>
      <c r="L646" t="s">
        <v>7</v>
      </c>
      <c r="M646" t="s">
        <v>7</v>
      </c>
      <c r="N646" t="s">
        <v>7</v>
      </c>
      <c r="O646" t="s">
        <v>7</v>
      </c>
      <c r="P646" t="s">
        <v>7</v>
      </c>
      <c r="Q646" t="s">
        <v>7</v>
      </c>
      <c r="R646" t="s">
        <v>7</v>
      </c>
      <c r="S646" t="s">
        <v>7</v>
      </c>
      <c r="T646" t="s">
        <v>7</v>
      </c>
      <c r="U646" t="s">
        <v>7</v>
      </c>
      <c r="V646" t="s">
        <v>7</v>
      </c>
      <c r="W646" t="s">
        <v>7</v>
      </c>
    </row>
    <row r="647" spans="1:23" x14ac:dyDescent="0.35">
      <c r="A647" t="s">
        <v>4296</v>
      </c>
      <c r="B647" t="s">
        <v>7</v>
      </c>
      <c r="C647" t="s">
        <v>7</v>
      </c>
      <c r="D647" t="s">
        <v>7</v>
      </c>
      <c r="E647" t="s">
        <v>7</v>
      </c>
      <c r="F647" t="s">
        <v>7</v>
      </c>
      <c r="G647" t="s">
        <v>7</v>
      </c>
      <c r="H647" t="s">
        <v>7</v>
      </c>
      <c r="I647" t="s">
        <v>7</v>
      </c>
      <c r="J647" t="s">
        <v>7</v>
      </c>
      <c r="K647" t="s">
        <v>7</v>
      </c>
      <c r="L647" t="s">
        <v>7</v>
      </c>
      <c r="M647" t="s">
        <v>7</v>
      </c>
      <c r="N647" t="s">
        <v>7</v>
      </c>
      <c r="O647" t="s">
        <v>7</v>
      </c>
      <c r="P647" t="s">
        <v>7</v>
      </c>
      <c r="Q647" t="s">
        <v>7</v>
      </c>
      <c r="R647" t="s">
        <v>7</v>
      </c>
      <c r="S647" t="s">
        <v>7</v>
      </c>
      <c r="T647" t="s">
        <v>7</v>
      </c>
      <c r="U647" t="s">
        <v>7</v>
      </c>
      <c r="V647" t="s">
        <v>7</v>
      </c>
      <c r="W647" t="s">
        <v>7</v>
      </c>
    </row>
    <row r="648" spans="1:23" x14ac:dyDescent="0.35">
      <c r="A648" t="s">
        <v>3896</v>
      </c>
      <c r="B648" t="s">
        <v>59</v>
      </c>
      <c r="C648" t="s">
        <v>59</v>
      </c>
      <c r="D648" t="s">
        <v>59</v>
      </c>
      <c r="E648" t="s">
        <v>60</v>
      </c>
      <c r="F648" t="s">
        <v>60</v>
      </c>
      <c r="G648" t="s">
        <v>60</v>
      </c>
      <c r="H648" t="s">
        <v>5</v>
      </c>
      <c r="I648" t="s">
        <v>34</v>
      </c>
      <c r="J648" t="s">
        <v>7</v>
      </c>
      <c r="K648" t="s">
        <v>7</v>
      </c>
      <c r="L648" t="s">
        <v>7</v>
      </c>
      <c r="M648" t="s">
        <v>7</v>
      </c>
      <c r="N648" t="s">
        <v>7</v>
      </c>
      <c r="O648" t="s">
        <v>7</v>
      </c>
      <c r="P648" t="s">
        <v>7</v>
      </c>
      <c r="Q648" t="s">
        <v>7</v>
      </c>
      <c r="R648" t="s">
        <v>7</v>
      </c>
      <c r="S648" t="s">
        <v>7</v>
      </c>
      <c r="T648" t="s">
        <v>7</v>
      </c>
      <c r="U648" t="s">
        <v>7</v>
      </c>
      <c r="V648" t="s">
        <v>7</v>
      </c>
      <c r="W648" t="s">
        <v>7</v>
      </c>
    </row>
    <row r="649" spans="1:23" x14ac:dyDescent="0.35">
      <c r="A649" t="s">
        <v>7</v>
      </c>
      <c r="B649" t="s">
        <v>64</v>
      </c>
      <c r="C649" t="s">
        <v>10</v>
      </c>
      <c r="D649" t="s">
        <v>11</v>
      </c>
      <c r="E649" t="s">
        <v>64</v>
      </c>
      <c r="F649" t="s">
        <v>10</v>
      </c>
      <c r="G649" t="s">
        <v>11</v>
      </c>
      <c r="H649" t="s">
        <v>64</v>
      </c>
      <c r="I649" t="s">
        <v>7</v>
      </c>
      <c r="J649" t="s">
        <v>7</v>
      </c>
      <c r="K649" t="s">
        <v>7</v>
      </c>
      <c r="L649" t="s">
        <v>7</v>
      </c>
      <c r="M649" t="s">
        <v>7</v>
      </c>
      <c r="N649" t="s">
        <v>7</v>
      </c>
      <c r="O649" t="s">
        <v>7</v>
      </c>
      <c r="P649" t="s">
        <v>7</v>
      </c>
      <c r="Q649" t="s">
        <v>7</v>
      </c>
      <c r="R649" t="s">
        <v>7</v>
      </c>
      <c r="S649" t="s">
        <v>7</v>
      </c>
      <c r="T649" t="s">
        <v>7</v>
      </c>
      <c r="U649" t="s">
        <v>7</v>
      </c>
      <c r="V649" t="s">
        <v>7</v>
      </c>
      <c r="W649" t="s">
        <v>7</v>
      </c>
    </row>
    <row r="650" spans="1:23" x14ac:dyDescent="0.35">
      <c r="A650" t="s">
        <v>3898</v>
      </c>
      <c r="B650" t="s">
        <v>4330</v>
      </c>
      <c r="C650" t="s">
        <v>4376</v>
      </c>
      <c r="D650" t="s">
        <v>594</v>
      </c>
      <c r="E650" t="s">
        <v>4464</v>
      </c>
      <c r="F650" t="s">
        <v>4497</v>
      </c>
      <c r="G650" t="s">
        <v>4534</v>
      </c>
      <c r="H650" t="s">
        <v>65</v>
      </c>
      <c r="I650" t="s">
        <v>4589</v>
      </c>
      <c r="J650" t="s">
        <v>7</v>
      </c>
      <c r="K650" t="s">
        <v>7</v>
      </c>
      <c r="L650" t="s">
        <v>7</v>
      </c>
      <c r="M650" t="s">
        <v>7</v>
      </c>
      <c r="N650" t="s">
        <v>7</v>
      </c>
      <c r="O650" t="s">
        <v>7</v>
      </c>
      <c r="P650" t="s">
        <v>7</v>
      </c>
      <c r="Q650" t="s">
        <v>7</v>
      </c>
      <c r="R650" t="s">
        <v>7</v>
      </c>
      <c r="S650" t="s">
        <v>7</v>
      </c>
      <c r="T650" t="s">
        <v>7</v>
      </c>
      <c r="U650" t="s">
        <v>7</v>
      </c>
      <c r="V650" t="s">
        <v>7</v>
      </c>
      <c r="W650" t="s">
        <v>7</v>
      </c>
    </row>
    <row r="651" spans="1:23" x14ac:dyDescent="0.35">
      <c r="A651" t="s">
        <v>3899</v>
      </c>
      <c r="B651" t="s">
        <v>4196</v>
      </c>
      <c r="C651" t="s">
        <v>4377</v>
      </c>
      <c r="D651" t="s">
        <v>786</v>
      </c>
      <c r="E651" t="s">
        <v>4465</v>
      </c>
      <c r="F651" t="s">
        <v>4498</v>
      </c>
      <c r="G651" t="s">
        <v>4535</v>
      </c>
      <c r="H651" t="s">
        <v>65</v>
      </c>
      <c r="I651" t="s">
        <v>4590</v>
      </c>
      <c r="J651" t="s">
        <v>7</v>
      </c>
      <c r="K651" t="s">
        <v>7</v>
      </c>
      <c r="L651" t="s">
        <v>7</v>
      </c>
      <c r="M651" t="s">
        <v>7</v>
      </c>
      <c r="N651" t="s">
        <v>7</v>
      </c>
      <c r="O651" t="s">
        <v>7</v>
      </c>
      <c r="P651" t="s">
        <v>7</v>
      </c>
      <c r="Q651" t="s">
        <v>7</v>
      </c>
      <c r="R651" t="s">
        <v>7</v>
      </c>
      <c r="S651" t="s">
        <v>7</v>
      </c>
      <c r="T651" t="s">
        <v>7</v>
      </c>
      <c r="U651" t="s">
        <v>7</v>
      </c>
      <c r="V651" t="s">
        <v>7</v>
      </c>
      <c r="W651" t="s">
        <v>7</v>
      </c>
    </row>
    <row r="652" spans="1:23" x14ac:dyDescent="0.35">
      <c r="A652" t="s">
        <v>3900</v>
      </c>
      <c r="B652" t="s">
        <v>3134</v>
      </c>
      <c r="C652" t="s">
        <v>227</v>
      </c>
      <c r="D652" t="s">
        <v>782</v>
      </c>
      <c r="E652" t="s">
        <v>4466</v>
      </c>
      <c r="F652" t="s">
        <v>817</v>
      </c>
      <c r="G652" t="s">
        <v>4536</v>
      </c>
      <c r="H652" t="s">
        <v>65</v>
      </c>
      <c r="I652" t="s">
        <v>3127</v>
      </c>
      <c r="J652" t="s">
        <v>7</v>
      </c>
      <c r="K652" t="s">
        <v>7</v>
      </c>
      <c r="L652" t="s">
        <v>7</v>
      </c>
      <c r="M652" t="s">
        <v>7</v>
      </c>
      <c r="N652" t="s">
        <v>7</v>
      </c>
      <c r="O652" t="s">
        <v>7</v>
      </c>
      <c r="P652" t="s">
        <v>7</v>
      </c>
      <c r="Q652" t="s">
        <v>7</v>
      </c>
      <c r="R652" t="s">
        <v>7</v>
      </c>
      <c r="S652" t="s">
        <v>7</v>
      </c>
      <c r="T652" t="s">
        <v>7</v>
      </c>
      <c r="U652" t="s">
        <v>7</v>
      </c>
      <c r="V652" t="s">
        <v>7</v>
      </c>
      <c r="W652" t="s">
        <v>7</v>
      </c>
    </row>
    <row r="653" spans="1:23" x14ac:dyDescent="0.35">
      <c r="A653" t="s">
        <v>3901</v>
      </c>
      <c r="B653" t="s">
        <v>2910</v>
      </c>
      <c r="C653" t="s">
        <v>3750</v>
      </c>
      <c r="D653" t="s">
        <v>3508</v>
      </c>
      <c r="E653" t="s">
        <v>4467</v>
      </c>
      <c r="F653" t="s">
        <v>3495</v>
      </c>
      <c r="G653" t="s">
        <v>4537</v>
      </c>
      <c r="H653" t="s">
        <v>65</v>
      </c>
      <c r="I653" t="s">
        <v>4591</v>
      </c>
      <c r="J653" t="s">
        <v>7</v>
      </c>
      <c r="K653" t="s">
        <v>7</v>
      </c>
      <c r="L653" t="s">
        <v>7</v>
      </c>
      <c r="M653" t="s">
        <v>7</v>
      </c>
      <c r="N653" t="s">
        <v>7</v>
      </c>
      <c r="O653" t="s">
        <v>7</v>
      </c>
      <c r="P653" t="s">
        <v>7</v>
      </c>
      <c r="Q653" t="s">
        <v>7</v>
      </c>
      <c r="R653" t="s">
        <v>7</v>
      </c>
      <c r="S653" t="s">
        <v>7</v>
      </c>
      <c r="T653" t="s">
        <v>7</v>
      </c>
      <c r="U653" t="s">
        <v>7</v>
      </c>
      <c r="V653" t="s">
        <v>7</v>
      </c>
      <c r="W653" t="s">
        <v>7</v>
      </c>
    </row>
    <row r="654" spans="1:23" x14ac:dyDescent="0.35">
      <c r="A654" t="s">
        <v>3902</v>
      </c>
      <c r="B654" t="s">
        <v>4331</v>
      </c>
      <c r="C654" t="s">
        <v>2385</v>
      </c>
      <c r="D654" t="s">
        <v>2085</v>
      </c>
      <c r="E654" t="s">
        <v>4468</v>
      </c>
      <c r="F654" t="s">
        <v>2084</v>
      </c>
      <c r="G654" t="s">
        <v>4538</v>
      </c>
      <c r="H654" t="s">
        <v>65</v>
      </c>
      <c r="I654" t="s">
        <v>4592</v>
      </c>
      <c r="J654" t="s">
        <v>7</v>
      </c>
      <c r="K654" t="s">
        <v>7</v>
      </c>
      <c r="L654" t="s">
        <v>7</v>
      </c>
      <c r="M654" t="s">
        <v>7</v>
      </c>
      <c r="N654" t="s">
        <v>7</v>
      </c>
      <c r="O654" t="s">
        <v>7</v>
      </c>
      <c r="P654" t="s">
        <v>7</v>
      </c>
      <c r="Q654" t="s">
        <v>7</v>
      </c>
      <c r="R654" t="s">
        <v>7</v>
      </c>
      <c r="S654" t="s">
        <v>7</v>
      </c>
      <c r="T654" t="s">
        <v>7</v>
      </c>
      <c r="U654" t="s">
        <v>7</v>
      </c>
      <c r="V654" t="s">
        <v>7</v>
      </c>
      <c r="W654" t="s">
        <v>7</v>
      </c>
    </row>
    <row r="655" spans="1:23" x14ac:dyDescent="0.35">
      <c r="A655" t="s">
        <v>3903</v>
      </c>
      <c r="B655" t="s">
        <v>4332</v>
      </c>
      <c r="C655" t="s">
        <v>4378</v>
      </c>
      <c r="D655" t="s">
        <v>4426</v>
      </c>
      <c r="E655" t="s">
        <v>4401</v>
      </c>
      <c r="F655" t="s">
        <v>3204</v>
      </c>
      <c r="G655" t="s">
        <v>3373</v>
      </c>
      <c r="H655" t="s">
        <v>65</v>
      </c>
      <c r="I655" t="s">
        <v>3068</v>
      </c>
      <c r="J655" t="s">
        <v>7</v>
      </c>
      <c r="K655" t="s">
        <v>7</v>
      </c>
      <c r="L655" t="s">
        <v>7</v>
      </c>
      <c r="M655" t="s">
        <v>7</v>
      </c>
      <c r="N655" t="s">
        <v>7</v>
      </c>
      <c r="O655" t="s">
        <v>7</v>
      </c>
      <c r="P655" t="s">
        <v>7</v>
      </c>
      <c r="Q655" t="s">
        <v>7</v>
      </c>
      <c r="R655" t="s">
        <v>7</v>
      </c>
      <c r="S655" t="s">
        <v>7</v>
      </c>
      <c r="T655" t="s">
        <v>7</v>
      </c>
      <c r="U655" t="s">
        <v>7</v>
      </c>
      <c r="V655" t="s">
        <v>7</v>
      </c>
      <c r="W655" t="s">
        <v>7</v>
      </c>
    </row>
    <row r="656" spans="1:23" x14ac:dyDescent="0.35">
      <c r="A656" t="s">
        <v>3904</v>
      </c>
      <c r="B656" t="s">
        <v>4333</v>
      </c>
      <c r="C656" t="s">
        <v>4379</v>
      </c>
      <c r="D656" t="s">
        <v>4168</v>
      </c>
      <c r="E656" t="s">
        <v>4469</v>
      </c>
      <c r="F656" t="s">
        <v>4499</v>
      </c>
      <c r="G656" t="s">
        <v>4539</v>
      </c>
      <c r="H656" t="s">
        <v>65</v>
      </c>
      <c r="I656" t="s">
        <v>4557</v>
      </c>
      <c r="J656" t="s">
        <v>7</v>
      </c>
      <c r="K656" t="s">
        <v>7</v>
      </c>
      <c r="L656" t="s">
        <v>7</v>
      </c>
      <c r="M656" t="s">
        <v>7</v>
      </c>
      <c r="N656" t="s">
        <v>7</v>
      </c>
      <c r="O656" t="s">
        <v>7</v>
      </c>
      <c r="P656" t="s">
        <v>7</v>
      </c>
      <c r="Q656" t="s">
        <v>7</v>
      </c>
      <c r="R656" t="s">
        <v>7</v>
      </c>
      <c r="S656" t="s">
        <v>7</v>
      </c>
      <c r="T656" t="s">
        <v>7</v>
      </c>
      <c r="U656" t="s">
        <v>7</v>
      </c>
      <c r="V656" t="s">
        <v>7</v>
      </c>
      <c r="W656" t="s">
        <v>7</v>
      </c>
    </row>
    <row r="657" spans="1:23" x14ac:dyDescent="0.35">
      <c r="A657" t="s">
        <v>3905</v>
      </c>
      <c r="B657" t="s">
        <v>1436</v>
      </c>
      <c r="C657" t="s">
        <v>4380</v>
      </c>
      <c r="D657" t="s">
        <v>1074</v>
      </c>
      <c r="E657" t="s">
        <v>1410</v>
      </c>
      <c r="F657" t="s">
        <v>401</v>
      </c>
      <c r="G657" t="s">
        <v>4540</v>
      </c>
      <c r="H657" t="s">
        <v>65</v>
      </c>
      <c r="I657" t="s">
        <v>4593</v>
      </c>
      <c r="J657" t="s">
        <v>7</v>
      </c>
      <c r="K657" t="s">
        <v>7</v>
      </c>
      <c r="L657" t="s">
        <v>7</v>
      </c>
      <c r="M657" t="s">
        <v>7</v>
      </c>
      <c r="N657" t="s">
        <v>7</v>
      </c>
      <c r="O657" t="s">
        <v>7</v>
      </c>
      <c r="P657" t="s">
        <v>7</v>
      </c>
      <c r="Q657" t="s">
        <v>7</v>
      </c>
      <c r="R657" t="s">
        <v>7</v>
      </c>
      <c r="S657" t="s">
        <v>7</v>
      </c>
      <c r="T657" t="s">
        <v>7</v>
      </c>
      <c r="U657" t="s">
        <v>7</v>
      </c>
      <c r="V657" t="s">
        <v>7</v>
      </c>
      <c r="W657" t="s">
        <v>7</v>
      </c>
    </row>
    <row r="658" spans="1:23" x14ac:dyDescent="0.35">
      <c r="A658" t="s">
        <v>3906</v>
      </c>
      <c r="B658" t="s">
        <v>1406</v>
      </c>
      <c r="C658" t="s">
        <v>4381</v>
      </c>
      <c r="D658" t="s">
        <v>4422</v>
      </c>
      <c r="E658" t="s">
        <v>1429</v>
      </c>
      <c r="F658" t="s">
        <v>4494</v>
      </c>
      <c r="G658" t="s">
        <v>218</v>
      </c>
      <c r="H658" t="s">
        <v>65</v>
      </c>
      <c r="I658" t="s">
        <v>4594</v>
      </c>
      <c r="J658" t="s">
        <v>7</v>
      </c>
      <c r="K658" t="s">
        <v>7</v>
      </c>
      <c r="L658" t="s">
        <v>7</v>
      </c>
      <c r="M658" t="s">
        <v>7</v>
      </c>
      <c r="N658" t="s">
        <v>7</v>
      </c>
      <c r="O658" t="s">
        <v>7</v>
      </c>
      <c r="P658" t="s">
        <v>7</v>
      </c>
      <c r="Q658" t="s">
        <v>7</v>
      </c>
      <c r="R658" t="s">
        <v>7</v>
      </c>
      <c r="S658" t="s">
        <v>7</v>
      </c>
      <c r="T658" t="s">
        <v>7</v>
      </c>
      <c r="U658" t="s">
        <v>7</v>
      </c>
      <c r="V658" t="s">
        <v>7</v>
      </c>
      <c r="W658" t="s">
        <v>7</v>
      </c>
    </row>
    <row r="659" spans="1:23" x14ac:dyDescent="0.35">
      <c r="A659" t="s">
        <v>3907</v>
      </c>
      <c r="B659" t="s">
        <v>4334</v>
      </c>
      <c r="C659" t="s">
        <v>4382</v>
      </c>
      <c r="D659" t="s">
        <v>4427</v>
      </c>
      <c r="E659" t="s">
        <v>821</v>
      </c>
      <c r="F659" t="s">
        <v>4137</v>
      </c>
      <c r="G659" t="s">
        <v>3464</v>
      </c>
      <c r="H659" t="s">
        <v>65</v>
      </c>
      <c r="I659" t="s">
        <v>4595</v>
      </c>
      <c r="J659" t="s">
        <v>7</v>
      </c>
      <c r="K659" t="s">
        <v>7</v>
      </c>
      <c r="L659" t="s">
        <v>7</v>
      </c>
      <c r="M659" t="s">
        <v>7</v>
      </c>
      <c r="N659" t="s">
        <v>7</v>
      </c>
      <c r="O659" t="s">
        <v>7</v>
      </c>
      <c r="P659" t="s">
        <v>7</v>
      </c>
      <c r="Q659" t="s">
        <v>7</v>
      </c>
      <c r="R659" t="s">
        <v>7</v>
      </c>
      <c r="S659" t="s">
        <v>7</v>
      </c>
      <c r="T659" t="s">
        <v>7</v>
      </c>
      <c r="U659" t="s">
        <v>7</v>
      </c>
      <c r="V659" t="s">
        <v>7</v>
      </c>
      <c r="W659" t="s">
        <v>7</v>
      </c>
    </row>
    <row r="660" spans="1:23" x14ac:dyDescent="0.35">
      <c r="A660" t="s">
        <v>3908</v>
      </c>
      <c r="B660" t="s">
        <v>4335</v>
      </c>
      <c r="C660" t="s">
        <v>752</v>
      </c>
      <c r="D660" t="s">
        <v>4428</v>
      </c>
      <c r="E660" t="s">
        <v>4470</v>
      </c>
      <c r="F660" t="s">
        <v>4500</v>
      </c>
      <c r="G660" t="s">
        <v>952</v>
      </c>
      <c r="H660" t="s">
        <v>65</v>
      </c>
      <c r="I660" t="s">
        <v>614</v>
      </c>
      <c r="J660" t="s">
        <v>7</v>
      </c>
      <c r="K660" t="s">
        <v>7</v>
      </c>
      <c r="L660" t="s">
        <v>7</v>
      </c>
      <c r="M660" t="s">
        <v>7</v>
      </c>
      <c r="N660" t="s">
        <v>7</v>
      </c>
      <c r="O660" t="s">
        <v>7</v>
      </c>
      <c r="P660" t="s">
        <v>7</v>
      </c>
      <c r="Q660" t="s">
        <v>7</v>
      </c>
      <c r="R660" t="s">
        <v>7</v>
      </c>
      <c r="S660" t="s">
        <v>7</v>
      </c>
      <c r="T660" t="s">
        <v>7</v>
      </c>
      <c r="U660" t="s">
        <v>7</v>
      </c>
      <c r="V660" t="s">
        <v>7</v>
      </c>
      <c r="W660" t="s">
        <v>7</v>
      </c>
    </row>
    <row r="661" spans="1:23" x14ac:dyDescent="0.35">
      <c r="A661" t="s">
        <v>3909</v>
      </c>
      <c r="B661" t="s">
        <v>1314</v>
      </c>
      <c r="C661" t="s">
        <v>4383</v>
      </c>
      <c r="D661" t="s">
        <v>4429</v>
      </c>
      <c r="E661" t="s">
        <v>3493</v>
      </c>
      <c r="F661" t="s">
        <v>4501</v>
      </c>
      <c r="G661" t="s">
        <v>3183</v>
      </c>
      <c r="H661" t="s">
        <v>65</v>
      </c>
      <c r="I661" t="s">
        <v>3725</v>
      </c>
      <c r="J661" t="s">
        <v>7</v>
      </c>
      <c r="K661" t="s">
        <v>7</v>
      </c>
      <c r="L661" t="s">
        <v>7</v>
      </c>
      <c r="M661" t="s">
        <v>7</v>
      </c>
      <c r="N661" t="s">
        <v>7</v>
      </c>
      <c r="O661" t="s">
        <v>7</v>
      </c>
      <c r="P661" t="s">
        <v>7</v>
      </c>
      <c r="Q661" t="s">
        <v>7</v>
      </c>
      <c r="R661" t="s">
        <v>7</v>
      </c>
      <c r="S661" t="s">
        <v>7</v>
      </c>
      <c r="T661" t="s">
        <v>7</v>
      </c>
      <c r="U661" t="s">
        <v>7</v>
      </c>
      <c r="V661" t="s">
        <v>7</v>
      </c>
      <c r="W661" t="s">
        <v>7</v>
      </c>
    </row>
    <row r="662" spans="1:23" x14ac:dyDescent="0.35">
      <c r="A662" t="s">
        <v>4620</v>
      </c>
      <c r="B662" t="s">
        <v>4625</v>
      </c>
      <c r="C662" t="s">
        <v>4371</v>
      </c>
      <c r="D662" t="s">
        <v>4633</v>
      </c>
      <c r="E662" t="s">
        <v>4637</v>
      </c>
      <c r="F662" t="s">
        <v>4640</v>
      </c>
      <c r="G662" t="s">
        <v>1454</v>
      </c>
      <c r="H662" t="s">
        <v>65</v>
      </c>
      <c r="I662" t="s">
        <v>4643</v>
      </c>
      <c r="J662" t="s">
        <v>7</v>
      </c>
      <c r="K662" t="s">
        <v>7</v>
      </c>
      <c r="L662" t="s">
        <v>7</v>
      </c>
      <c r="M662" t="s">
        <v>7</v>
      </c>
      <c r="N662" t="s">
        <v>7</v>
      </c>
      <c r="O662" t="s">
        <v>7</v>
      </c>
      <c r="P662" t="s">
        <v>7</v>
      </c>
      <c r="Q662" t="s">
        <v>7</v>
      </c>
      <c r="R662" t="s">
        <v>7</v>
      </c>
      <c r="S662" t="s">
        <v>7</v>
      </c>
      <c r="T662" t="s">
        <v>7</v>
      </c>
      <c r="U662" t="s">
        <v>7</v>
      </c>
      <c r="V662" t="s">
        <v>7</v>
      </c>
      <c r="W662" t="s">
        <v>7</v>
      </c>
    </row>
    <row r="663" spans="1:23" x14ac:dyDescent="0.35">
      <c r="A663" t="s">
        <v>5</v>
      </c>
      <c r="B663" t="s">
        <v>889</v>
      </c>
      <c r="C663" t="s">
        <v>954</v>
      </c>
      <c r="D663" t="s">
        <v>1018</v>
      </c>
      <c r="E663" t="s">
        <v>4471</v>
      </c>
      <c r="F663" t="s">
        <v>755</v>
      </c>
      <c r="G663" t="s">
        <v>4541</v>
      </c>
      <c r="H663" t="s">
        <v>65</v>
      </c>
      <c r="I663" t="s">
        <v>4596</v>
      </c>
      <c r="J663" t="s">
        <v>7</v>
      </c>
      <c r="K663" t="s">
        <v>7</v>
      </c>
      <c r="L663" t="s">
        <v>7</v>
      </c>
      <c r="M663" t="s">
        <v>7</v>
      </c>
      <c r="N663" t="s">
        <v>7</v>
      </c>
      <c r="O663" t="s">
        <v>7</v>
      </c>
      <c r="P663" t="s">
        <v>7</v>
      </c>
      <c r="Q663" t="s">
        <v>7</v>
      </c>
      <c r="R663" t="s">
        <v>7</v>
      </c>
      <c r="S663" t="s">
        <v>7</v>
      </c>
      <c r="T663" t="s">
        <v>7</v>
      </c>
      <c r="U663" t="s">
        <v>7</v>
      </c>
      <c r="V663" t="s">
        <v>7</v>
      </c>
      <c r="W663" t="s">
        <v>7</v>
      </c>
    </row>
    <row r="664" spans="1:23" x14ac:dyDescent="0.35">
      <c r="A664" t="s">
        <v>4297</v>
      </c>
      <c r="B664" t="s">
        <v>7</v>
      </c>
      <c r="C664" t="s">
        <v>7</v>
      </c>
      <c r="D664" t="s">
        <v>7</v>
      </c>
      <c r="E664" t="s">
        <v>7</v>
      </c>
      <c r="F664" t="s">
        <v>7</v>
      </c>
      <c r="G664" t="s">
        <v>7</v>
      </c>
      <c r="H664" t="s">
        <v>7</v>
      </c>
      <c r="I664" t="s">
        <v>7</v>
      </c>
      <c r="J664" t="s">
        <v>7</v>
      </c>
      <c r="K664" t="s">
        <v>7</v>
      </c>
      <c r="L664" t="s">
        <v>7</v>
      </c>
      <c r="M664" t="s">
        <v>7</v>
      </c>
      <c r="N664" t="s">
        <v>7</v>
      </c>
      <c r="O664" t="s">
        <v>7</v>
      </c>
      <c r="P664" t="s">
        <v>7</v>
      </c>
      <c r="Q664" t="s">
        <v>7</v>
      </c>
      <c r="R664" t="s">
        <v>7</v>
      </c>
      <c r="S664" t="s">
        <v>7</v>
      </c>
      <c r="T664" t="s">
        <v>7</v>
      </c>
      <c r="U664" t="s">
        <v>7</v>
      </c>
      <c r="V664" t="s">
        <v>7</v>
      </c>
      <c r="W664" t="s">
        <v>7</v>
      </c>
    </row>
    <row r="665" spans="1:23" x14ac:dyDescent="0.35">
      <c r="A665" t="s">
        <v>3896</v>
      </c>
      <c r="B665" t="s">
        <v>59</v>
      </c>
      <c r="C665" t="s">
        <v>59</v>
      </c>
      <c r="D665" t="s">
        <v>59</v>
      </c>
      <c r="E665" t="s">
        <v>60</v>
      </c>
      <c r="F665" t="s">
        <v>60</v>
      </c>
      <c r="G665" t="s">
        <v>60</v>
      </c>
      <c r="H665" t="s">
        <v>5</v>
      </c>
      <c r="I665" t="s">
        <v>34</v>
      </c>
      <c r="J665" t="s">
        <v>7</v>
      </c>
      <c r="K665" t="s">
        <v>7</v>
      </c>
      <c r="L665" t="s">
        <v>7</v>
      </c>
      <c r="M665" t="s">
        <v>7</v>
      </c>
      <c r="N665" t="s">
        <v>7</v>
      </c>
      <c r="O665" t="s">
        <v>7</v>
      </c>
      <c r="P665" t="s">
        <v>7</v>
      </c>
      <c r="Q665" t="s">
        <v>7</v>
      </c>
      <c r="R665" t="s">
        <v>7</v>
      </c>
      <c r="S665" t="s">
        <v>7</v>
      </c>
      <c r="T665" t="s">
        <v>7</v>
      </c>
      <c r="U665" t="s">
        <v>7</v>
      </c>
      <c r="V665" t="s">
        <v>7</v>
      </c>
      <c r="W665" t="s">
        <v>7</v>
      </c>
    </row>
    <row r="666" spans="1:23" x14ac:dyDescent="0.35">
      <c r="A666" t="s">
        <v>7</v>
      </c>
      <c r="B666" t="s">
        <v>64</v>
      </c>
      <c r="C666" t="s">
        <v>10</v>
      </c>
      <c r="D666" t="s">
        <v>11</v>
      </c>
      <c r="E666" t="s">
        <v>64</v>
      </c>
      <c r="F666" t="s">
        <v>10</v>
      </c>
      <c r="G666" t="s">
        <v>11</v>
      </c>
      <c r="H666" t="s">
        <v>64</v>
      </c>
      <c r="I666" t="s">
        <v>7</v>
      </c>
      <c r="J666" t="s">
        <v>7</v>
      </c>
      <c r="K666" t="s">
        <v>7</v>
      </c>
      <c r="L666" t="s">
        <v>7</v>
      </c>
      <c r="M666" t="s">
        <v>7</v>
      </c>
      <c r="N666" t="s">
        <v>7</v>
      </c>
      <c r="O666" t="s">
        <v>7</v>
      </c>
      <c r="P666" t="s">
        <v>7</v>
      </c>
      <c r="Q666" t="s">
        <v>7</v>
      </c>
      <c r="R666" t="s">
        <v>7</v>
      </c>
      <c r="S666" t="s">
        <v>7</v>
      </c>
      <c r="T666" t="s">
        <v>7</v>
      </c>
      <c r="U666" t="s">
        <v>7</v>
      </c>
      <c r="V666" t="s">
        <v>7</v>
      </c>
      <c r="W666" t="s">
        <v>7</v>
      </c>
    </row>
    <row r="667" spans="1:23" x14ac:dyDescent="0.35">
      <c r="A667" t="s">
        <v>3898</v>
      </c>
      <c r="B667" t="s">
        <v>3529</v>
      </c>
      <c r="C667" t="s">
        <v>4384</v>
      </c>
      <c r="D667" t="s">
        <v>4430</v>
      </c>
      <c r="E667" t="s">
        <v>2623</v>
      </c>
      <c r="F667" t="s">
        <v>4172</v>
      </c>
      <c r="G667" t="s">
        <v>4542</v>
      </c>
      <c r="H667" t="s">
        <v>65</v>
      </c>
      <c r="I667" t="s">
        <v>4597</v>
      </c>
      <c r="J667" t="s">
        <v>7</v>
      </c>
      <c r="K667" t="s">
        <v>7</v>
      </c>
      <c r="L667" t="s">
        <v>7</v>
      </c>
      <c r="M667" t="s">
        <v>7</v>
      </c>
      <c r="N667" t="s">
        <v>7</v>
      </c>
      <c r="O667" t="s">
        <v>7</v>
      </c>
      <c r="P667" t="s">
        <v>7</v>
      </c>
      <c r="Q667" t="s">
        <v>7</v>
      </c>
      <c r="R667" t="s">
        <v>7</v>
      </c>
      <c r="S667" t="s">
        <v>7</v>
      </c>
      <c r="T667" t="s">
        <v>7</v>
      </c>
      <c r="U667" t="s">
        <v>7</v>
      </c>
      <c r="V667" t="s">
        <v>7</v>
      </c>
      <c r="W667" t="s">
        <v>7</v>
      </c>
    </row>
    <row r="668" spans="1:23" x14ac:dyDescent="0.35">
      <c r="A668" t="s">
        <v>3899</v>
      </c>
      <c r="B668" t="s">
        <v>605</v>
      </c>
      <c r="C668" t="s">
        <v>4385</v>
      </c>
      <c r="D668" t="s">
        <v>4431</v>
      </c>
      <c r="E668" t="s">
        <v>1292</v>
      </c>
      <c r="F668" t="s">
        <v>4217</v>
      </c>
      <c r="G668" t="s">
        <v>4543</v>
      </c>
      <c r="H668" t="s">
        <v>65</v>
      </c>
      <c r="I668" t="s">
        <v>4598</v>
      </c>
      <c r="J668" t="s">
        <v>7</v>
      </c>
      <c r="K668" t="s">
        <v>7</v>
      </c>
      <c r="L668" t="s">
        <v>7</v>
      </c>
      <c r="M668" t="s">
        <v>7</v>
      </c>
      <c r="N668" t="s">
        <v>7</v>
      </c>
      <c r="O668" t="s">
        <v>7</v>
      </c>
      <c r="P668" t="s">
        <v>7</v>
      </c>
      <c r="Q668" t="s">
        <v>7</v>
      </c>
      <c r="R668" t="s">
        <v>7</v>
      </c>
      <c r="S668" t="s">
        <v>7</v>
      </c>
      <c r="T668" t="s">
        <v>7</v>
      </c>
      <c r="U668" t="s">
        <v>7</v>
      </c>
      <c r="V668" t="s">
        <v>7</v>
      </c>
      <c r="W668" t="s">
        <v>7</v>
      </c>
    </row>
    <row r="669" spans="1:23" x14ac:dyDescent="0.35">
      <c r="A669" t="s">
        <v>3900</v>
      </c>
      <c r="B669" t="s">
        <v>4216</v>
      </c>
      <c r="C669" t="s">
        <v>2967</v>
      </c>
      <c r="D669" t="s">
        <v>4432</v>
      </c>
      <c r="E669" t="s">
        <v>4472</v>
      </c>
      <c r="F669" t="s">
        <v>4345</v>
      </c>
      <c r="G669" t="s">
        <v>2374</v>
      </c>
      <c r="H669" t="s">
        <v>65</v>
      </c>
      <c r="I669" t="s">
        <v>4599</v>
      </c>
      <c r="J669" t="s">
        <v>7</v>
      </c>
      <c r="K669" t="s">
        <v>7</v>
      </c>
      <c r="L669" t="s">
        <v>7</v>
      </c>
      <c r="M669" t="s">
        <v>7</v>
      </c>
      <c r="N669" t="s">
        <v>7</v>
      </c>
      <c r="O669" t="s">
        <v>7</v>
      </c>
      <c r="P669" t="s">
        <v>7</v>
      </c>
      <c r="Q669" t="s">
        <v>7</v>
      </c>
      <c r="R669" t="s">
        <v>7</v>
      </c>
      <c r="S669" t="s">
        <v>7</v>
      </c>
      <c r="T669" t="s">
        <v>7</v>
      </c>
      <c r="U669" t="s">
        <v>7</v>
      </c>
      <c r="V669" t="s">
        <v>7</v>
      </c>
      <c r="W669" t="s">
        <v>7</v>
      </c>
    </row>
    <row r="670" spans="1:23" x14ac:dyDescent="0.35">
      <c r="A670" t="s">
        <v>3901</v>
      </c>
      <c r="B670" t="s">
        <v>2492</v>
      </c>
      <c r="C670" t="s">
        <v>1076</v>
      </c>
      <c r="D670" t="s">
        <v>4433</v>
      </c>
      <c r="E670" t="s">
        <v>4146</v>
      </c>
      <c r="F670" t="s">
        <v>3560</v>
      </c>
      <c r="G670" t="s">
        <v>3593</v>
      </c>
      <c r="H670" t="s">
        <v>65</v>
      </c>
      <c r="I670" t="s">
        <v>4600</v>
      </c>
      <c r="J670" t="s">
        <v>7</v>
      </c>
      <c r="K670" t="s">
        <v>7</v>
      </c>
      <c r="L670" t="s">
        <v>7</v>
      </c>
      <c r="M670" t="s">
        <v>7</v>
      </c>
      <c r="N670" t="s">
        <v>7</v>
      </c>
      <c r="O670" t="s">
        <v>7</v>
      </c>
      <c r="P670" t="s">
        <v>7</v>
      </c>
      <c r="Q670" t="s">
        <v>7</v>
      </c>
      <c r="R670" t="s">
        <v>7</v>
      </c>
      <c r="S670" t="s">
        <v>7</v>
      </c>
      <c r="T670" t="s">
        <v>7</v>
      </c>
      <c r="U670" t="s">
        <v>7</v>
      </c>
      <c r="V670" t="s">
        <v>7</v>
      </c>
      <c r="W670" t="s">
        <v>7</v>
      </c>
    </row>
    <row r="671" spans="1:23" x14ac:dyDescent="0.35">
      <c r="A671" t="s">
        <v>3902</v>
      </c>
      <c r="B671" t="s">
        <v>1799</v>
      </c>
      <c r="C671" t="s">
        <v>4355</v>
      </c>
      <c r="D671" t="s">
        <v>4434</v>
      </c>
      <c r="E671" t="s">
        <v>1457</v>
      </c>
      <c r="F671" t="s">
        <v>2429</v>
      </c>
      <c r="G671" t="s">
        <v>3833</v>
      </c>
      <c r="H671" t="s">
        <v>65</v>
      </c>
      <c r="I671" t="s">
        <v>4572</v>
      </c>
      <c r="J671" t="s">
        <v>7</v>
      </c>
      <c r="K671" t="s">
        <v>7</v>
      </c>
      <c r="L671" t="s">
        <v>7</v>
      </c>
      <c r="M671" t="s">
        <v>7</v>
      </c>
      <c r="N671" t="s">
        <v>7</v>
      </c>
      <c r="O671" t="s">
        <v>7</v>
      </c>
      <c r="P671" t="s">
        <v>7</v>
      </c>
      <c r="Q671" t="s">
        <v>7</v>
      </c>
      <c r="R671" t="s">
        <v>7</v>
      </c>
      <c r="S671" t="s">
        <v>7</v>
      </c>
      <c r="T671" t="s">
        <v>7</v>
      </c>
      <c r="U671" t="s">
        <v>7</v>
      </c>
      <c r="V671" t="s">
        <v>7</v>
      </c>
      <c r="W671" t="s">
        <v>7</v>
      </c>
    </row>
    <row r="672" spans="1:23" x14ac:dyDescent="0.35">
      <c r="A672" t="s">
        <v>3903</v>
      </c>
      <c r="B672" t="s">
        <v>4336</v>
      </c>
      <c r="C672" t="s">
        <v>1114</v>
      </c>
      <c r="D672" t="s">
        <v>2622</v>
      </c>
      <c r="E672" t="s">
        <v>3812</v>
      </c>
      <c r="F672" t="s">
        <v>1812</v>
      </c>
      <c r="G672" t="s">
        <v>1189</v>
      </c>
      <c r="H672" t="s">
        <v>65</v>
      </c>
      <c r="I672" t="s">
        <v>4601</v>
      </c>
      <c r="J672" t="s">
        <v>7</v>
      </c>
      <c r="K672" t="s">
        <v>7</v>
      </c>
      <c r="L672" t="s">
        <v>7</v>
      </c>
      <c r="M672" t="s">
        <v>7</v>
      </c>
      <c r="N672" t="s">
        <v>7</v>
      </c>
      <c r="O672" t="s">
        <v>7</v>
      </c>
      <c r="P672" t="s">
        <v>7</v>
      </c>
      <c r="Q672" t="s">
        <v>7</v>
      </c>
      <c r="R672" t="s">
        <v>7</v>
      </c>
      <c r="S672" t="s">
        <v>7</v>
      </c>
      <c r="T672" t="s">
        <v>7</v>
      </c>
      <c r="U672" t="s">
        <v>7</v>
      </c>
      <c r="V672" t="s">
        <v>7</v>
      </c>
      <c r="W672" t="s">
        <v>7</v>
      </c>
    </row>
    <row r="673" spans="1:23" x14ac:dyDescent="0.35">
      <c r="A673" t="s">
        <v>3904</v>
      </c>
      <c r="B673" t="s">
        <v>2747</v>
      </c>
      <c r="C673" t="s">
        <v>4386</v>
      </c>
      <c r="D673" t="s">
        <v>3173</v>
      </c>
      <c r="E673" t="s">
        <v>4473</v>
      </c>
      <c r="F673" t="s">
        <v>570</v>
      </c>
      <c r="G673" t="s">
        <v>4544</v>
      </c>
      <c r="H673" t="s">
        <v>65</v>
      </c>
      <c r="I673" t="s">
        <v>4602</v>
      </c>
      <c r="J673" t="s">
        <v>7</v>
      </c>
      <c r="K673" t="s">
        <v>7</v>
      </c>
      <c r="L673" t="s">
        <v>7</v>
      </c>
      <c r="M673" t="s">
        <v>7</v>
      </c>
      <c r="N673" t="s">
        <v>7</v>
      </c>
      <c r="O673" t="s">
        <v>7</v>
      </c>
      <c r="P673" t="s">
        <v>7</v>
      </c>
      <c r="Q673" t="s">
        <v>7</v>
      </c>
      <c r="R673" t="s">
        <v>7</v>
      </c>
      <c r="S673" t="s">
        <v>7</v>
      </c>
      <c r="T673" t="s">
        <v>7</v>
      </c>
      <c r="U673" t="s">
        <v>7</v>
      </c>
      <c r="V673" t="s">
        <v>7</v>
      </c>
      <c r="W673" t="s">
        <v>7</v>
      </c>
    </row>
    <row r="674" spans="1:23" x14ac:dyDescent="0.35">
      <c r="A674" t="s">
        <v>3905</v>
      </c>
      <c r="B674" t="s">
        <v>4337</v>
      </c>
      <c r="C674" t="s">
        <v>931</v>
      </c>
      <c r="D674" t="s">
        <v>4435</v>
      </c>
      <c r="E674" t="s">
        <v>4474</v>
      </c>
      <c r="F674" t="s">
        <v>3485</v>
      </c>
      <c r="G674" t="s">
        <v>732</v>
      </c>
      <c r="H674" t="s">
        <v>65</v>
      </c>
      <c r="I674" t="s">
        <v>4603</v>
      </c>
      <c r="J674" t="s">
        <v>7</v>
      </c>
      <c r="K674" t="s">
        <v>7</v>
      </c>
      <c r="L674" t="s">
        <v>7</v>
      </c>
      <c r="M674" t="s">
        <v>7</v>
      </c>
      <c r="N674" t="s">
        <v>7</v>
      </c>
      <c r="O674" t="s">
        <v>7</v>
      </c>
      <c r="P674" t="s">
        <v>7</v>
      </c>
      <c r="Q674" t="s">
        <v>7</v>
      </c>
      <c r="R674" t="s">
        <v>7</v>
      </c>
      <c r="S674" t="s">
        <v>7</v>
      </c>
      <c r="T674" t="s">
        <v>7</v>
      </c>
      <c r="U674" t="s">
        <v>7</v>
      </c>
      <c r="V674" t="s">
        <v>7</v>
      </c>
      <c r="W674" t="s">
        <v>7</v>
      </c>
    </row>
    <row r="675" spans="1:23" x14ac:dyDescent="0.35">
      <c r="A675" t="s">
        <v>3906</v>
      </c>
      <c r="B675" t="s">
        <v>4338</v>
      </c>
      <c r="C675" t="s">
        <v>4387</v>
      </c>
      <c r="D675" t="s">
        <v>4436</v>
      </c>
      <c r="E675" t="s">
        <v>3442</v>
      </c>
      <c r="F675" t="s">
        <v>2465</v>
      </c>
      <c r="G675" t="s">
        <v>39</v>
      </c>
      <c r="H675" t="s">
        <v>65</v>
      </c>
      <c r="I675" t="s">
        <v>4575</v>
      </c>
      <c r="J675" t="s">
        <v>7</v>
      </c>
      <c r="K675" t="s">
        <v>7</v>
      </c>
      <c r="L675" t="s">
        <v>7</v>
      </c>
      <c r="M675" t="s">
        <v>7</v>
      </c>
      <c r="N675" t="s">
        <v>7</v>
      </c>
      <c r="O675" t="s">
        <v>7</v>
      </c>
      <c r="P675" t="s">
        <v>7</v>
      </c>
      <c r="Q675" t="s">
        <v>7</v>
      </c>
      <c r="R675" t="s">
        <v>7</v>
      </c>
      <c r="S675" t="s">
        <v>7</v>
      </c>
      <c r="T675" t="s">
        <v>7</v>
      </c>
      <c r="U675" t="s">
        <v>7</v>
      </c>
      <c r="V675" t="s">
        <v>7</v>
      </c>
      <c r="W675" t="s">
        <v>7</v>
      </c>
    </row>
    <row r="676" spans="1:23" x14ac:dyDescent="0.35">
      <c r="A676" t="s">
        <v>3907</v>
      </c>
      <c r="B676" t="s">
        <v>4339</v>
      </c>
      <c r="C676" t="s">
        <v>4388</v>
      </c>
      <c r="D676" t="s">
        <v>4437</v>
      </c>
      <c r="E676" t="s">
        <v>4475</v>
      </c>
      <c r="F676" t="s">
        <v>4502</v>
      </c>
      <c r="G676" t="s">
        <v>4164</v>
      </c>
      <c r="H676" t="s">
        <v>65</v>
      </c>
      <c r="I676" t="s">
        <v>3725</v>
      </c>
      <c r="J676" t="s">
        <v>7</v>
      </c>
      <c r="K676" t="s">
        <v>7</v>
      </c>
      <c r="L676" t="s">
        <v>7</v>
      </c>
      <c r="M676" t="s">
        <v>7</v>
      </c>
      <c r="N676" t="s">
        <v>7</v>
      </c>
      <c r="O676" t="s">
        <v>7</v>
      </c>
      <c r="P676" t="s">
        <v>7</v>
      </c>
      <c r="Q676" t="s">
        <v>7</v>
      </c>
      <c r="R676" t="s">
        <v>7</v>
      </c>
      <c r="S676" t="s">
        <v>7</v>
      </c>
      <c r="T676" t="s">
        <v>7</v>
      </c>
      <c r="U676" t="s">
        <v>7</v>
      </c>
      <c r="V676" t="s">
        <v>7</v>
      </c>
      <c r="W676" t="s">
        <v>7</v>
      </c>
    </row>
    <row r="677" spans="1:23" x14ac:dyDescent="0.35">
      <c r="A677" t="s">
        <v>3908</v>
      </c>
      <c r="B677" t="s">
        <v>4320</v>
      </c>
      <c r="C677" t="s">
        <v>4365</v>
      </c>
      <c r="D677" t="s">
        <v>4415</v>
      </c>
      <c r="E677" t="s">
        <v>1895</v>
      </c>
      <c r="F677" t="s">
        <v>1484</v>
      </c>
      <c r="G677" t="s">
        <v>2982</v>
      </c>
      <c r="H677" t="s">
        <v>65</v>
      </c>
      <c r="I677" t="s">
        <v>1964</v>
      </c>
      <c r="J677" t="s">
        <v>7</v>
      </c>
      <c r="K677" t="s">
        <v>7</v>
      </c>
      <c r="L677" t="s">
        <v>7</v>
      </c>
      <c r="M677" t="s">
        <v>7</v>
      </c>
      <c r="N677" t="s">
        <v>7</v>
      </c>
      <c r="O677" t="s">
        <v>7</v>
      </c>
      <c r="P677" t="s">
        <v>7</v>
      </c>
      <c r="Q677" t="s">
        <v>7</v>
      </c>
      <c r="R677" t="s">
        <v>7</v>
      </c>
      <c r="S677" t="s">
        <v>7</v>
      </c>
      <c r="T677" t="s">
        <v>7</v>
      </c>
      <c r="U677" t="s">
        <v>7</v>
      </c>
      <c r="V677" t="s">
        <v>7</v>
      </c>
      <c r="W677" t="s">
        <v>7</v>
      </c>
    </row>
    <row r="678" spans="1:23" x14ac:dyDescent="0.35">
      <c r="A678" t="s">
        <v>3909</v>
      </c>
      <c r="B678" t="s">
        <v>4340</v>
      </c>
      <c r="C678" t="s">
        <v>1844</v>
      </c>
      <c r="D678" t="s">
        <v>4438</v>
      </c>
      <c r="E678" t="s">
        <v>4476</v>
      </c>
      <c r="F678" t="s">
        <v>2803</v>
      </c>
      <c r="G678" t="s">
        <v>2938</v>
      </c>
      <c r="H678" t="s">
        <v>65</v>
      </c>
      <c r="I678" t="s">
        <v>4604</v>
      </c>
      <c r="J678" t="s">
        <v>7</v>
      </c>
      <c r="K678" t="s">
        <v>7</v>
      </c>
      <c r="L678" t="s">
        <v>7</v>
      </c>
      <c r="M678" t="s">
        <v>7</v>
      </c>
      <c r="N678" t="s">
        <v>7</v>
      </c>
      <c r="O678" t="s">
        <v>7</v>
      </c>
      <c r="P678" t="s">
        <v>7</v>
      </c>
      <c r="Q678" t="s">
        <v>7</v>
      </c>
      <c r="R678" t="s">
        <v>7</v>
      </c>
      <c r="S678" t="s">
        <v>7</v>
      </c>
      <c r="T678" t="s">
        <v>7</v>
      </c>
      <c r="U678" t="s">
        <v>7</v>
      </c>
      <c r="V678" t="s">
        <v>7</v>
      </c>
      <c r="W678" t="s">
        <v>7</v>
      </c>
    </row>
    <row r="679" spans="1:23" x14ac:dyDescent="0.35">
      <c r="A679" t="s">
        <v>4620</v>
      </c>
      <c r="B679" t="s">
        <v>4143</v>
      </c>
      <c r="C679" t="s">
        <v>4629</v>
      </c>
      <c r="D679" t="s">
        <v>4634</v>
      </c>
      <c r="E679" t="s">
        <v>4638</v>
      </c>
      <c r="F679" t="s">
        <v>1767</v>
      </c>
      <c r="G679" t="s">
        <v>2463</v>
      </c>
      <c r="H679" t="s">
        <v>65</v>
      </c>
      <c r="I679" t="s">
        <v>3725</v>
      </c>
      <c r="J679" t="s">
        <v>7</v>
      </c>
      <c r="K679" t="s">
        <v>7</v>
      </c>
      <c r="L679" t="s">
        <v>7</v>
      </c>
      <c r="M679" t="s">
        <v>7</v>
      </c>
      <c r="N679" t="s">
        <v>7</v>
      </c>
      <c r="O679" t="s">
        <v>7</v>
      </c>
      <c r="P679" t="s">
        <v>7</v>
      </c>
      <c r="Q679" t="s">
        <v>7</v>
      </c>
      <c r="R679" t="s">
        <v>7</v>
      </c>
      <c r="S679" t="s">
        <v>7</v>
      </c>
      <c r="T679" t="s">
        <v>7</v>
      </c>
      <c r="U679" t="s">
        <v>7</v>
      </c>
      <c r="V679" t="s">
        <v>7</v>
      </c>
      <c r="W679" t="s">
        <v>7</v>
      </c>
    </row>
    <row r="680" spans="1:23" x14ac:dyDescent="0.35">
      <c r="A680" t="s">
        <v>5</v>
      </c>
      <c r="B680" t="s">
        <v>894</v>
      </c>
      <c r="C680" t="s">
        <v>247</v>
      </c>
      <c r="D680" t="s">
        <v>1026</v>
      </c>
      <c r="E680" t="s">
        <v>3000</v>
      </c>
      <c r="F680" t="s">
        <v>4503</v>
      </c>
      <c r="G680" t="s">
        <v>4545</v>
      </c>
      <c r="H680" t="s">
        <v>65</v>
      </c>
      <c r="I680" t="s">
        <v>4605</v>
      </c>
      <c r="J680" t="s">
        <v>7</v>
      </c>
      <c r="K680" t="s">
        <v>7</v>
      </c>
      <c r="L680" t="s">
        <v>7</v>
      </c>
      <c r="M680" t="s">
        <v>7</v>
      </c>
      <c r="N680" t="s">
        <v>7</v>
      </c>
      <c r="O680" t="s">
        <v>7</v>
      </c>
      <c r="P680" t="s">
        <v>7</v>
      </c>
      <c r="Q680" t="s">
        <v>7</v>
      </c>
      <c r="R680" t="s">
        <v>7</v>
      </c>
      <c r="S680" t="s">
        <v>7</v>
      </c>
      <c r="T680" t="s">
        <v>7</v>
      </c>
      <c r="U680" t="s">
        <v>7</v>
      </c>
      <c r="V680" t="s">
        <v>7</v>
      </c>
      <c r="W680" t="s">
        <v>7</v>
      </c>
    </row>
    <row r="681" spans="1:23" x14ac:dyDescent="0.35">
      <c r="A681" t="s">
        <v>4287</v>
      </c>
      <c r="B681" t="s">
        <v>7</v>
      </c>
      <c r="C681" t="s">
        <v>7</v>
      </c>
      <c r="D681" t="s">
        <v>7</v>
      </c>
      <c r="E681" t="s">
        <v>7</v>
      </c>
      <c r="F681" t="s">
        <v>7</v>
      </c>
      <c r="G681" t="s">
        <v>7</v>
      </c>
      <c r="H681" t="s">
        <v>7</v>
      </c>
      <c r="I681" t="s">
        <v>7</v>
      </c>
      <c r="J681" t="s">
        <v>7</v>
      </c>
      <c r="K681" t="s">
        <v>7</v>
      </c>
      <c r="L681" t="s">
        <v>7</v>
      </c>
      <c r="M681" t="s">
        <v>7</v>
      </c>
      <c r="N681" t="s">
        <v>7</v>
      </c>
      <c r="O681" t="s">
        <v>7</v>
      </c>
      <c r="P681" t="s">
        <v>7</v>
      </c>
      <c r="Q681" t="s">
        <v>7</v>
      </c>
      <c r="R681" t="s">
        <v>7</v>
      </c>
      <c r="S681" t="s">
        <v>7</v>
      </c>
      <c r="T681" t="s">
        <v>7</v>
      </c>
      <c r="U681" t="s">
        <v>7</v>
      </c>
      <c r="V681" t="s">
        <v>7</v>
      </c>
      <c r="W681" t="s">
        <v>7</v>
      </c>
    </row>
    <row r="682" spans="1:23" x14ac:dyDescent="0.35">
      <c r="A682" t="s">
        <v>3896</v>
      </c>
      <c r="B682" t="s">
        <v>59</v>
      </c>
      <c r="C682" t="s">
        <v>59</v>
      </c>
      <c r="D682" t="s">
        <v>59</v>
      </c>
      <c r="E682" t="s">
        <v>60</v>
      </c>
      <c r="F682" t="s">
        <v>60</v>
      </c>
      <c r="G682" t="s">
        <v>60</v>
      </c>
      <c r="H682" t="s">
        <v>5</v>
      </c>
      <c r="I682" t="s">
        <v>34</v>
      </c>
      <c r="J682" t="s">
        <v>7</v>
      </c>
      <c r="K682" t="s">
        <v>7</v>
      </c>
      <c r="L682" t="s">
        <v>7</v>
      </c>
      <c r="M682" t="s">
        <v>7</v>
      </c>
      <c r="N682" t="s">
        <v>7</v>
      </c>
      <c r="O682" t="s">
        <v>7</v>
      </c>
      <c r="P682" t="s">
        <v>7</v>
      </c>
      <c r="Q682" t="s">
        <v>7</v>
      </c>
      <c r="R682" t="s">
        <v>7</v>
      </c>
      <c r="S682" t="s">
        <v>7</v>
      </c>
      <c r="T682" t="s">
        <v>7</v>
      </c>
      <c r="U682" t="s">
        <v>7</v>
      </c>
      <c r="V682" t="s">
        <v>7</v>
      </c>
      <c r="W682" t="s">
        <v>7</v>
      </c>
    </row>
    <row r="683" spans="1:23" x14ac:dyDescent="0.35">
      <c r="A683" t="s">
        <v>7</v>
      </c>
      <c r="B683" t="s">
        <v>64</v>
      </c>
      <c r="C683" t="s">
        <v>10</v>
      </c>
      <c r="D683" t="s">
        <v>11</v>
      </c>
      <c r="E683" t="s">
        <v>64</v>
      </c>
      <c r="F683" t="s">
        <v>10</v>
      </c>
      <c r="G683" t="s">
        <v>11</v>
      </c>
      <c r="H683" t="s">
        <v>64</v>
      </c>
      <c r="I683" t="s">
        <v>7</v>
      </c>
      <c r="J683" t="s">
        <v>7</v>
      </c>
      <c r="K683" t="s">
        <v>7</v>
      </c>
      <c r="L683" t="s">
        <v>7</v>
      </c>
      <c r="M683" t="s">
        <v>7</v>
      </c>
      <c r="N683" t="s">
        <v>7</v>
      </c>
      <c r="O683" t="s">
        <v>7</v>
      </c>
      <c r="P683" t="s">
        <v>7</v>
      </c>
      <c r="Q683" t="s">
        <v>7</v>
      </c>
      <c r="R683" t="s">
        <v>7</v>
      </c>
      <c r="S683" t="s">
        <v>7</v>
      </c>
      <c r="T683" t="s">
        <v>7</v>
      </c>
      <c r="U683" t="s">
        <v>7</v>
      </c>
      <c r="V683" t="s">
        <v>7</v>
      </c>
      <c r="W683" t="s">
        <v>7</v>
      </c>
    </row>
    <row r="684" spans="1:23" x14ac:dyDescent="0.35">
      <c r="A684" t="s">
        <v>3898</v>
      </c>
      <c r="B684" t="s">
        <v>4661</v>
      </c>
      <c r="C684" t="s">
        <v>4701</v>
      </c>
      <c r="D684" t="s">
        <v>139</v>
      </c>
      <c r="E684" t="s">
        <v>919</v>
      </c>
      <c r="F684" t="s">
        <v>140</v>
      </c>
      <c r="G684" t="s">
        <v>1515</v>
      </c>
      <c r="H684" t="s">
        <v>65</v>
      </c>
      <c r="I684" t="s">
        <v>4578</v>
      </c>
      <c r="J684" t="s">
        <v>7</v>
      </c>
      <c r="K684" t="s">
        <v>7</v>
      </c>
      <c r="L684" t="s">
        <v>7</v>
      </c>
      <c r="M684" t="s">
        <v>7</v>
      </c>
      <c r="N684" t="s">
        <v>7</v>
      </c>
      <c r="O684" t="s">
        <v>7</v>
      </c>
      <c r="P684" t="s">
        <v>7</v>
      </c>
      <c r="Q684" t="s">
        <v>7</v>
      </c>
      <c r="R684" t="s">
        <v>7</v>
      </c>
      <c r="S684" t="s">
        <v>7</v>
      </c>
      <c r="T684" t="s">
        <v>7</v>
      </c>
      <c r="U684" t="s">
        <v>7</v>
      </c>
      <c r="V684" t="s">
        <v>7</v>
      </c>
      <c r="W684" t="s">
        <v>7</v>
      </c>
    </row>
    <row r="685" spans="1:23" x14ac:dyDescent="0.35">
      <c r="A685" t="s">
        <v>3899</v>
      </c>
      <c r="B685" t="s">
        <v>4662</v>
      </c>
      <c r="C685" t="s">
        <v>4702</v>
      </c>
      <c r="D685" t="s">
        <v>4742</v>
      </c>
      <c r="E685" t="s">
        <v>420</v>
      </c>
      <c r="F685" t="s">
        <v>1646</v>
      </c>
      <c r="G685" t="s">
        <v>250</v>
      </c>
      <c r="H685" t="s">
        <v>65</v>
      </c>
      <c r="I685" t="s">
        <v>4579</v>
      </c>
      <c r="J685" t="s">
        <v>7</v>
      </c>
      <c r="K685" t="s">
        <v>7</v>
      </c>
      <c r="L685" t="s">
        <v>7</v>
      </c>
      <c r="M685" t="s">
        <v>7</v>
      </c>
      <c r="N685" t="s">
        <v>7</v>
      </c>
      <c r="O685" t="s">
        <v>7</v>
      </c>
      <c r="P685" t="s">
        <v>7</v>
      </c>
      <c r="Q685" t="s">
        <v>7</v>
      </c>
      <c r="R685" t="s">
        <v>7</v>
      </c>
      <c r="S685" t="s">
        <v>7</v>
      </c>
      <c r="T685" t="s">
        <v>7</v>
      </c>
      <c r="U685" t="s">
        <v>7</v>
      </c>
      <c r="V685" t="s">
        <v>7</v>
      </c>
      <c r="W685" t="s">
        <v>7</v>
      </c>
    </row>
    <row r="686" spans="1:23" x14ac:dyDescent="0.35">
      <c r="A686" t="s">
        <v>3900</v>
      </c>
      <c r="B686" t="s">
        <v>4663</v>
      </c>
      <c r="C686" t="s">
        <v>4703</v>
      </c>
      <c r="D686" t="s">
        <v>4743</v>
      </c>
      <c r="E686" t="s">
        <v>4785</v>
      </c>
      <c r="F686" t="s">
        <v>1933</v>
      </c>
      <c r="G686" t="s">
        <v>3525</v>
      </c>
      <c r="H686" t="s">
        <v>65</v>
      </c>
      <c r="I686" t="s">
        <v>4580</v>
      </c>
      <c r="J686" t="s">
        <v>7</v>
      </c>
      <c r="K686" t="s">
        <v>7</v>
      </c>
      <c r="L686" t="s">
        <v>7</v>
      </c>
      <c r="M686" t="s">
        <v>7</v>
      </c>
      <c r="N686" t="s">
        <v>7</v>
      </c>
      <c r="O686" t="s">
        <v>7</v>
      </c>
      <c r="P686" t="s">
        <v>7</v>
      </c>
      <c r="Q686" t="s">
        <v>7</v>
      </c>
      <c r="R686" t="s">
        <v>7</v>
      </c>
      <c r="S686" t="s">
        <v>7</v>
      </c>
      <c r="T686" t="s">
        <v>7</v>
      </c>
      <c r="U686" t="s">
        <v>7</v>
      </c>
      <c r="V686" t="s">
        <v>7</v>
      </c>
      <c r="W686" t="s">
        <v>7</v>
      </c>
    </row>
    <row r="687" spans="1:23" x14ac:dyDescent="0.35">
      <c r="A687" t="s">
        <v>3901</v>
      </c>
      <c r="B687" t="s">
        <v>4664</v>
      </c>
      <c r="C687" t="s">
        <v>4396</v>
      </c>
      <c r="D687" t="s">
        <v>4744</v>
      </c>
      <c r="E687" t="s">
        <v>4786</v>
      </c>
      <c r="F687" t="s">
        <v>4807</v>
      </c>
      <c r="G687" t="s">
        <v>2663</v>
      </c>
      <c r="H687" t="s">
        <v>65</v>
      </c>
      <c r="I687" t="s">
        <v>4581</v>
      </c>
      <c r="J687" t="s">
        <v>7</v>
      </c>
      <c r="K687" t="s">
        <v>7</v>
      </c>
      <c r="L687" t="s">
        <v>7</v>
      </c>
      <c r="M687" t="s">
        <v>7</v>
      </c>
      <c r="N687" t="s">
        <v>7</v>
      </c>
      <c r="O687" t="s">
        <v>7</v>
      </c>
      <c r="P687" t="s">
        <v>7</v>
      </c>
      <c r="Q687" t="s">
        <v>7</v>
      </c>
      <c r="R687" t="s">
        <v>7</v>
      </c>
      <c r="S687" t="s">
        <v>7</v>
      </c>
      <c r="T687" t="s">
        <v>7</v>
      </c>
      <c r="U687" t="s">
        <v>7</v>
      </c>
      <c r="V687" t="s">
        <v>7</v>
      </c>
      <c r="W687" t="s">
        <v>7</v>
      </c>
    </row>
    <row r="688" spans="1:23" x14ac:dyDescent="0.35">
      <c r="A688" t="s">
        <v>3902</v>
      </c>
      <c r="B688" t="s">
        <v>4665</v>
      </c>
      <c r="C688" t="s">
        <v>4704</v>
      </c>
      <c r="D688" t="s">
        <v>1150</v>
      </c>
      <c r="E688" t="s">
        <v>2946</v>
      </c>
      <c r="F688" t="s">
        <v>1083</v>
      </c>
      <c r="G688" t="s">
        <v>4825</v>
      </c>
      <c r="H688" t="s">
        <v>65</v>
      </c>
      <c r="I688" t="s">
        <v>4582</v>
      </c>
      <c r="J688" t="s">
        <v>7</v>
      </c>
      <c r="K688" t="s">
        <v>7</v>
      </c>
      <c r="L688" t="s">
        <v>7</v>
      </c>
      <c r="M688" t="s">
        <v>7</v>
      </c>
      <c r="N688" t="s">
        <v>7</v>
      </c>
      <c r="O688" t="s">
        <v>7</v>
      </c>
      <c r="P688" t="s">
        <v>7</v>
      </c>
      <c r="Q688" t="s">
        <v>7</v>
      </c>
      <c r="R688" t="s">
        <v>7</v>
      </c>
      <c r="S688" t="s">
        <v>7</v>
      </c>
      <c r="T688" t="s">
        <v>7</v>
      </c>
      <c r="U688" t="s">
        <v>7</v>
      </c>
      <c r="V688" t="s">
        <v>7</v>
      </c>
      <c r="W688" t="s">
        <v>7</v>
      </c>
    </row>
    <row r="689" spans="1:23" x14ac:dyDescent="0.35">
      <c r="A689" t="s">
        <v>3903</v>
      </c>
      <c r="B689" t="s">
        <v>4666</v>
      </c>
      <c r="C689" t="s">
        <v>4705</v>
      </c>
      <c r="D689" t="s">
        <v>4745</v>
      </c>
      <c r="E689" t="s">
        <v>4787</v>
      </c>
      <c r="F689" t="s">
        <v>1880</v>
      </c>
      <c r="G689" t="s">
        <v>4826</v>
      </c>
      <c r="H689" t="s">
        <v>65</v>
      </c>
      <c r="I689" t="s">
        <v>4583</v>
      </c>
      <c r="J689" t="s">
        <v>7</v>
      </c>
      <c r="K689" t="s">
        <v>7</v>
      </c>
      <c r="L689" t="s">
        <v>7</v>
      </c>
      <c r="M689" t="s">
        <v>7</v>
      </c>
      <c r="N689" t="s">
        <v>7</v>
      </c>
      <c r="O689" t="s">
        <v>7</v>
      </c>
      <c r="P689" t="s">
        <v>7</v>
      </c>
      <c r="Q689" t="s">
        <v>7</v>
      </c>
      <c r="R689" t="s">
        <v>7</v>
      </c>
      <c r="S689" t="s">
        <v>7</v>
      </c>
      <c r="T689" t="s">
        <v>7</v>
      </c>
      <c r="U689" t="s">
        <v>7</v>
      </c>
      <c r="V689" t="s">
        <v>7</v>
      </c>
      <c r="W689" t="s">
        <v>7</v>
      </c>
    </row>
    <row r="690" spans="1:23" x14ac:dyDescent="0.35">
      <c r="A690" t="s">
        <v>3904</v>
      </c>
      <c r="B690" t="s">
        <v>2589</v>
      </c>
      <c r="C690" t="s">
        <v>4706</v>
      </c>
      <c r="D690" t="s">
        <v>4099</v>
      </c>
      <c r="E690" t="s">
        <v>4788</v>
      </c>
      <c r="F690" t="s">
        <v>1422</v>
      </c>
      <c r="G690" t="s">
        <v>575</v>
      </c>
      <c r="H690" t="s">
        <v>65</v>
      </c>
      <c r="I690" t="s">
        <v>1940</v>
      </c>
      <c r="J690" t="s">
        <v>7</v>
      </c>
      <c r="K690" t="s">
        <v>7</v>
      </c>
      <c r="L690" t="s">
        <v>7</v>
      </c>
      <c r="M690" t="s">
        <v>7</v>
      </c>
      <c r="N690" t="s">
        <v>7</v>
      </c>
      <c r="O690" t="s">
        <v>7</v>
      </c>
      <c r="P690" t="s">
        <v>7</v>
      </c>
      <c r="Q690" t="s">
        <v>7</v>
      </c>
      <c r="R690" t="s">
        <v>7</v>
      </c>
      <c r="S690" t="s">
        <v>7</v>
      </c>
      <c r="T690" t="s">
        <v>7</v>
      </c>
      <c r="U690" t="s">
        <v>7</v>
      </c>
      <c r="V690" t="s">
        <v>7</v>
      </c>
      <c r="W690" t="s">
        <v>7</v>
      </c>
    </row>
    <row r="691" spans="1:23" x14ac:dyDescent="0.35">
      <c r="A691" t="s">
        <v>3905</v>
      </c>
      <c r="B691" t="s">
        <v>4151</v>
      </c>
      <c r="C691" t="s">
        <v>3749</v>
      </c>
      <c r="D691" t="s">
        <v>4746</v>
      </c>
      <c r="E691" t="s">
        <v>2806</v>
      </c>
      <c r="F691" t="s">
        <v>2076</v>
      </c>
      <c r="G691" t="s">
        <v>4280</v>
      </c>
      <c r="H691" t="s">
        <v>65</v>
      </c>
      <c r="I691" t="s">
        <v>4584</v>
      </c>
      <c r="J691" t="s">
        <v>7</v>
      </c>
      <c r="K691" t="s">
        <v>7</v>
      </c>
      <c r="L691" t="s">
        <v>7</v>
      </c>
      <c r="M691" t="s">
        <v>7</v>
      </c>
      <c r="N691" t="s">
        <v>7</v>
      </c>
      <c r="O691" t="s">
        <v>7</v>
      </c>
      <c r="P691" t="s">
        <v>7</v>
      </c>
      <c r="Q691" t="s">
        <v>7</v>
      </c>
      <c r="R691" t="s">
        <v>7</v>
      </c>
      <c r="S691" t="s">
        <v>7</v>
      </c>
      <c r="T691" t="s">
        <v>7</v>
      </c>
      <c r="U691" t="s">
        <v>7</v>
      </c>
      <c r="V691" t="s">
        <v>7</v>
      </c>
      <c r="W691" t="s">
        <v>7</v>
      </c>
    </row>
    <row r="692" spans="1:23" x14ac:dyDescent="0.35">
      <c r="A692" t="s">
        <v>3906</v>
      </c>
      <c r="B692" t="s">
        <v>3326</v>
      </c>
      <c r="C692" t="s">
        <v>4707</v>
      </c>
      <c r="D692" t="s">
        <v>4747</v>
      </c>
      <c r="E692" t="s">
        <v>3368</v>
      </c>
      <c r="F692" t="s">
        <v>4808</v>
      </c>
      <c r="G692" t="s">
        <v>323</v>
      </c>
      <c r="H692" t="s">
        <v>65</v>
      </c>
      <c r="I692" t="s">
        <v>4585</v>
      </c>
      <c r="J692" t="s">
        <v>7</v>
      </c>
      <c r="K692" t="s">
        <v>7</v>
      </c>
      <c r="L692" t="s">
        <v>7</v>
      </c>
      <c r="M692" t="s">
        <v>7</v>
      </c>
      <c r="N692" t="s">
        <v>7</v>
      </c>
      <c r="O692" t="s">
        <v>7</v>
      </c>
      <c r="P692" t="s">
        <v>7</v>
      </c>
      <c r="Q692" t="s">
        <v>7</v>
      </c>
      <c r="R692" t="s">
        <v>7</v>
      </c>
      <c r="S692" t="s">
        <v>7</v>
      </c>
      <c r="T692" t="s">
        <v>7</v>
      </c>
      <c r="U692" t="s">
        <v>7</v>
      </c>
      <c r="V692" t="s">
        <v>7</v>
      </c>
      <c r="W692" t="s">
        <v>7</v>
      </c>
    </row>
    <row r="693" spans="1:23" x14ac:dyDescent="0.35">
      <c r="A693" t="s">
        <v>3907</v>
      </c>
      <c r="B693" t="s">
        <v>4667</v>
      </c>
      <c r="C693" t="s">
        <v>4708</v>
      </c>
      <c r="D693" t="s">
        <v>4748</v>
      </c>
      <c r="E693" t="s">
        <v>4789</v>
      </c>
      <c r="F693" t="s">
        <v>2918</v>
      </c>
      <c r="G693" t="s">
        <v>4827</v>
      </c>
      <c r="H693" t="s">
        <v>65</v>
      </c>
      <c r="I693" t="s">
        <v>4586</v>
      </c>
      <c r="J693" t="s">
        <v>7</v>
      </c>
      <c r="K693" t="s">
        <v>7</v>
      </c>
      <c r="L693" t="s">
        <v>7</v>
      </c>
      <c r="M693" t="s">
        <v>7</v>
      </c>
      <c r="N693" t="s">
        <v>7</v>
      </c>
      <c r="O693" t="s">
        <v>7</v>
      </c>
      <c r="P693" t="s">
        <v>7</v>
      </c>
      <c r="Q693" t="s">
        <v>7</v>
      </c>
      <c r="R693" t="s">
        <v>7</v>
      </c>
      <c r="S693" t="s">
        <v>7</v>
      </c>
      <c r="T693" t="s">
        <v>7</v>
      </c>
      <c r="U693" t="s">
        <v>7</v>
      </c>
      <c r="V693" t="s">
        <v>7</v>
      </c>
      <c r="W693" t="s">
        <v>7</v>
      </c>
    </row>
    <row r="694" spans="1:23" x14ac:dyDescent="0.35">
      <c r="A694" t="s">
        <v>3908</v>
      </c>
      <c r="B694" t="s">
        <v>4668</v>
      </c>
      <c r="C694" t="s">
        <v>4709</v>
      </c>
      <c r="D694" t="s">
        <v>4749</v>
      </c>
      <c r="E694" t="s">
        <v>4790</v>
      </c>
      <c r="F694" t="s">
        <v>4809</v>
      </c>
      <c r="G694" t="s">
        <v>4828</v>
      </c>
      <c r="H694" t="s">
        <v>65</v>
      </c>
      <c r="I694" t="s">
        <v>4587</v>
      </c>
      <c r="J694" t="s">
        <v>7</v>
      </c>
      <c r="K694" t="s">
        <v>7</v>
      </c>
      <c r="L694" t="s">
        <v>7</v>
      </c>
      <c r="M694" t="s">
        <v>7</v>
      </c>
      <c r="N694" t="s">
        <v>7</v>
      </c>
      <c r="O694" t="s">
        <v>7</v>
      </c>
      <c r="P694" t="s">
        <v>7</v>
      </c>
      <c r="Q694" t="s">
        <v>7</v>
      </c>
      <c r="R694" t="s">
        <v>7</v>
      </c>
      <c r="S694" t="s">
        <v>7</v>
      </c>
      <c r="T694" t="s">
        <v>7</v>
      </c>
      <c r="U694" t="s">
        <v>7</v>
      </c>
      <c r="V694" t="s">
        <v>7</v>
      </c>
      <c r="W694" t="s">
        <v>7</v>
      </c>
    </row>
    <row r="695" spans="1:23" x14ac:dyDescent="0.35">
      <c r="A695" t="s">
        <v>3909</v>
      </c>
      <c r="B695" t="s">
        <v>4669</v>
      </c>
      <c r="C695" t="s">
        <v>4710</v>
      </c>
      <c r="D695" t="s">
        <v>4750</v>
      </c>
      <c r="E695" t="s">
        <v>1796</v>
      </c>
      <c r="F695" t="s">
        <v>1483</v>
      </c>
      <c r="G695" t="s">
        <v>4829</v>
      </c>
      <c r="H695" t="s">
        <v>65</v>
      </c>
      <c r="I695" t="s">
        <v>1717</v>
      </c>
      <c r="J695" t="s">
        <v>7</v>
      </c>
      <c r="K695" t="s">
        <v>7</v>
      </c>
      <c r="L695" t="s">
        <v>7</v>
      </c>
      <c r="M695" t="s">
        <v>7</v>
      </c>
      <c r="N695" t="s">
        <v>7</v>
      </c>
      <c r="O695" t="s">
        <v>7</v>
      </c>
      <c r="P695" t="s">
        <v>7</v>
      </c>
      <c r="Q695" t="s">
        <v>7</v>
      </c>
      <c r="R695" t="s">
        <v>7</v>
      </c>
      <c r="S695" t="s">
        <v>7</v>
      </c>
      <c r="T695" t="s">
        <v>7</v>
      </c>
      <c r="U695" t="s">
        <v>7</v>
      </c>
      <c r="V695" t="s">
        <v>7</v>
      </c>
      <c r="W695" t="s">
        <v>7</v>
      </c>
    </row>
    <row r="696" spans="1:23" x14ac:dyDescent="0.35">
      <c r="A696" t="s">
        <v>4620</v>
      </c>
      <c r="B696" t="s">
        <v>4670</v>
      </c>
      <c r="C696" t="s">
        <v>4711</v>
      </c>
      <c r="D696" t="s">
        <v>4751</v>
      </c>
      <c r="E696" t="s">
        <v>4791</v>
      </c>
      <c r="F696" t="s">
        <v>757</v>
      </c>
      <c r="G696" t="s">
        <v>1137</v>
      </c>
      <c r="H696" t="s">
        <v>65</v>
      </c>
      <c r="I696" t="s">
        <v>4642</v>
      </c>
      <c r="J696" t="s">
        <v>7</v>
      </c>
      <c r="K696" t="s">
        <v>7</v>
      </c>
      <c r="L696" t="s">
        <v>7</v>
      </c>
      <c r="M696" t="s">
        <v>7</v>
      </c>
      <c r="N696" t="s">
        <v>7</v>
      </c>
      <c r="O696" t="s">
        <v>7</v>
      </c>
      <c r="P696" t="s">
        <v>7</v>
      </c>
      <c r="Q696" t="s">
        <v>7</v>
      </c>
      <c r="R696" t="s">
        <v>7</v>
      </c>
      <c r="S696" t="s">
        <v>7</v>
      </c>
      <c r="T696" t="s">
        <v>7</v>
      </c>
      <c r="U696" t="s">
        <v>7</v>
      </c>
      <c r="V696" t="s">
        <v>7</v>
      </c>
      <c r="W696" t="s">
        <v>7</v>
      </c>
    </row>
    <row r="697" spans="1:23" x14ac:dyDescent="0.35">
      <c r="A697" t="s">
        <v>5</v>
      </c>
      <c r="B697" t="s">
        <v>4671</v>
      </c>
      <c r="C697" t="s">
        <v>3177</v>
      </c>
      <c r="D697" t="s">
        <v>4279</v>
      </c>
      <c r="E697" t="s">
        <v>4792</v>
      </c>
      <c r="F697" t="s">
        <v>1813</v>
      </c>
      <c r="G697" t="s">
        <v>3873</v>
      </c>
      <c r="H697" t="s">
        <v>65</v>
      </c>
      <c r="I697" t="s">
        <v>4588</v>
      </c>
      <c r="J697" t="s">
        <v>7</v>
      </c>
      <c r="K697" t="s">
        <v>7</v>
      </c>
      <c r="L697" t="s">
        <v>7</v>
      </c>
      <c r="M697" t="s">
        <v>7</v>
      </c>
      <c r="N697" t="s">
        <v>7</v>
      </c>
      <c r="O697" t="s">
        <v>7</v>
      </c>
      <c r="P697" t="s">
        <v>7</v>
      </c>
      <c r="Q697" t="s">
        <v>7</v>
      </c>
      <c r="R697" t="s">
        <v>7</v>
      </c>
      <c r="S697" t="s">
        <v>7</v>
      </c>
      <c r="T697" t="s">
        <v>7</v>
      </c>
      <c r="U697" t="s">
        <v>7</v>
      </c>
      <c r="V697" t="s">
        <v>7</v>
      </c>
      <c r="W697" t="s">
        <v>7</v>
      </c>
    </row>
    <row r="698" spans="1:23" x14ac:dyDescent="0.35">
      <c r="A698" t="s">
        <v>4296</v>
      </c>
      <c r="B698" t="s">
        <v>7</v>
      </c>
      <c r="C698" t="s">
        <v>7</v>
      </c>
      <c r="D698" t="s">
        <v>7</v>
      </c>
      <c r="E698" t="s">
        <v>7</v>
      </c>
      <c r="F698" t="s">
        <v>7</v>
      </c>
      <c r="G698" t="s">
        <v>7</v>
      </c>
      <c r="H698" t="s">
        <v>7</v>
      </c>
      <c r="I698" t="s">
        <v>7</v>
      </c>
      <c r="J698" t="s">
        <v>7</v>
      </c>
      <c r="K698" t="s">
        <v>7</v>
      </c>
      <c r="L698" t="s">
        <v>7</v>
      </c>
      <c r="M698" t="s">
        <v>7</v>
      </c>
      <c r="N698" t="s">
        <v>7</v>
      </c>
      <c r="O698" t="s">
        <v>7</v>
      </c>
      <c r="P698" t="s">
        <v>7</v>
      </c>
      <c r="Q698" t="s">
        <v>7</v>
      </c>
      <c r="R698" t="s">
        <v>7</v>
      </c>
      <c r="S698" t="s">
        <v>7</v>
      </c>
      <c r="T698" t="s">
        <v>7</v>
      </c>
      <c r="U698" t="s">
        <v>7</v>
      </c>
      <c r="V698" t="s">
        <v>7</v>
      </c>
      <c r="W698" t="s">
        <v>7</v>
      </c>
    </row>
    <row r="699" spans="1:23" x14ac:dyDescent="0.35">
      <c r="A699" t="s">
        <v>3896</v>
      </c>
      <c r="B699" t="s">
        <v>59</v>
      </c>
      <c r="C699" t="s">
        <v>59</v>
      </c>
      <c r="D699" t="s">
        <v>59</v>
      </c>
      <c r="E699" t="s">
        <v>60</v>
      </c>
      <c r="F699" t="s">
        <v>60</v>
      </c>
      <c r="G699" t="s">
        <v>60</v>
      </c>
      <c r="H699" t="s">
        <v>5</v>
      </c>
      <c r="I699" t="s">
        <v>34</v>
      </c>
      <c r="J699" t="s">
        <v>7</v>
      </c>
      <c r="K699" t="s">
        <v>7</v>
      </c>
      <c r="L699" t="s">
        <v>7</v>
      </c>
      <c r="M699" t="s">
        <v>7</v>
      </c>
      <c r="N699" t="s">
        <v>7</v>
      </c>
      <c r="O699" t="s">
        <v>7</v>
      </c>
      <c r="P699" t="s">
        <v>7</v>
      </c>
      <c r="Q699" t="s">
        <v>7</v>
      </c>
      <c r="R699" t="s">
        <v>7</v>
      </c>
      <c r="S699" t="s">
        <v>7</v>
      </c>
      <c r="T699" t="s">
        <v>7</v>
      </c>
      <c r="U699" t="s">
        <v>7</v>
      </c>
      <c r="V699" t="s">
        <v>7</v>
      </c>
      <c r="W699" t="s">
        <v>7</v>
      </c>
    </row>
    <row r="700" spans="1:23" x14ac:dyDescent="0.35">
      <c r="A700" t="s">
        <v>7</v>
      </c>
      <c r="B700" t="s">
        <v>64</v>
      </c>
      <c r="C700" t="s">
        <v>10</v>
      </c>
      <c r="D700" t="s">
        <v>11</v>
      </c>
      <c r="E700" t="s">
        <v>64</v>
      </c>
      <c r="F700" t="s">
        <v>10</v>
      </c>
      <c r="G700" t="s">
        <v>11</v>
      </c>
      <c r="H700" t="s">
        <v>64</v>
      </c>
      <c r="I700" t="s">
        <v>7</v>
      </c>
      <c r="J700" t="s">
        <v>7</v>
      </c>
      <c r="K700" t="s">
        <v>7</v>
      </c>
      <c r="L700" t="s">
        <v>7</v>
      </c>
      <c r="M700" t="s">
        <v>7</v>
      </c>
      <c r="N700" t="s">
        <v>7</v>
      </c>
      <c r="O700" t="s">
        <v>7</v>
      </c>
      <c r="P700" t="s">
        <v>7</v>
      </c>
      <c r="Q700" t="s">
        <v>7</v>
      </c>
      <c r="R700" t="s">
        <v>7</v>
      </c>
      <c r="S700" t="s">
        <v>7</v>
      </c>
      <c r="T700" t="s">
        <v>7</v>
      </c>
      <c r="U700" t="s">
        <v>7</v>
      </c>
      <c r="V700" t="s">
        <v>7</v>
      </c>
      <c r="W700" t="s">
        <v>7</v>
      </c>
    </row>
    <row r="701" spans="1:23" x14ac:dyDescent="0.35">
      <c r="A701" t="s">
        <v>3898</v>
      </c>
      <c r="B701" t="s">
        <v>65</v>
      </c>
      <c r="C701" t="s">
        <v>7</v>
      </c>
      <c r="D701" t="s">
        <v>7</v>
      </c>
      <c r="E701" t="s">
        <v>55</v>
      </c>
      <c r="F701" t="s">
        <v>7</v>
      </c>
      <c r="G701" t="s">
        <v>7</v>
      </c>
      <c r="H701" t="s">
        <v>65</v>
      </c>
      <c r="I701" t="s">
        <v>4589</v>
      </c>
      <c r="J701" t="s">
        <v>7</v>
      </c>
      <c r="K701" t="s">
        <v>7</v>
      </c>
      <c r="L701" t="s">
        <v>7</v>
      </c>
      <c r="M701" t="s">
        <v>7</v>
      </c>
      <c r="N701" t="s">
        <v>7</v>
      </c>
      <c r="O701" t="s">
        <v>7</v>
      </c>
      <c r="P701" t="s">
        <v>7</v>
      </c>
      <c r="Q701" t="s">
        <v>7</v>
      </c>
      <c r="R701" t="s">
        <v>7</v>
      </c>
      <c r="S701" t="s">
        <v>7</v>
      </c>
      <c r="T701" t="s">
        <v>7</v>
      </c>
      <c r="U701" t="s">
        <v>7</v>
      </c>
      <c r="V701" t="s">
        <v>7</v>
      </c>
      <c r="W701" t="s">
        <v>7</v>
      </c>
    </row>
    <row r="702" spans="1:23" x14ac:dyDescent="0.35">
      <c r="A702" t="s">
        <v>3899</v>
      </c>
      <c r="B702" t="s">
        <v>4672</v>
      </c>
      <c r="C702" t="s">
        <v>4712</v>
      </c>
      <c r="D702" t="s">
        <v>4752</v>
      </c>
      <c r="E702" t="s">
        <v>1138</v>
      </c>
      <c r="F702" t="s">
        <v>2908</v>
      </c>
      <c r="G702" t="s">
        <v>1482</v>
      </c>
      <c r="H702" t="s">
        <v>65</v>
      </c>
      <c r="I702" t="s">
        <v>4590</v>
      </c>
      <c r="J702" t="s">
        <v>7</v>
      </c>
      <c r="K702" t="s">
        <v>7</v>
      </c>
      <c r="L702" t="s">
        <v>7</v>
      </c>
      <c r="M702" t="s">
        <v>7</v>
      </c>
      <c r="N702" t="s">
        <v>7</v>
      </c>
      <c r="O702" t="s">
        <v>7</v>
      </c>
      <c r="P702" t="s">
        <v>7</v>
      </c>
      <c r="Q702" t="s">
        <v>7</v>
      </c>
      <c r="R702" t="s">
        <v>7</v>
      </c>
      <c r="S702" t="s">
        <v>7</v>
      </c>
      <c r="T702" t="s">
        <v>7</v>
      </c>
      <c r="U702" t="s">
        <v>7</v>
      </c>
      <c r="V702" t="s">
        <v>7</v>
      </c>
      <c r="W702" t="s">
        <v>7</v>
      </c>
    </row>
    <row r="703" spans="1:23" x14ac:dyDescent="0.35">
      <c r="A703" t="s">
        <v>3900</v>
      </c>
      <c r="B703" t="s">
        <v>4363</v>
      </c>
      <c r="C703" t="s">
        <v>3251</v>
      </c>
      <c r="D703" t="s">
        <v>4753</v>
      </c>
      <c r="E703" t="s">
        <v>3890</v>
      </c>
      <c r="F703" t="s">
        <v>2400</v>
      </c>
      <c r="G703" t="s">
        <v>4830</v>
      </c>
      <c r="H703" t="s">
        <v>65</v>
      </c>
      <c r="I703" t="s">
        <v>3127</v>
      </c>
      <c r="J703" t="s">
        <v>7</v>
      </c>
      <c r="K703" t="s">
        <v>7</v>
      </c>
      <c r="L703" t="s">
        <v>7</v>
      </c>
      <c r="M703" t="s">
        <v>7</v>
      </c>
      <c r="N703" t="s">
        <v>7</v>
      </c>
      <c r="O703" t="s">
        <v>7</v>
      </c>
      <c r="P703" t="s">
        <v>7</v>
      </c>
      <c r="Q703" t="s">
        <v>7</v>
      </c>
      <c r="R703" t="s">
        <v>7</v>
      </c>
      <c r="S703" t="s">
        <v>7</v>
      </c>
      <c r="T703" t="s">
        <v>7</v>
      </c>
      <c r="U703" t="s">
        <v>7</v>
      </c>
      <c r="V703" t="s">
        <v>7</v>
      </c>
      <c r="W703" t="s">
        <v>7</v>
      </c>
    </row>
    <row r="704" spans="1:23" x14ac:dyDescent="0.35">
      <c r="A704" t="s">
        <v>3901</v>
      </c>
      <c r="B704" t="s">
        <v>3872</v>
      </c>
      <c r="C704" t="s">
        <v>2029</v>
      </c>
      <c r="D704" t="s">
        <v>4754</v>
      </c>
      <c r="E704" t="s">
        <v>4793</v>
      </c>
      <c r="F704" t="s">
        <v>2527</v>
      </c>
      <c r="G704" t="s">
        <v>4487</v>
      </c>
      <c r="H704" t="s">
        <v>65</v>
      </c>
      <c r="I704" t="s">
        <v>4591</v>
      </c>
      <c r="J704" t="s">
        <v>7</v>
      </c>
      <c r="K704" t="s">
        <v>7</v>
      </c>
      <c r="L704" t="s">
        <v>7</v>
      </c>
      <c r="M704" t="s">
        <v>7</v>
      </c>
      <c r="N704" t="s">
        <v>7</v>
      </c>
      <c r="O704" t="s">
        <v>7</v>
      </c>
      <c r="P704" t="s">
        <v>7</v>
      </c>
      <c r="Q704" t="s">
        <v>7</v>
      </c>
      <c r="R704" t="s">
        <v>7</v>
      </c>
      <c r="S704" t="s">
        <v>7</v>
      </c>
      <c r="T704" t="s">
        <v>7</v>
      </c>
      <c r="U704" t="s">
        <v>7</v>
      </c>
      <c r="V704" t="s">
        <v>7</v>
      </c>
      <c r="W704" t="s">
        <v>7</v>
      </c>
    </row>
    <row r="705" spans="1:23" x14ac:dyDescent="0.35">
      <c r="A705" t="s">
        <v>3902</v>
      </c>
      <c r="B705" t="s">
        <v>4673</v>
      </c>
      <c r="C705" t="s">
        <v>4713</v>
      </c>
      <c r="D705" t="s">
        <v>4755</v>
      </c>
      <c r="E705" t="s">
        <v>4794</v>
      </c>
      <c r="F705" t="s">
        <v>3361</v>
      </c>
      <c r="G705" t="s">
        <v>4167</v>
      </c>
      <c r="H705" t="s">
        <v>65</v>
      </c>
      <c r="I705" t="s">
        <v>4592</v>
      </c>
      <c r="J705" t="s">
        <v>7</v>
      </c>
      <c r="K705" t="s">
        <v>7</v>
      </c>
      <c r="L705" t="s">
        <v>7</v>
      </c>
      <c r="M705" t="s">
        <v>7</v>
      </c>
      <c r="N705" t="s">
        <v>7</v>
      </c>
      <c r="O705" t="s">
        <v>7</v>
      </c>
      <c r="P705" t="s">
        <v>7</v>
      </c>
      <c r="Q705" t="s">
        <v>7</v>
      </c>
      <c r="R705" t="s">
        <v>7</v>
      </c>
      <c r="S705" t="s">
        <v>7</v>
      </c>
      <c r="T705" t="s">
        <v>7</v>
      </c>
      <c r="U705" t="s">
        <v>7</v>
      </c>
      <c r="V705" t="s">
        <v>7</v>
      </c>
      <c r="W705" t="s">
        <v>7</v>
      </c>
    </row>
    <row r="706" spans="1:23" x14ac:dyDescent="0.35">
      <c r="A706" t="s">
        <v>3903</v>
      </c>
      <c r="B706" t="s">
        <v>4674</v>
      </c>
      <c r="C706" t="s">
        <v>4714</v>
      </c>
      <c r="D706" t="s">
        <v>4756</v>
      </c>
      <c r="E706" t="s">
        <v>4795</v>
      </c>
      <c r="F706" t="s">
        <v>1714</v>
      </c>
      <c r="G706" t="s">
        <v>4831</v>
      </c>
      <c r="H706" t="s">
        <v>65</v>
      </c>
      <c r="I706" t="s">
        <v>3068</v>
      </c>
      <c r="J706" t="s">
        <v>7</v>
      </c>
      <c r="K706" t="s">
        <v>7</v>
      </c>
      <c r="L706" t="s">
        <v>7</v>
      </c>
      <c r="M706" t="s">
        <v>7</v>
      </c>
      <c r="N706" t="s">
        <v>7</v>
      </c>
      <c r="O706" t="s">
        <v>7</v>
      </c>
      <c r="P706" t="s">
        <v>7</v>
      </c>
      <c r="Q706" t="s">
        <v>7</v>
      </c>
      <c r="R706" t="s">
        <v>7</v>
      </c>
      <c r="S706" t="s">
        <v>7</v>
      </c>
      <c r="T706" t="s">
        <v>7</v>
      </c>
      <c r="U706" t="s">
        <v>7</v>
      </c>
      <c r="V706" t="s">
        <v>7</v>
      </c>
      <c r="W706" t="s">
        <v>7</v>
      </c>
    </row>
    <row r="707" spans="1:23" x14ac:dyDescent="0.35">
      <c r="A707" t="s">
        <v>3904</v>
      </c>
      <c r="B707" t="s">
        <v>3007</v>
      </c>
      <c r="C707" t="s">
        <v>1208</v>
      </c>
      <c r="D707" t="s">
        <v>4757</v>
      </c>
      <c r="E707" t="s">
        <v>3892</v>
      </c>
      <c r="F707" t="s">
        <v>2555</v>
      </c>
      <c r="G707" t="s">
        <v>1124</v>
      </c>
      <c r="H707" t="s">
        <v>65</v>
      </c>
      <c r="I707" t="s">
        <v>4557</v>
      </c>
      <c r="J707" t="s">
        <v>7</v>
      </c>
      <c r="K707" t="s">
        <v>7</v>
      </c>
      <c r="L707" t="s">
        <v>7</v>
      </c>
      <c r="M707" t="s">
        <v>7</v>
      </c>
      <c r="N707" t="s">
        <v>7</v>
      </c>
      <c r="O707" t="s">
        <v>7</v>
      </c>
      <c r="P707" t="s">
        <v>7</v>
      </c>
      <c r="Q707" t="s">
        <v>7</v>
      </c>
      <c r="R707" t="s">
        <v>7</v>
      </c>
      <c r="S707" t="s">
        <v>7</v>
      </c>
      <c r="T707" t="s">
        <v>7</v>
      </c>
      <c r="U707" t="s">
        <v>7</v>
      </c>
      <c r="V707" t="s">
        <v>7</v>
      </c>
      <c r="W707" t="s">
        <v>7</v>
      </c>
    </row>
    <row r="708" spans="1:23" x14ac:dyDescent="0.35">
      <c r="A708" t="s">
        <v>3905</v>
      </c>
      <c r="B708" t="s">
        <v>356</v>
      </c>
      <c r="C708" t="s">
        <v>4715</v>
      </c>
      <c r="D708" t="s">
        <v>1710</v>
      </c>
      <c r="E708" t="s">
        <v>336</v>
      </c>
      <c r="F708" t="s">
        <v>342</v>
      </c>
      <c r="G708" t="s">
        <v>4832</v>
      </c>
      <c r="H708" t="s">
        <v>65</v>
      </c>
      <c r="I708" t="s">
        <v>4593</v>
      </c>
      <c r="J708" t="s">
        <v>7</v>
      </c>
      <c r="K708" t="s">
        <v>7</v>
      </c>
      <c r="L708" t="s">
        <v>7</v>
      </c>
      <c r="M708" t="s">
        <v>7</v>
      </c>
      <c r="N708" t="s">
        <v>7</v>
      </c>
      <c r="O708" t="s">
        <v>7</v>
      </c>
      <c r="P708" t="s">
        <v>7</v>
      </c>
      <c r="Q708" t="s">
        <v>7</v>
      </c>
      <c r="R708" t="s">
        <v>7</v>
      </c>
      <c r="S708" t="s">
        <v>7</v>
      </c>
      <c r="T708" t="s">
        <v>7</v>
      </c>
      <c r="U708" t="s">
        <v>7</v>
      </c>
      <c r="V708" t="s">
        <v>7</v>
      </c>
      <c r="W708" t="s">
        <v>7</v>
      </c>
    </row>
    <row r="709" spans="1:23" x14ac:dyDescent="0.35">
      <c r="A709" t="s">
        <v>3906</v>
      </c>
      <c r="B709" t="s">
        <v>4675</v>
      </c>
      <c r="C709" t="s">
        <v>3447</v>
      </c>
      <c r="D709" t="s">
        <v>4758</v>
      </c>
      <c r="E709" t="s">
        <v>4796</v>
      </c>
      <c r="F709" t="s">
        <v>4810</v>
      </c>
      <c r="G709" t="s">
        <v>4833</v>
      </c>
      <c r="H709" t="s">
        <v>65</v>
      </c>
      <c r="I709" t="s">
        <v>4594</v>
      </c>
      <c r="J709" t="s">
        <v>7</v>
      </c>
      <c r="K709" t="s">
        <v>7</v>
      </c>
      <c r="L709" t="s">
        <v>7</v>
      </c>
      <c r="M709" t="s">
        <v>7</v>
      </c>
      <c r="N709" t="s">
        <v>7</v>
      </c>
      <c r="O709" t="s">
        <v>7</v>
      </c>
      <c r="P709" t="s">
        <v>7</v>
      </c>
      <c r="Q709" t="s">
        <v>7</v>
      </c>
      <c r="R709" t="s">
        <v>7</v>
      </c>
      <c r="S709" t="s">
        <v>7</v>
      </c>
      <c r="T709" t="s">
        <v>7</v>
      </c>
      <c r="U709" t="s">
        <v>7</v>
      </c>
      <c r="V709" t="s">
        <v>7</v>
      </c>
      <c r="W709" t="s">
        <v>7</v>
      </c>
    </row>
    <row r="710" spans="1:23" x14ac:dyDescent="0.35">
      <c r="A710" t="s">
        <v>3907</v>
      </c>
      <c r="B710" t="s">
        <v>2868</v>
      </c>
      <c r="C710" t="s">
        <v>4716</v>
      </c>
      <c r="D710" t="s">
        <v>4105</v>
      </c>
      <c r="E710" t="s">
        <v>4797</v>
      </c>
      <c r="F710" t="s">
        <v>3252</v>
      </c>
      <c r="G710" t="s">
        <v>4834</v>
      </c>
      <c r="H710" t="s">
        <v>65</v>
      </c>
      <c r="I710" t="s">
        <v>4595</v>
      </c>
      <c r="J710" t="s">
        <v>7</v>
      </c>
      <c r="K710" t="s">
        <v>7</v>
      </c>
      <c r="L710" t="s">
        <v>7</v>
      </c>
      <c r="M710" t="s">
        <v>7</v>
      </c>
      <c r="N710" t="s">
        <v>7</v>
      </c>
      <c r="O710" t="s">
        <v>7</v>
      </c>
      <c r="P710" t="s">
        <v>7</v>
      </c>
      <c r="Q710" t="s">
        <v>7</v>
      </c>
      <c r="R710" t="s">
        <v>7</v>
      </c>
      <c r="S710" t="s">
        <v>7</v>
      </c>
      <c r="T710" t="s">
        <v>7</v>
      </c>
      <c r="U710" t="s">
        <v>7</v>
      </c>
      <c r="V710" t="s">
        <v>7</v>
      </c>
      <c r="W710" t="s">
        <v>7</v>
      </c>
    </row>
    <row r="711" spans="1:23" x14ac:dyDescent="0.35">
      <c r="A711" t="s">
        <v>3908</v>
      </c>
      <c r="B711" t="s">
        <v>1936</v>
      </c>
      <c r="C711" t="s">
        <v>4304</v>
      </c>
      <c r="D711" t="s">
        <v>4759</v>
      </c>
      <c r="E711" t="s">
        <v>1742</v>
      </c>
      <c r="F711" t="s">
        <v>4811</v>
      </c>
      <c r="G711" t="s">
        <v>4303</v>
      </c>
      <c r="H711" t="s">
        <v>65</v>
      </c>
      <c r="I711" t="s">
        <v>614</v>
      </c>
      <c r="J711" t="s">
        <v>7</v>
      </c>
      <c r="K711" t="s">
        <v>7</v>
      </c>
      <c r="L711" t="s">
        <v>7</v>
      </c>
      <c r="M711" t="s">
        <v>7</v>
      </c>
      <c r="N711" t="s">
        <v>7</v>
      </c>
      <c r="O711" t="s">
        <v>7</v>
      </c>
      <c r="P711" t="s">
        <v>7</v>
      </c>
      <c r="Q711" t="s">
        <v>7</v>
      </c>
      <c r="R711" t="s">
        <v>7</v>
      </c>
      <c r="S711" t="s">
        <v>7</v>
      </c>
      <c r="T711" t="s">
        <v>7</v>
      </c>
      <c r="U711" t="s">
        <v>7</v>
      </c>
      <c r="V711" t="s">
        <v>7</v>
      </c>
      <c r="W711" t="s">
        <v>7</v>
      </c>
    </row>
    <row r="712" spans="1:23" x14ac:dyDescent="0.35">
      <c r="A712" t="s">
        <v>3909</v>
      </c>
      <c r="B712" t="s">
        <v>4676</v>
      </c>
      <c r="C712" t="s">
        <v>4717</v>
      </c>
      <c r="D712" t="s">
        <v>4760</v>
      </c>
      <c r="E712" t="s">
        <v>4798</v>
      </c>
      <c r="F712" t="s">
        <v>716</v>
      </c>
      <c r="G712" t="s">
        <v>4835</v>
      </c>
      <c r="H712" t="s">
        <v>65</v>
      </c>
      <c r="I712" t="s">
        <v>3725</v>
      </c>
      <c r="J712" t="s">
        <v>7</v>
      </c>
      <c r="K712" t="s">
        <v>7</v>
      </c>
      <c r="L712" t="s">
        <v>7</v>
      </c>
      <c r="M712" t="s">
        <v>7</v>
      </c>
      <c r="N712" t="s">
        <v>7</v>
      </c>
      <c r="O712" t="s">
        <v>7</v>
      </c>
      <c r="P712" t="s">
        <v>7</v>
      </c>
      <c r="Q712" t="s">
        <v>7</v>
      </c>
      <c r="R712" t="s">
        <v>7</v>
      </c>
      <c r="S712" t="s">
        <v>7</v>
      </c>
      <c r="T712" t="s">
        <v>7</v>
      </c>
      <c r="U712" t="s">
        <v>7</v>
      </c>
      <c r="V712" t="s">
        <v>7</v>
      </c>
      <c r="W712" t="s">
        <v>7</v>
      </c>
    </row>
    <row r="713" spans="1:23" x14ac:dyDescent="0.35">
      <c r="A713" t="s">
        <v>4620</v>
      </c>
      <c r="B713" t="s">
        <v>4677</v>
      </c>
      <c r="C713" t="s">
        <v>4718</v>
      </c>
      <c r="D713" t="s">
        <v>4761</v>
      </c>
      <c r="E713" t="s">
        <v>3281</v>
      </c>
      <c r="F713" t="s">
        <v>2911</v>
      </c>
      <c r="G713" t="s">
        <v>1924</v>
      </c>
      <c r="H713" t="s">
        <v>65</v>
      </c>
      <c r="I713" t="s">
        <v>4643</v>
      </c>
      <c r="J713" t="s">
        <v>7</v>
      </c>
      <c r="K713" t="s">
        <v>7</v>
      </c>
      <c r="L713" t="s">
        <v>7</v>
      </c>
      <c r="M713" t="s">
        <v>7</v>
      </c>
      <c r="N713" t="s">
        <v>7</v>
      </c>
      <c r="O713" t="s">
        <v>7</v>
      </c>
      <c r="P713" t="s">
        <v>7</v>
      </c>
      <c r="Q713" t="s">
        <v>7</v>
      </c>
      <c r="R713" t="s">
        <v>7</v>
      </c>
      <c r="S713" t="s">
        <v>7</v>
      </c>
      <c r="T713" t="s">
        <v>7</v>
      </c>
      <c r="U713" t="s">
        <v>7</v>
      </c>
      <c r="V713" t="s">
        <v>7</v>
      </c>
      <c r="W713" t="s">
        <v>7</v>
      </c>
    </row>
    <row r="714" spans="1:23" x14ac:dyDescent="0.35">
      <c r="A714" t="s">
        <v>5</v>
      </c>
      <c r="B714" t="s">
        <v>380</v>
      </c>
      <c r="C714" t="s">
        <v>4719</v>
      </c>
      <c r="D714" t="s">
        <v>4762</v>
      </c>
      <c r="E714" t="s">
        <v>2510</v>
      </c>
      <c r="F714" t="s">
        <v>4812</v>
      </c>
      <c r="G714" t="s">
        <v>4836</v>
      </c>
      <c r="H714" t="s">
        <v>65</v>
      </c>
      <c r="I714" t="s">
        <v>4596</v>
      </c>
      <c r="J714" t="s">
        <v>7</v>
      </c>
      <c r="K714" t="s">
        <v>7</v>
      </c>
      <c r="L714" t="s">
        <v>7</v>
      </c>
      <c r="M714" t="s">
        <v>7</v>
      </c>
      <c r="N714" t="s">
        <v>7</v>
      </c>
      <c r="O714" t="s">
        <v>7</v>
      </c>
      <c r="P714" t="s">
        <v>7</v>
      </c>
      <c r="Q714" t="s">
        <v>7</v>
      </c>
      <c r="R714" t="s">
        <v>7</v>
      </c>
      <c r="S714" t="s">
        <v>7</v>
      </c>
      <c r="T714" t="s">
        <v>7</v>
      </c>
      <c r="U714" t="s">
        <v>7</v>
      </c>
      <c r="V714" t="s">
        <v>7</v>
      </c>
      <c r="W714" t="s">
        <v>7</v>
      </c>
    </row>
    <row r="715" spans="1:23" x14ac:dyDescent="0.35">
      <c r="A715" t="s">
        <v>4297</v>
      </c>
      <c r="B715" t="s">
        <v>7</v>
      </c>
      <c r="C715" t="s">
        <v>7</v>
      </c>
      <c r="D715" t="s">
        <v>7</v>
      </c>
      <c r="E715" t="s">
        <v>7</v>
      </c>
      <c r="F715" t="s">
        <v>7</v>
      </c>
      <c r="G715" t="s">
        <v>7</v>
      </c>
      <c r="H715" t="s">
        <v>7</v>
      </c>
      <c r="I715" t="s">
        <v>7</v>
      </c>
      <c r="J715" t="s">
        <v>7</v>
      </c>
      <c r="K715" t="s">
        <v>7</v>
      </c>
      <c r="L715" t="s">
        <v>7</v>
      </c>
      <c r="M715" t="s">
        <v>7</v>
      </c>
      <c r="N715" t="s">
        <v>7</v>
      </c>
      <c r="O715" t="s">
        <v>7</v>
      </c>
      <c r="P715" t="s">
        <v>7</v>
      </c>
      <c r="Q715" t="s">
        <v>7</v>
      </c>
      <c r="R715" t="s">
        <v>7</v>
      </c>
      <c r="S715" t="s">
        <v>7</v>
      </c>
      <c r="T715" t="s">
        <v>7</v>
      </c>
      <c r="U715" t="s">
        <v>7</v>
      </c>
      <c r="V715" t="s">
        <v>7</v>
      </c>
      <c r="W715" t="s">
        <v>7</v>
      </c>
    </row>
    <row r="716" spans="1:23" x14ac:dyDescent="0.35">
      <c r="A716" t="s">
        <v>3896</v>
      </c>
      <c r="B716" t="s">
        <v>59</v>
      </c>
      <c r="C716" t="s">
        <v>59</v>
      </c>
      <c r="D716" t="s">
        <v>59</v>
      </c>
      <c r="E716" t="s">
        <v>60</v>
      </c>
      <c r="F716" t="s">
        <v>60</v>
      </c>
      <c r="G716" t="s">
        <v>60</v>
      </c>
      <c r="H716" t="s">
        <v>5</v>
      </c>
      <c r="I716" t="s">
        <v>34</v>
      </c>
      <c r="J716" t="s">
        <v>7</v>
      </c>
      <c r="K716" t="s">
        <v>7</v>
      </c>
      <c r="L716" t="s">
        <v>7</v>
      </c>
      <c r="M716" t="s">
        <v>7</v>
      </c>
      <c r="N716" t="s">
        <v>7</v>
      </c>
      <c r="O716" t="s">
        <v>7</v>
      </c>
      <c r="P716" t="s">
        <v>7</v>
      </c>
      <c r="Q716" t="s">
        <v>7</v>
      </c>
      <c r="R716" t="s">
        <v>7</v>
      </c>
      <c r="S716" t="s">
        <v>7</v>
      </c>
      <c r="T716" t="s">
        <v>7</v>
      </c>
      <c r="U716" t="s">
        <v>7</v>
      </c>
      <c r="V716" t="s">
        <v>7</v>
      </c>
      <c r="W716" t="s">
        <v>7</v>
      </c>
    </row>
    <row r="717" spans="1:23" x14ac:dyDescent="0.35">
      <c r="A717" t="s">
        <v>7</v>
      </c>
      <c r="B717" t="s">
        <v>64</v>
      </c>
      <c r="C717" t="s">
        <v>10</v>
      </c>
      <c r="D717" t="s">
        <v>11</v>
      </c>
      <c r="E717" t="s">
        <v>64</v>
      </c>
      <c r="F717" t="s">
        <v>10</v>
      </c>
      <c r="G717" t="s">
        <v>11</v>
      </c>
      <c r="H717" t="s">
        <v>64</v>
      </c>
      <c r="I717" t="s">
        <v>7</v>
      </c>
      <c r="J717" t="s">
        <v>7</v>
      </c>
      <c r="K717" t="s">
        <v>7</v>
      </c>
      <c r="L717" t="s">
        <v>7</v>
      </c>
      <c r="M717" t="s">
        <v>7</v>
      </c>
      <c r="N717" t="s">
        <v>7</v>
      </c>
      <c r="O717" t="s">
        <v>7</v>
      </c>
      <c r="P717" t="s">
        <v>7</v>
      </c>
      <c r="Q717" t="s">
        <v>7</v>
      </c>
      <c r="R717" t="s">
        <v>7</v>
      </c>
      <c r="S717" t="s">
        <v>7</v>
      </c>
      <c r="T717" t="s">
        <v>7</v>
      </c>
      <c r="U717" t="s">
        <v>7</v>
      </c>
      <c r="V717" t="s">
        <v>7</v>
      </c>
      <c r="W717" t="s">
        <v>7</v>
      </c>
    </row>
    <row r="718" spans="1:23" x14ac:dyDescent="0.35">
      <c r="A718" t="s">
        <v>3898</v>
      </c>
      <c r="B718" t="s">
        <v>4678</v>
      </c>
      <c r="C718" t="s">
        <v>4720</v>
      </c>
      <c r="D718" t="s">
        <v>4763</v>
      </c>
      <c r="E718" t="s">
        <v>233</v>
      </c>
      <c r="F718" t="s">
        <v>1532</v>
      </c>
      <c r="G718" t="s">
        <v>1655</v>
      </c>
      <c r="H718" t="s">
        <v>65</v>
      </c>
      <c r="I718" t="s">
        <v>4597</v>
      </c>
      <c r="J718" t="s">
        <v>7</v>
      </c>
      <c r="K718" t="s">
        <v>7</v>
      </c>
      <c r="L718" t="s">
        <v>7</v>
      </c>
      <c r="M718" t="s">
        <v>7</v>
      </c>
      <c r="N718" t="s">
        <v>7</v>
      </c>
      <c r="O718" t="s">
        <v>7</v>
      </c>
      <c r="P718" t="s">
        <v>7</v>
      </c>
      <c r="Q718" t="s">
        <v>7</v>
      </c>
      <c r="R718" t="s">
        <v>7</v>
      </c>
      <c r="S718" t="s">
        <v>7</v>
      </c>
      <c r="T718" t="s">
        <v>7</v>
      </c>
      <c r="U718" t="s">
        <v>7</v>
      </c>
      <c r="V718" t="s">
        <v>7</v>
      </c>
      <c r="W718" t="s">
        <v>7</v>
      </c>
    </row>
    <row r="719" spans="1:23" x14ac:dyDescent="0.35">
      <c r="A719" t="s">
        <v>3899</v>
      </c>
      <c r="B719" t="s">
        <v>4679</v>
      </c>
      <c r="C719" t="s">
        <v>4721</v>
      </c>
      <c r="D719" t="s">
        <v>4701</v>
      </c>
      <c r="E719" t="s">
        <v>1544</v>
      </c>
      <c r="F719" t="s">
        <v>1515</v>
      </c>
      <c r="G719" t="s">
        <v>45</v>
      </c>
      <c r="H719" t="s">
        <v>65</v>
      </c>
      <c r="I719" t="s">
        <v>4598</v>
      </c>
      <c r="J719" t="s">
        <v>7</v>
      </c>
      <c r="K719" t="s">
        <v>7</v>
      </c>
      <c r="L719" t="s">
        <v>7</v>
      </c>
      <c r="M719" t="s">
        <v>7</v>
      </c>
      <c r="N719" t="s">
        <v>7</v>
      </c>
      <c r="O719" t="s">
        <v>7</v>
      </c>
      <c r="P719" t="s">
        <v>7</v>
      </c>
      <c r="Q719" t="s">
        <v>7</v>
      </c>
      <c r="R719" t="s">
        <v>7</v>
      </c>
      <c r="S719" t="s">
        <v>7</v>
      </c>
      <c r="T719" t="s">
        <v>7</v>
      </c>
      <c r="U719" t="s">
        <v>7</v>
      </c>
      <c r="V719" t="s">
        <v>7</v>
      </c>
      <c r="W719" t="s">
        <v>7</v>
      </c>
    </row>
    <row r="720" spans="1:23" x14ac:dyDescent="0.35">
      <c r="A720" t="s">
        <v>3900</v>
      </c>
      <c r="B720" t="s">
        <v>4680</v>
      </c>
      <c r="C720" t="s">
        <v>4722</v>
      </c>
      <c r="D720" t="s">
        <v>4764</v>
      </c>
      <c r="E720" t="s">
        <v>1795</v>
      </c>
      <c r="F720" t="s">
        <v>4813</v>
      </c>
      <c r="G720" t="s">
        <v>3852</v>
      </c>
      <c r="H720" t="s">
        <v>65</v>
      </c>
      <c r="I720" t="s">
        <v>4599</v>
      </c>
      <c r="J720" t="s">
        <v>7</v>
      </c>
      <c r="K720" t="s">
        <v>7</v>
      </c>
      <c r="L720" t="s">
        <v>7</v>
      </c>
      <c r="M720" t="s">
        <v>7</v>
      </c>
      <c r="N720" t="s">
        <v>7</v>
      </c>
      <c r="O720" t="s">
        <v>7</v>
      </c>
      <c r="P720" t="s">
        <v>7</v>
      </c>
      <c r="Q720" t="s">
        <v>7</v>
      </c>
      <c r="R720" t="s">
        <v>7</v>
      </c>
      <c r="S720" t="s">
        <v>7</v>
      </c>
      <c r="T720" t="s">
        <v>7</v>
      </c>
      <c r="U720" t="s">
        <v>7</v>
      </c>
      <c r="V720" t="s">
        <v>7</v>
      </c>
      <c r="W720" t="s">
        <v>7</v>
      </c>
    </row>
    <row r="721" spans="1:23" x14ac:dyDescent="0.35">
      <c r="A721" t="s">
        <v>3901</v>
      </c>
      <c r="B721" t="s">
        <v>3169</v>
      </c>
      <c r="C721" t="s">
        <v>4723</v>
      </c>
      <c r="D721" t="s">
        <v>4765</v>
      </c>
      <c r="E721" t="s">
        <v>4799</v>
      </c>
      <c r="F721" t="s">
        <v>4814</v>
      </c>
      <c r="G721" t="s">
        <v>612</v>
      </c>
      <c r="H721" t="s">
        <v>65</v>
      </c>
      <c r="I721" t="s">
        <v>4600</v>
      </c>
      <c r="J721" t="s">
        <v>7</v>
      </c>
      <c r="K721" t="s">
        <v>7</v>
      </c>
      <c r="L721" t="s">
        <v>7</v>
      </c>
      <c r="M721" t="s">
        <v>7</v>
      </c>
      <c r="N721" t="s">
        <v>7</v>
      </c>
      <c r="O721" t="s">
        <v>7</v>
      </c>
      <c r="P721" t="s">
        <v>7</v>
      </c>
      <c r="Q721" t="s">
        <v>7</v>
      </c>
      <c r="R721" t="s">
        <v>7</v>
      </c>
      <c r="S721" t="s">
        <v>7</v>
      </c>
      <c r="T721" t="s">
        <v>7</v>
      </c>
      <c r="U721" t="s">
        <v>7</v>
      </c>
      <c r="V721" t="s">
        <v>7</v>
      </c>
      <c r="W721" t="s">
        <v>7</v>
      </c>
    </row>
    <row r="722" spans="1:23" x14ac:dyDescent="0.35">
      <c r="A722" t="s">
        <v>3902</v>
      </c>
      <c r="B722" t="s">
        <v>4106</v>
      </c>
      <c r="C722" t="s">
        <v>4724</v>
      </c>
      <c r="D722" t="s">
        <v>2572</v>
      </c>
      <c r="E722" t="s">
        <v>4800</v>
      </c>
      <c r="F722" t="s">
        <v>3777</v>
      </c>
      <c r="G722" t="s">
        <v>4837</v>
      </c>
      <c r="H722" t="s">
        <v>65</v>
      </c>
      <c r="I722" t="s">
        <v>4572</v>
      </c>
      <c r="J722" t="s">
        <v>7</v>
      </c>
      <c r="K722" t="s">
        <v>7</v>
      </c>
      <c r="L722" t="s">
        <v>7</v>
      </c>
      <c r="M722" t="s">
        <v>7</v>
      </c>
      <c r="N722" t="s">
        <v>7</v>
      </c>
      <c r="O722" t="s">
        <v>7</v>
      </c>
      <c r="P722" t="s">
        <v>7</v>
      </c>
      <c r="Q722" t="s">
        <v>7</v>
      </c>
      <c r="R722" t="s">
        <v>7</v>
      </c>
      <c r="S722" t="s">
        <v>7</v>
      </c>
      <c r="T722" t="s">
        <v>7</v>
      </c>
      <c r="U722" t="s">
        <v>7</v>
      </c>
      <c r="V722" t="s">
        <v>7</v>
      </c>
      <c r="W722" t="s">
        <v>7</v>
      </c>
    </row>
    <row r="723" spans="1:23" x14ac:dyDescent="0.35">
      <c r="A723" t="s">
        <v>3903</v>
      </c>
      <c r="B723" t="s">
        <v>4681</v>
      </c>
      <c r="C723" t="s">
        <v>4725</v>
      </c>
      <c r="D723" t="s">
        <v>4766</v>
      </c>
      <c r="E723" t="s">
        <v>3808</v>
      </c>
      <c r="F723" t="s">
        <v>1898</v>
      </c>
      <c r="G723" t="s">
        <v>4838</v>
      </c>
      <c r="H723" t="s">
        <v>65</v>
      </c>
      <c r="I723" t="s">
        <v>4601</v>
      </c>
      <c r="J723" t="s">
        <v>7</v>
      </c>
      <c r="K723" t="s">
        <v>7</v>
      </c>
      <c r="L723" t="s">
        <v>7</v>
      </c>
      <c r="M723" t="s">
        <v>7</v>
      </c>
      <c r="N723" t="s">
        <v>7</v>
      </c>
      <c r="O723" t="s">
        <v>7</v>
      </c>
      <c r="P723" t="s">
        <v>7</v>
      </c>
      <c r="Q723" t="s">
        <v>7</v>
      </c>
      <c r="R723" t="s">
        <v>7</v>
      </c>
      <c r="S723" t="s">
        <v>7</v>
      </c>
      <c r="T723" t="s">
        <v>7</v>
      </c>
      <c r="U723" t="s">
        <v>7</v>
      </c>
      <c r="V723" t="s">
        <v>7</v>
      </c>
      <c r="W723" t="s">
        <v>7</v>
      </c>
    </row>
    <row r="724" spans="1:23" x14ac:dyDescent="0.35">
      <c r="A724" t="s">
        <v>3904</v>
      </c>
      <c r="B724" t="s">
        <v>4682</v>
      </c>
      <c r="C724" t="s">
        <v>4726</v>
      </c>
      <c r="D724" t="s">
        <v>4767</v>
      </c>
      <c r="E724" t="s">
        <v>565</v>
      </c>
      <c r="F724" t="s">
        <v>4815</v>
      </c>
      <c r="G724" t="s">
        <v>2418</v>
      </c>
      <c r="H724" t="s">
        <v>65</v>
      </c>
      <c r="I724" t="s">
        <v>4602</v>
      </c>
      <c r="J724" t="s">
        <v>7</v>
      </c>
      <c r="K724" t="s">
        <v>7</v>
      </c>
      <c r="L724" t="s">
        <v>7</v>
      </c>
      <c r="M724" t="s">
        <v>7</v>
      </c>
      <c r="N724" t="s">
        <v>7</v>
      </c>
      <c r="O724" t="s">
        <v>7</v>
      </c>
      <c r="P724" t="s">
        <v>7</v>
      </c>
      <c r="Q724" t="s">
        <v>7</v>
      </c>
      <c r="R724" t="s">
        <v>7</v>
      </c>
      <c r="S724" t="s">
        <v>7</v>
      </c>
      <c r="T724" t="s">
        <v>7</v>
      </c>
      <c r="U724" t="s">
        <v>7</v>
      </c>
      <c r="V724" t="s">
        <v>7</v>
      </c>
      <c r="W724" t="s">
        <v>7</v>
      </c>
    </row>
    <row r="725" spans="1:23" x14ac:dyDescent="0.35">
      <c r="A725" t="s">
        <v>3905</v>
      </c>
      <c r="B725" t="s">
        <v>4683</v>
      </c>
      <c r="C725" t="s">
        <v>4727</v>
      </c>
      <c r="D725" t="s">
        <v>4768</v>
      </c>
      <c r="E725" t="s">
        <v>3283</v>
      </c>
      <c r="F725" t="s">
        <v>1291</v>
      </c>
      <c r="G725" t="s">
        <v>986</v>
      </c>
      <c r="H725" t="s">
        <v>65</v>
      </c>
      <c r="I725" t="s">
        <v>4603</v>
      </c>
      <c r="J725" t="s">
        <v>7</v>
      </c>
      <c r="K725" t="s">
        <v>7</v>
      </c>
      <c r="L725" t="s">
        <v>7</v>
      </c>
      <c r="M725" t="s">
        <v>7</v>
      </c>
      <c r="N725" t="s">
        <v>7</v>
      </c>
      <c r="O725" t="s">
        <v>7</v>
      </c>
      <c r="P725" t="s">
        <v>7</v>
      </c>
      <c r="Q725" t="s">
        <v>7</v>
      </c>
      <c r="R725" t="s">
        <v>7</v>
      </c>
      <c r="S725" t="s">
        <v>7</v>
      </c>
      <c r="T725" t="s">
        <v>7</v>
      </c>
      <c r="U725" t="s">
        <v>7</v>
      </c>
      <c r="V725" t="s">
        <v>7</v>
      </c>
      <c r="W725" t="s">
        <v>7</v>
      </c>
    </row>
    <row r="726" spans="1:23" x14ac:dyDescent="0.35">
      <c r="A726" t="s">
        <v>3906</v>
      </c>
      <c r="B726" t="s">
        <v>4684</v>
      </c>
      <c r="C726" t="s">
        <v>4728</v>
      </c>
      <c r="D726" t="s">
        <v>4769</v>
      </c>
      <c r="E726" t="s">
        <v>4801</v>
      </c>
      <c r="F726" t="s">
        <v>260</v>
      </c>
      <c r="G726" t="s">
        <v>4839</v>
      </c>
      <c r="H726" t="s">
        <v>65</v>
      </c>
      <c r="I726" t="s">
        <v>4575</v>
      </c>
      <c r="J726" t="s">
        <v>7</v>
      </c>
      <c r="K726" t="s">
        <v>7</v>
      </c>
      <c r="L726" t="s">
        <v>7</v>
      </c>
      <c r="M726" t="s">
        <v>7</v>
      </c>
      <c r="N726" t="s">
        <v>7</v>
      </c>
      <c r="O726" t="s">
        <v>7</v>
      </c>
      <c r="P726" t="s">
        <v>7</v>
      </c>
      <c r="Q726" t="s">
        <v>7</v>
      </c>
      <c r="R726" t="s">
        <v>7</v>
      </c>
      <c r="S726" t="s">
        <v>7</v>
      </c>
      <c r="T726" t="s">
        <v>7</v>
      </c>
      <c r="U726" t="s">
        <v>7</v>
      </c>
      <c r="V726" t="s">
        <v>7</v>
      </c>
      <c r="W726" t="s">
        <v>7</v>
      </c>
    </row>
    <row r="727" spans="1:23" x14ac:dyDescent="0.35">
      <c r="A727" t="s">
        <v>3907</v>
      </c>
      <c r="B727" t="s">
        <v>4685</v>
      </c>
      <c r="C727" t="s">
        <v>2919</v>
      </c>
      <c r="D727" t="s">
        <v>4770</v>
      </c>
      <c r="E727" t="s">
        <v>1534</v>
      </c>
      <c r="F727" t="s">
        <v>2913</v>
      </c>
      <c r="G727" t="s">
        <v>766</v>
      </c>
      <c r="H727" t="s">
        <v>65</v>
      </c>
      <c r="I727" t="s">
        <v>3725</v>
      </c>
      <c r="J727" t="s">
        <v>7</v>
      </c>
      <c r="K727" t="s">
        <v>7</v>
      </c>
      <c r="L727" t="s">
        <v>7</v>
      </c>
      <c r="M727" t="s">
        <v>7</v>
      </c>
      <c r="N727" t="s">
        <v>7</v>
      </c>
      <c r="O727" t="s">
        <v>7</v>
      </c>
      <c r="P727" t="s">
        <v>7</v>
      </c>
      <c r="Q727" t="s">
        <v>7</v>
      </c>
      <c r="R727" t="s">
        <v>7</v>
      </c>
      <c r="S727" t="s">
        <v>7</v>
      </c>
      <c r="T727" t="s">
        <v>7</v>
      </c>
      <c r="U727" t="s">
        <v>7</v>
      </c>
      <c r="V727" t="s">
        <v>7</v>
      </c>
      <c r="W727" t="s">
        <v>7</v>
      </c>
    </row>
    <row r="728" spans="1:23" x14ac:dyDescent="0.35">
      <c r="A728" t="s">
        <v>3908</v>
      </c>
      <c r="B728" t="s">
        <v>4437</v>
      </c>
      <c r="C728" t="s">
        <v>4729</v>
      </c>
      <c r="D728" t="s">
        <v>4771</v>
      </c>
      <c r="E728" t="s">
        <v>4502</v>
      </c>
      <c r="F728" t="s">
        <v>1002</v>
      </c>
      <c r="G728" t="s">
        <v>4840</v>
      </c>
      <c r="H728" t="s">
        <v>65</v>
      </c>
      <c r="I728" t="s">
        <v>1964</v>
      </c>
      <c r="J728" t="s">
        <v>7</v>
      </c>
      <c r="K728" t="s">
        <v>7</v>
      </c>
      <c r="L728" t="s">
        <v>7</v>
      </c>
      <c r="M728" t="s">
        <v>7</v>
      </c>
      <c r="N728" t="s">
        <v>7</v>
      </c>
      <c r="O728" t="s">
        <v>7</v>
      </c>
      <c r="P728" t="s">
        <v>7</v>
      </c>
      <c r="Q728" t="s">
        <v>7</v>
      </c>
      <c r="R728" t="s">
        <v>7</v>
      </c>
      <c r="S728" t="s">
        <v>7</v>
      </c>
      <c r="T728" t="s">
        <v>7</v>
      </c>
      <c r="U728" t="s">
        <v>7</v>
      </c>
      <c r="V728" t="s">
        <v>7</v>
      </c>
      <c r="W728" t="s">
        <v>7</v>
      </c>
    </row>
    <row r="729" spans="1:23" x14ac:dyDescent="0.35">
      <c r="A729" t="s">
        <v>3909</v>
      </c>
      <c r="B729" t="s">
        <v>4686</v>
      </c>
      <c r="C729" t="s">
        <v>4135</v>
      </c>
      <c r="D729" t="s">
        <v>4772</v>
      </c>
      <c r="E729" t="s">
        <v>36</v>
      </c>
      <c r="F729" t="s">
        <v>2929</v>
      </c>
      <c r="G729" t="s">
        <v>2654</v>
      </c>
      <c r="H729" t="s">
        <v>65</v>
      </c>
      <c r="I729" t="s">
        <v>4604</v>
      </c>
      <c r="J729" t="s">
        <v>7</v>
      </c>
      <c r="K729" t="s">
        <v>7</v>
      </c>
      <c r="L729" t="s">
        <v>7</v>
      </c>
      <c r="M729" t="s">
        <v>7</v>
      </c>
      <c r="N729" t="s">
        <v>7</v>
      </c>
      <c r="O729" t="s">
        <v>7</v>
      </c>
      <c r="P729" t="s">
        <v>7</v>
      </c>
      <c r="Q729" t="s">
        <v>7</v>
      </c>
      <c r="R729" t="s">
        <v>7</v>
      </c>
      <c r="S729" t="s">
        <v>7</v>
      </c>
      <c r="T729" t="s">
        <v>7</v>
      </c>
      <c r="U729" t="s">
        <v>7</v>
      </c>
      <c r="V729" t="s">
        <v>7</v>
      </c>
      <c r="W729" t="s">
        <v>7</v>
      </c>
    </row>
    <row r="730" spans="1:23" x14ac:dyDescent="0.35">
      <c r="A730" t="s">
        <v>4620</v>
      </c>
      <c r="B730" t="s">
        <v>1664</v>
      </c>
      <c r="C730" t="s">
        <v>4730</v>
      </c>
      <c r="D730" t="s">
        <v>4773</v>
      </c>
      <c r="E730" t="s">
        <v>604</v>
      </c>
      <c r="F730" t="s">
        <v>1542</v>
      </c>
      <c r="G730" t="s">
        <v>3798</v>
      </c>
      <c r="H730" t="s">
        <v>65</v>
      </c>
      <c r="I730" t="s">
        <v>3725</v>
      </c>
      <c r="J730" t="s">
        <v>7</v>
      </c>
      <c r="K730" t="s">
        <v>7</v>
      </c>
      <c r="L730" t="s">
        <v>7</v>
      </c>
      <c r="M730" t="s">
        <v>7</v>
      </c>
      <c r="N730" t="s">
        <v>7</v>
      </c>
      <c r="O730" t="s">
        <v>7</v>
      </c>
      <c r="P730" t="s">
        <v>7</v>
      </c>
      <c r="Q730" t="s">
        <v>7</v>
      </c>
      <c r="R730" t="s">
        <v>7</v>
      </c>
      <c r="S730" t="s">
        <v>7</v>
      </c>
      <c r="T730" t="s">
        <v>7</v>
      </c>
      <c r="U730" t="s">
        <v>7</v>
      </c>
      <c r="V730" t="s">
        <v>7</v>
      </c>
      <c r="W730" t="s">
        <v>7</v>
      </c>
    </row>
    <row r="731" spans="1:23" x14ac:dyDescent="0.35">
      <c r="A731" t="s">
        <v>5</v>
      </c>
      <c r="B731" t="s">
        <v>4687</v>
      </c>
      <c r="C731" t="s">
        <v>4731</v>
      </c>
      <c r="D731" t="s">
        <v>3166</v>
      </c>
      <c r="E731" t="s">
        <v>3197</v>
      </c>
      <c r="F731" t="s">
        <v>2651</v>
      </c>
      <c r="G731" t="s">
        <v>1656</v>
      </c>
      <c r="H731" t="s">
        <v>65</v>
      </c>
      <c r="I731" t="s">
        <v>4605</v>
      </c>
      <c r="J731" t="s">
        <v>7</v>
      </c>
      <c r="K731" t="s">
        <v>7</v>
      </c>
      <c r="L731" t="s">
        <v>7</v>
      </c>
      <c r="M731" t="s">
        <v>7</v>
      </c>
      <c r="N731" t="s">
        <v>7</v>
      </c>
      <c r="O731" t="s">
        <v>7</v>
      </c>
      <c r="P731" t="s">
        <v>7</v>
      </c>
      <c r="Q731" t="s">
        <v>7</v>
      </c>
      <c r="R731" t="s">
        <v>7</v>
      </c>
      <c r="S731" t="s">
        <v>7</v>
      </c>
      <c r="T731" t="s">
        <v>7</v>
      </c>
      <c r="U731" t="s">
        <v>7</v>
      </c>
      <c r="V731" t="s">
        <v>7</v>
      </c>
      <c r="W731" t="s">
        <v>7</v>
      </c>
    </row>
    <row r="732" spans="1:23" x14ac:dyDescent="0.35">
      <c r="A732" t="s">
        <v>4287</v>
      </c>
      <c r="B732" t="s">
        <v>7</v>
      </c>
      <c r="C732" t="s">
        <v>7</v>
      </c>
      <c r="D732" t="s">
        <v>7</v>
      </c>
      <c r="E732" t="s">
        <v>7</v>
      </c>
      <c r="F732" t="s">
        <v>7</v>
      </c>
      <c r="G732" t="s">
        <v>7</v>
      </c>
      <c r="H732" t="s">
        <v>7</v>
      </c>
      <c r="I732" t="s">
        <v>7</v>
      </c>
      <c r="J732" t="s">
        <v>7</v>
      </c>
      <c r="K732" t="s">
        <v>7</v>
      </c>
      <c r="L732" t="s">
        <v>7</v>
      </c>
      <c r="M732" t="s">
        <v>7</v>
      </c>
      <c r="N732" t="s">
        <v>7</v>
      </c>
      <c r="O732" t="s">
        <v>7</v>
      </c>
      <c r="P732" t="s">
        <v>7</v>
      </c>
      <c r="Q732" t="s">
        <v>7</v>
      </c>
      <c r="R732" t="s">
        <v>7</v>
      </c>
      <c r="S732" t="s">
        <v>7</v>
      </c>
      <c r="T732" t="s">
        <v>7</v>
      </c>
      <c r="U732" t="s">
        <v>7</v>
      </c>
      <c r="V732" t="s">
        <v>7</v>
      </c>
      <c r="W732" t="s">
        <v>7</v>
      </c>
    </row>
    <row r="733" spans="1:23" x14ac:dyDescent="0.35">
      <c r="A733" t="s">
        <v>3896</v>
      </c>
      <c r="B733" t="s">
        <v>59</v>
      </c>
      <c r="C733" t="s">
        <v>59</v>
      </c>
      <c r="D733" t="s">
        <v>59</v>
      </c>
      <c r="E733" t="s">
        <v>60</v>
      </c>
      <c r="F733" t="s">
        <v>60</v>
      </c>
      <c r="G733" t="s">
        <v>60</v>
      </c>
      <c r="H733" t="s">
        <v>5</v>
      </c>
      <c r="I733" t="s">
        <v>34</v>
      </c>
      <c r="J733" t="s">
        <v>7</v>
      </c>
      <c r="K733" t="s">
        <v>7</v>
      </c>
      <c r="L733" t="s">
        <v>7</v>
      </c>
      <c r="M733" t="s">
        <v>7</v>
      </c>
      <c r="N733" t="s">
        <v>7</v>
      </c>
      <c r="O733" t="s">
        <v>7</v>
      </c>
      <c r="P733" t="s">
        <v>7</v>
      </c>
      <c r="Q733" t="s">
        <v>7</v>
      </c>
      <c r="R733" t="s">
        <v>7</v>
      </c>
      <c r="S733" t="s">
        <v>7</v>
      </c>
      <c r="T733" t="s">
        <v>7</v>
      </c>
      <c r="U733" t="s">
        <v>7</v>
      </c>
      <c r="V733" t="s">
        <v>7</v>
      </c>
      <c r="W733" t="s">
        <v>7</v>
      </c>
    </row>
    <row r="734" spans="1:23" x14ac:dyDescent="0.35">
      <c r="A734" t="s">
        <v>7</v>
      </c>
      <c r="B734" t="s">
        <v>64</v>
      </c>
      <c r="C734" t="s">
        <v>10</v>
      </c>
      <c r="D734" t="s">
        <v>11</v>
      </c>
      <c r="E734" t="s">
        <v>64</v>
      </c>
      <c r="F734" t="s">
        <v>10</v>
      </c>
      <c r="G734" t="s">
        <v>11</v>
      </c>
      <c r="H734" t="s">
        <v>64</v>
      </c>
      <c r="I734" t="s">
        <v>7</v>
      </c>
      <c r="J734" t="s">
        <v>7</v>
      </c>
      <c r="K734" t="s">
        <v>7</v>
      </c>
      <c r="L734" t="s">
        <v>7</v>
      </c>
      <c r="M734" t="s">
        <v>7</v>
      </c>
      <c r="N734" t="s">
        <v>7</v>
      </c>
      <c r="O734" t="s">
        <v>7</v>
      </c>
      <c r="P734" t="s">
        <v>7</v>
      </c>
      <c r="Q734" t="s">
        <v>7</v>
      </c>
      <c r="R734" t="s">
        <v>7</v>
      </c>
      <c r="S734" t="s">
        <v>7</v>
      </c>
      <c r="T734" t="s">
        <v>7</v>
      </c>
      <c r="U734" t="s">
        <v>7</v>
      </c>
      <c r="V734" t="s">
        <v>7</v>
      </c>
      <c r="W734" t="s">
        <v>7</v>
      </c>
    </row>
    <row r="735" spans="1:23" x14ac:dyDescent="0.35">
      <c r="A735" t="s">
        <v>137</v>
      </c>
      <c r="B735" t="s">
        <v>380</v>
      </c>
      <c r="C735" t="s">
        <v>3364</v>
      </c>
      <c r="D735" t="s">
        <v>1884</v>
      </c>
      <c r="E735" t="s">
        <v>2510</v>
      </c>
      <c r="F735" t="s">
        <v>4816</v>
      </c>
      <c r="G735" t="s">
        <v>3363</v>
      </c>
      <c r="H735" t="s">
        <v>65</v>
      </c>
      <c r="I735" t="s">
        <v>3876</v>
      </c>
      <c r="J735" t="s">
        <v>7</v>
      </c>
      <c r="K735" t="s">
        <v>7</v>
      </c>
      <c r="L735" t="s">
        <v>7</v>
      </c>
      <c r="M735" t="s">
        <v>7</v>
      </c>
      <c r="N735" t="s">
        <v>7</v>
      </c>
      <c r="O735" t="s">
        <v>7</v>
      </c>
      <c r="P735" t="s">
        <v>7</v>
      </c>
      <c r="Q735" t="s">
        <v>7</v>
      </c>
      <c r="R735" t="s">
        <v>7</v>
      </c>
      <c r="S735" t="s">
        <v>7</v>
      </c>
      <c r="T735" t="s">
        <v>7</v>
      </c>
      <c r="U735" t="s">
        <v>7</v>
      </c>
      <c r="V735" t="s">
        <v>7</v>
      </c>
      <c r="W735" t="s">
        <v>7</v>
      </c>
    </row>
    <row r="736" spans="1:23" x14ac:dyDescent="0.35">
      <c r="A736" t="s">
        <v>138</v>
      </c>
      <c r="B736" t="s">
        <v>4688</v>
      </c>
      <c r="C736" t="s">
        <v>4160</v>
      </c>
      <c r="D736" t="s">
        <v>4774</v>
      </c>
      <c r="E736" t="s">
        <v>3114</v>
      </c>
      <c r="F736" t="s">
        <v>4817</v>
      </c>
      <c r="G736" t="s">
        <v>4841</v>
      </c>
      <c r="H736" t="s">
        <v>65</v>
      </c>
      <c r="I736" t="s">
        <v>4850</v>
      </c>
      <c r="J736" t="s">
        <v>7</v>
      </c>
      <c r="K736" t="s">
        <v>7</v>
      </c>
      <c r="L736" t="s">
        <v>7</v>
      </c>
      <c r="M736" t="s">
        <v>7</v>
      </c>
      <c r="N736" t="s">
        <v>7</v>
      </c>
      <c r="O736" t="s">
        <v>7</v>
      </c>
      <c r="P736" t="s">
        <v>7</v>
      </c>
      <c r="Q736" t="s">
        <v>7</v>
      </c>
      <c r="R736" t="s">
        <v>7</v>
      </c>
      <c r="S736" t="s">
        <v>7</v>
      </c>
      <c r="T736" t="s">
        <v>7</v>
      </c>
      <c r="U736" t="s">
        <v>7</v>
      </c>
      <c r="V736" t="s">
        <v>7</v>
      </c>
      <c r="W736" t="s">
        <v>7</v>
      </c>
    </row>
    <row r="737" spans="1:23" x14ac:dyDescent="0.35">
      <c r="A737" t="s">
        <v>141</v>
      </c>
      <c r="B737" t="s">
        <v>4689</v>
      </c>
      <c r="C737" t="s">
        <v>2917</v>
      </c>
      <c r="D737" t="s">
        <v>4775</v>
      </c>
      <c r="E737" t="s">
        <v>4802</v>
      </c>
      <c r="F737" t="s">
        <v>4818</v>
      </c>
      <c r="G737" t="s">
        <v>4842</v>
      </c>
      <c r="H737" t="s">
        <v>65</v>
      </c>
      <c r="I737" t="s">
        <v>3139</v>
      </c>
      <c r="J737" t="s">
        <v>7</v>
      </c>
      <c r="K737" t="s">
        <v>7</v>
      </c>
      <c r="L737" t="s">
        <v>7</v>
      </c>
      <c r="M737" t="s">
        <v>7</v>
      </c>
      <c r="N737" t="s">
        <v>7</v>
      </c>
      <c r="O737" t="s">
        <v>7</v>
      </c>
      <c r="P737" t="s">
        <v>7</v>
      </c>
      <c r="Q737" t="s">
        <v>7</v>
      </c>
      <c r="R737" t="s">
        <v>7</v>
      </c>
      <c r="S737" t="s">
        <v>7</v>
      </c>
      <c r="T737" t="s">
        <v>7</v>
      </c>
      <c r="U737" t="s">
        <v>7</v>
      </c>
      <c r="V737" t="s">
        <v>7</v>
      </c>
      <c r="W737" t="s">
        <v>7</v>
      </c>
    </row>
    <row r="738" spans="1:23" x14ac:dyDescent="0.35">
      <c r="A738" t="s">
        <v>144</v>
      </c>
      <c r="B738" t="s">
        <v>3608</v>
      </c>
      <c r="C738" t="s">
        <v>2596</v>
      </c>
      <c r="D738" t="s">
        <v>4398</v>
      </c>
      <c r="E738" t="s">
        <v>3591</v>
      </c>
      <c r="F738" t="s">
        <v>4819</v>
      </c>
      <c r="G738" t="s">
        <v>4843</v>
      </c>
      <c r="H738" t="s">
        <v>65</v>
      </c>
      <c r="I738" t="s">
        <v>4851</v>
      </c>
      <c r="J738" t="s">
        <v>7</v>
      </c>
      <c r="K738" t="s">
        <v>7</v>
      </c>
      <c r="L738" t="s">
        <v>7</v>
      </c>
      <c r="M738" t="s">
        <v>7</v>
      </c>
      <c r="N738" t="s">
        <v>7</v>
      </c>
      <c r="O738" t="s">
        <v>7</v>
      </c>
      <c r="P738" t="s">
        <v>7</v>
      </c>
      <c r="Q738" t="s">
        <v>7</v>
      </c>
      <c r="R738" t="s">
        <v>7</v>
      </c>
      <c r="S738" t="s">
        <v>7</v>
      </c>
      <c r="T738" t="s">
        <v>7</v>
      </c>
      <c r="U738" t="s">
        <v>7</v>
      </c>
      <c r="V738" t="s">
        <v>7</v>
      </c>
      <c r="W738" t="s">
        <v>7</v>
      </c>
    </row>
    <row r="739" spans="1:23" x14ac:dyDescent="0.35">
      <c r="A739" t="s">
        <v>149</v>
      </c>
      <c r="B739" t="s">
        <v>4690</v>
      </c>
      <c r="C739" t="s">
        <v>1764</v>
      </c>
      <c r="D739" t="s">
        <v>3231</v>
      </c>
      <c r="E739" t="s">
        <v>2324</v>
      </c>
      <c r="F739" t="s">
        <v>3857</v>
      </c>
      <c r="G739" t="s">
        <v>3006</v>
      </c>
      <c r="H739" t="s">
        <v>65</v>
      </c>
      <c r="I739" t="s">
        <v>4852</v>
      </c>
      <c r="J739" t="s">
        <v>7</v>
      </c>
      <c r="K739" t="s">
        <v>7</v>
      </c>
      <c r="L739" t="s">
        <v>7</v>
      </c>
      <c r="M739" t="s">
        <v>7</v>
      </c>
      <c r="N739" t="s">
        <v>7</v>
      </c>
      <c r="O739" t="s">
        <v>7</v>
      </c>
      <c r="P739" t="s">
        <v>7</v>
      </c>
      <c r="Q739" t="s">
        <v>7</v>
      </c>
      <c r="R739" t="s">
        <v>7</v>
      </c>
      <c r="S739" t="s">
        <v>7</v>
      </c>
      <c r="T739" t="s">
        <v>7</v>
      </c>
      <c r="U739" t="s">
        <v>7</v>
      </c>
      <c r="V739" t="s">
        <v>7</v>
      </c>
      <c r="W739" t="s">
        <v>7</v>
      </c>
    </row>
    <row r="740" spans="1:23" x14ac:dyDescent="0.35">
      <c r="A740" t="s">
        <v>153</v>
      </c>
      <c r="B740" t="s">
        <v>4691</v>
      </c>
      <c r="C740" t="s">
        <v>4339</v>
      </c>
      <c r="D740" t="s">
        <v>4213</v>
      </c>
      <c r="E740" t="s">
        <v>1642</v>
      </c>
      <c r="F740" t="s">
        <v>568</v>
      </c>
      <c r="G740" t="s">
        <v>4475</v>
      </c>
      <c r="H740" t="s">
        <v>65</v>
      </c>
      <c r="I740" t="s">
        <v>4853</v>
      </c>
      <c r="J740" t="s">
        <v>7</v>
      </c>
      <c r="K740" t="s">
        <v>7</v>
      </c>
      <c r="L740" t="s">
        <v>7</v>
      </c>
      <c r="M740" t="s">
        <v>7</v>
      </c>
      <c r="N740" t="s">
        <v>7</v>
      </c>
      <c r="O740" t="s">
        <v>7</v>
      </c>
      <c r="P740" t="s">
        <v>7</v>
      </c>
      <c r="Q740" t="s">
        <v>7</v>
      </c>
      <c r="R740" t="s">
        <v>7</v>
      </c>
      <c r="S740" t="s">
        <v>7</v>
      </c>
      <c r="T740" t="s">
        <v>7</v>
      </c>
      <c r="U740" t="s">
        <v>7</v>
      </c>
      <c r="V740" t="s">
        <v>7</v>
      </c>
      <c r="W740" t="s">
        <v>7</v>
      </c>
    </row>
    <row r="741" spans="1:23" x14ac:dyDescent="0.35">
      <c r="A741" t="s">
        <v>5</v>
      </c>
      <c r="B741" t="s">
        <v>4692</v>
      </c>
      <c r="C741" t="s">
        <v>4732</v>
      </c>
      <c r="D741" t="s">
        <v>4776</v>
      </c>
      <c r="E741" t="s">
        <v>3805</v>
      </c>
      <c r="F741" t="s">
        <v>4820</v>
      </c>
      <c r="G741" t="s">
        <v>4844</v>
      </c>
      <c r="H741" t="s">
        <v>65</v>
      </c>
      <c r="I741" t="s">
        <v>4854</v>
      </c>
      <c r="J741" t="s">
        <v>7</v>
      </c>
      <c r="K741" t="s">
        <v>7</v>
      </c>
      <c r="L741" t="s">
        <v>7</v>
      </c>
      <c r="M741" t="s">
        <v>7</v>
      </c>
      <c r="N741" t="s">
        <v>7</v>
      </c>
      <c r="O741" t="s">
        <v>7</v>
      </c>
      <c r="P741" t="s">
        <v>7</v>
      </c>
      <c r="Q741" t="s">
        <v>7</v>
      </c>
      <c r="R741" t="s">
        <v>7</v>
      </c>
      <c r="S741" t="s">
        <v>7</v>
      </c>
      <c r="T741" t="s">
        <v>7</v>
      </c>
      <c r="U741" t="s">
        <v>7</v>
      </c>
      <c r="V741" t="s">
        <v>7</v>
      </c>
      <c r="W741" t="s">
        <v>7</v>
      </c>
    </row>
    <row r="742" spans="1:23" x14ac:dyDescent="0.35">
      <c r="A742" t="s">
        <v>4296</v>
      </c>
      <c r="B742" t="s">
        <v>7</v>
      </c>
      <c r="C742" t="s">
        <v>7</v>
      </c>
      <c r="D742" t="s">
        <v>7</v>
      </c>
      <c r="E742" t="s">
        <v>7</v>
      </c>
      <c r="F742" t="s">
        <v>7</v>
      </c>
      <c r="G742" t="s">
        <v>7</v>
      </c>
      <c r="H742" t="s">
        <v>7</v>
      </c>
      <c r="I742" t="s">
        <v>7</v>
      </c>
      <c r="J742" t="s">
        <v>7</v>
      </c>
      <c r="K742" t="s">
        <v>7</v>
      </c>
      <c r="L742" t="s">
        <v>7</v>
      </c>
      <c r="M742" t="s">
        <v>7</v>
      </c>
      <c r="N742" t="s">
        <v>7</v>
      </c>
      <c r="O742" t="s">
        <v>7</v>
      </c>
      <c r="P742" t="s">
        <v>7</v>
      </c>
      <c r="Q742" t="s">
        <v>7</v>
      </c>
      <c r="R742" t="s">
        <v>7</v>
      </c>
      <c r="S742" t="s">
        <v>7</v>
      </c>
      <c r="T742" t="s">
        <v>7</v>
      </c>
      <c r="U742" t="s">
        <v>7</v>
      </c>
      <c r="V742" t="s">
        <v>7</v>
      </c>
      <c r="W742" t="s">
        <v>7</v>
      </c>
    </row>
    <row r="743" spans="1:23" x14ac:dyDescent="0.35">
      <c r="A743" t="s">
        <v>3896</v>
      </c>
      <c r="B743" t="s">
        <v>59</v>
      </c>
      <c r="C743" t="s">
        <v>59</v>
      </c>
      <c r="D743" t="s">
        <v>59</v>
      </c>
      <c r="E743" t="s">
        <v>60</v>
      </c>
      <c r="F743" t="s">
        <v>60</v>
      </c>
      <c r="G743" t="s">
        <v>60</v>
      </c>
      <c r="H743" t="s">
        <v>5</v>
      </c>
      <c r="I743" t="s">
        <v>34</v>
      </c>
      <c r="J743" t="s">
        <v>7</v>
      </c>
      <c r="K743" t="s">
        <v>7</v>
      </c>
      <c r="L743" t="s">
        <v>7</v>
      </c>
      <c r="M743" t="s">
        <v>7</v>
      </c>
      <c r="N743" t="s">
        <v>7</v>
      </c>
      <c r="O743" t="s">
        <v>7</v>
      </c>
      <c r="P743" t="s">
        <v>7</v>
      </c>
      <c r="Q743" t="s">
        <v>7</v>
      </c>
      <c r="R743" t="s">
        <v>7</v>
      </c>
      <c r="S743" t="s">
        <v>7</v>
      </c>
      <c r="T743" t="s">
        <v>7</v>
      </c>
      <c r="U743" t="s">
        <v>7</v>
      </c>
      <c r="V743" t="s">
        <v>7</v>
      </c>
      <c r="W743" t="s">
        <v>7</v>
      </c>
    </row>
    <row r="744" spans="1:23" x14ac:dyDescent="0.35">
      <c r="A744" t="s">
        <v>7</v>
      </c>
      <c r="B744" t="s">
        <v>64</v>
      </c>
      <c r="C744" t="s">
        <v>10</v>
      </c>
      <c r="D744" t="s">
        <v>11</v>
      </c>
      <c r="E744" t="s">
        <v>64</v>
      </c>
      <c r="F744" t="s">
        <v>10</v>
      </c>
      <c r="G744" t="s">
        <v>11</v>
      </c>
      <c r="H744" t="s">
        <v>64</v>
      </c>
      <c r="I744" t="s">
        <v>7</v>
      </c>
      <c r="J744" t="s">
        <v>7</v>
      </c>
      <c r="K744" t="s">
        <v>7</v>
      </c>
      <c r="L744" t="s">
        <v>7</v>
      </c>
      <c r="M744" t="s">
        <v>7</v>
      </c>
      <c r="N744" t="s">
        <v>7</v>
      </c>
      <c r="O744" t="s">
        <v>7</v>
      </c>
      <c r="P744" t="s">
        <v>7</v>
      </c>
      <c r="Q744" t="s">
        <v>7</v>
      </c>
      <c r="R744" t="s">
        <v>7</v>
      </c>
      <c r="S744" t="s">
        <v>7</v>
      </c>
      <c r="T744" t="s">
        <v>7</v>
      </c>
      <c r="U744" t="s">
        <v>7</v>
      </c>
      <c r="V744" t="s">
        <v>7</v>
      </c>
      <c r="W744" t="s">
        <v>7</v>
      </c>
    </row>
    <row r="745" spans="1:23" x14ac:dyDescent="0.35">
      <c r="A745" t="s">
        <v>137</v>
      </c>
      <c r="B745" t="s">
        <v>1794</v>
      </c>
      <c r="C745" t="s">
        <v>4733</v>
      </c>
      <c r="D745" t="s">
        <v>4777</v>
      </c>
      <c r="E745" t="s">
        <v>2382</v>
      </c>
      <c r="F745" t="s">
        <v>3274</v>
      </c>
      <c r="G745" t="s">
        <v>4606</v>
      </c>
      <c r="H745" t="s">
        <v>65</v>
      </c>
      <c r="I745" t="s">
        <v>4855</v>
      </c>
      <c r="J745" t="s">
        <v>7</v>
      </c>
      <c r="K745" t="s">
        <v>7</v>
      </c>
      <c r="L745" t="s">
        <v>7</v>
      </c>
      <c r="M745" t="s">
        <v>7</v>
      </c>
      <c r="N745" t="s">
        <v>7</v>
      </c>
      <c r="O745" t="s">
        <v>7</v>
      </c>
      <c r="P745" t="s">
        <v>7</v>
      </c>
      <c r="Q745" t="s">
        <v>7</v>
      </c>
      <c r="R745" t="s">
        <v>7</v>
      </c>
      <c r="S745" t="s">
        <v>7</v>
      </c>
      <c r="T745" t="s">
        <v>7</v>
      </c>
      <c r="U745" t="s">
        <v>7</v>
      </c>
      <c r="V745" t="s">
        <v>7</v>
      </c>
      <c r="W745" t="s">
        <v>7</v>
      </c>
    </row>
    <row r="746" spans="1:23" x14ac:dyDescent="0.35">
      <c r="A746" t="s">
        <v>138</v>
      </c>
      <c r="B746" t="s">
        <v>4693</v>
      </c>
      <c r="C746" t="s">
        <v>4734</v>
      </c>
      <c r="D746" t="s">
        <v>803</v>
      </c>
      <c r="E746" t="s">
        <v>4803</v>
      </c>
      <c r="F746" t="s">
        <v>3681</v>
      </c>
      <c r="G746" t="s">
        <v>4845</v>
      </c>
      <c r="H746" t="s">
        <v>65</v>
      </c>
      <c r="I746" t="s">
        <v>4856</v>
      </c>
      <c r="J746" t="s">
        <v>7</v>
      </c>
      <c r="K746" t="s">
        <v>7</v>
      </c>
      <c r="L746" t="s">
        <v>7</v>
      </c>
      <c r="M746" t="s">
        <v>7</v>
      </c>
      <c r="N746" t="s">
        <v>7</v>
      </c>
      <c r="O746" t="s">
        <v>7</v>
      </c>
      <c r="P746" t="s">
        <v>7</v>
      </c>
      <c r="Q746" t="s">
        <v>7</v>
      </c>
      <c r="R746" t="s">
        <v>7</v>
      </c>
      <c r="S746" t="s">
        <v>7</v>
      </c>
      <c r="T746" t="s">
        <v>7</v>
      </c>
      <c r="U746" t="s">
        <v>7</v>
      </c>
      <c r="V746" t="s">
        <v>7</v>
      </c>
      <c r="W746" t="s">
        <v>7</v>
      </c>
    </row>
    <row r="747" spans="1:23" x14ac:dyDescent="0.35">
      <c r="A747" t="s">
        <v>141</v>
      </c>
      <c r="B747" t="s">
        <v>4694</v>
      </c>
      <c r="C747" t="s">
        <v>3805</v>
      </c>
      <c r="D747" t="s">
        <v>4778</v>
      </c>
      <c r="E747" t="s">
        <v>3226</v>
      </c>
      <c r="F747" t="s">
        <v>4821</v>
      </c>
      <c r="G747" t="s">
        <v>4692</v>
      </c>
      <c r="H747" t="s">
        <v>65</v>
      </c>
      <c r="I747" t="s">
        <v>4857</v>
      </c>
      <c r="J747" t="s">
        <v>7</v>
      </c>
      <c r="K747" t="s">
        <v>7</v>
      </c>
      <c r="L747" t="s">
        <v>7</v>
      </c>
      <c r="M747" t="s">
        <v>7</v>
      </c>
      <c r="N747" t="s">
        <v>7</v>
      </c>
      <c r="O747" t="s">
        <v>7</v>
      </c>
      <c r="P747" t="s">
        <v>7</v>
      </c>
      <c r="Q747" t="s">
        <v>7</v>
      </c>
      <c r="R747" t="s">
        <v>7</v>
      </c>
      <c r="S747" t="s">
        <v>7</v>
      </c>
      <c r="T747" t="s">
        <v>7</v>
      </c>
      <c r="U747" t="s">
        <v>7</v>
      </c>
      <c r="V747" t="s">
        <v>7</v>
      </c>
      <c r="W747" t="s">
        <v>7</v>
      </c>
    </row>
    <row r="748" spans="1:23" x14ac:dyDescent="0.35">
      <c r="A748" t="s">
        <v>144</v>
      </c>
      <c r="B748" t="s">
        <v>218</v>
      </c>
      <c r="C748" t="s">
        <v>4735</v>
      </c>
      <c r="D748" t="s">
        <v>4779</v>
      </c>
      <c r="E748" t="s">
        <v>4381</v>
      </c>
      <c r="F748" t="s">
        <v>4822</v>
      </c>
      <c r="G748" t="s">
        <v>4846</v>
      </c>
      <c r="H748" t="s">
        <v>65</v>
      </c>
      <c r="I748" t="s">
        <v>4858</v>
      </c>
      <c r="J748" t="s">
        <v>7</v>
      </c>
      <c r="K748" t="s">
        <v>7</v>
      </c>
      <c r="L748" t="s">
        <v>7</v>
      </c>
      <c r="M748" t="s">
        <v>7</v>
      </c>
      <c r="N748" t="s">
        <v>7</v>
      </c>
      <c r="O748" t="s">
        <v>7</v>
      </c>
      <c r="P748" t="s">
        <v>7</v>
      </c>
      <c r="Q748" t="s">
        <v>7</v>
      </c>
      <c r="R748" t="s">
        <v>7</v>
      </c>
      <c r="S748" t="s">
        <v>7</v>
      </c>
      <c r="T748" t="s">
        <v>7</v>
      </c>
      <c r="U748" t="s">
        <v>7</v>
      </c>
      <c r="V748" t="s">
        <v>7</v>
      </c>
      <c r="W748" t="s">
        <v>7</v>
      </c>
    </row>
    <row r="749" spans="1:23" x14ac:dyDescent="0.35">
      <c r="A749" t="s">
        <v>149</v>
      </c>
      <c r="B749" t="s">
        <v>1044</v>
      </c>
      <c r="C749" t="s">
        <v>4736</v>
      </c>
      <c r="D749" t="s">
        <v>4780</v>
      </c>
      <c r="E749" t="s">
        <v>972</v>
      </c>
      <c r="F749" t="s">
        <v>3120</v>
      </c>
      <c r="G749" t="s">
        <v>4847</v>
      </c>
      <c r="H749" t="s">
        <v>65</v>
      </c>
      <c r="I749" t="s">
        <v>4859</v>
      </c>
      <c r="J749" t="s">
        <v>7</v>
      </c>
      <c r="K749" t="s">
        <v>7</v>
      </c>
      <c r="L749" t="s">
        <v>7</v>
      </c>
      <c r="M749" t="s">
        <v>7</v>
      </c>
      <c r="N749" t="s">
        <v>7</v>
      </c>
      <c r="O749" t="s">
        <v>7</v>
      </c>
      <c r="P749" t="s">
        <v>7</v>
      </c>
      <c r="Q749" t="s">
        <v>7</v>
      </c>
      <c r="R749" t="s">
        <v>7</v>
      </c>
      <c r="S749" t="s">
        <v>7</v>
      </c>
      <c r="T749" t="s">
        <v>7</v>
      </c>
      <c r="U749" t="s">
        <v>7</v>
      </c>
      <c r="V749" t="s">
        <v>7</v>
      </c>
      <c r="W749" t="s">
        <v>7</v>
      </c>
    </row>
    <row r="750" spans="1:23" x14ac:dyDescent="0.35">
      <c r="A750" t="s">
        <v>153</v>
      </c>
      <c r="B750" t="s">
        <v>4695</v>
      </c>
      <c r="C750" t="s">
        <v>4737</v>
      </c>
      <c r="D750" t="s">
        <v>4646</v>
      </c>
      <c r="E750" t="s">
        <v>3253</v>
      </c>
      <c r="F750" t="s">
        <v>2563</v>
      </c>
      <c r="G750" t="s">
        <v>4848</v>
      </c>
      <c r="H750" t="s">
        <v>65</v>
      </c>
      <c r="I750" t="s">
        <v>4860</v>
      </c>
      <c r="J750" t="s">
        <v>7</v>
      </c>
      <c r="K750" t="s">
        <v>7</v>
      </c>
      <c r="L750" t="s">
        <v>7</v>
      </c>
      <c r="M750" t="s">
        <v>7</v>
      </c>
      <c r="N750" t="s">
        <v>7</v>
      </c>
      <c r="O750" t="s">
        <v>7</v>
      </c>
      <c r="P750" t="s">
        <v>7</v>
      </c>
      <c r="Q750" t="s">
        <v>7</v>
      </c>
      <c r="R750" t="s">
        <v>7</v>
      </c>
      <c r="S750" t="s">
        <v>7</v>
      </c>
      <c r="T750" t="s">
        <v>7</v>
      </c>
      <c r="U750" t="s">
        <v>7</v>
      </c>
      <c r="V750" t="s">
        <v>7</v>
      </c>
      <c r="W750" t="s">
        <v>7</v>
      </c>
    </row>
    <row r="751" spans="1:23" x14ac:dyDescent="0.35">
      <c r="A751" t="s">
        <v>5</v>
      </c>
      <c r="B751" t="s">
        <v>4696</v>
      </c>
      <c r="C751" t="s">
        <v>4738</v>
      </c>
      <c r="D751" t="s">
        <v>3029</v>
      </c>
      <c r="E751" t="s">
        <v>3600</v>
      </c>
      <c r="F751" t="s">
        <v>2199</v>
      </c>
      <c r="G751" t="s">
        <v>4849</v>
      </c>
      <c r="H751" t="s">
        <v>65</v>
      </c>
      <c r="I751" t="s">
        <v>4861</v>
      </c>
      <c r="J751" t="s">
        <v>7</v>
      </c>
      <c r="K751" t="s">
        <v>7</v>
      </c>
      <c r="L751" t="s">
        <v>7</v>
      </c>
      <c r="M751" t="s">
        <v>7</v>
      </c>
      <c r="N751" t="s">
        <v>7</v>
      </c>
      <c r="O751" t="s">
        <v>7</v>
      </c>
      <c r="P751" t="s">
        <v>7</v>
      </c>
      <c r="Q751" t="s">
        <v>7</v>
      </c>
      <c r="R751" t="s">
        <v>7</v>
      </c>
      <c r="S751" t="s">
        <v>7</v>
      </c>
      <c r="T751" t="s">
        <v>7</v>
      </c>
      <c r="U751" t="s">
        <v>7</v>
      </c>
      <c r="V751" t="s">
        <v>7</v>
      </c>
      <c r="W751" t="s">
        <v>7</v>
      </c>
    </row>
    <row r="752" spans="1:23" x14ac:dyDescent="0.35">
      <c r="A752" t="s">
        <v>4297</v>
      </c>
      <c r="B752" t="s">
        <v>7</v>
      </c>
      <c r="C752" t="s">
        <v>7</v>
      </c>
      <c r="D752" t="s">
        <v>7</v>
      </c>
      <c r="E752" t="s">
        <v>7</v>
      </c>
      <c r="F752" t="s">
        <v>7</v>
      </c>
      <c r="G752" t="s">
        <v>7</v>
      </c>
      <c r="H752" t="s">
        <v>7</v>
      </c>
      <c r="I752" t="s">
        <v>7</v>
      </c>
      <c r="J752" t="s">
        <v>7</v>
      </c>
      <c r="K752" t="s">
        <v>7</v>
      </c>
      <c r="L752" t="s">
        <v>7</v>
      </c>
      <c r="M752" t="s">
        <v>7</v>
      </c>
      <c r="N752" t="s">
        <v>7</v>
      </c>
      <c r="O752" t="s">
        <v>7</v>
      </c>
      <c r="P752" t="s">
        <v>7</v>
      </c>
      <c r="Q752" t="s">
        <v>7</v>
      </c>
      <c r="R752" t="s">
        <v>7</v>
      </c>
      <c r="S752" t="s">
        <v>7</v>
      </c>
      <c r="T752" t="s">
        <v>7</v>
      </c>
      <c r="U752" t="s">
        <v>7</v>
      </c>
      <c r="V752" t="s">
        <v>7</v>
      </c>
      <c r="W752" t="s">
        <v>7</v>
      </c>
    </row>
    <row r="753" spans="1:23" x14ac:dyDescent="0.35">
      <c r="A753" t="s">
        <v>3896</v>
      </c>
      <c r="B753" t="s">
        <v>59</v>
      </c>
      <c r="C753" t="s">
        <v>59</v>
      </c>
      <c r="D753" t="s">
        <v>59</v>
      </c>
      <c r="E753" t="s">
        <v>60</v>
      </c>
      <c r="F753" t="s">
        <v>60</v>
      </c>
      <c r="G753" t="s">
        <v>60</v>
      </c>
      <c r="H753" t="s">
        <v>5</v>
      </c>
      <c r="I753" t="s">
        <v>34</v>
      </c>
      <c r="J753" t="s">
        <v>7</v>
      </c>
      <c r="K753" t="s">
        <v>7</v>
      </c>
      <c r="L753" t="s">
        <v>7</v>
      </c>
      <c r="M753" t="s">
        <v>7</v>
      </c>
      <c r="N753" t="s">
        <v>7</v>
      </c>
      <c r="O753" t="s">
        <v>7</v>
      </c>
      <c r="P753" t="s">
        <v>7</v>
      </c>
      <c r="Q753" t="s">
        <v>7</v>
      </c>
      <c r="R753" t="s">
        <v>7</v>
      </c>
      <c r="S753" t="s">
        <v>7</v>
      </c>
      <c r="T753" t="s">
        <v>7</v>
      </c>
      <c r="U753" t="s">
        <v>7</v>
      </c>
      <c r="V753" t="s">
        <v>7</v>
      </c>
      <c r="W753" t="s">
        <v>7</v>
      </c>
    </row>
    <row r="754" spans="1:23" x14ac:dyDescent="0.35">
      <c r="A754" t="s">
        <v>7</v>
      </c>
      <c r="B754" t="s">
        <v>64</v>
      </c>
      <c r="C754" t="s">
        <v>10</v>
      </c>
      <c r="D754" t="s">
        <v>11</v>
      </c>
      <c r="E754" t="s">
        <v>64</v>
      </c>
      <c r="F754" t="s">
        <v>10</v>
      </c>
      <c r="G754" t="s">
        <v>11</v>
      </c>
      <c r="H754" t="s">
        <v>64</v>
      </c>
      <c r="I754" t="s">
        <v>7</v>
      </c>
      <c r="J754" t="s">
        <v>7</v>
      </c>
      <c r="K754" t="s">
        <v>7</v>
      </c>
      <c r="L754" t="s">
        <v>7</v>
      </c>
      <c r="M754" t="s">
        <v>7</v>
      </c>
      <c r="N754" t="s">
        <v>7</v>
      </c>
      <c r="O754" t="s">
        <v>7</v>
      </c>
      <c r="P754" t="s">
        <v>7</v>
      </c>
      <c r="Q754" t="s">
        <v>7</v>
      </c>
      <c r="R754" t="s">
        <v>7</v>
      </c>
      <c r="S754" t="s">
        <v>7</v>
      </c>
      <c r="T754" t="s">
        <v>7</v>
      </c>
      <c r="U754" t="s">
        <v>7</v>
      </c>
      <c r="V754" t="s">
        <v>7</v>
      </c>
      <c r="W754" t="s">
        <v>7</v>
      </c>
    </row>
    <row r="755" spans="1:23" x14ac:dyDescent="0.35">
      <c r="A755" t="s">
        <v>137</v>
      </c>
      <c r="B755" t="s">
        <v>4614</v>
      </c>
      <c r="C755" t="s">
        <v>183</v>
      </c>
      <c r="D755" t="s">
        <v>3754</v>
      </c>
      <c r="E755" t="s">
        <v>343</v>
      </c>
      <c r="F755" t="s">
        <v>2969</v>
      </c>
      <c r="G755" t="s">
        <v>181</v>
      </c>
      <c r="H755" t="s">
        <v>65</v>
      </c>
      <c r="I755" t="s">
        <v>4564</v>
      </c>
      <c r="J755" t="s">
        <v>7</v>
      </c>
      <c r="K755" t="s">
        <v>7</v>
      </c>
      <c r="L755" t="s">
        <v>7</v>
      </c>
      <c r="M755" t="s">
        <v>7</v>
      </c>
      <c r="N755" t="s">
        <v>7</v>
      </c>
      <c r="O755" t="s">
        <v>7</v>
      </c>
      <c r="P755" t="s">
        <v>7</v>
      </c>
      <c r="Q755" t="s">
        <v>7</v>
      </c>
      <c r="R755" t="s">
        <v>7</v>
      </c>
      <c r="S755" t="s">
        <v>7</v>
      </c>
      <c r="T755" t="s">
        <v>7</v>
      </c>
      <c r="U755" t="s">
        <v>7</v>
      </c>
      <c r="V755" t="s">
        <v>7</v>
      </c>
      <c r="W755" t="s">
        <v>7</v>
      </c>
    </row>
    <row r="756" spans="1:23" x14ac:dyDescent="0.35">
      <c r="A756" t="s">
        <v>138</v>
      </c>
      <c r="B756" t="s">
        <v>4112</v>
      </c>
      <c r="C756" t="s">
        <v>1978</v>
      </c>
      <c r="D756" t="s">
        <v>4781</v>
      </c>
      <c r="E756" t="s">
        <v>4804</v>
      </c>
      <c r="F756" t="s">
        <v>4823</v>
      </c>
      <c r="G756" t="s">
        <v>4612</v>
      </c>
      <c r="H756" t="s">
        <v>65</v>
      </c>
      <c r="I756" t="s">
        <v>3646</v>
      </c>
      <c r="J756" t="s">
        <v>7</v>
      </c>
      <c r="K756" t="s">
        <v>7</v>
      </c>
      <c r="L756" t="s">
        <v>7</v>
      </c>
      <c r="M756" t="s">
        <v>7</v>
      </c>
      <c r="N756" t="s">
        <v>7</v>
      </c>
      <c r="O756" t="s">
        <v>7</v>
      </c>
      <c r="P756" t="s">
        <v>7</v>
      </c>
      <c r="Q756" t="s">
        <v>7</v>
      </c>
      <c r="R756" t="s">
        <v>7</v>
      </c>
      <c r="S756" t="s">
        <v>7</v>
      </c>
      <c r="T756" t="s">
        <v>7</v>
      </c>
      <c r="U756" t="s">
        <v>7</v>
      </c>
      <c r="V756" t="s">
        <v>7</v>
      </c>
      <c r="W756" t="s">
        <v>7</v>
      </c>
    </row>
    <row r="757" spans="1:23" x14ac:dyDescent="0.35">
      <c r="A757" t="s">
        <v>141</v>
      </c>
      <c r="B757" t="s">
        <v>778</v>
      </c>
      <c r="C757" t="s">
        <v>4739</v>
      </c>
      <c r="D757" t="s">
        <v>4782</v>
      </c>
      <c r="E757" t="s">
        <v>691</v>
      </c>
      <c r="F757" t="s">
        <v>4824</v>
      </c>
      <c r="G757" t="s">
        <v>4147</v>
      </c>
      <c r="H757" t="s">
        <v>65</v>
      </c>
      <c r="I757" t="s">
        <v>2294</v>
      </c>
      <c r="J757" t="s">
        <v>7</v>
      </c>
      <c r="K757" t="s">
        <v>7</v>
      </c>
      <c r="L757" t="s">
        <v>7</v>
      </c>
      <c r="M757" t="s">
        <v>7</v>
      </c>
      <c r="N757" t="s">
        <v>7</v>
      </c>
      <c r="O757" t="s">
        <v>7</v>
      </c>
      <c r="P757" t="s">
        <v>7</v>
      </c>
      <c r="Q757" t="s">
        <v>7</v>
      </c>
      <c r="R757" t="s">
        <v>7</v>
      </c>
      <c r="S757" t="s">
        <v>7</v>
      </c>
      <c r="T757" t="s">
        <v>7</v>
      </c>
      <c r="U757" t="s">
        <v>7</v>
      </c>
      <c r="V757" t="s">
        <v>7</v>
      </c>
      <c r="W757" t="s">
        <v>7</v>
      </c>
    </row>
    <row r="758" spans="1:23" x14ac:dyDescent="0.35">
      <c r="A758" t="s">
        <v>144</v>
      </c>
      <c r="B758" t="s">
        <v>4697</v>
      </c>
      <c r="C758" t="s">
        <v>1972</v>
      </c>
      <c r="D758" t="s">
        <v>3559</v>
      </c>
      <c r="E758" t="s">
        <v>4805</v>
      </c>
      <c r="F758" t="s">
        <v>3358</v>
      </c>
      <c r="G758" t="s">
        <v>3895</v>
      </c>
      <c r="H758" t="s">
        <v>65</v>
      </c>
      <c r="I758" t="s">
        <v>2894</v>
      </c>
      <c r="J758" t="s">
        <v>7</v>
      </c>
      <c r="K758" t="s">
        <v>7</v>
      </c>
      <c r="L758" t="s">
        <v>7</v>
      </c>
      <c r="M758" t="s">
        <v>7</v>
      </c>
      <c r="N758" t="s">
        <v>7</v>
      </c>
      <c r="O758" t="s">
        <v>7</v>
      </c>
      <c r="P758" t="s">
        <v>7</v>
      </c>
      <c r="Q758" t="s">
        <v>7</v>
      </c>
      <c r="R758" t="s">
        <v>7</v>
      </c>
      <c r="S758" t="s">
        <v>7</v>
      </c>
      <c r="T758" t="s">
        <v>7</v>
      </c>
      <c r="U758" t="s">
        <v>7</v>
      </c>
      <c r="V758" t="s">
        <v>7</v>
      </c>
      <c r="W758" t="s">
        <v>7</v>
      </c>
    </row>
    <row r="759" spans="1:23" x14ac:dyDescent="0.35">
      <c r="A759" t="s">
        <v>149</v>
      </c>
      <c r="B759" t="s">
        <v>4698</v>
      </c>
      <c r="C759" t="s">
        <v>4740</v>
      </c>
      <c r="D759" t="s">
        <v>4783</v>
      </c>
      <c r="E759" t="s">
        <v>1885</v>
      </c>
      <c r="F759" t="s">
        <v>4399</v>
      </c>
      <c r="G759" t="s">
        <v>2924</v>
      </c>
      <c r="H759" t="s">
        <v>65</v>
      </c>
      <c r="I759" t="s">
        <v>4862</v>
      </c>
      <c r="J759" t="s">
        <v>7</v>
      </c>
      <c r="K759" t="s">
        <v>7</v>
      </c>
      <c r="L759" t="s">
        <v>7</v>
      </c>
      <c r="M759" t="s">
        <v>7</v>
      </c>
      <c r="N759" t="s">
        <v>7</v>
      </c>
      <c r="O759" t="s">
        <v>7</v>
      </c>
      <c r="P759" t="s">
        <v>7</v>
      </c>
      <c r="Q759" t="s">
        <v>7</v>
      </c>
      <c r="R759" t="s">
        <v>7</v>
      </c>
      <c r="S759" t="s">
        <v>7</v>
      </c>
      <c r="T759" t="s">
        <v>7</v>
      </c>
      <c r="U759" t="s">
        <v>7</v>
      </c>
      <c r="V759" t="s">
        <v>7</v>
      </c>
      <c r="W759" t="s">
        <v>7</v>
      </c>
    </row>
    <row r="760" spans="1:23" x14ac:dyDescent="0.35">
      <c r="A760" t="s">
        <v>153</v>
      </c>
      <c r="B760" t="s">
        <v>4699</v>
      </c>
      <c r="C760" t="s">
        <v>4741</v>
      </c>
      <c r="D760" t="s">
        <v>4784</v>
      </c>
      <c r="E760" t="s">
        <v>253</v>
      </c>
      <c r="F760" t="s">
        <v>1624</v>
      </c>
      <c r="G760" t="s">
        <v>789</v>
      </c>
      <c r="H760" t="s">
        <v>65</v>
      </c>
      <c r="I760" t="s">
        <v>4863</v>
      </c>
      <c r="J760" t="s">
        <v>7</v>
      </c>
      <c r="K760" t="s">
        <v>7</v>
      </c>
      <c r="L760" t="s">
        <v>7</v>
      </c>
      <c r="M760" t="s">
        <v>7</v>
      </c>
      <c r="N760" t="s">
        <v>7</v>
      </c>
      <c r="O760" t="s">
        <v>7</v>
      </c>
      <c r="P760" t="s">
        <v>7</v>
      </c>
      <c r="Q760" t="s">
        <v>7</v>
      </c>
      <c r="R760" t="s">
        <v>7</v>
      </c>
      <c r="S760" t="s">
        <v>7</v>
      </c>
      <c r="T760" t="s">
        <v>7</v>
      </c>
      <c r="U760" t="s">
        <v>7</v>
      </c>
      <c r="V760" t="s">
        <v>7</v>
      </c>
      <c r="W760" t="s">
        <v>7</v>
      </c>
    </row>
    <row r="761" spans="1:23" x14ac:dyDescent="0.35">
      <c r="A761" t="s">
        <v>5</v>
      </c>
      <c r="B761" t="s">
        <v>4700</v>
      </c>
      <c r="C761" t="s">
        <v>2072</v>
      </c>
      <c r="D761" t="s">
        <v>4148</v>
      </c>
      <c r="E761" t="s">
        <v>4806</v>
      </c>
      <c r="F761" t="s">
        <v>1927</v>
      </c>
      <c r="G761" t="s">
        <v>2042</v>
      </c>
      <c r="H761" t="s">
        <v>65</v>
      </c>
      <c r="I761" t="s">
        <v>4864</v>
      </c>
      <c r="J761" t="s">
        <v>7</v>
      </c>
      <c r="K761" t="s">
        <v>7</v>
      </c>
      <c r="L761" t="s">
        <v>7</v>
      </c>
      <c r="M761" t="s">
        <v>7</v>
      </c>
      <c r="N761" t="s">
        <v>7</v>
      </c>
      <c r="O761" t="s">
        <v>7</v>
      </c>
      <c r="P761" t="s">
        <v>7</v>
      </c>
      <c r="Q761" t="s">
        <v>7</v>
      </c>
      <c r="R761" t="s">
        <v>7</v>
      </c>
      <c r="S761" t="s">
        <v>7</v>
      </c>
      <c r="T761" t="s">
        <v>7</v>
      </c>
      <c r="U761" t="s">
        <v>7</v>
      </c>
      <c r="V761" t="s">
        <v>7</v>
      </c>
      <c r="W761" t="s">
        <v>7</v>
      </c>
    </row>
    <row r="762" spans="1:23" x14ac:dyDescent="0.35">
      <c r="A762" t="s">
        <v>4647</v>
      </c>
      <c r="B762" t="s">
        <v>7</v>
      </c>
      <c r="C762" t="s">
        <v>7</v>
      </c>
      <c r="D762" t="s">
        <v>7</v>
      </c>
      <c r="E762" t="s">
        <v>7</v>
      </c>
      <c r="F762" t="s">
        <v>7</v>
      </c>
      <c r="G762" t="s">
        <v>7</v>
      </c>
      <c r="H762" t="s">
        <v>7</v>
      </c>
      <c r="I762" t="s">
        <v>7</v>
      </c>
      <c r="J762" t="s">
        <v>7</v>
      </c>
      <c r="K762" t="s">
        <v>7</v>
      </c>
      <c r="L762" t="s">
        <v>7</v>
      </c>
      <c r="M762" t="s">
        <v>7</v>
      </c>
      <c r="N762" t="s">
        <v>7</v>
      </c>
      <c r="O762" t="s">
        <v>7</v>
      </c>
      <c r="P762" t="s">
        <v>7</v>
      </c>
      <c r="Q762" t="s">
        <v>7</v>
      </c>
      <c r="R762" t="s">
        <v>7</v>
      </c>
      <c r="S762" t="s">
        <v>7</v>
      </c>
      <c r="T762" t="s">
        <v>7</v>
      </c>
      <c r="U762" t="s">
        <v>7</v>
      </c>
      <c r="V762" t="s">
        <v>7</v>
      </c>
      <c r="W762" t="s">
        <v>7</v>
      </c>
    </row>
    <row r="763" spans="1:23" x14ac:dyDescent="0.35">
      <c r="A763" t="s">
        <v>4648</v>
      </c>
      <c r="B763" t="s">
        <v>4079</v>
      </c>
      <c r="C763" t="s">
        <v>4079</v>
      </c>
      <c r="D763" t="s">
        <v>4079</v>
      </c>
      <c r="E763" t="s">
        <v>4086</v>
      </c>
      <c r="F763" t="s">
        <v>4086</v>
      </c>
      <c r="G763" t="s">
        <v>4086</v>
      </c>
      <c r="H763" t="s">
        <v>5</v>
      </c>
      <c r="I763" t="s">
        <v>5</v>
      </c>
      <c r="J763" t="s">
        <v>5</v>
      </c>
      <c r="K763" t="s">
        <v>34</v>
      </c>
      <c r="L763" t="s">
        <v>7</v>
      </c>
      <c r="M763" t="s">
        <v>7</v>
      </c>
      <c r="N763" t="s">
        <v>7</v>
      </c>
      <c r="O763" t="s">
        <v>7</v>
      </c>
      <c r="P763" t="s">
        <v>7</v>
      </c>
      <c r="Q763" t="s">
        <v>7</v>
      </c>
      <c r="R763" t="s">
        <v>7</v>
      </c>
      <c r="S763" t="s">
        <v>7</v>
      </c>
      <c r="T763" t="s">
        <v>7</v>
      </c>
      <c r="U763" t="s">
        <v>7</v>
      </c>
      <c r="V763" t="s">
        <v>7</v>
      </c>
      <c r="W763" t="s">
        <v>7</v>
      </c>
    </row>
    <row r="764" spans="1:23" x14ac:dyDescent="0.35">
      <c r="A764" t="s">
        <v>7</v>
      </c>
      <c r="B764" t="s">
        <v>64</v>
      </c>
      <c r="C764" t="s">
        <v>10</v>
      </c>
      <c r="D764" t="s">
        <v>11</v>
      </c>
      <c r="E764" t="s">
        <v>64</v>
      </c>
      <c r="F764" t="s">
        <v>10</v>
      </c>
      <c r="G764" t="s">
        <v>11</v>
      </c>
      <c r="H764" t="s">
        <v>64</v>
      </c>
      <c r="I764" t="s">
        <v>10</v>
      </c>
      <c r="J764" t="s">
        <v>11</v>
      </c>
      <c r="K764" t="s">
        <v>7</v>
      </c>
      <c r="L764" t="s">
        <v>7</v>
      </c>
      <c r="M764" t="s">
        <v>7</v>
      </c>
      <c r="N764" t="s">
        <v>7</v>
      </c>
      <c r="O764" t="s">
        <v>7</v>
      </c>
      <c r="P764" t="s">
        <v>7</v>
      </c>
      <c r="Q764" t="s">
        <v>7</v>
      </c>
      <c r="R764" t="s">
        <v>7</v>
      </c>
      <c r="S764" t="s">
        <v>7</v>
      </c>
      <c r="T764" t="s">
        <v>7</v>
      </c>
      <c r="U764" t="s">
        <v>7</v>
      </c>
      <c r="V764" t="s">
        <v>7</v>
      </c>
      <c r="W764" t="s">
        <v>7</v>
      </c>
    </row>
    <row r="765" spans="1:23" x14ac:dyDescent="0.35">
      <c r="A765" t="s">
        <v>4649</v>
      </c>
      <c r="B765" t="s">
        <v>55</v>
      </c>
      <c r="C765" t="s">
        <v>7</v>
      </c>
      <c r="D765" t="s">
        <v>7</v>
      </c>
      <c r="E765" t="s">
        <v>55</v>
      </c>
      <c r="F765" t="s">
        <v>7</v>
      </c>
      <c r="G765" t="s">
        <v>7</v>
      </c>
      <c r="H765" t="s">
        <v>55</v>
      </c>
      <c r="I765" t="s">
        <v>7</v>
      </c>
      <c r="J765" t="s">
        <v>7</v>
      </c>
      <c r="K765" t="s">
        <v>162</v>
      </c>
      <c r="L765" t="s">
        <v>7</v>
      </c>
      <c r="M765" t="s">
        <v>7</v>
      </c>
      <c r="N765" t="s">
        <v>7</v>
      </c>
      <c r="O765" t="s">
        <v>7</v>
      </c>
      <c r="P765" t="s">
        <v>7</v>
      </c>
      <c r="Q765" t="s">
        <v>7</v>
      </c>
      <c r="R765" t="s">
        <v>7</v>
      </c>
      <c r="S765" t="s">
        <v>7</v>
      </c>
      <c r="T765" t="s">
        <v>7</v>
      </c>
      <c r="U765" t="s">
        <v>7</v>
      </c>
      <c r="V765" t="s">
        <v>7</v>
      </c>
      <c r="W765" t="s">
        <v>7</v>
      </c>
    </row>
    <row r="766" spans="1:23" x14ac:dyDescent="0.35">
      <c r="A766" t="s">
        <v>4650</v>
      </c>
      <c r="B766" t="s">
        <v>55</v>
      </c>
      <c r="C766" t="s">
        <v>7</v>
      </c>
      <c r="D766" t="s">
        <v>7</v>
      </c>
      <c r="E766" t="s">
        <v>55</v>
      </c>
      <c r="F766" t="s">
        <v>7</v>
      </c>
      <c r="G766" t="s">
        <v>7</v>
      </c>
      <c r="H766" t="s">
        <v>55</v>
      </c>
      <c r="I766" t="s">
        <v>7</v>
      </c>
      <c r="J766" t="s">
        <v>7</v>
      </c>
      <c r="K766" t="s">
        <v>162</v>
      </c>
      <c r="L766" t="s">
        <v>7</v>
      </c>
      <c r="M766" t="s">
        <v>7</v>
      </c>
      <c r="N766" t="s">
        <v>7</v>
      </c>
      <c r="O766" t="s">
        <v>7</v>
      </c>
      <c r="P766" t="s">
        <v>7</v>
      </c>
      <c r="Q766" t="s">
        <v>7</v>
      </c>
      <c r="R766" t="s">
        <v>7</v>
      </c>
      <c r="S766" t="s">
        <v>7</v>
      </c>
      <c r="T766" t="s">
        <v>7</v>
      </c>
      <c r="U766" t="s">
        <v>7</v>
      </c>
      <c r="V766" t="s">
        <v>7</v>
      </c>
      <c r="W766" t="s">
        <v>7</v>
      </c>
    </row>
    <row r="767" spans="1:23" x14ac:dyDescent="0.35">
      <c r="A767" t="s">
        <v>4651</v>
      </c>
      <c r="B767" t="s">
        <v>3855</v>
      </c>
      <c r="C767" t="s">
        <v>1796</v>
      </c>
      <c r="D767" t="s">
        <v>4874</v>
      </c>
      <c r="E767" t="s">
        <v>2794</v>
      </c>
      <c r="F767" t="s">
        <v>1586</v>
      </c>
      <c r="G767" t="s">
        <v>4879</v>
      </c>
      <c r="H767" t="s">
        <v>1682</v>
      </c>
      <c r="I767" t="s">
        <v>1761</v>
      </c>
      <c r="J767" t="s">
        <v>2667</v>
      </c>
      <c r="K767" t="s">
        <v>4865</v>
      </c>
      <c r="L767" t="s">
        <v>7</v>
      </c>
      <c r="M767" t="s">
        <v>7</v>
      </c>
      <c r="N767" t="s">
        <v>7</v>
      </c>
      <c r="O767" t="s">
        <v>7</v>
      </c>
      <c r="P767" t="s">
        <v>7</v>
      </c>
      <c r="Q767" t="s">
        <v>7</v>
      </c>
      <c r="R767" t="s">
        <v>7</v>
      </c>
      <c r="S767" t="s">
        <v>7</v>
      </c>
      <c r="T767" t="s">
        <v>7</v>
      </c>
      <c r="U767" t="s">
        <v>7</v>
      </c>
      <c r="V767" t="s">
        <v>7</v>
      </c>
      <c r="W767" t="s">
        <v>7</v>
      </c>
    </row>
    <row r="768" spans="1:23" x14ac:dyDescent="0.35">
      <c r="A768" t="s">
        <v>4652</v>
      </c>
      <c r="B768" t="s">
        <v>1828</v>
      </c>
      <c r="C768" t="s">
        <v>925</v>
      </c>
      <c r="D768" t="s">
        <v>4875</v>
      </c>
      <c r="E768" t="s">
        <v>4837</v>
      </c>
      <c r="F768" t="s">
        <v>699</v>
      </c>
      <c r="G768" t="s">
        <v>4880</v>
      </c>
      <c r="H768" t="s">
        <v>2132</v>
      </c>
      <c r="I768" t="s">
        <v>1908</v>
      </c>
      <c r="J768" t="s">
        <v>4887</v>
      </c>
      <c r="K768" t="s">
        <v>4866</v>
      </c>
      <c r="L768" t="s">
        <v>7</v>
      </c>
      <c r="M768" t="s">
        <v>7</v>
      </c>
      <c r="N768" t="s">
        <v>7</v>
      </c>
      <c r="O768" t="s">
        <v>7</v>
      </c>
      <c r="P768" t="s">
        <v>7</v>
      </c>
      <c r="Q768" t="s">
        <v>7</v>
      </c>
      <c r="R768" t="s">
        <v>7</v>
      </c>
      <c r="S768" t="s">
        <v>7</v>
      </c>
      <c r="T768" t="s">
        <v>7</v>
      </c>
      <c r="U768" t="s">
        <v>7</v>
      </c>
      <c r="V768" t="s">
        <v>7</v>
      </c>
      <c r="W768" t="s">
        <v>7</v>
      </c>
    </row>
    <row r="769" spans="1:23" x14ac:dyDescent="0.35">
      <c r="A769" t="s">
        <v>4653</v>
      </c>
      <c r="B769" t="s">
        <v>4871</v>
      </c>
      <c r="C769" t="s">
        <v>3818</v>
      </c>
      <c r="D769" t="s">
        <v>1661</v>
      </c>
      <c r="E769" t="s">
        <v>1529</v>
      </c>
      <c r="F769" t="s">
        <v>3745</v>
      </c>
      <c r="G769" t="s">
        <v>4881</v>
      </c>
      <c r="H769" t="s">
        <v>3445</v>
      </c>
      <c r="I769" t="s">
        <v>3033</v>
      </c>
      <c r="J769" t="s">
        <v>350</v>
      </c>
      <c r="K769" t="s">
        <v>2281</v>
      </c>
      <c r="L769" t="s">
        <v>7</v>
      </c>
      <c r="M769" t="s">
        <v>7</v>
      </c>
      <c r="N769" t="s">
        <v>7</v>
      </c>
      <c r="O769" t="s">
        <v>7</v>
      </c>
      <c r="P769" t="s">
        <v>7</v>
      </c>
      <c r="Q769" t="s">
        <v>7</v>
      </c>
      <c r="R769" t="s">
        <v>7</v>
      </c>
      <c r="S769" t="s">
        <v>7</v>
      </c>
      <c r="T769" t="s">
        <v>7</v>
      </c>
      <c r="U769" t="s">
        <v>7</v>
      </c>
      <c r="V769" t="s">
        <v>7</v>
      </c>
      <c r="W769" t="s">
        <v>7</v>
      </c>
    </row>
    <row r="770" spans="1:23" x14ac:dyDescent="0.35">
      <c r="A770" t="s">
        <v>4654</v>
      </c>
      <c r="B770" t="s">
        <v>228</v>
      </c>
      <c r="C770" t="s">
        <v>1580</v>
      </c>
      <c r="D770" t="s">
        <v>1137</v>
      </c>
      <c r="E770" t="s">
        <v>1908</v>
      </c>
      <c r="F770" t="s">
        <v>2911</v>
      </c>
      <c r="G770" t="s">
        <v>4882</v>
      </c>
      <c r="H770" t="s">
        <v>4885</v>
      </c>
      <c r="I770" t="s">
        <v>4502</v>
      </c>
      <c r="J770" t="s">
        <v>1933</v>
      </c>
      <c r="K770" t="s">
        <v>4867</v>
      </c>
      <c r="L770" t="s">
        <v>7</v>
      </c>
      <c r="M770" t="s">
        <v>7</v>
      </c>
      <c r="N770" t="s">
        <v>7</v>
      </c>
      <c r="O770" t="s">
        <v>7</v>
      </c>
      <c r="P770" t="s">
        <v>7</v>
      </c>
      <c r="Q770" t="s">
        <v>7</v>
      </c>
      <c r="R770" t="s">
        <v>7</v>
      </c>
      <c r="S770" t="s">
        <v>7</v>
      </c>
      <c r="T770" t="s">
        <v>7</v>
      </c>
      <c r="U770" t="s">
        <v>7</v>
      </c>
      <c r="V770" t="s">
        <v>7</v>
      </c>
      <c r="W770" t="s">
        <v>7</v>
      </c>
    </row>
    <row r="771" spans="1:23" x14ac:dyDescent="0.35">
      <c r="A771" t="s">
        <v>4655</v>
      </c>
      <c r="B771" t="s">
        <v>4872</v>
      </c>
      <c r="C771" t="s">
        <v>4170</v>
      </c>
      <c r="D771" t="s">
        <v>4530</v>
      </c>
      <c r="E771" t="s">
        <v>4877</v>
      </c>
      <c r="F771" t="s">
        <v>4878</v>
      </c>
      <c r="G771" t="s">
        <v>4883</v>
      </c>
      <c r="H771" t="s">
        <v>4886</v>
      </c>
      <c r="I771" t="s">
        <v>1891</v>
      </c>
      <c r="J771" t="s">
        <v>818</v>
      </c>
      <c r="K771" t="s">
        <v>2151</v>
      </c>
      <c r="L771" t="s">
        <v>7</v>
      </c>
      <c r="M771" t="s">
        <v>7</v>
      </c>
      <c r="N771" t="s">
        <v>7</v>
      </c>
      <c r="O771" t="s">
        <v>7</v>
      </c>
      <c r="P771" t="s">
        <v>7</v>
      </c>
      <c r="Q771" t="s">
        <v>7</v>
      </c>
      <c r="R771" t="s">
        <v>7</v>
      </c>
      <c r="S771" t="s">
        <v>7</v>
      </c>
      <c r="T771" t="s">
        <v>7</v>
      </c>
      <c r="U771" t="s">
        <v>7</v>
      </c>
      <c r="V771" t="s">
        <v>7</v>
      </c>
      <c r="W771" t="s">
        <v>7</v>
      </c>
    </row>
    <row r="772" spans="1:23" x14ac:dyDescent="0.35">
      <c r="A772" t="s">
        <v>4656</v>
      </c>
      <c r="B772" t="s">
        <v>3842</v>
      </c>
      <c r="C772" t="s">
        <v>1761</v>
      </c>
      <c r="D772" t="s">
        <v>924</v>
      </c>
      <c r="E772" t="s">
        <v>55</v>
      </c>
      <c r="F772" t="s">
        <v>7</v>
      </c>
      <c r="G772" t="s">
        <v>7</v>
      </c>
      <c r="H772" t="s">
        <v>1443</v>
      </c>
      <c r="I772" t="s">
        <v>2243</v>
      </c>
      <c r="J772" t="s">
        <v>1673</v>
      </c>
      <c r="K772" t="s">
        <v>3083</v>
      </c>
      <c r="L772" t="s">
        <v>7</v>
      </c>
      <c r="M772" t="s">
        <v>7</v>
      </c>
      <c r="N772" t="s">
        <v>7</v>
      </c>
      <c r="O772" t="s">
        <v>7</v>
      </c>
      <c r="P772" t="s">
        <v>7</v>
      </c>
      <c r="Q772" t="s">
        <v>7</v>
      </c>
      <c r="R772" t="s">
        <v>7</v>
      </c>
      <c r="S772" t="s">
        <v>7</v>
      </c>
      <c r="T772" t="s">
        <v>7</v>
      </c>
      <c r="U772" t="s">
        <v>7</v>
      </c>
      <c r="V772" t="s">
        <v>7</v>
      </c>
      <c r="W772" t="s">
        <v>7</v>
      </c>
    </row>
    <row r="773" spans="1:23" x14ac:dyDescent="0.35">
      <c r="A773" t="s">
        <v>4657</v>
      </c>
      <c r="B773" t="s">
        <v>1171</v>
      </c>
      <c r="C773" t="s">
        <v>2771</v>
      </c>
      <c r="D773" t="s">
        <v>3165</v>
      </c>
      <c r="E773" t="s">
        <v>2871</v>
      </c>
      <c r="F773" t="s">
        <v>1534</v>
      </c>
      <c r="G773" t="s">
        <v>4884</v>
      </c>
      <c r="H773" t="s">
        <v>3199</v>
      </c>
      <c r="I773" t="s">
        <v>552</v>
      </c>
      <c r="J773" t="s">
        <v>4888</v>
      </c>
      <c r="K773" t="s">
        <v>4868</v>
      </c>
      <c r="L773" t="s">
        <v>7</v>
      </c>
      <c r="M773" t="s">
        <v>7</v>
      </c>
      <c r="N773" t="s">
        <v>7</v>
      </c>
      <c r="O773" t="s">
        <v>7</v>
      </c>
      <c r="P773" t="s">
        <v>7</v>
      </c>
      <c r="Q773" t="s">
        <v>7</v>
      </c>
      <c r="R773" t="s">
        <v>7</v>
      </c>
      <c r="S773" t="s">
        <v>7</v>
      </c>
      <c r="T773" t="s">
        <v>7</v>
      </c>
      <c r="U773" t="s">
        <v>7</v>
      </c>
      <c r="V773" t="s">
        <v>7</v>
      </c>
      <c r="W773" t="s">
        <v>7</v>
      </c>
    </row>
    <row r="774" spans="1:23" x14ac:dyDescent="0.35">
      <c r="A774" t="s">
        <v>4658</v>
      </c>
      <c r="B774" t="s">
        <v>4873</v>
      </c>
      <c r="C774" t="s">
        <v>1759</v>
      </c>
      <c r="D774" t="s">
        <v>4876</v>
      </c>
      <c r="E774" t="s">
        <v>55</v>
      </c>
      <c r="F774" t="s">
        <v>7</v>
      </c>
      <c r="G774" t="s">
        <v>7</v>
      </c>
      <c r="H774" t="s">
        <v>1533</v>
      </c>
      <c r="I774" t="s">
        <v>1527</v>
      </c>
      <c r="J774" t="s">
        <v>3751</v>
      </c>
      <c r="K774" t="s">
        <v>4869</v>
      </c>
      <c r="L774" t="s">
        <v>7</v>
      </c>
      <c r="M774" t="s">
        <v>7</v>
      </c>
      <c r="N774" t="s">
        <v>7</v>
      </c>
      <c r="O774" t="s">
        <v>7</v>
      </c>
      <c r="P774" t="s">
        <v>7</v>
      </c>
      <c r="Q774" t="s">
        <v>7</v>
      </c>
      <c r="R774" t="s">
        <v>7</v>
      </c>
      <c r="S774" t="s">
        <v>7</v>
      </c>
      <c r="T774" t="s">
        <v>7</v>
      </c>
      <c r="U774" t="s">
        <v>7</v>
      </c>
      <c r="V774" t="s">
        <v>7</v>
      </c>
      <c r="W774" t="s">
        <v>7</v>
      </c>
    </row>
    <row r="775" spans="1:23" x14ac:dyDescent="0.35">
      <c r="A775" t="s">
        <v>4659</v>
      </c>
      <c r="B775" t="s">
        <v>1461</v>
      </c>
      <c r="C775" t="s">
        <v>1655</v>
      </c>
      <c r="D775" t="s">
        <v>1911</v>
      </c>
      <c r="E775" t="s">
        <v>1874</v>
      </c>
      <c r="F775" t="s">
        <v>1099</v>
      </c>
      <c r="G775" t="s">
        <v>2698</v>
      </c>
      <c r="H775" t="s">
        <v>1803</v>
      </c>
      <c r="I775" t="s">
        <v>1311</v>
      </c>
      <c r="J775" t="s">
        <v>984</v>
      </c>
      <c r="K775" t="s">
        <v>4870</v>
      </c>
      <c r="L775" t="s">
        <v>7</v>
      </c>
      <c r="M775" t="s">
        <v>7</v>
      </c>
      <c r="N775" t="s">
        <v>7</v>
      </c>
      <c r="O775" t="s">
        <v>7</v>
      </c>
      <c r="P775" t="s">
        <v>7</v>
      </c>
      <c r="Q775" t="s">
        <v>7</v>
      </c>
      <c r="R775" t="s">
        <v>7</v>
      </c>
      <c r="S775" t="s">
        <v>7</v>
      </c>
      <c r="T775" t="s">
        <v>7</v>
      </c>
      <c r="U775" t="s">
        <v>7</v>
      </c>
      <c r="V775" t="s">
        <v>7</v>
      </c>
      <c r="W775" t="s">
        <v>7</v>
      </c>
    </row>
    <row r="776" spans="1:23" x14ac:dyDescent="0.35">
      <c r="A776" t="s">
        <v>4660</v>
      </c>
      <c r="B776" t="s">
        <v>693</v>
      </c>
      <c r="C776" t="s">
        <v>1537</v>
      </c>
      <c r="D776" t="s">
        <v>1654</v>
      </c>
      <c r="E776" t="s">
        <v>55</v>
      </c>
      <c r="F776" t="s">
        <v>7</v>
      </c>
      <c r="G776" t="s">
        <v>7</v>
      </c>
      <c r="H776" t="s">
        <v>1666</v>
      </c>
      <c r="I776" t="s">
        <v>1530</v>
      </c>
      <c r="J776" t="s">
        <v>3233</v>
      </c>
      <c r="K776" t="s">
        <v>1552</v>
      </c>
      <c r="L776" t="s">
        <v>7</v>
      </c>
      <c r="M776" t="s">
        <v>7</v>
      </c>
      <c r="N776" t="s">
        <v>7</v>
      </c>
      <c r="O776" t="s">
        <v>7</v>
      </c>
      <c r="P776" t="s">
        <v>7</v>
      </c>
      <c r="Q776" t="s">
        <v>7</v>
      </c>
      <c r="R776" t="s">
        <v>7</v>
      </c>
      <c r="S776" t="s">
        <v>7</v>
      </c>
      <c r="T776" t="s">
        <v>7</v>
      </c>
      <c r="U776" t="s">
        <v>7</v>
      </c>
      <c r="V776" t="s">
        <v>7</v>
      </c>
      <c r="W776" t="s">
        <v>7</v>
      </c>
    </row>
    <row r="777" spans="1:23" x14ac:dyDescent="0.35">
      <c r="A777" t="s">
        <v>5</v>
      </c>
      <c r="B777" t="s">
        <v>65</v>
      </c>
      <c r="C777" t="s">
        <v>7</v>
      </c>
      <c r="D777" t="s">
        <v>7</v>
      </c>
      <c r="E777" t="s">
        <v>65</v>
      </c>
      <c r="F777" t="s">
        <v>7</v>
      </c>
      <c r="G777" t="s">
        <v>7</v>
      </c>
      <c r="H777" t="s">
        <v>65</v>
      </c>
      <c r="I777" t="s">
        <v>7</v>
      </c>
      <c r="J777" t="s">
        <v>7</v>
      </c>
      <c r="K777" t="s">
        <v>4889</v>
      </c>
      <c r="L777" t="s">
        <v>7</v>
      </c>
      <c r="M777" t="s">
        <v>7</v>
      </c>
      <c r="N777" t="s">
        <v>7</v>
      </c>
      <c r="O777" t="s">
        <v>7</v>
      </c>
      <c r="P777" t="s">
        <v>7</v>
      </c>
      <c r="Q777" t="s">
        <v>7</v>
      </c>
      <c r="R777" t="s">
        <v>7</v>
      </c>
      <c r="S777" t="s">
        <v>7</v>
      </c>
      <c r="T777" t="s">
        <v>7</v>
      </c>
      <c r="U777" t="s">
        <v>7</v>
      </c>
      <c r="V777" t="s">
        <v>7</v>
      </c>
      <c r="W777" t="s">
        <v>7</v>
      </c>
    </row>
    <row r="778" spans="1:23" x14ac:dyDescent="0.35">
      <c r="A778" t="s">
        <v>3415</v>
      </c>
      <c r="B778" t="s">
        <v>7</v>
      </c>
      <c r="C778" t="s">
        <v>7</v>
      </c>
      <c r="D778" t="s">
        <v>7</v>
      </c>
      <c r="E778" t="s">
        <v>7</v>
      </c>
      <c r="F778" t="s">
        <v>7</v>
      </c>
      <c r="G778" t="s">
        <v>7</v>
      </c>
      <c r="H778" t="s">
        <v>7</v>
      </c>
      <c r="I778" t="s">
        <v>7</v>
      </c>
      <c r="J778" t="s">
        <v>7</v>
      </c>
      <c r="K778" t="s">
        <v>7</v>
      </c>
      <c r="L778" t="s">
        <v>7</v>
      </c>
      <c r="M778" t="s">
        <v>7</v>
      </c>
      <c r="N778" t="s">
        <v>7</v>
      </c>
      <c r="O778" t="s">
        <v>7</v>
      </c>
      <c r="P778" t="s">
        <v>7</v>
      </c>
      <c r="Q778" t="s">
        <v>7</v>
      </c>
      <c r="R778" t="s">
        <v>7</v>
      </c>
      <c r="S778" t="s">
        <v>7</v>
      </c>
      <c r="T778" t="s">
        <v>7</v>
      </c>
      <c r="U778" t="s">
        <v>7</v>
      </c>
      <c r="V778" t="s">
        <v>7</v>
      </c>
      <c r="W778" t="s">
        <v>7</v>
      </c>
    </row>
    <row r="779" spans="1:23" x14ac:dyDescent="0.35">
      <c r="A779" t="s">
        <v>170</v>
      </c>
      <c r="B779" t="s">
        <v>0</v>
      </c>
      <c r="C779" t="s">
        <v>0</v>
      </c>
      <c r="D779" t="s">
        <v>0</v>
      </c>
      <c r="E779" t="s">
        <v>24</v>
      </c>
      <c r="F779" t="s">
        <v>24</v>
      </c>
      <c r="G779" t="s">
        <v>24</v>
      </c>
      <c r="H779" t="s">
        <v>1</v>
      </c>
      <c r="I779" t="s">
        <v>1</v>
      </c>
      <c r="J779" t="s">
        <v>1</v>
      </c>
      <c r="K779" t="s">
        <v>25</v>
      </c>
      <c r="L779" t="s">
        <v>25</v>
      </c>
      <c r="M779" t="s">
        <v>25</v>
      </c>
      <c r="N779" t="s">
        <v>5</v>
      </c>
      <c r="O779" t="s">
        <v>5</v>
      </c>
      <c r="P779" t="s">
        <v>5</v>
      </c>
      <c r="Q779" t="s">
        <v>34</v>
      </c>
      <c r="R779" t="s">
        <v>7</v>
      </c>
      <c r="S779" t="s">
        <v>7</v>
      </c>
      <c r="T779" t="s">
        <v>7</v>
      </c>
      <c r="U779" t="s">
        <v>7</v>
      </c>
      <c r="V779" t="s">
        <v>7</v>
      </c>
      <c r="W779" t="s">
        <v>7</v>
      </c>
    </row>
    <row r="780" spans="1:23" x14ac:dyDescent="0.35">
      <c r="A780" t="s">
        <v>7</v>
      </c>
      <c r="B780" t="s">
        <v>64</v>
      </c>
      <c r="C780" t="s">
        <v>10</v>
      </c>
      <c r="D780" t="s">
        <v>11</v>
      </c>
      <c r="E780" t="s">
        <v>64</v>
      </c>
      <c r="F780" t="s">
        <v>10</v>
      </c>
      <c r="G780" t="s">
        <v>11</v>
      </c>
      <c r="H780" t="s">
        <v>64</v>
      </c>
      <c r="I780" t="s">
        <v>10</v>
      </c>
      <c r="J780" t="s">
        <v>11</v>
      </c>
      <c r="K780" t="s">
        <v>64</v>
      </c>
      <c r="L780" t="s">
        <v>10</v>
      </c>
      <c r="M780" t="s">
        <v>11</v>
      </c>
      <c r="N780" t="s">
        <v>64</v>
      </c>
      <c r="O780" t="s">
        <v>10</v>
      </c>
      <c r="P780" t="s">
        <v>11</v>
      </c>
      <c r="Q780" t="s">
        <v>7</v>
      </c>
      <c r="R780" t="s">
        <v>7</v>
      </c>
      <c r="S780" t="s">
        <v>7</v>
      </c>
      <c r="T780" t="s">
        <v>7</v>
      </c>
      <c r="U780" t="s">
        <v>7</v>
      </c>
      <c r="V780" t="s">
        <v>7</v>
      </c>
      <c r="W780" t="s">
        <v>7</v>
      </c>
    </row>
    <row r="781" spans="1:23" x14ac:dyDescent="0.35">
      <c r="A781" t="s">
        <v>59</v>
      </c>
      <c r="B781" t="s">
        <v>4967</v>
      </c>
      <c r="C781" t="s">
        <v>2970</v>
      </c>
      <c r="D781" t="s">
        <v>500</v>
      </c>
      <c r="E781" t="s">
        <v>4369</v>
      </c>
      <c r="F781" t="s">
        <v>1365</v>
      </c>
      <c r="G781" t="s">
        <v>3388</v>
      </c>
      <c r="H781" t="s">
        <v>4971</v>
      </c>
      <c r="I781" t="s">
        <v>4987</v>
      </c>
      <c r="J781" t="s">
        <v>5096</v>
      </c>
      <c r="K781" t="s">
        <v>3282</v>
      </c>
      <c r="L781" t="s">
        <v>2945</v>
      </c>
      <c r="M781" t="s">
        <v>5124</v>
      </c>
      <c r="N781" t="s">
        <v>4954</v>
      </c>
      <c r="O781" t="s">
        <v>5137</v>
      </c>
      <c r="P781" t="s">
        <v>214</v>
      </c>
      <c r="Q781" t="s">
        <v>5151</v>
      </c>
      <c r="R781" t="s">
        <v>7</v>
      </c>
      <c r="S781" t="s">
        <v>7</v>
      </c>
      <c r="T781" t="s">
        <v>7</v>
      </c>
      <c r="U781" t="s">
        <v>7</v>
      </c>
      <c r="V781" t="s">
        <v>7</v>
      </c>
      <c r="W781" t="s">
        <v>7</v>
      </c>
    </row>
    <row r="782" spans="1:23" x14ac:dyDescent="0.35">
      <c r="A782" t="s">
        <v>60</v>
      </c>
      <c r="B782" t="s">
        <v>4968</v>
      </c>
      <c r="C782" t="s">
        <v>3498</v>
      </c>
      <c r="D782" t="s">
        <v>1618</v>
      </c>
      <c r="E782" t="s">
        <v>4527</v>
      </c>
      <c r="F782" t="s">
        <v>3385</v>
      </c>
      <c r="G782" t="s">
        <v>5048</v>
      </c>
      <c r="H782" t="s">
        <v>5020</v>
      </c>
      <c r="I782" t="s">
        <v>5069</v>
      </c>
      <c r="J782" t="s">
        <v>5049</v>
      </c>
      <c r="K782" t="s">
        <v>5104</v>
      </c>
      <c r="L782" t="s">
        <v>5114</v>
      </c>
      <c r="M782" t="s">
        <v>4939</v>
      </c>
      <c r="N782" t="s">
        <v>4956</v>
      </c>
      <c r="O782" t="s">
        <v>3424</v>
      </c>
      <c r="P782" t="s">
        <v>5144</v>
      </c>
      <c r="Q782" t="s">
        <v>5152</v>
      </c>
      <c r="R782" t="s">
        <v>7</v>
      </c>
      <c r="S782" t="s">
        <v>7</v>
      </c>
      <c r="T782" t="s">
        <v>7</v>
      </c>
      <c r="U782" t="s">
        <v>7</v>
      </c>
      <c r="V782" t="s">
        <v>7</v>
      </c>
      <c r="W782" t="s">
        <v>7</v>
      </c>
    </row>
    <row r="783" spans="1:23" x14ac:dyDescent="0.35">
      <c r="A783" t="s">
        <v>5</v>
      </c>
      <c r="B783" t="s">
        <v>65</v>
      </c>
      <c r="C783" t="s">
        <v>7</v>
      </c>
      <c r="D783" t="s">
        <v>7</v>
      </c>
      <c r="E783" t="s">
        <v>65</v>
      </c>
      <c r="F783" t="s">
        <v>7</v>
      </c>
      <c r="G783" t="s">
        <v>7</v>
      </c>
      <c r="H783" t="s">
        <v>65</v>
      </c>
      <c r="I783" t="s">
        <v>7</v>
      </c>
      <c r="J783" t="s">
        <v>7</v>
      </c>
      <c r="K783" t="s">
        <v>65</v>
      </c>
      <c r="L783" t="s">
        <v>7</v>
      </c>
      <c r="M783" t="s">
        <v>7</v>
      </c>
      <c r="N783" t="s">
        <v>65</v>
      </c>
      <c r="O783" t="s">
        <v>7</v>
      </c>
      <c r="P783" t="s">
        <v>7</v>
      </c>
      <c r="Q783" t="s">
        <v>5153</v>
      </c>
      <c r="R783" t="s">
        <v>7</v>
      </c>
      <c r="S783" t="s">
        <v>7</v>
      </c>
      <c r="T783" t="s">
        <v>7</v>
      </c>
      <c r="U783" t="s">
        <v>7</v>
      </c>
      <c r="V783" t="s">
        <v>7</v>
      </c>
      <c r="W783" t="s">
        <v>7</v>
      </c>
    </row>
    <row r="784" spans="1:23" x14ac:dyDescent="0.35">
      <c r="A784" t="s">
        <v>3416</v>
      </c>
      <c r="B784" t="s">
        <v>7</v>
      </c>
      <c r="C784" t="s">
        <v>7</v>
      </c>
      <c r="D784" t="s">
        <v>7</v>
      </c>
      <c r="E784" t="s">
        <v>7</v>
      </c>
      <c r="F784" t="s">
        <v>7</v>
      </c>
      <c r="G784" t="s">
        <v>7</v>
      </c>
      <c r="H784" t="s">
        <v>7</v>
      </c>
      <c r="I784" t="s">
        <v>7</v>
      </c>
      <c r="J784" t="s">
        <v>7</v>
      </c>
      <c r="K784" t="s">
        <v>7</v>
      </c>
      <c r="L784" t="s">
        <v>7</v>
      </c>
      <c r="M784" t="s">
        <v>7</v>
      </c>
      <c r="N784" t="s">
        <v>7</v>
      </c>
      <c r="O784" t="s">
        <v>7</v>
      </c>
      <c r="P784" t="s">
        <v>7</v>
      </c>
      <c r="Q784" t="s">
        <v>7</v>
      </c>
      <c r="R784" t="s">
        <v>7</v>
      </c>
      <c r="S784" t="s">
        <v>7</v>
      </c>
      <c r="T784" t="s">
        <v>7</v>
      </c>
      <c r="U784" t="s">
        <v>7</v>
      </c>
      <c r="V784" t="s">
        <v>7</v>
      </c>
      <c r="W784" t="s">
        <v>7</v>
      </c>
    </row>
    <row r="785" spans="1:23" x14ac:dyDescent="0.35">
      <c r="A785" t="s">
        <v>170</v>
      </c>
      <c r="B785" t="s">
        <v>0</v>
      </c>
      <c r="C785" t="s">
        <v>0</v>
      </c>
      <c r="D785" t="s">
        <v>0</v>
      </c>
      <c r="E785" t="s">
        <v>1</v>
      </c>
      <c r="F785" t="s">
        <v>1</v>
      </c>
      <c r="G785" t="s">
        <v>1</v>
      </c>
      <c r="H785" t="s">
        <v>5</v>
      </c>
      <c r="I785" t="s">
        <v>5</v>
      </c>
      <c r="J785" t="s">
        <v>5</v>
      </c>
      <c r="K785" t="s">
        <v>34</v>
      </c>
      <c r="L785" t="s">
        <v>7</v>
      </c>
      <c r="M785" t="s">
        <v>7</v>
      </c>
      <c r="N785" t="s">
        <v>7</v>
      </c>
      <c r="O785" t="s">
        <v>7</v>
      </c>
      <c r="P785" t="s">
        <v>7</v>
      </c>
      <c r="Q785" t="s">
        <v>7</v>
      </c>
      <c r="R785" t="s">
        <v>7</v>
      </c>
      <c r="S785" t="s">
        <v>7</v>
      </c>
      <c r="T785" t="s">
        <v>7</v>
      </c>
      <c r="U785" t="s">
        <v>7</v>
      </c>
      <c r="V785" t="s">
        <v>7</v>
      </c>
      <c r="W785" t="s">
        <v>7</v>
      </c>
    </row>
    <row r="786" spans="1:23" x14ac:dyDescent="0.35">
      <c r="A786" t="s">
        <v>7</v>
      </c>
      <c r="B786" t="s">
        <v>64</v>
      </c>
      <c r="C786" t="s">
        <v>10</v>
      </c>
      <c r="D786" t="s">
        <v>11</v>
      </c>
      <c r="E786" t="s">
        <v>64</v>
      </c>
      <c r="F786" t="s">
        <v>10</v>
      </c>
      <c r="G786" t="s">
        <v>11</v>
      </c>
      <c r="H786" t="s">
        <v>64</v>
      </c>
      <c r="I786" t="s">
        <v>10</v>
      </c>
      <c r="J786" t="s">
        <v>11</v>
      </c>
      <c r="K786" t="s">
        <v>7</v>
      </c>
      <c r="L786" t="s">
        <v>7</v>
      </c>
      <c r="M786" t="s">
        <v>7</v>
      </c>
      <c r="N786" t="s">
        <v>7</v>
      </c>
      <c r="O786" t="s">
        <v>7</v>
      </c>
      <c r="P786" t="s">
        <v>7</v>
      </c>
      <c r="Q786" t="s">
        <v>7</v>
      </c>
      <c r="R786" t="s">
        <v>7</v>
      </c>
      <c r="S786" t="s">
        <v>7</v>
      </c>
      <c r="T786" t="s">
        <v>7</v>
      </c>
      <c r="U786" t="s">
        <v>7</v>
      </c>
      <c r="V786" t="s">
        <v>7</v>
      </c>
      <c r="W786" t="s">
        <v>7</v>
      </c>
    </row>
    <row r="787" spans="1:23" x14ac:dyDescent="0.35">
      <c r="A787" t="s">
        <v>59</v>
      </c>
      <c r="B787" t="s">
        <v>290</v>
      </c>
      <c r="C787" t="s">
        <v>71</v>
      </c>
      <c r="D787" t="s">
        <v>307</v>
      </c>
      <c r="E787" t="s">
        <v>858</v>
      </c>
      <c r="F787" t="s">
        <v>377</v>
      </c>
      <c r="G787" t="s">
        <v>966</v>
      </c>
      <c r="H787" t="s">
        <v>88</v>
      </c>
      <c r="I787" t="s">
        <v>1108</v>
      </c>
      <c r="J787" t="s">
        <v>53</v>
      </c>
      <c r="K787" t="s">
        <v>1259</v>
      </c>
      <c r="L787" t="s">
        <v>7</v>
      </c>
      <c r="M787" t="s">
        <v>7</v>
      </c>
      <c r="N787" t="s">
        <v>7</v>
      </c>
      <c r="O787" t="s">
        <v>7</v>
      </c>
      <c r="P787" t="s">
        <v>7</v>
      </c>
      <c r="Q787" t="s">
        <v>7</v>
      </c>
      <c r="R787" t="s">
        <v>7</v>
      </c>
      <c r="S787" t="s">
        <v>7</v>
      </c>
      <c r="T787" t="s">
        <v>7</v>
      </c>
      <c r="U787" t="s">
        <v>7</v>
      </c>
      <c r="V787" t="s">
        <v>7</v>
      </c>
      <c r="W787" t="s">
        <v>7</v>
      </c>
    </row>
    <row r="788" spans="1:23" x14ac:dyDescent="0.35">
      <c r="A788" t="s">
        <v>60</v>
      </c>
      <c r="B788" t="s">
        <v>231</v>
      </c>
      <c r="C788" t="s">
        <v>256</v>
      </c>
      <c r="D788" t="s">
        <v>308</v>
      </c>
      <c r="E788" t="s">
        <v>859</v>
      </c>
      <c r="F788" t="s">
        <v>904</v>
      </c>
      <c r="G788" t="s">
        <v>354</v>
      </c>
      <c r="H788" t="s">
        <v>89</v>
      </c>
      <c r="I788" t="s">
        <v>1109</v>
      </c>
      <c r="J788" t="s">
        <v>1182</v>
      </c>
      <c r="K788" t="s">
        <v>1260</v>
      </c>
      <c r="L788" t="s">
        <v>7</v>
      </c>
      <c r="M788" t="s">
        <v>7</v>
      </c>
      <c r="N788" t="s">
        <v>7</v>
      </c>
      <c r="O788" t="s">
        <v>7</v>
      </c>
      <c r="P788" t="s">
        <v>7</v>
      </c>
      <c r="Q788" t="s">
        <v>7</v>
      </c>
      <c r="R788" t="s">
        <v>7</v>
      </c>
      <c r="S788" t="s">
        <v>7</v>
      </c>
      <c r="T788" t="s">
        <v>7</v>
      </c>
      <c r="U788" t="s">
        <v>7</v>
      </c>
      <c r="V788" t="s">
        <v>7</v>
      </c>
      <c r="W788" t="s">
        <v>7</v>
      </c>
    </row>
    <row r="789" spans="1:23" x14ac:dyDescent="0.35">
      <c r="A789" t="s">
        <v>5</v>
      </c>
      <c r="B789" t="s">
        <v>65</v>
      </c>
      <c r="C789" t="s">
        <v>7</v>
      </c>
      <c r="D789" t="s">
        <v>7</v>
      </c>
      <c r="E789" t="s">
        <v>65</v>
      </c>
      <c r="F789" t="s">
        <v>7</v>
      </c>
      <c r="G789" t="s">
        <v>7</v>
      </c>
      <c r="H789" t="s">
        <v>65</v>
      </c>
      <c r="I789" t="s">
        <v>7</v>
      </c>
      <c r="J789" t="s">
        <v>7</v>
      </c>
      <c r="K789" t="s">
        <v>1261</v>
      </c>
      <c r="L789" t="s">
        <v>7</v>
      </c>
      <c r="M789" t="s">
        <v>7</v>
      </c>
      <c r="N789" t="s">
        <v>7</v>
      </c>
      <c r="O789" t="s">
        <v>7</v>
      </c>
      <c r="P789" t="s">
        <v>7</v>
      </c>
      <c r="Q789" t="s">
        <v>7</v>
      </c>
      <c r="R789" t="s">
        <v>7</v>
      </c>
      <c r="S789" t="s">
        <v>7</v>
      </c>
      <c r="T789" t="s">
        <v>7</v>
      </c>
      <c r="U789" t="s">
        <v>7</v>
      </c>
      <c r="V789" t="s">
        <v>7</v>
      </c>
      <c r="W789" t="s">
        <v>7</v>
      </c>
    </row>
    <row r="790" spans="1:23" x14ac:dyDescent="0.35">
      <c r="A790" t="s">
        <v>3417</v>
      </c>
      <c r="B790" t="s">
        <v>7</v>
      </c>
      <c r="C790" t="s">
        <v>7</v>
      </c>
      <c r="D790" t="s">
        <v>7</v>
      </c>
      <c r="E790" t="s">
        <v>7</v>
      </c>
      <c r="F790" t="s">
        <v>7</v>
      </c>
      <c r="G790" t="s">
        <v>7</v>
      </c>
      <c r="H790" t="s">
        <v>7</v>
      </c>
      <c r="I790" t="s">
        <v>7</v>
      </c>
      <c r="J790" t="s">
        <v>7</v>
      </c>
      <c r="K790" t="s">
        <v>7</v>
      </c>
      <c r="L790" t="s">
        <v>7</v>
      </c>
      <c r="M790" t="s">
        <v>7</v>
      </c>
      <c r="N790" t="s">
        <v>7</v>
      </c>
      <c r="O790" t="s">
        <v>7</v>
      </c>
      <c r="P790" t="s">
        <v>7</v>
      </c>
      <c r="Q790" t="s">
        <v>7</v>
      </c>
      <c r="R790" t="s">
        <v>7</v>
      </c>
      <c r="S790" t="s">
        <v>7</v>
      </c>
      <c r="T790" t="s">
        <v>7</v>
      </c>
      <c r="U790" t="s">
        <v>7</v>
      </c>
      <c r="V790" t="s">
        <v>7</v>
      </c>
      <c r="W790" t="s">
        <v>7</v>
      </c>
    </row>
    <row r="791" spans="1:23" x14ac:dyDescent="0.35">
      <c r="A791" t="s">
        <v>170</v>
      </c>
      <c r="B791" t="s">
        <v>0</v>
      </c>
      <c r="C791" t="s">
        <v>0</v>
      </c>
      <c r="D791" t="s">
        <v>0</v>
      </c>
      <c r="E791" t="s">
        <v>24</v>
      </c>
      <c r="F791" t="s">
        <v>24</v>
      </c>
      <c r="G791" t="s">
        <v>24</v>
      </c>
      <c r="H791" t="s">
        <v>1</v>
      </c>
      <c r="I791" t="s">
        <v>1</v>
      </c>
      <c r="J791" t="s">
        <v>1</v>
      </c>
      <c r="K791" t="s">
        <v>25</v>
      </c>
      <c r="L791" t="s">
        <v>25</v>
      </c>
      <c r="M791" t="s">
        <v>25</v>
      </c>
      <c r="N791" t="s">
        <v>5</v>
      </c>
      <c r="O791" t="s">
        <v>5</v>
      </c>
      <c r="P791" t="s">
        <v>5</v>
      </c>
      <c r="Q791" t="s">
        <v>34</v>
      </c>
      <c r="R791" t="s">
        <v>7</v>
      </c>
      <c r="S791" t="s">
        <v>7</v>
      </c>
      <c r="T791" t="s">
        <v>7</v>
      </c>
      <c r="U791" t="s">
        <v>7</v>
      </c>
      <c r="V791" t="s">
        <v>7</v>
      </c>
      <c r="W791" t="s">
        <v>7</v>
      </c>
    </row>
    <row r="792" spans="1:23" x14ac:dyDescent="0.35">
      <c r="A792" t="s">
        <v>7</v>
      </c>
      <c r="B792" t="s">
        <v>64</v>
      </c>
      <c r="C792" t="s">
        <v>10</v>
      </c>
      <c r="D792" t="s">
        <v>11</v>
      </c>
      <c r="E792" t="s">
        <v>64</v>
      </c>
      <c r="F792" t="s">
        <v>10</v>
      </c>
      <c r="G792" t="s">
        <v>11</v>
      </c>
      <c r="H792" t="s">
        <v>64</v>
      </c>
      <c r="I792" t="s">
        <v>10</v>
      </c>
      <c r="J792" t="s">
        <v>11</v>
      </c>
      <c r="K792" t="s">
        <v>64</v>
      </c>
      <c r="L792" t="s">
        <v>10</v>
      </c>
      <c r="M792" t="s">
        <v>11</v>
      </c>
      <c r="N792" t="s">
        <v>64</v>
      </c>
      <c r="O792" t="s">
        <v>10</v>
      </c>
      <c r="P792" t="s">
        <v>11</v>
      </c>
      <c r="Q792" t="s">
        <v>7</v>
      </c>
      <c r="R792" t="s">
        <v>7</v>
      </c>
      <c r="S792" t="s">
        <v>7</v>
      </c>
      <c r="T792" t="s">
        <v>7</v>
      </c>
      <c r="U792" t="s">
        <v>7</v>
      </c>
      <c r="V792" t="s">
        <v>7</v>
      </c>
      <c r="W792" t="s">
        <v>7</v>
      </c>
    </row>
    <row r="793" spans="1:23" x14ac:dyDescent="0.35">
      <c r="A793" t="s">
        <v>59</v>
      </c>
      <c r="B793" t="s">
        <v>291</v>
      </c>
      <c r="C793" t="s">
        <v>299</v>
      </c>
      <c r="D793" t="s">
        <v>309</v>
      </c>
      <c r="E793" t="s">
        <v>330</v>
      </c>
      <c r="F793" t="s">
        <v>350</v>
      </c>
      <c r="G793" t="s">
        <v>967</v>
      </c>
      <c r="H793" t="s">
        <v>1037</v>
      </c>
      <c r="I793" t="s">
        <v>1014</v>
      </c>
      <c r="J793" t="s">
        <v>1183</v>
      </c>
      <c r="K793" t="s">
        <v>271</v>
      </c>
      <c r="L793" t="s">
        <v>276</v>
      </c>
      <c r="M793" t="s">
        <v>439</v>
      </c>
      <c r="N793" t="s">
        <v>1376</v>
      </c>
      <c r="O793" t="s">
        <v>1401</v>
      </c>
      <c r="P793" t="s">
        <v>746</v>
      </c>
      <c r="Q793" t="s">
        <v>470</v>
      </c>
      <c r="R793" t="s">
        <v>7</v>
      </c>
      <c r="S793" t="s">
        <v>7</v>
      </c>
      <c r="T793" t="s">
        <v>7</v>
      </c>
      <c r="U793" t="s">
        <v>7</v>
      </c>
      <c r="V793" t="s">
        <v>7</v>
      </c>
      <c r="W793" t="s">
        <v>7</v>
      </c>
    </row>
    <row r="794" spans="1:23" x14ac:dyDescent="0.35">
      <c r="A794" t="s">
        <v>60</v>
      </c>
      <c r="B794" t="s">
        <v>292</v>
      </c>
      <c r="C794" t="s">
        <v>300</v>
      </c>
      <c r="D794" t="s">
        <v>310</v>
      </c>
      <c r="E794" t="s">
        <v>331</v>
      </c>
      <c r="F794" t="s">
        <v>905</v>
      </c>
      <c r="G794" t="s">
        <v>373</v>
      </c>
      <c r="H794" t="s">
        <v>1038</v>
      </c>
      <c r="I794" t="s">
        <v>1110</v>
      </c>
      <c r="J794" t="s">
        <v>1184</v>
      </c>
      <c r="K794" t="s">
        <v>404</v>
      </c>
      <c r="L794" t="s">
        <v>421</v>
      </c>
      <c r="M794" t="s">
        <v>440</v>
      </c>
      <c r="N794" t="s">
        <v>1377</v>
      </c>
      <c r="O794" t="s">
        <v>1402</v>
      </c>
      <c r="P794" t="s">
        <v>1426</v>
      </c>
      <c r="Q794" t="s">
        <v>471</v>
      </c>
      <c r="R794" t="s">
        <v>7</v>
      </c>
      <c r="S794" t="s">
        <v>7</v>
      </c>
      <c r="T794" t="s">
        <v>7</v>
      </c>
      <c r="U794" t="s">
        <v>7</v>
      </c>
      <c r="V794" t="s">
        <v>7</v>
      </c>
      <c r="W794" t="s">
        <v>7</v>
      </c>
    </row>
    <row r="795" spans="1:23" x14ac:dyDescent="0.35">
      <c r="A795" t="s">
        <v>5</v>
      </c>
      <c r="B795" t="s">
        <v>65</v>
      </c>
      <c r="C795" t="s">
        <v>7</v>
      </c>
      <c r="D795" t="s">
        <v>7</v>
      </c>
      <c r="E795" t="s">
        <v>65</v>
      </c>
      <c r="F795" t="s">
        <v>7</v>
      </c>
      <c r="G795" t="s">
        <v>7</v>
      </c>
      <c r="H795" t="s">
        <v>65</v>
      </c>
      <c r="I795" t="s">
        <v>7</v>
      </c>
      <c r="J795" t="s">
        <v>7</v>
      </c>
      <c r="K795" t="s">
        <v>65</v>
      </c>
      <c r="L795" t="s">
        <v>7</v>
      </c>
      <c r="M795" t="s">
        <v>7</v>
      </c>
      <c r="N795" t="s">
        <v>65</v>
      </c>
      <c r="O795" t="s">
        <v>7</v>
      </c>
      <c r="P795" t="s">
        <v>7</v>
      </c>
      <c r="Q795" t="s">
        <v>472</v>
      </c>
      <c r="R795" t="s">
        <v>7</v>
      </c>
      <c r="S795" t="s">
        <v>7</v>
      </c>
      <c r="T795" t="s">
        <v>7</v>
      </c>
      <c r="U795" t="s">
        <v>7</v>
      </c>
      <c r="V795" t="s">
        <v>7</v>
      </c>
      <c r="W795" t="s">
        <v>7</v>
      </c>
    </row>
    <row r="796" spans="1:23" x14ac:dyDescent="0.35">
      <c r="A796" t="s">
        <v>3418</v>
      </c>
      <c r="B796" t="s">
        <v>7</v>
      </c>
      <c r="C796" t="s">
        <v>7</v>
      </c>
      <c r="D796" t="s">
        <v>7</v>
      </c>
      <c r="E796" t="s">
        <v>7</v>
      </c>
      <c r="F796" t="s">
        <v>7</v>
      </c>
      <c r="G796" t="s">
        <v>7</v>
      </c>
      <c r="H796" t="s">
        <v>7</v>
      </c>
      <c r="I796" t="s">
        <v>7</v>
      </c>
      <c r="J796" t="s">
        <v>7</v>
      </c>
      <c r="K796" t="s">
        <v>7</v>
      </c>
      <c r="L796" t="s">
        <v>7</v>
      </c>
      <c r="M796" t="s">
        <v>7</v>
      </c>
      <c r="N796" t="s">
        <v>7</v>
      </c>
      <c r="O796" t="s">
        <v>7</v>
      </c>
      <c r="P796" t="s">
        <v>7</v>
      </c>
      <c r="Q796" t="s">
        <v>7</v>
      </c>
      <c r="R796" t="s">
        <v>7</v>
      </c>
      <c r="S796" t="s">
        <v>7</v>
      </c>
      <c r="T796" t="s">
        <v>7</v>
      </c>
      <c r="U796" t="s">
        <v>7</v>
      </c>
      <c r="V796" t="s">
        <v>7</v>
      </c>
      <c r="W796" t="s">
        <v>7</v>
      </c>
    </row>
    <row r="797" spans="1:23" x14ac:dyDescent="0.35">
      <c r="A797" t="s">
        <v>170</v>
      </c>
      <c r="B797" t="s">
        <v>25</v>
      </c>
      <c r="C797" t="s">
        <v>25</v>
      </c>
      <c r="D797" t="s">
        <v>25</v>
      </c>
      <c r="E797" t="s">
        <v>5</v>
      </c>
      <c r="F797" t="s">
        <v>5</v>
      </c>
      <c r="G797" t="s">
        <v>5</v>
      </c>
      <c r="H797" t="s">
        <v>34</v>
      </c>
      <c r="I797" t="s">
        <v>7</v>
      </c>
      <c r="J797" t="s">
        <v>7</v>
      </c>
      <c r="K797" t="s">
        <v>7</v>
      </c>
      <c r="L797" t="s">
        <v>7</v>
      </c>
      <c r="M797" t="s">
        <v>7</v>
      </c>
      <c r="N797" t="s">
        <v>7</v>
      </c>
      <c r="O797" t="s">
        <v>7</v>
      </c>
      <c r="P797" t="s">
        <v>7</v>
      </c>
      <c r="Q797" t="s">
        <v>7</v>
      </c>
      <c r="R797" t="s">
        <v>7</v>
      </c>
      <c r="S797" t="s">
        <v>7</v>
      </c>
      <c r="T797" t="s">
        <v>7</v>
      </c>
      <c r="U797" t="s">
        <v>7</v>
      </c>
      <c r="V797" t="s">
        <v>7</v>
      </c>
      <c r="W797" t="s">
        <v>7</v>
      </c>
    </row>
    <row r="798" spans="1:23" x14ac:dyDescent="0.35">
      <c r="A798" t="s">
        <v>7</v>
      </c>
      <c r="B798" t="s">
        <v>64</v>
      </c>
      <c r="C798" t="s">
        <v>10</v>
      </c>
      <c r="D798" t="s">
        <v>11</v>
      </c>
      <c r="E798" t="s">
        <v>64</v>
      </c>
      <c r="F798" t="s">
        <v>10</v>
      </c>
      <c r="G798" t="s">
        <v>11</v>
      </c>
      <c r="H798" t="s">
        <v>7</v>
      </c>
      <c r="I798" t="s">
        <v>7</v>
      </c>
      <c r="J798" t="s">
        <v>7</v>
      </c>
      <c r="K798" t="s">
        <v>7</v>
      </c>
      <c r="L798" t="s">
        <v>7</v>
      </c>
      <c r="M798" t="s">
        <v>7</v>
      </c>
      <c r="N798" t="s">
        <v>7</v>
      </c>
      <c r="O798" t="s">
        <v>7</v>
      </c>
      <c r="P798" t="s">
        <v>7</v>
      </c>
      <c r="Q798" t="s">
        <v>7</v>
      </c>
      <c r="R798" t="s">
        <v>7</v>
      </c>
      <c r="S798" t="s">
        <v>7</v>
      </c>
      <c r="T798" t="s">
        <v>7</v>
      </c>
      <c r="U798" t="s">
        <v>7</v>
      </c>
      <c r="V798" t="s">
        <v>7</v>
      </c>
      <c r="W798" t="s">
        <v>7</v>
      </c>
    </row>
    <row r="799" spans="1:23" x14ac:dyDescent="0.35">
      <c r="A799" t="s">
        <v>59</v>
      </c>
      <c r="B799" t="s">
        <v>2077</v>
      </c>
      <c r="C799" t="s">
        <v>2098</v>
      </c>
      <c r="D799" t="s">
        <v>2121</v>
      </c>
      <c r="E799" t="s">
        <v>2077</v>
      </c>
      <c r="F799" t="s">
        <v>2098</v>
      </c>
      <c r="G799" t="s">
        <v>2121</v>
      </c>
      <c r="H799" t="s">
        <v>2157</v>
      </c>
      <c r="I799" t="s">
        <v>7</v>
      </c>
      <c r="J799" t="s">
        <v>7</v>
      </c>
      <c r="K799" t="s">
        <v>7</v>
      </c>
      <c r="L799" t="s">
        <v>7</v>
      </c>
      <c r="M799" t="s">
        <v>7</v>
      </c>
      <c r="N799" t="s">
        <v>7</v>
      </c>
      <c r="O799" t="s">
        <v>7</v>
      </c>
      <c r="P799" t="s">
        <v>7</v>
      </c>
      <c r="Q799" t="s">
        <v>7</v>
      </c>
      <c r="R799" t="s">
        <v>7</v>
      </c>
      <c r="S799" t="s">
        <v>7</v>
      </c>
      <c r="T799" t="s">
        <v>7</v>
      </c>
      <c r="U799" t="s">
        <v>7</v>
      </c>
      <c r="V799" t="s">
        <v>7</v>
      </c>
      <c r="W799" t="s">
        <v>7</v>
      </c>
    </row>
    <row r="800" spans="1:23" x14ac:dyDescent="0.35">
      <c r="A800" t="s">
        <v>60</v>
      </c>
      <c r="B800" t="s">
        <v>2078</v>
      </c>
      <c r="C800" t="s">
        <v>1808</v>
      </c>
      <c r="D800" t="s">
        <v>2122</v>
      </c>
      <c r="E800" t="s">
        <v>2078</v>
      </c>
      <c r="F800" t="s">
        <v>1808</v>
      </c>
      <c r="G800" t="s">
        <v>2122</v>
      </c>
      <c r="H800" t="s">
        <v>2158</v>
      </c>
      <c r="I800" t="s">
        <v>7</v>
      </c>
      <c r="J800" t="s">
        <v>7</v>
      </c>
      <c r="K800" t="s">
        <v>7</v>
      </c>
      <c r="L800" t="s">
        <v>7</v>
      </c>
      <c r="M800" t="s">
        <v>7</v>
      </c>
      <c r="N800" t="s">
        <v>7</v>
      </c>
      <c r="O800" t="s">
        <v>7</v>
      </c>
      <c r="P800" t="s">
        <v>7</v>
      </c>
      <c r="Q800" t="s">
        <v>7</v>
      </c>
      <c r="R800" t="s">
        <v>7</v>
      </c>
      <c r="S800" t="s">
        <v>7</v>
      </c>
      <c r="T800" t="s">
        <v>7</v>
      </c>
      <c r="U800" t="s">
        <v>7</v>
      </c>
      <c r="V800" t="s">
        <v>7</v>
      </c>
      <c r="W800" t="s">
        <v>7</v>
      </c>
    </row>
    <row r="801" spans="1:23" x14ac:dyDescent="0.35">
      <c r="A801" t="s">
        <v>5</v>
      </c>
      <c r="B801" t="s">
        <v>65</v>
      </c>
      <c r="C801" t="s">
        <v>7</v>
      </c>
      <c r="D801" t="s">
        <v>7</v>
      </c>
      <c r="E801" t="s">
        <v>65</v>
      </c>
      <c r="F801" t="s">
        <v>7</v>
      </c>
      <c r="G801" t="s">
        <v>7</v>
      </c>
      <c r="H801" t="s">
        <v>2159</v>
      </c>
      <c r="I801" t="s">
        <v>7</v>
      </c>
      <c r="J801" t="s">
        <v>7</v>
      </c>
      <c r="K801" t="s">
        <v>7</v>
      </c>
      <c r="L801" t="s">
        <v>7</v>
      </c>
      <c r="M801" t="s">
        <v>7</v>
      </c>
      <c r="N801" t="s">
        <v>7</v>
      </c>
      <c r="O801" t="s">
        <v>7</v>
      </c>
      <c r="P801" t="s">
        <v>7</v>
      </c>
      <c r="Q801" t="s">
        <v>7</v>
      </c>
      <c r="R801" t="s">
        <v>7</v>
      </c>
      <c r="S801" t="s">
        <v>7</v>
      </c>
      <c r="T801" t="s">
        <v>7</v>
      </c>
      <c r="U801" t="s">
        <v>7</v>
      </c>
      <c r="V801" t="s">
        <v>7</v>
      </c>
      <c r="W801" t="s">
        <v>7</v>
      </c>
    </row>
    <row r="802" spans="1:23" x14ac:dyDescent="0.35">
      <c r="A802" t="s">
        <v>3419</v>
      </c>
      <c r="B802" t="s">
        <v>7</v>
      </c>
      <c r="C802" t="s">
        <v>7</v>
      </c>
      <c r="D802" t="s">
        <v>7</v>
      </c>
      <c r="E802" t="s">
        <v>7</v>
      </c>
      <c r="F802" t="s">
        <v>7</v>
      </c>
      <c r="G802" t="s">
        <v>7</v>
      </c>
      <c r="H802" t="s">
        <v>7</v>
      </c>
      <c r="I802" t="s">
        <v>7</v>
      </c>
      <c r="J802" t="s">
        <v>7</v>
      </c>
      <c r="K802" t="s">
        <v>7</v>
      </c>
      <c r="L802" t="s">
        <v>7</v>
      </c>
      <c r="M802" t="s">
        <v>7</v>
      </c>
      <c r="N802" t="s">
        <v>7</v>
      </c>
      <c r="O802" t="s">
        <v>7</v>
      </c>
      <c r="P802" t="s">
        <v>7</v>
      </c>
      <c r="Q802" t="s">
        <v>7</v>
      </c>
      <c r="R802" t="s">
        <v>7</v>
      </c>
      <c r="S802" t="s">
        <v>7</v>
      </c>
      <c r="T802" t="s">
        <v>7</v>
      </c>
      <c r="U802" t="s">
        <v>7</v>
      </c>
      <c r="V802" t="s">
        <v>7</v>
      </c>
      <c r="W802" t="s">
        <v>7</v>
      </c>
    </row>
    <row r="803" spans="1:23" x14ac:dyDescent="0.35">
      <c r="A803" t="s">
        <v>170</v>
      </c>
      <c r="B803" t="s">
        <v>0</v>
      </c>
      <c r="C803" t="s">
        <v>0</v>
      </c>
      <c r="D803" t="s">
        <v>0</v>
      </c>
      <c r="E803" t="s">
        <v>24</v>
      </c>
      <c r="F803" t="s">
        <v>24</v>
      </c>
      <c r="G803" t="s">
        <v>24</v>
      </c>
      <c r="H803" t="s">
        <v>1</v>
      </c>
      <c r="I803" t="s">
        <v>1</v>
      </c>
      <c r="J803" t="s">
        <v>1</v>
      </c>
      <c r="K803" t="s">
        <v>25</v>
      </c>
      <c r="L803" t="s">
        <v>25</v>
      </c>
      <c r="M803" t="s">
        <v>25</v>
      </c>
      <c r="N803" t="s">
        <v>5</v>
      </c>
      <c r="O803" t="s">
        <v>5</v>
      </c>
      <c r="P803" t="s">
        <v>5</v>
      </c>
      <c r="Q803" t="s">
        <v>34</v>
      </c>
      <c r="R803" t="s">
        <v>7</v>
      </c>
      <c r="S803" t="s">
        <v>7</v>
      </c>
      <c r="T803" t="s">
        <v>7</v>
      </c>
      <c r="U803" t="s">
        <v>7</v>
      </c>
      <c r="V803" t="s">
        <v>7</v>
      </c>
      <c r="W803" t="s">
        <v>7</v>
      </c>
    </row>
    <row r="804" spans="1:23" x14ac:dyDescent="0.35">
      <c r="A804" t="s">
        <v>7</v>
      </c>
      <c r="B804" t="s">
        <v>64</v>
      </c>
      <c r="C804" t="s">
        <v>10</v>
      </c>
      <c r="D804" t="s">
        <v>11</v>
      </c>
      <c r="E804" t="s">
        <v>64</v>
      </c>
      <c r="F804" t="s">
        <v>10</v>
      </c>
      <c r="G804" t="s">
        <v>11</v>
      </c>
      <c r="H804" t="s">
        <v>64</v>
      </c>
      <c r="I804" t="s">
        <v>10</v>
      </c>
      <c r="J804" t="s">
        <v>11</v>
      </c>
      <c r="K804" t="s">
        <v>64</v>
      </c>
      <c r="L804" t="s">
        <v>10</v>
      </c>
      <c r="M804" t="s">
        <v>11</v>
      </c>
      <c r="N804" t="s">
        <v>64</v>
      </c>
      <c r="O804" t="s">
        <v>10</v>
      </c>
      <c r="P804" t="s">
        <v>11</v>
      </c>
      <c r="Q804" t="s">
        <v>7</v>
      </c>
      <c r="R804" t="s">
        <v>7</v>
      </c>
      <c r="S804" t="s">
        <v>7</v>
      </c>
      <c r="T804" t="s">
        <v>7</v>
      </c>
      <c r="U804" t="s">
        <v>7</v>
      </c>
      <c r="V804" t="s">
        <v>7</v>
      </c>
      <c r="W804" t="s">
        <v>7</v>
      </c>
    </row>
    <row r="805" spans="1:23" x14ac:dyDescent="0.35">
      <c r="A805" t="s">
        <v>59</v>
      </c>
      <c r="B805" t="s">
        <v>4969</v>
      </c>
      <c r="C805" t="s">
        <v>2597</v>
      </c>
      <c r="D805" t="s">
        <v>5002</v>
      </c>
      <c r="E805" t="s">
        <v>4972</v>
      </c>
      <c r="F805" t="s">
        <v>3257</v>
      </c>
      <c r="G805" t="s">
        <v>5008</v>
      </c>
      <c r="H805" t="s">
        <v>4973</v>
      </c>
      <c r="I805" t="s">
        <v>5070</v>
      </c>
      <c r="J805" t="s">
        <v>3469</v>
      </c>
      <c r="K805" t="s">
        <v>2487</v>
      </c>
      <c r="L805" t="s">
        <v>3532</v>
      </c>
      <c r="M805" t="s">
        <v>5032</v>
      </c>
      <c r="N805" t="s">
        <v>3556</v>
      </c>
      <c r="O805" t="s">
        <v>5138</v>
      </c>
      <c r="P805" t="s">
        <v>4376</v>
      </c>
      <c r="Q805" t="s">
        <v>5154</v>
      </c>
      <c r="R805" t="s">
        <v>7</v>
      </c>
      <c r="S805" t="s">
        <v>7</v>
      </c>
      <c r="T805" t="s">
        <v>7</v>
      </c>
      <c r="U805" t="s">
        <v>7</v>
      </c>
      <c r="V805" t="s">
        <v>7</v>
      </c>
      <c r="W805" t="s">
        <v>7</v>
      </c>
    </row>
    <row r="806" spans="1:23" x14ac:dyDescent="0.35">
      <c r="A806" t="s">
        <v>60</v>
      </c>
      <c r="B806" t="s">
        <v>4970</v>
      </c>
      <c r="C806" t="s">
        <v>4986</v>
      </c>
      <c r="D806" t="s">
        <v>5003</v>
      </c>
      <c r="E806" t="s">
        <v>3258</v>
      </c>
      <c r="F806" t="s">
        <v>2362</v>
      </c>
      <c r="G806" t="s">
        <v>2802</v>
      </c>
      <c r="H806" t="s">
        <v>5022</v>
      </c>
      <c r="I806" t="s">
        <v>3458</v>
      </c>
      <c r="J806" t="s">
        <v>5097</v>
      </c>
      <c r="K806" t="s">
        <v>3516</v>
      </c>
      <c r="L806" t="s">
        <v>1842</v>
      </c>
      <c r="M806" t="s">
        <v>3541</v>
      </c>
      <c r="N806" t="s">
        <v>1588</v>
      </c>
      <c r="O806" t="s">
        <v>4534</v>
      </c>
      <c r="P806" t="s">
        <v>5145</v>
      </c>
      <c r="Q806" t="s">
        <v>5155</v>
      </c>
      <c r="R806" t="s">
        <v>7</v>
      </c>
      <c r="S806" t="s">
        <v>7</v>
      </c>
      <c r="T806" t="s">
        <v>7</v>
      </c>
      <c r="U806" t="s">
        <v>7</v>
      </c>
      <c r="V806" t="s">
        <v>7</v>
      </c>
      <c r="W806" t="s">
        <v>7</v>
      </c>
    </row>
    <row r="807" spans="1:23" x14ac:dyDescent="0.35">
      <c r="A807" t="s">
        <v>5</v>
      </c>
      <c r="B807" t="s">
        <v>65</v>
      </c>
      <c r="C807" t="s">
        <v>7</v>
      </c>
      <c r="D807" t="s">
        <v>7</v>
      </c>
      <c r="E807" t="s">
        <v>65</v>
      </c>
      <c r="F807" t="s">
        <v>7</v>
      </c>
      <c r="G807" t="s">
        <v>7</v>
      </c>
      <c r="H807" t="s">
        <v>65</v>
      </c>
      <c r="I807" t="s">
        <v>7</v>
      </c>
      <c r="J807" t="s">
        <v>7</v>
      </c>
      <c r="K807" t="s">
        <v>65</v>
      </c>
      <c r="L807" t="s">
        <v>7</v>
      </c>
      <c r="M807" t="s">
        <v>7</v>
      </c>
      <c r="N807" t="s">
        <v>65</v>
      </c>
      <c r="O807" t="s">
        <v>7</v>
      </c>
      <c r="P807" t="s">
        <v>7</v>
      </c>
      <c r="Q807" t="s">
        <v>5156</v>
      </c>
      <c r="R807" t="s">
        <v>7</v>
      </c>
      <c r="S807" t="s">
        <v>7</v>
      </c>
      <c r="T807" t="s">
        <v>7</v>
      </c>
      <c r="U807" t="s">
        <v>7</v>
      </c>
      <c r="V807" t="s">
        <v>7</v>
      </c>
      <c r="W807" t="s">
        <v>7</v>
      </c>
    </row>
    <row r="808" spans="1:23" x14ac:dyDescent="0.35">
      <c r="A808" t="s">
        <v>3420</v>
      </c>
      <c r="B808" t="s">
        <v>7</v>
      </c>
      <c r="C808" t="s">
        <v>7</v>
      </c>
      <c r="D808" t="s">
        <v>7</v>
      </c>
      <c r="E808" t="s">
        <v>7</v>
      </c>
      <c r="F808" t="s">
        <v>7</v>
      </c>
      <c r="G808" t="s">
        <v>7</v>
      </c>
      <c r="H808" t="s">
        <v>7</v>
      </c>
      <c r="I808" t="s">
        <v>7</v>
      </c>
      <c r="J808" t="s">
        <v>7</v>
      </c>
      <c r="K808" t="s">
        <v>7</v>
      </c>
      <c r="L808" t="s">
        <v>7</v>
      </c>
      <c r="M808" t="s">
        <v>7</v>
      </c>
      <c r="N808" t="s">
        <v>7</v>
      </c>
      <c r="O808" t="s">
        <v>7</v>
      </c>
      <c r="P808" t="s">
        <v>7</v>
      </c>
      <c r="Q808" t="s">
        <v>7</v>
      </c>
      <c r="R808" t="s">
        <v>7</v>
      </c>
      <c r="S808" t="s">
        <v>7</v>
      </c>
      <c r="T808" t="s">
        <v>7</v>
      </c>
      <c r="U808" t="s">
        <v>7</v>
      </c>
      <c r="V808" t="s">
        <v>7</v>
      </c>
      <c r="W808" t="s">
        <v>7</v>
      </c>
    </row>
    <row r="809" spans="1:23" x14ac:dyDescent="0.35">
      <c r="A809" t="s">
        <v>170</v>
      </c>
      <c r="B809" t="s">
        <v>0</v>
      </c>
      <c r="C809" t="s">
        <v>0</v>
      </c>
      <c r="D809" t="s">
        <v>0</v>
      </c>
      <c r="E809" t="s">
        <v>1</v>
      </c>
      <c r="F809" t="s">
        <v>1</v>
      </c>
      <c r="G809" t="s">
        <v>1</v>
      </c>
      <c r="H809" t="s">
        <v>5</v>
      </c>
      <c r="I809" t="s">
        <v>5</v>
      </c>
      <c r="J809" t="s">
        <v>5</v>
      </c>
      <c r="K809" t="s">
        <v>34</v>
      </c>
      <c r="L809" t="s">
        <v>7</v>
      </c>
      <c r="M809" t="s">
        <v>7</v>
      </c>
      <c r="N809" t="s">
        <v>7</v>
      </c>
      <c r="O809" t="s">
        <v>7</v>
      </c>
      <c r="P809" t="s">
        <v>7</v>
      </c>
      <c r="Q809" t="s">
        <v>7</v>
      </c>
      <c r="R809" t="s">
        <v>7</v>
      </c>
      <c r="S809" t="s">
        <v>7</v>
      </c>
      <c r="T809" t="s">
        <v>7</v>
      </c>
      <c r="U809" t="s">
        <v>7</v>
      </c>
      <c r="V809" t="s">
        <v>7</v>
      </c>
      <c r="W809" t="s">
        <v>7</v>
      </c>
    </row>
    <row r="810" spans="1:23" x14ac:dyDescent="0.35">
      <c r="A810" t="s">
        <v>7</v>
      </c>
      <c r="B810" t="s">
        <v>64</v>
      </c>
      <c r="C810" t="s">
        <v>10</v>
      </c>
      <c r="D810" t="s">
        <v>11</v>
      </c>
      <c r="E810" t="s">
        <v>64</v>
      </c>
      <c r="F810" t="s">
        <v>10</v>
      </c>
      <c r="G810" t="s">
        <v>11</v>
      </c>
      <c r="H810" t="s">
        <v>64</v>
      </c>
      <c r="I810" t="s">
        <v>10</v>
      </c>
      <c r="J810" t="s">
        <v>11</v>
      </c>
      <c r="K810" t="s">
        <v>7</v>
      </c>
      <c r="L810" t="s">
        <v>7</v>
      </c>
      <c r="M810" t="s">
        <v>7</v>
      </c>
      <c r="N810" t="s">
        <v>7</v>
      </c>
      <c r="O810" t="s">
        <v>7</v>
      </c>
      <c r="P810" t="s">
        <v>7</v>
      </c>
      <c r="Q810" t="s">
        <v>7</v>
      </c>
      <c r="R810" t="s">
        <v>7</v>
      </c>
      <c r="S810" t="s">
        <v>7</v>
      </c>
      <c r="T810" t="s">
        <v>7</v>
      </c>
      <c r="U810" t="s">
        <v>7</v>
      </c>
      <c r="V810" t="s">
        <v>7</v>
      </c>
      <c r="W810" t="s">
        <v>7</v>
      </c>
    </row>
    <row r="811" spans="1:23" x14ac:dyDescent="0.35">
      <c r="A811" t="s">
        <v>59</v>
      </c>
      <c r="B811" t="s">
        <v>294</v>
      </c>
      <c r="C811" t="s">
        <v>751</v>
      </c>
      <c r="D811" t="s">
        <v>827</v>
      </c>
      <c r="E811" t="s">
        <v>860</v>
      </c>
      <c r="F811" t="s">
        <v>908</v>
      </c>
      <c r="G811" t="s">
        <v>969</v>
      </c>
      <c r="H811" t="s">
        <v>1041</v>
      </c>
      <c r="I811" t="s">
        <v>1111</v>
      </c>
      <c r="J811" t="s">
        <v>1187</v>
      </c>
      <c r="K811" t="s">
        <v>1264</v>
      </c>
      <c r="L811" t="s">
        <v>7</v>
      </c>
      <c r="M811" t="s">
        <v>7</v>
      </c>
      <c r="N811" t="s">
        <v>7</v>
      </c>
      <c r="O811" t="s">
        <v>7</v>
      </c>
      <c r="P811" t="s">
        <v>7</v>
      </c>
      <c r="Q811" t="s">
        <v>7</v>
      </c>
      <c r="R811" t="s">
        <v>7</v>
      </c>
      <c r="S811" t="s">
        <v>7</v>
      </c>
      <c r="T811" t="s">
        <v>7</v>
      </c>
      <c r="U811" t="s">
        <v>7</v>
      </c>
      <c r="V811" t="s">
        <v>7</v>
      </c>
      <c r="W811" t="s">
        <v>7</v>
      </c>
    </row>
    <row r="812" spans="1:23" x14ac:dyDescent="0.35">
      <c r="A812" t="s">
        <v>60</v>
      </c>
      <c r="B812" t="s">
        <v>295</v>
      </c>
      <c r="C812" t="s">
        <v>795</v>
      </c>
      <c r="D812" t="s">
        <v>828</v>
      </c>
      <c r="E812" t="s">
        <v>861</v>
      </c>
      <c r="F812" t="s">
        <v>909</v>
      </c>
      <c r="G812" t="s">
        <v>970</v>
      </c>
      <c r="H812" t="s">
        <v>236</v>
      </c>
      <c r="I812" t="s">
        <v>1112</v>
      </c>
      <c r="J812" t="s">
        <v>1188</v>
      </c>
      <c r="K812" t="s">
        <v>1265</v>
      </c>
      <c r="L812" t="s">
        <v>7</v>
      </c>
      <c r="M812" t="s">
        <v>7</v>
      </c>
      <c r="N812" t="s">
        <v>7</v>
      </c>
      <c r="O812" t="s">
        <v>7</v>
      </c>
      <c r="P812" t="s">
        <v>7</v>
      </c>
      <c r="Q812" t="s">
        <v>7</v>
      </c>
      <c r="R812" t="s">
        <v>7</v>
      </c>
      <c r="S812" t="s">
        <v>7</v>
      </c>
      <c r="T812" t="s">
        <v>7</v>
      </c>
      <c r="U812" t="s">
        <v>7</v>
      </c>
      <c r="V812" t="s">
        <v>7</v>
      </c>
      <c r="W812" t="s">
        <v>7</v>
      </c>
    </row>
    <row r="813" spans="1:23" x14ac:dyDescent="0.35">
      <c r="A813" t="s">
        <v>5</v>
      </c>
      <c r="B813" t="s">
        <v>65</v>
      </c>
      <c r="C813" t="s">
        <v>7</v>
      </c>
      <c r="D813" t="s">
        <v>7</v>
      </c>
      <c r="E813" t="s">
        <v>65</v>
      </c>
      <c r="F813" t="s">
        <v>7</v>
      </c>
      <c r="G813" t="s">
        <v>7</v>
      </c>
      <c r="H813" t="s">
        <v>65</v>
      </c>
      <c r="I813" t="s">
        <v>7</v>
      </c>
      <c r="J813" t="s">
        <v>7</v>
      </c>
      <c r="K813" t="s">
        <v>1266</v>
      </c>
      <c r="L813" t="s">
        <v>7</v>
      </c>
      <c r="M813" t="s">
        <v>7</v>
      </c>
      <c r="N813" t="s">
        <v>7</v>
      </c>
      <c r="O813" t="s">
        <v>7</v>
      </c>
      <c r="P813" t="s">
        <v>7</v>
      </c>
      <c r="Q813" t="s">
        <v>7</v>
      </c>
      <c r="R813" t="s">
        <v>7</v>
      </c>
      <c r="S813" t="s">
        <v>7</v>
      </c>
      <c r="T813" t="s">
        <v>7</v>
      </c>
      <c r="U813" t="s">
        <v>7</v>
      </c>
      <c r="V813" t="s">
        <v>7</v>
      </c>
      <c r="W813" t="s">
        <v>7</v>
      </c>
    </row>
    <row r="814" spans="1:23" x14ac:dyDescent="0.35">
      <c r="A814" t="s">
        <v>3421</v>
      </c>
      <c r="B814" t="s">
        <v>7</v>
      </c>
      <c r="C814" t="s">
        <v>7</v>
      </c>
      <c r="D814" t="s">
        <v>7</v>
      </c>
      <c r="E814" t="s">
        <v>7</v>
      </c>
      <c r="F814" t="s">
        <v>7</v>
      </c>
      <c r="G814" t="s">
        <v>7</v>
      </c>
      <c r="H814" t="s">
        <v>7</v>
      </c>
      <c r="I814" t="s">
        <v>7</v>
      </c>
      <c r="J814" t="s">
        <v>7</v>
      </c>
      <c r="K814" t="s">
        <v>7</v>
      </c>
      <c r="L814" t="s">
        <v>7</v>
      </c>
      <c r="M814" t="s">
        <v>7</v>
      </c>
      <c r="N814" t="s">
        <v>7</v>
      </c>
      <c r="O814" t="s">
        <v>7</v>
      </c>
      <c r="P814" t="s">
        <v>7</v>
      </c>
      <c r="Q814" t="s">
        <v>7</v>
      </c>
      <c r="R814" t="s">
        <v>7</v>
      </c>
      <c r="S814" t="s">
        <v>7</v>
      </c>
      <c r="T814" t="s">
        <v>7</v>
      </c>
      <c r="U814" t="s">
        <v>7</v>
      </c>
      <c r="V814" t="s">
        <v>7</v>
      </c>
      <c r="W814" t="s">
        <v>7</v>
      </c>
    </row>
    <row r="815" spans="1:23" x14ac:dyDescent="0.35">
      <c r="A815" t="s">
        <v>170</v>
      </c>
      <c r="B815" t="s">
        <v>0</v>
      </c>
      <c r="C815" t="s">
        <v>0</v>
      </c>
      <c r="D815" t="s">
        <v>0</v>
      </c>
      <c r="E815" t="s">
        <v>24</v>
      </c>
      <c r="F815" t="s">
        <v>24</v>
      </c>
      <c r="G815" t="s">
        <v>24</v>
      </c>
      <c r="H815" t="s">
        <v>1</v>
      </c>
      <c r="I815" t="s">
        <v>1</v>
      </c>
      <c r="J815" t="s">
        <v>1</v>
      </c>
      <c r="K815" t="s">
        <v>25</v>
      </c>
      <c r="L815" t="s">
        <v>25</v>
      </c>
      <c r="M815" t="s">
        <v>25</v>
      </c>
      <c r="N815" t="s">
        <v>5</v>
      </c>
      <c r="O815" t="s">
        <v>5</v>
      </c>
      <c r="P815" t="s">
        <v>5</v>
      </c>
      <c r="Q815" t="s">
        <v>34</v>
      </c>
      <c r="R815" t="s">
        <v>7</v>
      </c>
      <c r="S815" t="s">
        <v>7</v>
      </c>
      <c r="T815" t="s">
        <v>7</v>
      </c>
      <c r="U815" t="s">
        <v>7</v>
      </c>
      <c r="V815" t="s">
        <v>7</v>
      </c>
      <c r="W815" t="s">
        <v>7</v>
      </c>
    </row>
    <row r="816" spans="1:23" x14ac:dyDescent="0.35">
      <c r="A816" t="s">
        <v>7</v>
      </c>
      <c r="B816" t="s">
        <v>64</v>
      </c>
      <c r="C816" t="s">
        <v>10</v>
      </c>
      <c r="D816" t="s">
        <v>11</v>
      </c>
      <c r="E816" t="s">
        <v>64</v>
      </c>
      <c r="F816" t="s">
        <v>10</v>
      </c>
      <c r="G816" t="s">
        <v>11</v>
      </c>
      <c r="H816" t="s">
        <v>64</v>
      </c>
      <c r="I816" t="s">
        <v>10</v>
      </c>
      <c r="J816" t="s">
        <v>11</v>
      </c>
      <c r="K816" t="s">
        <v>64</v>
      </c>
      <c r="L816" t="s">
        <v>10</v>
      </c>
      <c r="M816" t="s">
        <v>11</v>
      </c>
      <c r="N816" t="s">
        <v>64</v>
      </c>
      <c r="O816" t="s">
        <v>10</v>
      </c>
      <c r="P816" t="s">
        <v>11</v>
      </c>
      <c r="Q816" t="s">
        <v>7</v>
      </c>
      <c r="R816" t="s">
        <v>7</v>
      </c>
      <c r="S816" t="s">
        <v>7</v>
      </c>
      <c r="T816" t="s">
        <v>7</v>
      </c>
      <c r="U816" t="s">
        <v>7</v>
      </c>
      <c r="V816" t="s">
        <v>7</v>
      </c>
      <c r="W816" t="s">
        <v>7</v>
      </c>
    </row>
    <row r="817" spans="1:23" x14ac:dyDescent="0.35">
      <c r="A817" t="s">
        <v>59</v>
      </c>
      <c r="B817" t="s">
        <v>296</v>
      </c>
      <c r="C817" t="s">
        <v>301</v>
      </c>
      <c r="D817" t="s">
        <v>311</v>
      </c>
      <c r="E817" t="s">
        <v>332</v>
      </c>
      <c r="F817" t="s">
        <v>351</v>
      </c>
      <c r="G817" t="s">
        <v>374</v>
      </c>
      <c r="H817" t="s">
        <v>1042</v>
      </c>
      <c r="I817" t="s">
        <v>1113</v>
      </c>
      <c r="J817" t="s">
        <v>1189</v>
      </c>
      <c r="K817" t="s">
        <v>405</v>
      </c>
      <c r="L817" t="s">
        <v>422</v>
      </c>
      <c r="M817" t="s">
        <v>314</v>
      </c>
      <c r="N817" t="s">
        <v>1378</v>
      </c>
      <c r="O817" t="s">
        <v>1403</v>
      </c>
      <c r="P817" t="s">
        <v>1427</v>
      </c>
      <c r="Q817" t="s">
        <v>473</v>
      </c>
      <c r="R817" t="s">
        <v>7</v>
      </c>
      <c r="S817" t="s">
        <v>7</v>
      </c>
      <c r="T817" t="s">
        <v>7</v>
      </c>
      <c r="U817" t="s">
        <v>7</v>
      </c>
      <c r="V817" t="s">
        <v>7</v>
      </c>
      <c r="W817" t="s">
        <v>7</v>
      </c>
    </row>
    <row r="818" spans="1:23" x14ac:dyDescent="0.35">
      <c r="A818" t="s">
        <v>60</v>
      </c>
      <c r="B818" t="s">
        <v>297</v>
      </c>
      <c r="C818" t="s">
        <v>302</v>
      </c>
      <c r="D818" t="s">
        <v>312</v>
      </c>
      <c r="E818" t="s">
        <v>333</v>
      </c>
      <c r="F818" t="s">
        <v>352</v>
      </c>
      <c r="G818" t="s">
        <v>375</v>
      </c>
      <c r="H818" t="s">
        <v>1043</v>
      </c>
      <c r="I818" t="s">
        <v>1114</v>
      </c>
      <c r="J818" t="s">
        <v>1190</v>
      </c>
      <c r="K818" t="s">
        <v>406</v>
      </c>
      <c r="L818" t="s">
        <v>385</v>
      </c>
      <c r="M818" t="s">
        <v>441</v>
      </c>
      <c r="N818" t="s">
        <v>1379</v>
      </c>
      <c r="O818" t="s">
        <v>1404</v>
      </c>
      <c r="P818" t="s">
        <v>1428</v>
      </c>
      <c r="Q818" t="s">
        <v>474</v>
      </c>
      <c r="R818" t="s">
        <v>7</v>
      </c>
      <c r="S818" t="s">
        <v>7</v>
      </c>
      <c r="T818" t="s">
        <v>7</v>
      </c>
      <c r="U818" t="s">
        <v>7</v>
      </c>
      <c r="V818" t="s">
        <v>7</v>
      </c>
      <c r="W818" t="s">
        <v>7</v>
      </c>
    </row>
    <row r="819" spans="1:23" x14ac:dyDescent="0.35">
      <c r="A819" t="s">
        <v>5</v>
      </c>
      <c r="B819" t="s">
        <v>65</v>
      </c>
      <c r="C819" t="s">
        <v>7</v>
      </c>
      <c r="D819" t="s">
        <v>7</v>
      </c>
      <c r="E819" t="s">
        <v>65</v>
      </c>
      <c r="F819" t="s">
        <v>7</v>
      </c>
      <c r="G819" t="s">
        <v>7</v>
      </c>
      <c r="H819" t="s">
        <v>65</v>
      </c>
      <c r="I819" t="s">
        <v>7</v>
      </c>
      <c r="J819" t="s">
        <v>7</v>
      </c>
      <c r="K819" t="s">
        <v>65</v>
      </c>
      <c r="L819" t="s">
        <v>7</v>
      </c>
      <c r="M819" t="s">
        <v>7</v>
      </c>
      <c r="N819" t="s">
        <v>65</v>
      </c>
      <c r="O819" t="s">
        <v>7</v>
      </c>
      <c r="P819" t="s">
        <v>7</v>
      </c>
      <c r="Q819" t="s">
        <v>475</v>
      </c>
      <c r="R819" t="s">
        <v>7</v>
      </c>
      <c r="S819" t="s">
        <v>7</v>
      </c>
      <c r="T819" t="s">
        <v>7</v>
      </c>
      <c r="U819" t="s">
        <v>7</v>
      </c>
      <c r="V819" t="s">
        <v>7</v>
      </c>
      <c r="W819" t="s">
        <v>7</v>
      </c>
    </row>
    <row r="820" spans="1:23" x14ac:dyDescent="0.35">
      <c r="A820" t="s">
        <v>3422</v>
      </c>
      <c r="B820" t="s">
        <v>7</v>
      </c>
      <c r="C820" t="s">
        <v>7</v>
      </c>
      <c r="D820" t="s">
        <v>7</v>
      </c>
      <c r="E820" t="s">
        <v>7</v>
      </c>
      <c r="F820" t="s">
        <v>7</v>
      </c>
      <c r="G820" t="s">
        <v>7</v>
      </c>
      <c r="H820" t="s">
        <v>7</v>
      </c>
      <c r="I820" t="s">
        <v>7</v>
      </c>
      <c r="J820" t="s">
        <v>7</v>
      </c>
      <c r="K820" t="s">
        <v>7</v>
      </c>
      <c r="L820" t="s">
        <v>7</v>
      </c>
      <c r="M820" t="s">
        <v>7</v>
      </c>
      <c r="N820" t="s">
        <v>7</v>
      </c>
      <c r="O820" t="s">
        <v>7</v>
      </c>
      <c r="P820" t="s">
        <v>7</v>
      </c>
      <c r="Q820" t="s">
        <v>7</v>
      </c>
      <c r="R820" t="s">
        <v>7</v>
      </c>
      <c r="S820" t="s">
        <v>7</v>
      </c>
      <c r="T820" t="s">
        <v>7</v>
      </c>
      <c r="U820" t="s">
        <v>7</v>
      </c>
      <c r="V820" t="s">
        <v>7</v>
      </c>
      <c r="W820" t="s">
        <v>7</v>
      </c>
    </row>
    <row r="821" spans="1:23" x14ac:dyDescent="0.35">
      <c r="A821" t="s">
        <v>170</v>
      </c>
      <c r="B821" t="s">
        <v>25</v>
      </c>
      <c r="C821" t="s">
        <v>25</v>
      </c>
      <c r="D821" t="s">
        <v>25</v>
      </c>
      <c r="E821" t="s">
        <v>5</v>
      </c>
      <c r="F821" t="s">
        <v>5</v>
      </c>
      <c r="G821" t="s">
        <v>5</v>
      </c>
      <c r="H821" t="s">
        <v>34</v>
      </c>
      <c r="I821" t="s">
        <v>7</v>
      </c>
      <c r="J821" t="s">
        <v>7</v>
      </c>
      <c r="K821" t="s">
        <v>7</v>
      </c>
      <c r="L821" t="s">
        <v>7</v>
      </c>
      <c r="M821" t="s">
        <v>7</v>
      </c>
      <c r="N821" t="s">
        <v>7</v>
      </c>
      <c r="O821" t="s">
        <v>7</v>
      </c>
      <c r="P821" t="s">
        <v>7</v>
      </c>
      <c r="Q821" t="s">
        <v>7</v>
      </c>
      <c r="R821" t="s">
        <v>7</v>
      </c>
      <c r="S821" t="s">
        <v>7</v>
      </c>
      <c r="T821" t="s">
        <v>7</v>
      </c>
      <c r="U821" t="s">
        <v>7</v>
      </c>
      <c r="V821" t="s">
        <v>7</v>
      </c>
      <c r="W821" t="s">
        <v>7</v>
      </c>
    </row>
    <row r="822" spans="1:23" x14ac:dyDescent="0.35">
      <c r="A822" t="s">
        <v>7</v>
      </c>
      <c r="B822" t="s">
        <v>64</v>
      </c>
      <c r="C822" t="s">
        <v>10</v>
      </c>
      <c r="D822" t="s">
        <v>11</v>
      </c>
      <c r="E822" t="s">
        <v>64</v>
      </c>
      <c r="F822" t="s">
        <v>10</v>
      </c>
      <c r="G822" t="s">
        <v>11</v>
      </c>
      <c r="H822" t="s">
        <v>7</v>
      </c>
      <c r="I822" t="s">
        <v>7</v>
      </c>
      <c r="J822" t="s">
        <v>7</v>
      </c>
      <c r="K822" t="s">
        <v>7</v>
      </c>
      <c r="L822" t="s">
        <v>7</v>
      </c>
      <c r="M822" t="s">
        <v>7</v>
      </c>
      <c r="N822" t="s">
        <v>7</v>
      </c>
      <c r="O822" t="s">
        <v>7</v>
      </c>
      <c r="P822" t="s">
        <v>7</v>
      </c>
      <c r="Q822" t="s">
        <v>7</v>
      </c>
      <c r="R822" t="s">
        <v>7</v>
      </c>
      <c r="S822" t="s">
        <v>7</v>
      </c>
      <c r="T822" t="s">
        <v>7</v>
      </c>
      <c r="U822" t="s">
        <v>7</v>
      </c>
      <c r="V822" t="s">
        <v>7</v>
      </c>
      <c r="W822" t="s">
        <v>7</v>
      </c>
    </row>
    <row r="823" spans="1:23" x14ac:dyDescent="0.35">
      <c r="A823" t="s">
        <v>59</v>
      </c>
      <c r="B823" t="s">
        <v>2079</v>
      </c>
      <c r="C823" t="s">
        <v>2099</v>
      </c>
      <c r="D823" t="s">
        <v>1700</v>
      </c>
      <c r="E823" t="s">
        <v>2079</v>
      </c>
      <c r="F823" t="s">
        <v>2099</v>
      </c>
      <c r="G823" t="s">
        <v>1700</v>
      </c>
      <c r="H823" t="s">
        <v>2160</v>
      </c>
      <c r="I823" t="s">
        <v>7</v>
      </c>
      <c r="J823" t="s">
        <v>7</v>
      </c>
      <c r="K823" t="s">
        <v>7</v>
      </c>
      <c r="L823" t="s">
        <v>7</v>
      </c>
      <c r="M823" t="s">
        <v>7</v>
      </c>
      <c r="N823" t="s">
        <v>7</v>
      </c>
      <c r="O823" t="s">
        <v>7</v>
      </c>
      <c r="P823" t="s">
        <v>7</v>
      </c>
      <c r="Q823" t="s">
        <v>7</v>
      </c>
      <c r="R823" t="s">
        <v>7</v>
      </c>
      <c r="S823" t="s">
        <v>7</v>
      </c>
      <c r="T823" t="s">
        <v>7</v>
      </c>
      <c r="U823" t="s">
        <v>7</v>
      </c>
      <c r="V823" t="s">
        <v>7</v>
      </c>
      <c r="W823" t="s">
        <v>7</v>
      </c>
    </row>
    <row r="824" spans="1:23" x14ac:dyDescent="0.35">
      <c r="A824" t="s">
        <v>60</v>
      </c>
      <c r="B824" t="s">
        <v>2080</v>
      </c>
      <c r="C824" t="s">
        <v>2100</v>
      </c>
      <c r="D824" t="s">
        <v>2123</v>
      </c>
      <c r="E824" t="s">
        <v>2080</v>
      </c>
      <c r="F824" t="s">
        <v>2100</v>
      </c>
      <c r="G824" t="s">
        <v>2123</v>
      </c>
      <c r="H824" t="s">
        <v>2161</v>
      </c>
      <c r="I824" t="s">
        <v>7</v>
      </c>
      <c r="J824" t="s">
        <v>7</v>
      </c>
      <c r="K824" t="s">
        <v>7</v>
      </c>
      <c r="L824" t="s">
        <v>7</v>
      </c>
      <c r="M824" t="s">
        <v>7</v>
      </c>
      <c r="N824" t="s">
        <v>7</v>
      </c>
      <c r="O824" t="s">
        <v>7</v>
      </c>
      <c r="P824" t="s">
        <v>7</v>
      </c>
      <c r="Q824" t="s">
        <v>7</v>
      </c>
      <c r="R824" t="s">
        <v>7</v>
      </c>
      <c r="S824" t="s">
        <v>7</v>
      </c>
      <c r="T824" t="s">
        <v>7</v>
      </c>
      <c r="U824" t="s">
        <v>7</v>
      </c>
      <c r="V824" t="s">
        <v>7</v>
      </c>
      <c r="W824" t="s">
        <v>7</v>
      </c>
    </row>
    <row r="825" spans="1:23" x14ac:dyDescent="0.35">
      <c r="A825" t="s">
        <v>5</v>
      </c>
      <c r="B825" t="s">
        <v>65</v>
      </c>
      <c r="C825" t="s">
        <v>7</v>
      </c>
      <c r="D825" t="s">
        <v>7</v>
      </c>
      <c r="E825" t="s">
        <v>65</v>
      </c>
      <c r="F825" t="s">
        <v>7</v>
      </c>
      <c r="G825" t="s">
        <v>7</v>
      </c>
      <c r="H825" t="s">
        <v>2162</v>
      </c>
      <c r="I825" t="s">
        <v>7</v>
      </c>
      <c r="J825" t="s">
        <v>7</v>
      </c>
      <c r="K825" t="s">
        <v>7</v>
      </c>
      <c r="L825" t="s">
        <v>7</v>
      </c>
      <c r="M825" t="s">
        <v>7</v>
      </c>
      <c r="N825" t="s">
        <v>7</v>
      </c>
      <c r="O825" t="s">
        <v>7</v>
      </c>
      <c r="P825" t="s">
        <v>7</v>
      </c>
      <c r="Q825" t="s">
        <v>7</v>
      </c>
      <c r="R825" t="s">
        <v>7</v>
      </c>
      <c r="S825" t="s">
        <v>7</v>
      </c>
      <c r="T825" t="s">
        <v>7</v>
      </c>
      <c r="U825" t="s">
        <v>7</v>
      </c>
      <c r="V825" t="s">
        <v>7</v>
      </c>
      <c r="W825" t="s">
        <v>7</v>
      </c>
    </row>
    <row r="826" spans="1:23" x14ac:dyDescent="0.35">
      <c r="A826" t="s">
        <v>4296</v>
      </c>
      <c r="B826" t="s">
        <v>7</v>
      </c>
      <c r="C826" t="s">
        <v>7</v>
      </c>
      <c r="D826" t="s">
        <v>7</v>
      </c>
      <c r="E826" t="s">
        <v>7</v>
      </c>
      <c r="F826" t="s">
        <v>7</v>
      </c>
      <c r="G826" t="s">
        <v>7</v>
      </c>
      <c r="H826" t="s">
        <v>7</v>
      </c>
      <c r="I826" t="s">
        <v>7</v>
      </c>
      <c r="J826" t="s">
        <v>7</v>
      </c>
      <c r="K826" t="s">
        <v>7</v>
      </c>
      <c r="L826" t="s">
        <v>7</v>
      </c>
      <c r="M826" t="s">
        <v>7</v>
      </c>
      <c r="N826" t="s">
        <v>7</v>
      </c>
      <c r="O826" t="s">
        <v>7</v>
      </c>
      <c r="P826" t="s">
        <v>7</v>
      </c>
      <c r="Q826" t="s">
        <v>7</v>
      </c>
      <c r="R826" t="s">
        <v>7</v>
      </c>
      <c r="S826" t="s">
        <v>7</v>
      </c>
      <c r="T826" t="s">
        <v>7</v>
      </c>
      <c r="U826" t="s">
        <v>7</v>
      </c>
      <c r="V826" t="s">
        <v>7</v>
      </c>
      <c r="W826" t="s">
        <v>7</v>
      </c>
    </row>
    <row r="827" spans="1:23" x14ac:dyDescent="0.35">
      <c r="A827" t="s">
        <v>23</v>
      </c>
      <c r="B827" t="s">
        <v>59</v>
      </c>
      <c r="C827" t="s">
        <v>59</v>
      </c>
      <c r="D827" t="s">
        <v>59</v>
      </c>
      <c r="E827" t="s">
        <v>60</v>
      </c>
      <c r="F827" t="s">
        <v>60</v>
      </c>
      <c r="G827" t="s">
        <v>60</v>
      </c>
      <c r="H827" t="s">
        <v>5</v>
      </c>
      <c r="I827" t="s">
        <v>34</v>
      </c>
      <c r="J827" t="s">
        <v>7</v>
      </c>
      <c r="K827" t="s">
        <v>7</v>
      </c>
      <c r="L827" t="s">
        <v>7</v>
      </c>
      <c r="M827" t="s">
        <v>7</v>
      </c>
      <c r="N827" t="s">
        <v>7</v>
      </c>
      <c r="O827" t="s">
        <v>7</v>
      </c>
      <c r="P827" t="s">
        <v>7</v>
      </c>
      <c r="Q827" t="s">
        <v>7</v>
      </c>
      <c r="R827" t="s">
        <v>7</v>
      </c>
      <c r="S827" t="s">
        <v>7</v>
      </c>
      <c r="T827" t="s">
        <v>7</v>
      </c>
      <c r="U827" t="s">
        <v>7</v>
      </c>
      <c r="V827" t="s">
        <v>7</v>
      </c>
      <c r="W827" t="s">
        <v>7</v>
      </c>
    </row>
    <row r="828" spans="1:23" x14ac:dyDescent="0.35">
      <c r="A828" t="s">
        <v>7</v>
      </c>
      <c r="B828" t="s">
        <v>64</v>
      </c>
      <c r="C828" t="s">
        <v>10</v>
      </c>
      <c r="D828" t="s">
        <v>11</v>
      </c>
      <c r="E828" t="s">
        <v>64</v>
      </c>
      <c r="F828" t="s">
        <v>10</v>
      </c>
      <c r="G828" t="s">
        <v>11</v>
      </c>
      <c r="H828" t="s">
        <v>64</v>
      </c>
      <c r="I828" t="s">
        <v>7</v>
      </c>
      <c r="J828" t="s">
        <v>7</v>
      </c>
      <c r="K828" t="s">
        <v>7</v>
      </c>
      <c r="L828" t="s">
        <v>7</v>
      </c>
      <c r="M828" t="s">
        <v>7</v>
      </c>
      <c r="N828" t="s">
        <v>7</v>
      </c>
      <c r="O828" t="s">
        <v>7</v>
      </c>
      <c r="P828" t="s">
        <v>7</v>
      </c>
      <c r="Q828" t="s">
        <v>7</v>
      </c>
      <c r="R828" t="s">
        <v>7</v>
      </c>
      <c r="S828" t="s">
        <v>7</v>
      </c>
      <c r="T828" t="s">
        <v>7</v>
      </c>
      <c r="U828" t="s">
        <v>7</v>
      </c>
      <c r="V828" t="s">
        <v>7</v>
      </c>
      <c r="W828" t="s">
        <v>7</v>
      </c>
    </row>
    <row r="829" spans="1:23" x14ac:dyDescent="0.35">
      <c r="A829" t="s">
        <v>0</v>
      </c>
      <c r="B829" t="s">
        <v>4967</v>
      </c>
      <c r="C829" t="s">
        <v>2970</v>
      </c>
      <c r="D829" t="s">
        <v>5004</v>
      </c>
      <c r="E829" t="s">
        <v>4968</v>
      </c>
      <c r="F829" t="s">
        <v>5034</v>
      </c>
      <c r="G829" t="s">
        <v>1618</v>
      </c>
      <c r="H829" t="s">
        <v>65</v>
      </c>
      <c r="I829" t="s">
        <v>5071</v>
      </c>
      <c r="J829" t="s">
        <v>7</v>
      </c>
      <c r="K829" t="s">
        <v>7</v>
      </c>
      <c r="L829" t="s">
        <v>7</v>
      </c>
      <c r="M829" t="s">
        <v>7</v>
      </c>
      <c r="N829" t="s">
        <v>7</v>
      </c>
      <c r="O829" t="s">
        <v>7</v>
      </c>
      <c r="P829" t="s">
        <v>7</v>
      </c>
      <c r="Q829" t="s">
        <v>7</v>
      </c>
      <c r="R829" t="s">
        <v>7</v>
      </c>
      <c r="S829" t="s">
        <v>7</v>
      </c>
      <c r="T829" t="s">
        <v>7</v>
      </c>
      <c r="U829" t="s">
        <v>7</v>
      </c>
      <c r="V829" t="s">
        <v>7</v>
      </c>
      <c r="W829" t="s">
        <v>7</v>
      </c>
    </row>
    <row r="830" spans="1:23" x14ac:dyDescent="0.35">
      <c r="A830" t="s">
        <v>24</v>
      </c>
      <c r="B830" t="s">
        <v>4369</v>
      </c>
      <c r="C830" t="s">
        <v>1365</v>
      </c>
      <c r="D830" t="s">
        <v>3388</v>
      </c>
      <c r="E830" t="s">
        <v>4527</v>
      </c>
      <c r="F830" t="s">
        <v>3385</v>
      </c>
      <c r="G830" t="s">
        <v>5048</v>
      </c>
      <c r="H830" t="s">
        <v>65</v>
      </c>
      <c r="I830" t="s">
        <v>5072</v>
      </c>
      <c r="J830" t="s">
        <v>7</v>
      </c>
      <c r="K830" t="s">
        <v>7</v>
      </c>
      <c r="L830" t="s">
        <v>7</v>
      </c>
      <c r="M830" t="s">
        <v>7</v>
      </c>
      <c r="N830" t="s">
        <v>7</v>
      </c>
      <c r="O830" t="s">
        <v>7</v>
      </c>
      <c r="P830" t="s">
        <v>7</v>
      </c>
      <c r="Q830" t="s">
        <v>7</v>
      </c>
      <c r="R830" t="s">
        <v>7</v>
      </c>
      <c r="S830" t="s">
        <v>7</v>
      </c>
      <c r="T830" t="s">
        <v>7</v>
      </c>
      <c r="U830" t="s">
        <v>7</v>
      </c>
      <c r="V830" t="s">
        <v>7</v>
      </c>
      <c r="W830" t="s">
        <v>7</v>
      </c>
    </row>
    <row r="831" spans="1:23" x14ac:dyDescent="0.35">
      <c r="A831" t="s">
        <v>1</v>
      </c>
      <c r="B831" t="s">
        <v>4971</v>
      </c>
      <c r="C831" t="s">
        <v>4987</v>
      </c>
      <c r="D831" t="s">
        <v>5005</v>
      </c>
      <c r="E831" t="s">
        <v>5020</v>
      </c>
      <c r="F831" t="s">
        <v>5035</v>
      </c>
      <c r="G831" t="s">
        <v>5049</v>
      </c>
      <c r="H831" t="s">
        <v>65</v>
      </c>
      <c r="I831" t="s">
        <v>5073</v>
      </c>
      <c r="J831" t="s">
        <v>7</v>
      </c>
      <c r="K831" t="s">
        <v>7</v>
      </c>
      <c r="L831" t="s">
        <v>7</v>
      </c>
      <c r="M831" t="s">
        <v>7</v>
      </c>
      <c r="N831" t="s">
        <v>7</v>
      </c>
      <c r="O831" t="s">
        <v>7</v>
      </c>
      <c r="P831" t="s">
        <v>7</v>
      </c>
      <c r="Q831" t="s">
        <v>7</v>
      </c>
      <c r="R831" t="s">
        <v>7</v>
      </c>
      <c r="S831" t="s">
        <v>7</v>
      </c>
      <c r="T831" t="s">
        <v>7</v>
      </c>
      <c r="U831" t="s">
        <v>7</v>
      </c>
      <c r="V831" t="s">
        <v>7</v>
      </c>
      <c r="W831" t="s">
        <v>7</v>
      </c>
    </row>
    <row r="832" spans="1:23" x14ac:dyDescent="0.35">
      <c r="A832" t="s">
        <v>25</v>
      </c>
      <c r="B832" t="s">
        <v>3776</v>
      </c>
      <c r="C832" t="s">
        <v>4988</v>
      </c>
      <c r="D832" t="s">
        <v>5006</v>
      </c>
      <c r="E832" t="s">
        <v>5021</v>
      </c>
      <c r="F832" t="s">
        <v>5036</v>
      </c>
      <c r="G832" t="s">
        <v>5050</v>
      </c>
      <c r="H832" t="s">
        <v>65</v>
      </c>
      <c r="I832" t="s">
        <v>5074</v>
      </c>
      <c r="J832" t="s">
        <v>7</v>
      </c>
      <c r="K832" t="s">
        <v>7</v>
      </c>
      <c r="L832" t="s">
        <v>7</v>
      </c>
      <c r="M832" t="s">
        <v>7</v>
      </c>
      <c r="N832" t="s">
        <v>7</v>
      </c>
      <c r="O832" t="s">
        <v>7</v>
      </c>
      <c r="P832" t="s">
        <v>7</v>
      </c>
      <c r="Q832" t="s">
        <v>7</v>
      </c>
      <c r="R832" t="s">
        <v>7</v>
      </c>
      <c r="S832" t="s">
        <v>7</v>
      </c>
      <c r="T832" t="s">
        <v>7</v>
      </c>
      <c r="U832" t="s">
        <v>7</v>
      </c>
      <c r="V832" t="s">
        <v>7</v>
      </c>
      <c r="W832" t="s">
        <v>7</v>
      </c>
    </row>
    <row r="833" spans="1:23" x14ac:dyDescent="0.35">
      <c r="A833" t="s">
        <v>5</v>
      </c>
      <c r="B833" t="s">
        <v>3034</v>
      </c>
      <c r="C833" t="s">
        <v>4608</v>
      </c>
      <c r="D833" t="s">
        <v>5007</v>
      </c>
      <c r="E833" t="s">
        <v>3035</v>
      </c>
      <c r="F833" t="s">
        <v>5037</v>
      </c>
      <c r="G833" t="s">
        <v>4607</v>
      </c>
      <c r="H833" t="s">
        <v>65</v>
      </c>
      <c r="I833" t="s">
        <v>5075</v>
      </c>
      <c r="J833" t="s">
        <v>7</v>
      </c>
      <c r="K833" t="s">
        <v>7</v>
      </c>
      <c r="L833" t="s">
        <v>7</v>
      </c>
      <c r="M833" t="s">
        <v>7</v>
      </c>
      <c r="N833" t="s">
        <v>7</v>
      </c>
      <c r="O833" t="s">
        <v>7</v>
      </c>
      <c r="P833" t="s">
        <v>7</v>
      </c>
      <c r="Q833" t="s">
        <v>7</v>
      </c>
      <c r="R833" t="s">
        <v>7</v>
      </c>
      <c r="S833" t="s">
        <v>7</v>
      </c>
      <c r="T833" t="s">
        <v>7</v>
      </c>
      <c r="U833" t="s">
        <v>7</v>
      </c>
      <c r="V833" t="s">
        <v>7</v>
      </c>
      <c r="W833" t="s">
        <v>7</v>
      </c>
    </row>
    <row r="834" spans="1:23" x14ac:dyDescent="0.35">
      <c r="A834" t="s">
        <v>4296</v>
      </c>
      <c r="B834" t="s">
        <v>7</v>
      </c>
      <c r="C834" t="s">
        <v>7</v>
      </c>
      <c r="D834" t="s">
        <v>7</v>
      </c>
      <c r="E834" t="s">
        <v>7</v>
      </c>
      <c r="F834" t="s">
        <v>7</v>
      </c>
      <c r="G834" t="s">
        <v>7</v>
      </c>
      <c r="H834" t="s">
        <v>7</v>
      </c>
      <c r="I834" t="s">
        <v>7</v>
      </c>
      <c r="J834" t="s">
        <v>7</v>
      </c>
      <c r="K834" t="s">
        <v>7</v>
      </c>
      <c r="L834" t="s">
        <v>7</v>
      </c>
      <c r="M834" t="s">
        <v>7</v>
      </c>
      <c r="N834" t="s">
        <v>7</v>
      </c>
      <c r="O834" t="s">
        <v>7</v>
      </c>
      <c r="P834" t="s">
        <v>7</v>
      </c>
      <c r="Q834" t="s">
        <v>7</v>
      </c>
      <c r="R834" t="s">
        <v>7</v>
      </c>
      <c r="S834" t="s">
        <v>7</v>
      </c>
      <c r="T834" t="s">
        <v>7</v>
      </c>
      <c r="U834" t="s">
        <v>7</v>
      </c>
      <c r="V834" t="s">
        <v>7</v>
      </c>
      <c r="W834" t="s">
        <v>7</v>
      </c>
    </row>
    <row r="835" spans="1:23" x14ac:dyDescent="0.35">
      <c r="A835" t="s">
        <v>23</v>
      </c>
      <c r="B835" t="s">
        <v>59</v>
      </c>
      <c r="C835" t="s">
        <v>59</v>
      </c>
      <c r="D835" t="s">
        <v>59</v>
      </c>
      <c r="E835" t="s">
        <v>60</v>
      </c>
      <c r="F835" t="s">
        <v>60</v>
      </c>
      <c r="G835" t="s">
        <v>60</v>
      </c>
      <c r="H835" t="s">
        <v>5</v>
      </c>
      <c r="I835" t="s">
        <v>34</v>
      </c>
      <c r="J835" t="s">
        <v>7</v>
      </c>
      <c r="K835" t="s">
        <v>7</v>
      </c>
      <c r="L835" t="s">
        <v>7</v>
      </c>
      <c r="M835" t="s">
        <v>7</v>
      </c>
      <c r="N835" t="s">
        <v>7</v>
      </c>
      <c r="O835" t="s">
        <v>7</v>
      </c>
      <c r="P835" t="s">
        <v>7</v>
      </c>
      <c r="Q835" t="s">
        <v>7</v>
      </c>
      <c r="R835" t="s">
        <v>7</v>
      </c>
      <c r="S835" t="s">
        <v>7</v>
      </c>
      <c r="T835" t="s">
        <v>7</v>
      </c>
      <c r="U835" t="s">
        <v>7</v>
      </c>
      <c r="V835" t="s">
        <v>7</v>
      </c>
      <c r="W835" t="s">
        <v>7</v>
      </c>
    </row>
    <row r="836" spans="1:23" x14ac:dyDescent="0.35">
      <c r="A836" t="s">
        <v>7</v>
      </c>
      <c r="B836" t="s">
        <v>64</v>
      </c>
      <c r="C836" t="s">
        <v>10</v>
      </c>
      <c r="D836" t="s">
        <v>11</v>
      </c>
      <c r="E836" t="s">
        <v>64</v>
      </c>
      <c r="F836" t="s">
        <v>10</v>
      </c>
      <c r="G836" t="s">
        <v>11</v>
      </c>
      <c r="H836" t="s">
        <v>64</v>
      </c>
      <c r="I836" t="s">
        <v>7</v>
      </c>
      <c r="J836" t="s">
        <v>7</v>
      </c>
      <c r="K836" t="s">
        <v>7</v>
      </c>
      <c r="L836" t="s">
        <v>7</v>
      </c>
      <c r="M836" t="s">
        <v>7</v>
      </c>
      <c r="N836" t="s">
        <v>7</v>
      </c>
      <c r="O836" t="s">
        <v>7</v>
      </c>
      <c r="P836" t="s">
        <v>7</v>
      </c>
      <c r="Q836" t="s">
        <v>7</v>
      </c>
      <c r="R836" t="s">
        <v>7</v>
      </c>
      <c r="S836" t="s">
        <v>7</v>
      </c>
      <c r="T836" t="s">
        <v>7</v>
      </c>
      <c r="U836" t="s">
        <v>7</v>
      </c>
      <c r="V836" t="s">
        <v>7</v>
      </c>
      <c r="W836" t="s">
        <v>7</v>
      </c>
    </row>
    <row r="837" spans="1:23" x14ac:dyDescent="0.35">
      <c r="A837" t="s">
        <v>0</v>
      </c>
      <c r="B837" t="s">
        <v>4969</v>
      </c>
      <c r="C837" t="s">
        <v>2597</v>
      </c>
      <c r="D837" t="s">
        <v>5002</v>
      </c>
      <c r="E837" t="s">
        <v>4970</v>
      </c>
      <c r="F837" t="s">
        <v>4986</v>
      </c>
      <c r="G837" t="s">
        <v>5003</v>
      </c>
      <c r="H837" t="s">
        <v>65</v>
      </c>
      <c r="I837" t="s">
        <v>5076</v>
      </c>
      <c r="J837" t="s">
        <v>7</v>
      </c>
      <c r="K837" t="s">
        <v>7</v>
      </c>
      <c r="L837" t="s">
        <v>7</v>
      </c>
      <c r="M837" t="s">
        <v>7</v>
      </c>
      <c r="N837" t="s">
        <v>7</v>
      </c>
      <c r="O837" t="s">
        <v>7</v>
      </c>
      <c r="P837" t="s">
        <v>7</v>
      </c>
      <c r="Q837" t="s">
        <v>7</v>
      </c>
      <c r="R837" t="s">
        <v>7</v>
      </c>
      <c r="S837" t="s">
        <v>7</v>
      </c>
      <c r="T837" t="s">
        <v>7</v>
      </c>
      <c r="U837" t="s">
        <v>7</v>
      </c>
      <c r="V837" t="s">
        <v>7</v>
      </c>
      <c r="W837" t="s">
        <v>7</v>
      </c>
    </row>
    <row r="838" spans="1:23" x14ac:dyDescent="0.35">
      <c r="A838" t="s">
        <v>24</v>
      </c>
      <c r="B838" t="s">
        <v>4972</v>
      </c>
      <c r="C838" t="s">
        <v>3257</v>
      </c>
      <c r="D838" t="s">
        <v>5008</v>
      </c>
      <c r="E838" t="s">
        <v>3258</v>
      </c>
      <c r="F838" t="s">
        <v>2362</v>
      </c>
      <c r="G838" t="s">
        <v>2802</v>
      </c>
      <c r="H838" t="s">
        <v>65</v>
      </c>
      <c r="I838" t="s">
        <v>5077</v>
      </c>
      <c r="J838" t="s">
        <v>7</v>
      </c>
      <c r="K838" t="s">
        <v>7</v>
      </c>
      <c r="L838" t="s">
        <v>7</v>
      </c>
      <c r="M838" t="s">
        <v>7</v>
      </c>
      <c r="N838" t="s">
        <v>7</v>
      </c>
      <c r="O838" t="s">
        <v>7</v>
      </c>
      <c r="P838" t="s">
        <v>7</v>
      </c>
      <c r="Q838" t="s">
        <v>7</v>
      </c>
      <c r="R838" t="s">
        <v>7</v>
      </c>
      <c r="S838" t="s">
        <v>7</v>
      </c>
      <c r="T838" t="s">
        <v>7</v>
      </c>
      <c r="U838" t="s">
        <v>7</v>
      </c>
      <c r="V838" t="s">
        <v>7</v>
      </c>
      <c r="W838" t="s">
        <v>7</v>
      </c>
    </row>
    <row r="839" spans="1:23" x14ac:dyDescent="0.35">
      <c r="A839" t="s">
        <v>1</v>
      </c>
      <c r="B839" t="s">
        <v>4973</v>
      </c>
      <c r="C839" t="s">
        <v>4242</v>
      </c>
      <c r="D839" t="s">
        <v>3469</v>
      </c>
      <c r="E839" t="s">
        <v>5022</v>
      </c>
      <c r="F839" t="s">
        <v>3458</v>
      </c>
      <c r="G839" t="s">
        <v>5051</v>
      </c>
      <c r="H839" t="s">
        <v>65</v>
      </c>
      <c r="I839" t="s">
        <v>5078</v>
      </c>
      <c r="J839" t="s">
        <v>7</v>
      </c>
      <c r="K839" t="s">
        <v>7</v>
      </c>
      <c r="L839" t="s">
        <v>7</v>
      </c>
      <c r="M839" t="s">
        <v>7</v>
      </c>
      <c r="N839" t="s">
        <v>7</v>
      </c>
      <c r="O839" t="s">
        <v>7</v>
      </c>
      <c r="P839" t="s">
        <v>7</v>
      </c>
      <c r="Q839" t="s">
        <v>7</v>
      </c>
      <c r="R839" t="s">
        <v>7</v>
      </c>
      <c r="S839" t="s">
        <v>7</v>
      </c>
      <c r="T839" t="s">
        <v>7</v>
      </c>
      <c r="U839" t="s">
        <v>7</v>
      </c>
      <c r="V839" t="s">
        <v>7</v>
      </c>
      <c r="W839" t="s">
        <v>7</v>
      </c>
    </row>
    <row r="840" spans="1:23" x14ac:dyDescent="0.35">
      <c r="A840" t="s">
        <v>25</v>
      </c>
      <c r="B840" t="s">
        <v>4974</v>
      </c>
      <c r="C840" t="s">
        <v>3165</v>
      </c>
      <c r="D840" t="s">
        <v>5009</v>
      </c>
      <c r="E840" t="s">
        <v>5023</v>
      </c>
      <c r="F840" t="s">
        <v>5038</v>
      </c>
      <c r="G840" t="s">
        <v>5052</v>
      </c>
      <c r="H840" t="s">
        <v>65</v>
      </c>
      <c r="I840" t="s">
        <v>5079</v>
      </c>
      <c r="J840" t="s">
        <v>7</v>
      </c>
      <c r="K840" t="s">
        <v>7</v>
      </c>
      <c r="L840" t="s">
        <v>7</v>
      </c>
      <c r="M840" t="s">
        <v>7</v>
      </c>
      <c r="N840" t="s">
        <v>7</v>
      </c>
      <c r="O840" t="s">
        <v>7</v>
      </c>
      <c r="P840" t="s">
        <v>7</v>
      </c>
      <c r="Q840" t="s">
        <v>7</v>
      </c>
      <c r="R840" t="s">
        <v>7</v>
      </c>
      <c r="S840" t="s">
        <v>7</v>
      </c>
      <c r="T840" t="s">
        <v>7</v>
      </c>
      <c r="U840" t="s">
        <v>7</v>
      </c>
      <c r="V840" t="s">
        <v>7</v>
      </c>
      <c r="W840" t="s">
        <v>7</v>
      </c>
    </row>
    <row r="841" spans="1:23" x14ac:dyDescent="0.35">
      <c r="A841" t="s">
        <v>5</v>
      </c>
      <c r="B841" t="s">
        <v>4975</v>
      </c>
      <c r="C841" t="s">
        <v>4989</v>
      </c>
      <c r="D841" t="s">
        <v>3598</v>
      </c>
      <c r="E841" t="s">
        <v>5024</v>
      </c>
      <c r="F841" t="s">
        <v>958</v>
      </c>
      <c r="G841" t="s">
        <v>2096</v>
      </c>
      <c r="H841" t="s">
        <v>65</v>
      </c>
      <c r="I841" t="s">
        <v>5080</v>
      </c>
      <c r="J841" t="s">
        <v>7</v>
      </c>
      <c r="K841" t="s">
        <v>7</v>
      </c>
      <c r="L841" t="s">
        <v>7</v>
      </c>
      <c r="M841" t="s">
        <v>7</v>
      </c>
      <c r="N841" t="s">
        <v>7</v>
      </c>
      <c r="O841" t="s">
        <v>7</v>
      </c>
      <c r="P841" t="s">
        <v>7</v>
      </c>
      <c r="Q841" t="s">
        <v>7</v>
      </c>
      <c r="R841" t="s">
        <v>7</v>
      </c>
      <c r="S841" t="s">
        <v>7</v>
      </c>
      <c r="T841" t="s">
        <v>7</v>
      </c>
      <c r="U841" t="s">
        <v>7</v>
      </c>
      <c r="V841" t="s">
        <v>7</v>
      </c>
      <c r="W841" t="s">
        <v>7</v>
      </c>
    </row>
    <row r="842" spans="1:23" x14ac:dyDescent="0.35">
      <c r="A842" t="s">
        <v>4296</v>
      </c>
      <c r="B842" t="s">
        <v>7</v>
      </c>
      <c r="C842" t="s">
        <v>7</v>
      </c>
      <c r="D842" t="s">
        <v>7</v>
      </c>
      <c r="E842" t="s">
        <v>7</v>
      </c>
      <c r="F842" t="s">
        <v>7</v>
      </c>
      <c r="G842" t="s">
        <v>7</v>
      </c>
      <c r="H842" t="s">
        <v>7</v>
      </c>
      <c r="I842" t="s">
        <v>7</v>
      </c>
      <c r="J842" t="s">
        <v>7</v>
      </c>
      <c r="K842" t="s">
        <v>7</v>
      </c>
      <c r="L842" t="s">
        <v>7</v>
      </c>
      <c r="M842" t="s">
        <v>7</v>
      </c>
      <c r="N842" t="s">
        <v>7</v>
      </c>
      <c r="O842" t="s">
        <v>7</v>
      </c>
      <c r="P842" t="s">
        <v>7</v>
      </c>
      <c r="Q842" t="s">
        <v>7</v>
      </c>
      <c r="R842" t="s">
        <v>7</v>
      </c>
      <c r="S842" t="s">
        <v>7</v>
      </c>
      <c r="T842" t="s">
        <v>7</v>
      </c>
      <c r="U842" t="s">
        <v>7</v>
      </c>
      <c r="V842" t="s">
        <v>7</v>
      </c>
      <c r="W842" t="s">
        <v>7</v>
      </c>
    </row>
    <row r="843" spans="1:23" x14ac:dyDescent="0.35">
      <c r="A843" t="s">
        <v>23</v>
      </c>
      <c r="B843" t="s">
        <v>59</v>
      </c>
      <c r="C843" t="s">
        <v>59</v>
      </c>
      <c r="D843" t="s">
        <v>59</v>
      </c>
      <c r="E843" t="s">
        <v>60</v>
      </c>
      <c r="F843" t="s">
        <v>60</v>
      </c>
      <c r="G843" t="s">
        <v>60</v>
      </c>
      <c r="H843" t="s">
        <v>5</v>
      </c>
      <c r="I843" t="s">
        <v>34</v>
      </c>
      <c r="J843" t="s">
        <v>7</v>
      </c>
      <c r="K843" t="s">
        <v>7</v>
      </c>
      <c r="L843" t="s">
        <v>7</v>
      </c>
      <c r="M843" t="s">
        <v>7</v>
      </c>
      <c r="N843" t="s">
        <v>7</v>
      </c>
      <c r="O843" t="s">
        <v>7</v>
      </c>
      <c r="P843" t="s">
        <v>7</v>
      </c>
      <c r="Q843" t="s">
        <v>7</v>
      </c>
      <c r="R843" t="s">
        <v>7</v>
      </c>
      <c r="S843" t="s">
        <v>7</v>
      </c>
      <c r="T843" t="s">
        <v>7</v>
      </c>
      <c r="U843" t="s">
        <v>7</v>
      </c>
      <c r="V843" t="s">
        <v>7</v>
      </c>
      <c r="W843" t="s">
        <v>7</v>
      </c>
    </row>
    <row r="844" spans="1:23" x14ac:dyDescent="0.35">
      <c r="A844" t="s">
        <v>7</v>
      </c>
      <c r="B844" t="s">
        <v>64</v>
      </c>
      <c r="C844" t="s">
        <v>10</v>
      </c>
      <c r="D844" t="s">
        <v>11</v>
      </c>
      <c r="E844" t="s">
        <v>64</v>
      </c>
      <c r="F844" t="s">
        <v>10</v>
      </c>
      <c r="G844" t="s">
        <v>11</v>
      </c>
      <c r="H844" t="s">
        <v>64</v>
      </c>
      <c r="I844" t="s">
        <v>7</v>
      </c>
      <c r="J844" t="s">
        <v>7</v>
      </c>
      <c r="K844" t="s">
        <v>7</v>
      </c>
      <c r="L844" t="s">
        <v>7</v>
      </c>
      <c r="M844" t="s">
        <v>7</v>
      </c>
      <c r="N844" t="s">
        <v>7</v>
      </c>
      <c r="O844" t="s">
        <v>7</v>
      </c>
      <c r="P844" t="s">
        <v>7</v>
      </c>
      <c r="Q844" t="s">
        <v>7</v>
      </c>
      <c r="R844" t="s">
        <v>7</v>
      </c>
      <c r="S844" t="s">
        <v>7</v>
      </c>
      <c r="T844" t="s">
        <v>7</v>
      </c>
      <c r="U844" t="s">
        <v>7</v>
      </c>
      <c r="V844" t="s">
        <v>7</v>
      </c>
      <c r="W844" t="s">
        <v>7</v>
      </c>
    </row>
    <row r="845" spans="1:23" x14ac:dyDescent="0.35">
      <c r="A845" t="s">
        <v>0</v>
      </c>
      <c r="B845" t="s">
        <v>4976</v>
      </c>
      <c r="C845" t="s">
        <v>4948</v>
      </c>
      <c r="D845" t="s">
        <v>5010</v>
      </c>
      <c r="E845" t="s">
        <v>5025</v>
      </c>
      <c r="F845" t="s">
        <v>5039</v>
      </c>
      <c r="G845" t="s">
        <v>5053</v>
      </c>
      <c r="H845" t="s">
        <v>65</v>
      </c>
      <c r="I845" t="s">
        <v>5081</v>
      </c>
      <c r="J845" t="s">
        <v>7</v>
      </c>
      <c r="K845" t="s">
        <v>7</v>
      </c>
      <c r="L845" t="s">
        <v>7</v>
      </c>
      <c r="M845" t="s">
        <v>7</v>
      </c>
      <c r="N845" t="s">
        <v>7</v>
      </c>
      <c r="O845" t="s">
        <v>7</v>
      </c>
      <c r="P845" t="s">
        <v>7</v>
      </c>
      <c r="Q845" t="s">
        <v>7</v>
      </c>
      <c r="R845" t="s">
        <v>7</v>
      </c>
      <c r="S845" t="s">
        <v>7</v>
      </c>
      <c r="T845" t="s">
        <v>7</v>
      </c>
      <c r="U845" t="s">
        <v>7</v>
      </c>
      <c r="V845" t="s">
        <v>7</v>
      </c>
      <c r="W845" t="s">
        <v>7</v>
      </c>
    </row>
    <row r="846" spans="1:23" x14ac:dyDescent="0.35">
      <c r="A846" t="s">
        <v>24</v>
      </c>
      <c r="B846" t="s">
        <v>316</v>
      </c>
      <c r="C846" t="s">
        <v>4519</v>
      </c>
      <c r="D846" t="s">
        <v>3380</v>
      </c>
      <c r="E846" t="s">
        <v>317</v>
      </c>
      <c r="F846" t="s">
        <v>2994</v>
      </c>
      <c r="G846" t="s">
        <v>4357</v>
      </c>
      <c r="H846" t="s">
        <v>65</v>
      </c>
      <c r="I846" t="s">
        <v>5082</v>
      </c>
      <c r="J846" t="s">
        <v>7</v>
      </c>
      <c r="K846" t="s">
        <v>7</v>
      </c>
      <c r="L846" t="s">
        <v>7</v>
      </c>
      <c r="M846" t="s">
        <v>7</v>
      </c>
      <c r="N846" t="s">
        <v>7</v>
      </c>
      <c r="O846" t="s">
        <v>7</v>
      </c>
      <c r="P846" t="s">
        <v>7</v>
      </c>
      <c r="Q846" t="s">
        <v>7</v>
      </c>
      <c r="R846" t="s">
        <v>7</v>
      </c>
      <c r="S846" t="s">
        <v>7</v>
      </c>
      <c r="T846" t="s">
        <v>7</v>
      </c>
      <c r="U846" t="s">
        <v>7</v>
      </c>
      <c r="V846" t="s">
        <v>7</v>
      </c>
      <c r="W846" t="s">
        <v>7</v>
      </c>
    </row>
    <row r="847" spans="1:23" x14ac:dyDescent="0.35">
      <c r="A847" t="s">
        <v>1</v>
      </c>
      <c r="B847" t="s">
        <v>1007</v>
      </c>
      <c r="C847" t="s">
        <v>4990</v>
      </c>
      <c r="D847" t="s">
        <v>5011</v>
      </c>
      <c r="E847" t="s">
        <v>985</v>
      </c>
      <c r="F847" t="s">
        <v>5040</v>
      </c>
      <c r="G847" t="s">
        <v>5054</v>
      </c>
      <c r="H847" t="s">
        <v>65</v>
      </c>
      <c r="I847" t="s">
        <v>5083</v>
      </c>
      <c r="J847" t="s">
        <v>7</v>
      </c>
      <c r="K847" t="s">
        <v>7</v>
      </c>
      <c r="L847" t="s">
        <v>7</v>
      </c>
      <c r="M847" t="s">
        <v>7</v>
      </c>
      <c r="N847" t="s">
        <v>7</v>
      </c>
      <c r="O847" t="s">
        <v>7</v>
      </c>
      <c r="P847" t="s">
        <v>7</v>
      </c>
      <c r="Q847" t="s">
        <v>7</v>
      </c>
      <c r="R847" t="s">
        <v>7</v>
      </c>
      <c r="S847" t="s">
        <v>7</v>
      </c>
      <c r="T847" t="s">
        <v>7</v>
      </c>
      <c r="U847" t="s">
        <v>7</v>
      </c>
      <c r="V847" t="s">
        <v>7</v>
      </c>
      <c r="W847" t="s">
        <v>7</v>
      </c>
    </row>
    <row r="848" spans="1:23" x14ac:dyDescent="0.35">
      <c r="A848" t="s">
        <v>25</v>
      </c>
      <c r="B848" t="s">
        <v>3213</v>
      </c>
      <c r="C848" t="s">
        <v>4991</v>
      </c>
      <c r="D848" t="s">
        <v>2926</v>
      </c>
      <c r="E848" t="s">
        <v>5026</v>
      </c>
      <c r="F848" t="s">
        <v>5041</v>
      </c>
      <c r="G848" t="s">
        <v>3005</v>
      </c>
      <c r="H848" t="s">
        <v>65</v>
      </c>
      <c r="I848" t="s">
        <v>5084</v>
      </c>
      <c r="J848" t="s">
        <v>7</v>
      </c>
      <c r="K848" t="s">
        <v>7</v>
      </c>
      <c r="L848" t="s">
        <v>7</v>
      </c>
      <c r="M848" t="s">
        <v>7</v>
      </c>
      <c r="N848" t="s">
        <v>7</v>
      </c>
      <c r="O848" t="s">
        <v>7</v>
      </c>
      <c r="P848" t="s">
        <v>7</v>
      </c>
      <c r="Q848" t="s">
        <v>7</v>
      </c>
      <c r="R848" t="s">
        <v>7</v>
      </c>
      <c r="S848" t="s">
        <v>7</v>
      </c>
      <c r="T848" t="s">
        <v>7</v>
      </c>
      <c r="U848" t="s">
        <v>7</v>
      </c>
      <c r="V848" t="s">
        <v>7</v>
      </c>
      <c r="W848" t="s">
        <v>7</v>
      </c>
    </row>
    <row r="849" spans="1:23" x14ac:dyDescent="0.35">
      <c r="A849" t="s">
        <v>5</v>
      </c>
      <c r="B849" t="s">
        <v>2915</v>
      </c>
      <c r="C849" t="s">
        <v>1927</v>
      </c>
      <c r="D849" t="s">
        <v>2493</v>
      </c>
      <c r="E849" t="s">
        <v>3133</v>
      </c>
      <c r="F849" t="s">
        <v>3520</v>
      </c>
      <c r="G849" t="s">
        <v>4148</v>
      </c>
      <c r="H849" t="s">
        <v>65</v>
      </c>
      <c r="I849" t="s">
        <v>5085</v>
      </c>
      <c r="J849" t="s">
        <v>7</v>
      </c>
      <c r="K849" t="s">
        <v>7</v>
      </c>
      <c r="L849" t="s">
        <v>7</v>
      </c>
      <c r="M849" t="s">
        <v>7</v>
      </c>
      <c r="N849" t="s">
        <v>7</v>
      </c>
      <c r="O849" t="s">
        <v>7</v>
      </c>
      <c r="P849" t="s">
        <v>7</v>
      </c>
      <c r="Q849" t="s">
        <v>7</v>
      </c>
      <c r="R849" t="s">
        <v>7</v>
      </c>
      <c r="S849" t="s">
        <v>7</v>
      </c>
      <c r="T849" t="s">
        <v>7</v>
      </c>
      <c r="U849" t="s">
        <v>7</v>
      </c>
      <c r="V849" t="s">
        <v>7</v>
      </c>
      <c r="W849" t="s">
        <v>7</v>
      </c>
    </row>
    <row r="850" spans="1:23" x14ac:dyDescent="0.35">
      <c r="A850" t="s">
        <v>4296</v>
      </c>
      <c r="B850" t="s">
        <v>7</v>
      </c>
      <c r="C850" t="s">
        <v>7</v>
      </c>
      <c r="D850" t="s">
        <v>7</v>
      </c>
      <c r="E850" t="s">
        <v>7</v>
      </c>
      <c r="F850" t="s">
        <v>7</v>
      </c>
      <c r="G850" t="s">
        <v>7</v>
      </c>
      <c r="H850" t="s">
        <v>7</v>
      </c>
      <c r="I850" t="s">
        <v>7</v>
      </c>
      <c r="J850" t="s">
        <v>7</v>
      </c>
      <c r="K850" t="s">
        <v>7</v>
      </c>
      <c r="L850" t="s">
        <v>7</v>
      </c>
      <c r="M850" t="s">
        <v>7</v>
      </c>
      <c r="N850" t="s">
        <v>7</v>
      </c>
      <c r="O850" t="s">
        <v>7</v>
      </c>
      <c r="P850" t="s">
        <v>7</v>
      </c>
      <c r="Q850" t="s">
        <v>7</v>
      </c>
      <c r="R850" t="s">
        <v>7</v>
      </c>
      <c r="S850" t="s">
        <v>7</v>
      </c>
      <c r="T850" t="s">
        <v>7</v>
      </c>
      <c r="U850" t="s">
        <v>7</v>
      </c>
      <c r="V850" t="s">
        <v>7</v>
      </c>
      <c r="W850" t="s">
        <v>7</v>
      </c>
    </row>
    <row r="851" spans="1:23" x14ac:dyDescent="0.35">
      <c r="A851" t="s">
        <v>23</v>
      </c>
      <c r="B851" t="s">
        <v>59</v>
      </c>
      <c r="C851" t="s">
        <v>59</v>
      </c>
      <c r="D851" t="s">
        <v>59</v>
      </c>
      <c r="E851" t="s">
        <v>60</v>
      </c>
      <c r="F851" t="s">
        <v>60</v>
      </c>
      <c r="G851" t="s">
        <v>60</v>
      </c>
      <c r="H851" t="s">
        <v>5</v>
      </c>
      <c r="I851" t="s">
        <v>34</v>
      </c>
      <c r="J851" t="s">
        <v>7</v>
      </c>
      <c r="K851" t="s">
        <v>7</v>
      </c>
      <c r="L851" t="s">
        <v>7</v>
      </c>
      <c r="M851" t="s">
        <v>7</v>
      </c>
      <c r="N851" t="s">
        <v>7</v>
      </c>
      <c r="O851" t="s">
        <v>7</v>
      </c>
      <c r="P851" t="s">
        <v>7</v>
      </c>
      <c r="Q851" t="s">
        <v>7</v>
      </c>
      <c r="R851" t="s">
        <v>7</v>
      </c>
      <c r="S851" t="s">
        <v>7</v>
      </c>
      <c r="T851" t="s">
        <v>7</v>
      </c>
      <c r="U851" t="s">
        <v>7</v>
      </c>
      <c r="V851" t="s">
        <v>7</v>
      </c>
      <c r="W851" t="s">
        <v>7</v>
      </c>
    </row>
    <row r="852" spans="1:23" x14ac:dyDescent="0.35">
      <c r="A852" t="s">
        <v>7</v>
      </c>
      <c r="B852" t="s">
        <v>64</v>
      </c>
      <c r="C852" t="s">
        <v>10</v>
      </c>
      <c r="D852" t="s">
        <v>11</v>
      </c>
      <c r="E852" t="s">
        <v>64</v>
      </c>
      <c r="F852" t="s">
        <v>10</v>
      </c>
      <c r="G852" t="s">
        <v>11</v>
      </c>
      <c r="H852" t="s">
        <v>64</v>
      </c>
      <c r="I852" t="s">
        <v>7</v>
      </c>
      <c r="J852" t="s">
        <v>7</v>
      </c>
      <c r="K852" t="s">
        <v>7</v>
      </c>
      <c r="L852" t="s">
        <v>7</v>
      </c>
      <c r="M852" t="s">
        <v>7</v>
      </c>
      <c r="N852" t="s">
        <v>7</v>
      </c>
      <c r="O852" t="s">
        <v>7</v>
      </c>
      <c r="P852" t="s">
        <v>7</v>
      </c>
      <c r="Q852" t="s">
        <v>7</v>
      </c>
      <c r="R852" t="s">
        <v>7</v>
      </c>
      <c r="S852" t="s">
        <v>7</v>
      </c>
      <c r="T852" t="s">
        <v>7</v>
      </c>
      <c r="U852" t="s">
        <v>7</v>
      </c>
      <c r="V852" t="s">
        <v>7</v>
      </c>
      <c r="W852" t="s">
        <v>7</v>
      </c>
    </row>
    <row r="853" spans="1:23" x14ac:dyDescent="0.35">
      <c r="A853" t="s">
        <v>0</v>
      </c>
      <c r="B853" t="s">
        <v>4976</v>
      </c>
      <c r="C853" t="s">
        <v>4948</v>
      </c>
      <c r="D853" t="s">
        <v>5010</v>
      </c>
      <c r="E853" t="s">
        <v>5025</v>
      </c>
      <c r="F853" t="s">
        <v>5039</v>
      </c>
      <c r="G853" t="s">
        <v>5053</v>
      </c>
      <c r="H853" t="s">
        <v>65</v>
      </c>
      <c r="I853" t="s">
        <v>5081</v>
      </c>
      <c r="J853" t="s">
        <v>7</v>
      </c>
      <c r="K853" t="s">
        <v>7</v>
      </c>
      <c r="L853" t="s">
        <v>7</v>
      </c>
      <c r="M853" t="s">
        <v>7</v>
      </c>
      <c r="N853" t="s">
        <v>7</v>
      </c>
      <c r="O853" t="s">
        <v>7</v>
      </c>
      <c r="P853" t="s">
        <v>7</v>
      </c>
      <c r="Q853" t="s">
        <v>7</v>
      </c>
      <c r="R853" t="s">
        <v>7</v>
      </c>
      <c r="S853" t="s">
        <v>7</v>
      </c>
      <c r="T853" t="s">
        <v>7</v>
      </c>
      <c r="U853" t="s">
        <v>7</v>
      </c>
      <c r="V853" t="s">
        <v>7</v>
      </c>
      <c r="W853" t="s">
        <v>7</v>
      </c>
    </row>
    <row r="854" spans="1:23" x14ac:dyDescent="0.35">
      <c r="A854" t="s">
        <v>24</v>
      </c>
      <c r="B854" t="s">
        <v>316</v>
      </c>
      <c r="C854" t="s">
        <v>4519</v>
      </c>
      <c r="D854" t="s">
        <v>3380</v>
      </c>
      <c r="E854" t="s">
        <v>317</v>
      </c>
      <c r="F854" t="s">
        <v>2994</v>
      </c>
      <c r="G854" t="s">
        <v>4357</v>
      </c>
      <c r="H854" t="s">
        <v>65</v>
      </c>
      <c r="I854" t="s">
        <v>5082</v>
      </c>
      <c r="J854" t="s">
        <v>7</v>
      </c>
      <c r="K854" t="s">
        <v>7</v>
      </c>
      <c r="L854" t="s">
        <v>7</v>
      </c>
      <c r="M854" t="s">
        <v>7</v>
      </c>
      <c r="N854" t="s">
        <v>7</v>
      </c>
      <c r="O854" t="s">
        <v>7</v>
      </c>
      <c r="P854" t="s">
        <v>7</v>
      </c>
      <c r="Q854" t="s">
        <v>7</v>
      </c>
      <c r="R854" t="s">
        <v>7</v>
      </c>
      <c r="S854" t="s">
        <v>7</v>
      </c>
      <c r="T854" t="s">
        <v>7</v>
      </c>
      <c r="U854" t="s">
        <v>7</v>
      </c>
      <c r="V854" t="s">
        <v>7</v>
      </c>
      <c r="W854" t="s">
        <v>7</v>
      </c>
    </row>
    <row r="855" spans="1:23" x14ac:dyDescent="0.35">
      <c r="A855" t="s">
        <v>1</v>
      </c>
      <c r="B855" t="s">
        <v>1007</v>
      </c>
      <c r="C855" t="s">
        <v>4990</v>
      </c>
      <c r="D855" t="s">
        <v>5011</v>
      </c>
      <c r="E855" t="s">
        <v>985</v>
      </c>
      <c r="F855" t="s">
        <v>5040</v>
      </c>
      <c r="G855" t="s">
        <v>5054</v>
      </c>
      <c r="H855" t="s">
        <v>65</v>
      </c>
      <c r="I855" t="s">
        <v>5083</v>
      </c>
      <c r="J855" t="s">
        <v>7</v>
      </c>
      <c r="K855" t="s">
        <v>7</v>
      </c>
      <c r="L855" t="s">
        <v>7</v>
      </c>
      <c r="M855" t="s">
        <v>7</v>
      </c>
      <c r="N855" t="s">
        <v>7</v>
      </c>
      <c r="O855" t="s">
        <v>7</v>
      </c>
      <c r="P855" t="s">
        <v>7</v>
      </c>
      <c r="Q855" t="s">
        <v>7</v>
      </c>
      <c r="R855" t="s">
        <v>7</v>
      </c>
      <c r="S855" t="s">
        <v>7</v>
      </c>
      <c r="T855" t="s">
        <v>7</v>
      </c>
      <c r="U855" t="s">
        <v>7</v>
      </c>
      <c r="V855" t="s">
        <v>7</v>
      </c>
      <c r="W855" t="s">
        <v>7</v>
      </c>
    </row>
    <row r="856" spans="1:23" x14ac:dyDescent="0.35">
      <c r="A856" t="s">
        <v>25</v>
      </c>
      <c r="B856" t="s">
        <v>3213</v>
      </c>
      <c r="C856" t="s">
        <v>4991</v>
      </c>
      <c r="D856" t="s">
        <v>2926</v>
      </c>
      <c r="E856" t="s">
        <v>5026</v>
      </c>
      <c r="F856" t="s">
        <v>5041</v>
      </c>
      <c r="G856" t="s">
        <v>3005</v>
      </c>
      <c r="H856" t="s">
        <v>65</v>
      </c>
      <c r="I856" t="s">
        <v>5084</v>
      </c>
      <c r="J856" t="s">
        <v>7</v>
      </c>
      <c r="K856" t="s">
        <v>7</v>
      </c>
      <c r="L856" t="s">
        <v>7</v>
      </c>
      <c r="M856" t="s">
        <v>7</v>
      </c>
      <c r="N856" t="s">
        <v>7</v>
      </c>
      <c r="O856" t="s">
        <v>7</v>
      </c>
      <c r="P856" t="s">
        <v>7</v>
      </c>
      <c r="Q856" t="s">
        <v>7</v>
      </c>
      <c r="R856" t="s">
        <v>7</v>
      </c>
      <c r="S856" t="s">
        <v>7</v>
      </c>
      <c r="T856" t="s">
        <v>7</v>
      </c>
      <c r="U856" t="s">
        <v>7</v>
      </c>
      <c r="V856" t="s">
        <v>7</v>
      </c>
      <c r="W856" t="s">
        <v>7</v>
      </c>
    </row>
    <row r="857" spans="1:23" x14ac:dyDescent="0.35">
      <c r="A857" t="s">
        <v>5</v>
      </c>
      <c r="B857" t="s">
        <v>2915</v>
      </c>
      <c r="C857" t="s">
        <v>1927</v>
      </c>
      <c r="D857" t="s">
        <v>2493</v>
      </c>
      <c r="E857" t="s">
        <v>3133</v>
      </c>
      <c r="F857" t="s">
        <v>3520</v>
      </c>
      <c r="G857" t="s">
        <v>4148</v>
      </c>
      <c r="H857" t="s">
        <v>65</v>
      </c>
      <c r="I857" t="s">
        <v>5085</v>
      </c>
      <c r="J857" t="s">
        <v>7</v>
      </c>
      <c r="K857" t="s">
        <v>7</v>
      </c>
      <c r="L857" t="s">
        <v>7</v>
      </c>
      <c r="M857" t="s">
        <v>7</v>
      </c>
      <c r="N857" t="s">
        <v>7</v>
      </c>
      <c r="O857" t="s">
        <v>7</v>
      </c>
      <c r="P857" t="s">
        <v>7</v>
      </c>
      <c r="Q857" t="s">
        <v>7</v>
      </c>
      <c r="R857" t="s">
        <v>7</v>
      </c>
      <c r="S857" t="s">
        <v>7</v>
      </c>
      <c r="T857" t="s">
        <v>7</v>
      </c>
      <c r="U857" t="s">
        <v>7</v>
      </c>
      <c r="V857" t="s">
        <v>7</v>
      </c>
      <c r="W857" t="s">
        <v>7</v>
      </c>
    </row>
    <row r="858" spans="1:23" x14ac:dyDescent="0.35">
      <c r="A858" t="s">
        <v>4296</v>
      </c>
      <c r="B858" t="s">
        <v>7</v>
      </c>
      <c r="C858" t="s">
        <v>7</v>
      </c>
      <c r="D858" t="s">
        <v>7</v>
      </c>
      <c r="E858" t="s">
        <v>7</v>
      </c>
      <c r="F858" t="s">
        <v>7</v>
      </c>
      <c r="G858" t="s">
        <v>7</v>
      </c>
      <c r="H858" t="s">
        <v>7</v>
      </c>
      <c r="I858" t="s">
        <v>7</v>
      </c>
      <c r="J858" t="s">
        <v>7</v>
      </c>
      <c r="K858" t="s">
        <v>7</v>
      </c>
      <c r="L858" t="s">
        <v>7</v>
      </c>
      <c r="M858" t="s">
        <v>7</v>
      </c>
      <c r="N858" t="s">
        <v>7</v>
      </c>
      <c r="O858" t="s">
        <v>7</v>
      </c>
      <c r="P858" t="s">
        <v>7</v>
      </c>
      <c r="Q858" t="s">
        <v>7</v>
      </c>
      <c r="R858" t="s">
        <v>7</v>
      </c>
      <c r="S858" t="s">
        <v>7</v>
      </c>
      <c r="T858" t="s">
        <v>7</v>
      </c>
      <c r="U858" t="s">
        <v>7</v>
      </c>
      <c r="V858" t="s">
        <v>7</v>
      </c>
      <c r="W858" t="s">
        <v>7</v>
      </c>
    </row>
    <row r="859" spans="1:23" x14ac:dyDescent="0.35">
      <c r="A859" t="s">
        <v>23</v>
      </c>
      <c r="B859" t="s">
        <v>59</v>
      </c>
      <c r="C859" t="s">
        <v>59</v>
      </c>
      <c r="D859" t="s">
        <v>59</v>
      </c>
      <c r="E859" t="s">
        <v>60</v>
      </c>
      <c r="F859" t="s">
        <v>60</v>
      </c>
      <c r="G859" t="s">
        <v>60</v>
      </c>
      <c r="H859" t="s">
        <v>5</v>
      </c>
      <c r="I859" t="s">
        <v>34</v>
      </c>
      <c r="J859" t="s">
        <v>7</v>
      </c>
      <c r="K859" t="s">
        <v>7</v>
      </c>
      <c r="L859" t="s">
        <v>7</v>
      </c>
      <c r="M859" t="s">
        <v>7</v>
      </c>
      <c r="N859" t="s">
        <v>7</v>
      </c>
      <c r="O859" t="s">
        <v>7</v>
      </c>
      <c r="P859" t="s">
        <v>7</v>
      </c>
      <c r="Q859" t="s">
        <v>7</v>
      </c>
      <c r="R859" t="s">
        <v>7</v>
      </c>
      <c r="S859" t="s">
        <v>7</v>
      </c>
      <c r="T859" t="s">
        <v>7</v>
      </c>
      <c r="U859" t="s">
        <v>7</v>
      </c>
      <c r="V859" t="s">
        <v>7</v>
      </c>
      <c r="W859" t="s">
        <v>7</v>
      </c>
    </row>
    <row r="860" spans="1:23" x14ac:dyDescent="0.35">
      <c r="A860" t="s">
        <v>7</v>
      </c>
      <c r="B860" t="s">
        <v>64</v>
      </c>
      <c r="C860" t="s">
        <v>10</v>
      </c>
      <c r="D860" t="s">
        <v>11</v>
      </c>
      <c r="E860" t="s">
        <v>64</v>
      </c>
      <c r="F860" t="s">
        <v>10</v>
      </c>
      <c r="G860" t="s">
        <v>11</v>
      </c>
      <c r="H860" t="s">
        <v>64</v>
      </c>
      <c r="I860" t="s">
        <v>7</v>
      </c>
      <c r="J860" t="s">
        <v>7</v>
      </c>
      <c r="K860" t="s">
        <v>7</v>
      </c>
      <c r="L860" t="s">
        <v>7</v>
      </c>
      <c r="M860" t="s">
        <v>7</v>
      </c>
      <c r="N860" t="s">
        <v>7</v>
      </c>
      <c r="O860" t="s">
        <v>7</v>
      </c>
      <c r="P860" t="s">
        <v>7</v>
      </c>
      <c r="Q860" t="s">
        <v>7</v>
      </c>
      <c r="R860" t="s">
        <v>7</v>
      </c>
      <c r="S860" t="s">
        <v>7</v>
      </c>
      <c r="T860" t="s">
        <v>7</v>
      </c>
      <c r="U860" t="s">
        <v>7</v>
      </c>
      <c r="V860" t="s">
        <v>7</v>
      </c>
      <c r="W860" t="s">
        <v>7</v>
      </c>
    </row>
    <row r="861" spans="1:23" x14ac:dyDescent="0.35">
      <c r="A861" t="s">
        <v>0</v>
      </c>
      <c r="B861" t="s">
        <v>1241</v>
      </c>
      <c r="C861" t="s">
        <v>4992</v>
      </c>
      <c r="D861" t="s">
        <v>5012</v>
      </c>
      <c r="E861" t="s">
        <v>1296</v>
      </c>
      <c r="F861" t="s">
        <v>5042</v>
      </c>
      <c r="G861" t="s">
        <v>3803</v>
      </c>
      <c r="H861" t="s">
        <v>65</v>
      </c>
      <c r="I861" t="s">
        <v>5086</v>
      </c>
      <c r="J861" t="s">
        <v>7</v>
      </c>
      <c r="K861" t="s">
        <v>7</v>
      </c>
      <c r="L861" t="s">
        <v>7</v>
      </c>
      <c r="M861" t="s">
        <v>7</v>
      </c>
      <c r="N861" t="s">
        <v>7</v>
      </c>
      <c r="O861" t="s">
        <v>7</v>
      </c>
      <c r="P861" t="s">
        <v>7</v>
      </c>
      <c r="Q861" t="s">
        <v>7</v>
      </c>
      <c r="R861" t="s">
        <v>7</v>
      </c>
      <c r="S861" t="s">
        <v>7</v>
      </c>
      <c r="T861" t="s">
        <v>7</v>
      </c>
      <c r="U861" t="s">
        <v>7</v>
      </c>
      <c r="V861" t="s">
        <v>7</v>
      </c>
      <c r="W861" t="s">
        <v>7</v>
      </c>
    </row>
    <row r="862" spans="1:23" x14ac:dyDescent="0.35">
      <c r="A862" t="s">
        <v>1</v>
      </c>
      <c r="B862" t="s">
        <v>4977</v>
      </c>
      <c r="C862" t="s">
        <v>4993</v>
      </c>
      <c r="D862" t="s">
        <v>1381</v>
      </c>
      <c r="E862" t="s">
        <v>4240</v>
      </c>
      <c r="F862" t="s">
        <v>1380</v>
      </c>
      <c r="G862" t="s">
        <v>5055</v>
      </c>
      <c r="H862" t="s">
        <v>65</v>
      </c>
      <c r="I862" t="s">
        <v>5087</v>
      </c>
      <c r="J862" t="s">
        <v>7</v>
      </c>
      <c r="K862" t="s">
        <v>7</v>
      </c>
      <c r="L862" t="s">
        <v>7</v>
      </c>
      <c r="M862" t="s">
        <v>7</v>
      </c>
      <c r="N862" t="s">
        <v>7</v>
      </c>
      <c r="O862" t="s">
        <v>7</v>
      </c>
      <c r="P862" t="s">
        <v>7</v>
      </c>
      <c r="Q862" t="s">
        <v>7</v>
      </c>
      <c r="R862" t="s">
        <v>7</v>
      </c>
      <c r="S862" t="s">
        <v>7</v>
      </c>
      <c r="T862" t="s">
        <v>7</v>
      </c>
      <c r="U862" t="s">
        <v>7</v>
      </c>
      <c r="V862" t="s">
        <v>7</v>
      </c>
      <c r="W862" t="s">
        <v>7</v>
      </c>
    </row>
    <row r="863" spans="1:23" x14ac:dyDescent="0.35">
      <c r="A863" t="s">
        <v>5</v>
      </c>
      <c r="B863" t="s">
        <v>1006</v>
      </c>
      <c r="C863" t="s">
        <v>4994</v>
      </c>
      <c r="D863" t="s">
        <v>3504</v>
      </c>
      <c r="E863" t="s">
        <v>914</v>
      </c>
      <c r="F863" t="s">
        <v>2612</v>
      </c>
      <c r="G863" t="s">
        <v>5056</v>
      </c>
      <c r="H863" t="s">
        <v>65</v>
      </c>
      <c r="I863" t="s">
        <v>1235</v>
      </c>
      <c r="J863" t="s">
        <v>7</v>
      </c>
      <c r="K863" t="s">
        <v>7</v>
      </c>
      <c r="L863" t="s">
        <v>7</v>
      </c>
      <c r="M863" t="s">
        <v>7</v>
      </c>
      <c r="N863" t="s">
        <v>7</v>
      </c>
      <c r="O863" t="s">
        <v>7</v>
      </c>
      <c r="P863" t="s">
        <v>7</v>
      </c>
      <c r="Q863" t="s">
        <v>7</v>
      </c>
      <c r="R863" t="s">
        <v>7</v>
      </c>
      <c r="S863" t="s">
        <v>7</v>
      </c>
      <c r="T863" t="s">
        <v>7</v>
      </c>
      <c r="U863" t="s">
        <v>7</v>
      </c>
      <c r="V863" t="s">
        <v>7</v>
      </c>
      <c r="W863" t="s">
        <v>7</v>
      </c>
    </row>
    <row r="864" spans="1:23" x14ac:dyDescent="0.35">
      <c r="A864" t="s">
        <v>4296</v>
      </c>
      <c r="B864" t="s">
        <v>7</v>
      </c>
      <c r="C864" t="s">
        <v>7</v>
      </c>
      <c r="D864" t="s">
        <v>7</v>
      </c>
      <c r="E864" t="s">
        <v>7</v>
      </c>
      <c r="F864" t="s">
        <v>7</v>
      </c>
      <c r="G864" t="s">
        <v>7</v>
      </c>
      <c r="H864" t="s">
        <v>7</v>
      </c>
      <c r="I864" t="s">
        <v>7</v>
      </c>
      <c r="J864" t="s">
        <v>7</v>
      </c>
      <c r="K864" t="s">
        <v>7</v>
      </c>
      <c r="L864" t="s">
        <v>7</v>
      </c>
      <c r="M864" t="s">
        <v>7</v>
      </c>
      <c r="N864" t="s">
        <v>7</v>
      </c>
      <c r="O864" t="s">
        <v>7</v>
      </c>
      <c r="P864" t="s">
        <v>7</v>
      </c>
      <c r="Q864" t="s">
        <v>7</v>
      </c>
      <c r="R864" t="s">
        <v>7</v>
      </c>
      <c r="S864" t="s">
        <v>7</v>
      </c>
      <c r="T864" t="s">
        <v>7</v>
      </c>
      <c r="U864" t="s">
        <v>7</v>
      </c>
      <c r="V864" t="s">
        <v>7</v>
      </c>
      <c r="W864" t="s">
        <v>7</v>
      </c>
    </row>
    <row r="865" spans="1:23" x14ac:dyDescent="0.35">
      <c r="A865" t="s">
        <v>23</v>
      </c>
      <c r="B865" t="s">
        <v>59</v>
      </c>
      <c r="C865" t="s">
        <v>59</v>
      </c>
      <c r="D865" t="s">
        <v>59</v>
      </c>
      <c r="E865" t="s">
        <v>60</v>
      </c>
      <c r="F865" t="s">
        <v>60</v>
      </c>
      <c r="G865" t="s">
        <v>60</v>
      </c>
      <c r="H865" t="s">
        <v>5</v>
      </c>
      <c r="I865" t="s">
        <v>34</v>
      </c>
      <c r="J865" t="s">
        <v>7</v>
      </c>
      <c r="K865" t="s">
        <v>7</v>
      </c>
      <c r="L865" t="s">
        <v>7</v>
      </c>
      <c r="M865" t="s">
        <v>7</v>
      </c>
      <c r="N865" t="s">
        <v>7</v>
      </c>
      <c r="O865" t="s">
        <v>7</v>
      </c>
      <c r="P865" t="s">
        <v>7</v>
      </c>
      <c r="Q865" t="s">
        <v>7</v>
      </c>
      <c r="R865" t="s">
        <v>7</v>
      </c>
      <c r="S865" t="s">
        <v>7</v>
      </c>
      <c r="T865" t="s">
        <v>7</v>
      </c>
      <c r="U865" t="s">
        <v>7</v>
      </c>
      <c r="V865" t="s">
        <v>7</v>
      </c>
      <c r="W865" t="s">
        <v>7</v>
      </c>
    </row>
    <row r="866" spans="1:23" x14ac:dyDescent="0.35">
      <c r="A866" t="s">
        <v>7</v>
      </c>
      <c r="B866" t="s">
        <v>64</v>
      </c>
      <c r="C866" t="s">
        <v>10</v>
      </c>
      <c r="D866" t="s">
        <v>11</v>
      </c>
      <c r="E866" t="s">
        <v>64</v>
      </c>
      <c r="F866" t="s">
        <v>10</v>
      </c>
      <c r="G866" t="s">
        <v>11</v>
      </c>
      <c r="H866" t="s">
        <v>64</v>
      </c>
      <c r="I866" t="s">
        <v>7</v>
      </c>
      <c r="J866" t="s">
        <v>7</v>
      </c>
      <c r="K866" t="s">
        <v>7</v>
      </c>
      <c r="L866" t="s">
        <v>7</v>
      </c>
      <c r="M866" t="s">
        <v>7</v>
      </c>
      <c r="N866" t="s">
        <v>7</v>
      </c>
      <c r="O866" t="s">
        <v>7</v>
      </c>
      <c r="P866" t="s">
        <v>7</v>
      </c>
      <c r="Q866" t="s">
        <v>7</v>
      </c>
      <c r="R866" t="s">
        <v>7</v>
      </c>
      <c r="S866" t="s">
        <v>7</v>
      </c>
      <c r="T866" t="s">
        <v>7</v>
      </c>
      <c r="U866" t="s">
        <v>7</v>
      </c>
      <c r="V866" t="s">
        <v>7</v>
      </c>
      <c r="W866" t="s">
        <v>7</v>
      </c>
    </row>
    <row r="867" spans="1:23" x14ac:dyDescent="0.35">
      <c r="A867" t="s">
        <v>0</v>
      </c>
      <c r="B867" t="s">
        <v>1241</v>
      </c>
      <c r="C867" t="s">
        <v>4992</v>
      </c>
      <c r="D867" t="s">
        <v>5012</v>
      </c>
      <c r="E867" t="s">
        <v>1296</v>
      </c>
      <c r="F867" t="s">
        <v>5042</v>
      </c>
      <c r="G867" t="s">
        <v>3803</v>
      </c>
      <c r="H867" t="s">
        <v>65</v>
      </c>
      <c r="I867" t="s">
        <v>5086</v>
      </c>
      <c r="J867" t="s">
        <v>7</v>
      </c>
      <c r="K867" t="s">
        <v>7</v>
      </c>
      <c r="L867" t="s">
        <v>7</v>
      </c>
      <c r="M867" t="s">
        <v>7</v>
      </c>
      <c r="N867" t="s">
        <v>7</v>
      </c>
      <c r="O867" t="s">
        <v>7</v>
      </c>
      <c r="P867" t="s">
        <v>7</v>
      </c>
      <c r="Q867" t="s">
        <v>7</v>
      </c>
      <c r="R867" t="s">
        <v>7</v>
      </c>
      <c r="S867" t="s">
        <v>7</v>
      </c>
      <c r="T867" t="s">
        <v>7</v>
      </c>
      <c r="U867" t="s">
        <v>7</v>
      </c>
      <c r="V867" t="s">
        <v>7</v>
      </c>
      <c r="W867" t="s">
        <v>7</v>
      </c>
    </row>
    <row r="868" spans="1:23" x14ac:dyDescent="0.35">
      <c r="A868" t="s">
        <v>1</v>
      </c>
      <c r="B868" t="s">
        <v>4977</v>
      </c>
      <c r="C868" t="s">
        <v>4993</v>
      </c>
      <c r="D868" t="s">
        <v>1381</v>
      </c>
      <c r="E868" t="s">
        <v>4240</v>
      </c>
      <c r="F868" t="s">
        <v>1380</v>
      </c>
      <c r="G868" t="s">
        <v>5055</v>
      </c>
      <c r="H868" t="s">
        <v>65</v>
      </c>
      <c r="I868" t="s">
        <v>5087</v>
      </c>
      <c r="J868" t="s">
        <v>7</v>
      </c>
      <c r="K868" t="s">
        <v>7</v>
      </c>
      <c r="L868" t="s">
        <v>7</v>
      </c>
      <c r="M868" t="s">
        <v>7</v>
      </c>
      <c r="N868" t="s">
        <v>7</v>
      </c>
      <c r="O868" t="s">
        <v>7</v>
      </c>
      <c r="P868" t="s">
        <v>7</v>
      </c>
      <c r="Q868" t="s">
        <v>7</v>
      </c>
      <c r="R868" t="s">
        <v>7</v>
      </c>
      <c r="S868" t="s">
        <v>7</v>
      </c>
      <c r="T868" t="s">
        <v>7</v>
      </c>
      <c r="U868" t="s">
        <v>7</v>
      </c>
      <c r="V868" t="s">
        <v>7</v>
      </c>
      <c r="W868" t="s">
        <v>7</v>
      </c>
    </row>
    <row r="869" spans="1:23" x14ac:dyDescent="0.35">
      <c r="A869" t="s">
        <v>5</v>
      </c>
      <c r="B869" t="s">
        <v>1006</v>
      </c>
      <c r="C869" t="s">
        <v>4994</v>
      </c>
      <c r="D869" t="s">
        <v>3504</v>
      </c>
      <c r="E869" t="s">
        <v>914</v>
      </c>
      <c r="F869" t="s">
        <v>2612</v>
      </c>
      <c r="G869" t="s">
        <v>5056</v>
      </c>
      <c r="H869" t="s">
        <v>65</v>
      </c>
      <c r="I869" t="s">
        <v>1235</v>
      </c>
      <c r="J869" t="s">
        <v>7</v>
      </c>
      <c r="K869" t="s">
        <v>7</v>
      </c>
      <c r="L869" t="s">
        <v>7</v>
      </c>
      <c r="M869" t="s">
        <v>7</v>
      </c>
      <c r="N869" t="s">
        <v>7</v>
      </c>
      <c r="O869" t="s">
        <v>7</v>
      </c>
      <c r="P869" t="s">
        <v>7</v>
      </c>
      <c r="Q869" t="s">
        <v>7</v>
      </c>
      <c r="R869" t="s">
        <v>7</v>
      </c>
      <c r="S869" t="s">
        <v>7</v>
      </c>
      <c r="T869" t="s">
        <v>7</v>
      </c>
      <c r="U869" t="s">
        <v>7</v>
      </c>
      <c r="V869" t="s">
        <v>7</v>
      </c>
      <c r="W869" t="s">
        <v>7</v>
      </c>
    </row>
    <row r="870" spans="1:23" x14ac:dyDescent="0.35">
      <c r="A870" t="s">
        <v>4961</v>
      </c>
      <c r="B870" t="s">
        <v>7</v>
      </c>
      <c r="C870" t="s">
        <v>7</v>
      </c>
      <c r="D870" t="s">
        <v>7</v>
      </c>
      <c r="E870" t="s">
        <v>7</v>
      </c>
      <c r="F870" t="s">
        <v>7</v>
      </c>
      <c r="G870" t="s">
        <v>7</v>
      </c>
      <c r="H870" t="s">
        <v>7</v>
      </c>
      <c r="I870" t="s">
        <v>7</v>
      </c>
      <c r="J870" t="s">
        <v>7</v>
      </c>
      <c r="K870" t="s">
        <v>7</v>
      </c>
      <c r="L870" t="s">
        <v>7</v>
      </c>
      <c r="M870" t="s">
        <v>7</v>
      </c>
      <c r="N870" t="s">
        <v>7</v>
      </c>
      <c r="O870" t="s">
        <v>7</v>
      </c>
      <c r="P870" t="s">
        <v>7</v>
      </c>
      <c r="Q870" t="s">
        <v>7</v>
      </c>
      <c r="R870" t="s">
        <v>7</v>
      </c>
      <c r="S870" t="s">
        <v>7</v>
      </c>
      <c r="T870" t="s">
        <v>7</v>
      </c>
      <c r="U870" t="s">
        <v>7</v>
      </c>
      <c r="V870" t="s">
        <v>7</v>
      </c>
      <c r="W870" t="s">
        <v>7</v>
      </c>
    </row>
    <row r="871" spans="1:23" x14ac:dyDescent="0.35">
      <c r="A871" t="s">
        <v>170</v>
      </c>
      <c r="B871" t="s">
        <v>3016</v>
      </c>
      <c r="C871" t="s">
        <v>3016</v>
      </c>
      <c r="D871" t="s">
        <v>3016</v>
      </c>
      <c r="E871" t="s">
        <v>3025</v>
      </c>
      <c r="F871" t="s">
        <v>3025</v>
      </c>
      <c r="G871" t="s">
        <v>3025</v>
      </c>
      <c r="H871" t="s">
        <v>3031</v>
      </c>
      <c r="I871" t="s">
        <v>3031</v>
      </c>
      <c r="J871" t="s">
        <v>3031</v>
      </c>
      <c r="K871" t="s">
        <v>3037</v>
      </c>
      <c r="L871" t="s">
        <v>3037</v>
      </c>
      <c r="M871" t="s">
        <v>3037</v>
      </c>
      <c r="N871" t="s">
        <v>3042</v>
      </c>
      <c r="O871" t="s">
        <v>3042</v>
      </c>
      <c r="P871" t="s">
        <v>3042</v>
      </c>
      <c r="Q871" t="s">
        <v>5</v>
      </c>
      <c r="R871" t="s">
        <v>5</v>
      </c>
      <c r="S871" t="s">
        <v>5</v>
      </c>
      <c r="T871" t="s">
        <v>34</v>
      </c>
      <c r="U871" t="s">
        <v>7</v>
      </c>
      <c r="V871" t="s">
        <v>7</v>
      </c>
      <c r="W871" t="s">
        <v>7</v>
      </c>
    </row>
    <row r="872" spans="1:23" x14ac:dyDescent="0.35">
      <c r="A872" t="s">
        <v>7</v>
      </c>
      <c r="B872" t="s">
        <v>64</v>
      </c>
      <c r="C872" t="s">
        <v>10</v>
      </c>
      <c r="D872" t="s">
        <v>11</v>
      </c>
      <c r="E872" t="s">
        <v>64</v>
      </c>
      <c r="F872" t="s">
        <v>10</v>
      </c>
      <c r="G872" t="s">
        <v>11</v>
      </c>
      <c r="H872" t="s">
        <v>64</v>
      </c>
      <c r="I872" t="s">
        <v>10</v>
      </c>
      <c r="J872" t="s">
        <v>11</v>
      </c>
      <c r="K872" t="s">
        <v>64</v>
      </c>
      <c r="L872" t="s">
        <v>10</v>
      </c>
      <c r="M872" t="s">
        <v>11</v>
      </c>
      <c r="N872" t="s">
        <v>64</v>
      </c>
      <c r="O872" t="s">
        <v>10</v>
      </c>
      <c r="P872" t="s">
        <v>11</v>
      </c>
      <c r="Q872" t="s">
        <v>64</v>
      </c>
      <c r="R872" t="s">
        <v>10</v>
      </c>
      <c r="S872" t="s">
        <v>11</v>
      </c>
      <c r="T872" t="s">
        <v>7</v>
      </c>
      <c r="U872" t="s">
        <v>7</v>
      </c>
      <c r="V872" t="s">
        <v>7</v>
      </c>
      <c r="W872" t="s">
        <v>7</v>
      </c>
    </row>
    <row r="873" spans="1:23" x14ac:dyDescent="0.35">
      <c r="A873" t="s">
        <v>59</v>
      </c>
      <c r="B873" t="s">
        <v>4978</v>
      </c>
      <c r="C873" t="s">
        <v>4995</v>
      </c>
      <c r="D873" t="s">
        <v>5013</v>
      </c>
      <c r="E873" t="s">
        <v>5027</v>
      </c>
      <c r="F873" t="s">
        <v>3885</v>
      </c>
      <c r="G873" t="s">
        <v>5057</v>
      </c>
      <c r="H873" t="s">
        <v>5064</v>
      </c>
      <c r="I873" t="s">
        <v>5088</v>
      </c>
      <c r="J873" t="s">
        <v>3867</v>
      </c>
      <c r="K873" t="s">
        <v>5105</v>
      </c>
      <c r="L873" t="s">
        <v>5115</v>
      </c>
      <c r="M873" t="s">
        <v>5125</v>
      </c>
      <c r="N873" t="s">
        <v>5130</v>
      </c>
      <c r="O873" t="s">
        <v>3205</v>
      </c>
      <c r="P873" t="s">
        <v>40</v>
      </c>
      <c r="Q873" t="s">
        <v>1592</v>
      </c>
      <c r="R873" t="s">
        <v>5158</v>
      </c>
      <c r="S873" t="s">
        <v>1306</v>
      </c>
      <c r="T873" t="s">
        <v>5164</v>
      </c>
      <c r="U873" t="s">
        <v>7</v>
      </c>
      <c r="V873" t="s">
        <v>7</v>
      </c>
      <c r="W873" t="s">
        <v>7</v>
      </c>
    </row>
    <row r="874" spans="1:23" x14ac:dyDescent="0.35">
      <c r="A874" t="s">
        <v>60</v>
      </c>
      <c r="B874" t="s">
        <v>4979</v>
      </c>
      <c r="C874" t="s">
        <v>1160</v>
      </c>
      <c r="D874" t="s">
        <v>697</v>
      </c>
      <c r="E874" t="s">
        <v>1033</v>
      </c>
      <c r="F874" t="s">
        <v>918</v>
      </c>
      <c r="G874" t="s">
        <v>5058</v>
      </c>
      <c r="H874" t="s">
        <v>5065</v>
      </c>
      <c r="I874" t="s">
        <v>5089</v>
      </c>
      <c r="J874" t="s">
        <v>3268</v>
      </c>
      <c r="K874" t="s">
        <v>1739</v>
      </c>
      <c r="L874" t="s">
        <v>4919</v>
      </c>
      <c r="M874" t="s">
        <v>5126</v>
      </c>
      <c r="N874" t="s">
        <v>5131</v>
      </c>
      <c r="O874" t="s">
        <v>5139</v>
      </c>
      <c r="P874" t="s">
        <v>5146</v>
      </c>
      <c r="Q874" t="s">
        <v>5157</v>
      </c>
      <c r="R874" t="s">
        <v>1258</v>
      </c>
      <c r="S874" t="s">
        <v>5161</v>
      </c>
      <c r="T874" t="s">
        <v>5165</v>
      </c>
      <c r="U874" t="s">
        <v>7</v>
      </c>
      <c r="V874" t="s">
        <v>7</v>
      </c>
      <c r="W874" t="s">
        <v>7</v>
      </c>
    </row>
    <row r="875" spans="1:23" x14ac:dyDescent="0.35">
      <c r="A875" t="s">
        <v>5</v>
      </c>
      <c r="B875" t="s">
        <v>65</v>
      </c>
      <c r="C875" t="s">
        <v>7</v>
      </c>
      <c r="D875" t="s">
        <v>7</v>
      </c>
      <c r="E875" t="s">
        <v>65</v>
      </c>
      <c r="F875" t="s">
        <v>7</v>
      </c>
      <c r="G875" t="s">
        <v>7</v>
      </c>
      <c r="H875" t="s">
        <v>65</v>
      </c>
      <c r="I875" t="s">
        <v>7</v>
      </c>
      <c r="J875" t="s">
        <v>7</v>
      </c>
      <c r="K875" t="s">
        <v>65</v>
      </c>
      <c r="L875" t="s">
        <v>7</v>
      </c>
      <c r="M875" t="s">
        <v>7</v>
      </c>
      <c r="N875" t="s">
        <v>65</v>
      </c>
      <c r="O875" t="s">
        <v>7</v>
      </c>
      <c r="P875" t="s">
        <v>7</v>
      </c>
      <c r="Q875" t="s">
        <v>65</v>
      </c>
      <c r="R875" t="s">
        <v>7</v>
      </c>
      <c r="S875" t="s">
        <v>7</v>
      </c>
      <c r="T875" t="s">
        <v>5166</v>
      </c>
      <c r="U875" t="s">
        <v>7</v>
      </c>
      <c r="V875" t="s">
        <v>7</v>
      </c>
      <c r="W875" t="s">
        <v>7</v>
      </c>
    </row>
    <row r="876" spans="1:23" x14ac:dyDescent="0.35">
      <c r="A876" t="s">
        <v>4962</v>
      </c>
      <c r="B876" t="s">
        <v>7</v>
      </c>
      <c r="C876" t="s">
        <v>7</v>
      </c>
      <c r="D876" t="s">
        <v>7</v>
      </c>
      <c r="E876" t="s">
        <v>7</v>
      </c>
      <c r="F876" t="s">
        <v>7</v>
      </c>
      <c r="G876" t="s">
        <v>7</v>
      </c>
      <c r="H876" t="s">
        <v>7</v>
      </c>
      <c r="I876" t="s">
        <v>7</v>
      </c>
      <c r="J876" t="s">
        <v>7</v>
      </c>
      <c r="K876" t="s">
        <v>7</v>
      </c>
      <c r="L876" t="s">
        <v>7</v>
      </c>
      <c r="M876" t="s">
        <v>7</v>
      </c>
      <c r="N876" t="s">
        <v>7</v>
      </c>
      <c r="O876" t="s">
        <v>7</v>
      </c>
      <c r="P876" t="s">
        <v>7</v>
      </c>
      <c r="Q876" t="s">
        <v>7</v>
      </c>
      <c r="R876" t="s">
        <v>7</v>
      </c>
      <c r="S876" t="s">
        <v>7</v>
      </c>
      <c r="T876" t="s">
        <v>7</v>
      </c>
      <c r="U876" t="s">
        <v>7</v>
      </c>
      <c r="V876" t="s">
        <v>7</v>
      </c>
      <c r="W876" t="s">
        <v>7</v>
      </c>
    </row>
    <row r="877" spans="1:23" x14ac:dyDescent="0.35">
      <c r="A877" t="s">
        <v>170</v>
      </c>
      <c r="B877" t="s">
        <v>3016</v>
      </c>
      <c r="C877" t="s">
        <v>3016</v>
      </c>
      <c r="D877" t="s">
        <v>3016</v>
      </c>
      <c r="E877" t="s">
        <v>3025</v>
      </c>
      <c r="F877" t="s">
        <v>3025</v>
      </c>
      <c r="G877" t="s">
        <v>3025</v>
      </c>
      <c r="H877" t="s">
        <v>3031</v>
      </c>
      <c r="I877" t="s">
        <v>3031</v>
      </c>
      <c r="J877" t="s">
        <v>3031</v>
      </c>
      <c r="K877" t="s">
        <v>3037</v>
      </c>
      <c r="L877" t="s">
        <v>3037</v>
      </c>
      <c r="M877" t="s">
        <v>3037</v>
      </c>
      <c r="N877" t="s">
        <v>3042</v>
      </c>
      <c r="O877" t="s">
        <v>3042</v>
      </c>
      <c r="P877" t="s">
        <v>3042</v>
      </c>
      <c r="Q877" t="s">
        <v>5</v>
      </c>
      <c r="R877" t="s">
        <v>5</v>
      </c>
      <c r="S877" t="s">
        <v>5</v>
      </c>
      <c r="T877" t="s">
        <v>34</v>
      </c>
      <c r="U877" t="s">
        <v>7</v>
      </c>
      <c r="V877" t="s">
        <v>7</v>
      </c>
      <c r="W877" t="s">
        <v>7</v>
      </c>
    </row>
    <row r="878" spans="1:23" x14ac:dyDescent="0.35">
      <c r="A878" t="s">
        <v>7</v>
      </c>
      <c r="B878" t="s">
        <v>64</v>
      </c>
      <c r="C878" t="s">
        <v>10</v>
      </c>
      <c r="D878" t="s">
        <v>11</v>
      </c>
      <c r="E878" t="s">
        <v>64</v>
      </c>
      <c r="F878" t="s">
        <v>10</v>
      </c>
      <c r="G878" t="s">
        <v>11</v>
      </c>
      <c r="H878" t="s">
        <v>64</v>
      </c>
      <c r="I878" t="s">
        <v>10</v>
      </c>
      <c r="J878" t="s">
        <v>11</v>
      </c>
      <c r="K878" t="s">
        <v>64</v>
      </c>
      <c r="L878" t="s">
        <v>10</v>
      </c>
      <c r="M878" t="s">
        <v>11</v>
      </c>
      <c r="N878" t="s">
        <v>64</v>
      </c>
      <c r="O878" t="s">
        <v>10</v>
      </c>
      <c r="P878" t="s">
        <v>11</v>
      </c>
      <c r="Q878" t="s">
        <v>64</v>
      </c>
      <c r="R878" t="s">
        <v>10</v>
      </c>
      <c r="S878" t="s">
        <v>11</v>
      </c>
      <c r="T878" t="s">
        <v>7</v>
      </c>
      <c r="U878" t="s">
        <v>7</v>
      </c>
      <c r="V878" t="s">
        <v>7</v>
      </c>
      <c r="W878" t="s">
        <v>7</v>
      </c>
    </row>
    <row r="879" spans="1:23" x14ac:dyDescent="0.35">
      <c r="A879" t="s">
        <v>59</v>
      </c>
      <c r="B879" t="s">
        <v>2970</v>
      </c>
      <c r="C879" t="s">
        <v>4996</v>
      </c>
      <c r="D879" t="s">
        <v>5014</v>
      </c>
      <c r="E879" t="s">
        <v>1454</v>
      </c>
      <c r="F879" t="s">
        <v>5043</v>
      </c>
      <c r="G879" t="s">
        <v>3424</v>
      </c>
      <c r="H879" t="s">
        <v>1206</v>
      </c>
      <c r="I879" t="s">
        <v>5090</v>
      </c>
      <c r="J879" t="s">
        <v>5098</v>
      </c>
      <c r="K879" t="s">
        <v>2098</v>
      </c>
      <c r="L879" t="s">
        <v>3459</v>
      </c>
      <c r="M879" t="s">
        <v>5127</v>
      </c>
      <c r="N879" t="s">
        <v>5132</v>
      </c>
      <c r="O879" t="s">
        <v>587</v>
      </c>
      <c r="P879" t="s">
        <v>5147</v>
      </c>
      <c r="Q879" t="s">
        <v>1651</v>
      </c>
      <c r="R879" t="s">
        <v>4173</v>
      </c>
      <c r="S879" t="s">
        <v>3807</v>
      </c>
      <c r="T879" t="s">
        <v>5167</v>
      </c>
      <c r="U879" t="s">
        <v>7</v>
      </c>
      <c r="V879" t="s">
        <v>7</v>
      </c>
      <c r="W879" t="s">
        <v>7</v>
      </c>
    </row>
    <row r="880" spans="1:23" x14ac:dyDescent="0.35">
      <c r="A880" t="s">
        <v>60</v>
      </c>
      <c r="B880" t="s">
        <v>1618</v>
      </c>
      <c r="C880" t="s">
        <v>4262</v>
      </c>
      <c r="D880" t="s">
        <v>5015</v>
      </c>
      <c r="E880" t="s">
        <v>4371</v>
      </c>
      <c r="F880" t="s">
        <v>214</v>
      </c>
      <c r="G880" t="s">
        <v>5059</v>
      </c>
      <c r="H880" t="s">
        <v>1123</v>
      </c>
      <c r="I880" t="s">
        <v>5091</v>
      </c>
      <c r="J880" t="s">
        <v>5099</v>
      </c>
      <c r="K880" t="s">
        <v>2122</v>
      </c>
      <c r="L880" t="s">
        <v>5116</v>
      </c>
      <c r="M880" t="s">
        <v>3472</v>
      </c>
      <c r="N880" t="s">
        <v>5133</v>
      </c>
      <c r="O880" t="s">
        <v>5140</v>
      </c>
      <c r="P880" t="s">
        <v>5148</v>
      </c>
      <c r="Q880" t="s">
        <v>2990</v>
      </c>
      <c r="R880" t="s">
        <v>5159</v>
      </c>
      <c r="S880" t="s">
        <v>4128</v>
      </c>
      <c r="T880" t="s">
        <v>5168</v>
      </c>
      <c r="U880" t="s">
        <v>7</v>
      </c>
      <c r="V880" t="s">
        <v>7</v>
      </c>
      <c r="W880" t="s">
        <v>7</v>
      </c>
    </row>
    <row r="881" spans="1:23" x14ac:dyDescent="0.35">
      <c r="A881" t="s">
        <v>5</v>
      </c>
      <c r="B881" t="s">
        <v>65</v>
      </c>
      <c r="C881" t="s">
        <v>7</v>
      </c>
      <c r="D881" t="s">
        <v>7</v>
      </c>
      <c r="E881" t="s">
        <v>65</v>
      </c>
      <c r="F881" t="s">
        <v>7</v>
      </c>
      <c r="G881" t="s">
        <v>7</v>
      </c>
      <c r="H881" t="s">
        <v>65</v>
      </c>
      <c r="I881" t="s">
        <v>7</v>
      </c>
      <c r="J881" t="s">
        <v>7</v>
      </c>
      <c r="K881" t="s">
        <v>65</v>
      </c>
      <c r="L881" t="s">
        <v>7</v>
      </c>
      <c r="M881" t="s">
        <v>7</v>
      </c>
      <c r="N881" t="s">
        <v>65</v>
      </c>
      <c r="O881" t="s">
        <v>7</v>
      </c>
      <c r="P881" t="s">
        <v>7</v>
      </c>
      <c r="Q881" t="s">
        <v>65</v>
      </c>
      <c r="R881" t="s">
        <v>7</v>
      </c>
      <c r="S881" t="s">
        <v>7</v>
      </c>
      <c r="T881" t="s">
        <v>5169</v>
      </c>
      <c r="U881" t="s">
        <v>7</v>
      </c>
      <c r="V881" t="s">
        <v>7</v>
      </c>
      <c r="W881" t="s">
        <v>7</v>
      </c>
    </row>
    <row r="882" spans="1:23" x14ac:dyDescent="0.35">
      <c r="A882" t="s">
        <v>4963</v>
      </c>
      <c r="B882" t="s">
        <v>7</v>
      </c>
      <c r="C882" t="s">
        <v>7</v>
      </c>
      <c r="D882" t="s">
        <v>7</v>
      </c>
      <c r="E882" t="s">
        <v>7</v>
      </c>
      <c r="F882" t="s">
        <v>7</v>
      </c>
      <c r="G882" t="s">
        <v>7</v>
      </c>
      <c r="H882" t="s">
        <v>7</v>
      </c>
      <c r="I882" t="s">
        <v>7</v>
      </c>
      <c r="J882" t="s">
        <v>7</v>
      </c>
      <c r="K882" t="s">
        <v>7</v>
      </c>
      <c r="L882" t="s">
        <v>7</v>
      </c>
      <c r="M882" t="s">
        <v>7</v>
      </c>
      <c r="N882" t="s">
        <v>7</v>
      </c>
      <c r="O882" t="s">
        <v>7</v>
      </c>
      <c r="P882" t="s">
        <v>7</v>
      </c>
      <c r="Q882" t="s">
        <v>7</v>
      </c>
      <c r="R882" t="s">
        <v>7</v>
      </c>
      <c r="S882" t="s">
        <v>7</v>
      </c>
      <c r="T882" t="s">
        <v>7</v>
      </c>
      <c r="U882" t="s">
        <v>7</v>
      </c>
      <c r="V882" t="s">
        <v>7</v>
      </c>
      <c r="W882" t="s">
        <v>7</v>
      </c>
    </row>
    <row r="883" spans="1:23" x14ac:dyDescent="0.35">
      <c r="A883" t="s">
        <v>170</v>
      </c>
      <c r="B883" t="s">
        <v>3016</v>
      </c>
      <c r="C883" t="s">
        <v>3016</v>
      </c>
      <c r="D883" t="s">
        <v>3016</v>
      </c>
      <c r="E883" t="s">
        <v>3025</v>
      </c>
      <c r="F883" t="s">
        <v>3025</v>
      </c>
      <c r="G883" t="s">
        <v>3025</v>
      </c>
      <c r="H883" t="s">
        <v>3031</v>
      </c>
      <c r="I883" t="s">
        <v>3031</v>
      </c>
      <c r="J883" t="s">
        <v>3031</v>
      </c>
      <c r="K883" t="s">
        <v>3037</v>
      </c>
      <c r="L883" t="s">
        <v>3037</v>
      </c>
      <c r="M883" t="s">
        <v>3037</v>
      </c>
      <c r="N883" t="s">
        <v>3042</v>
      </c>
      <c r="O883" t="s">
        <v>3042</v>
      </c>
      <c r="P883" t="s">
        <v>3042</v>
      </c>
      <c r="Q883" t="s">
        <v>5</v>
      </c>
      <c r="R883" t="s">
        <v>5</v>
      </c>
      <c r="S883" t="s">
        <v>5</v>
      </c>
      <c r="T883" t="s">
        <v>34</v>
      </c>
      <c r="U883" t="s">
        <v>7</v>
      </c>
      <c r="V883" t="s">
        <v>7</v>
      </c>
      <c r="W883" t="s">
        <v>7</v>
      </c>
    </row>
    <row r="884" spans="1:23" x14ac:dyDescent="0.35">
      <c r="A884" t="s">
        <v>7</v>
      </c>
      <c r="B884" t="s">
        <v>64</v>
      </c>
      <c r="C884" t="s">
        <v>10</v>
      </c>
      <c r="D884" t="s">
        <v>11</v>
      </c>
      <c r="E884" t="s">
        <v>64</v>
      </c>
      <c r="F884" t="s">
        <v>10</v>
      </c>
      <c r="G884" t="s">
        <v>11</v>
      </c>
      <c r="H884" t="s">
        <v>64</v>
      </c>
      <c r="I884" t="s">
        <v>10</v>
      </c>
      <c r="J884" t="s">
        <v>11</v>
      </c>
      <c r="K884" t="s">
        <v>64</v>
      </c>
      <c r="L884" t="s">
        <v>10</v>
      </c>
      <c r="M884" t="s">
        <v>11</v>
      </c>
      <c r="N884" t="s">
        <v>64</v>
      </c>
      <c r="O884" t="s">
        <v>10</v>
      </c>
      <c r="P884" t="s">
        <v>11</v>
      </c>
      <c r="Q884" t="s">
        <v>64</v>
      </c>
      <c r="R884" t="s">
        <v>10</v>
      </c>
      <c r="S884" t="s">
        <v>11</v>
      </c>
      <c r="T884" t="s">
        <v>7</v>
      </c>
      <c r="U884" t="s">
        <v>7</v>
      </c>
      <c r="V884" t="s">
        <v>7</v>
      </c>
      <c r="W884" t="s">
        <v>7</v>
      </c>
    </row>
    <row r="885" spans="1:23" x14ac:dyDescent="0.35">
      <c r="A885" t="s">
        <v>59</v>
      </c>
      <c r="B885" t="s">
        <v>3181</v>
      </c>
      <c r="C885" t="s">
        <v>4305</v>
      </c>
      <c r="D885" t="s">
        <v>4270</v>
      </c>
      <c r="E885" t="s">
        <v>5028</v>
      </c>
      <c r="F885" t="s">
        <v>5044</v>
      </c>
      <c r="G885" t="s">
        <v>3366</v>
      </c>
      <c r="H885" t="s">
        <v>3013</v>
      </c>
      <c r="I885" t="s">
        <v>1575</v>
      </c>
      <c r="J885" t="s">
        <v>2056</v>
      </c>
      <c r="K885" t="s">
        <v>2028</v>
      </c>
      <c r="L885" t="s">
        <v>2663</v>
      </c>
      <c r="M885" t="s">
        <v>5128</v>
      </c>
      <c r="N885" t="s">
        <v>5134</v>
      </c>
      <c r="O885" t="s">
        <v>5141</v>
      </c>
      <c r="P885" t="s">
        <v>5149</v>
      </c>
      <c r="Q885" t="s">
        <v>3595</v>
      </c>
      <c r="R885" t="s">
        <v>2375</v>
      </c>
      <c r="S885" t="s">
        <v>5162</v>
      </c>
      <c r="T885" t="s">
        <v>5170</v>
      </c>
      <c r="U885" t="s">
        <v>7</v>
      </c>
      <c r="V885" t="s">
        <v>7</v>
      </c>
      <c r="W885" t="s">
        <v>7</v>
      </c>
    </row>
    <row r="886" spans="1:23" x14ac:dyDescent="0.35">
      <c r="A886" t="s">
        <v>60</v>
      </c>
      <c r="B886" t="s">
        <v>2613</v>
      </c>
      <c r="C886" t="s">
        <v>3019</v>
      </c>
      <c r="D886" t="s">
        <v>4306</v>
      </c>
      <c r="E886" t="s">
        <v>5029</v>
      </c>
      <c r="F886" t="s">
        <v>3557</v>
      </c>
      <c r="G886" t="s">
        <v>5060</v>
      </c>
      <c r="H886" t="s">
        <v>5066</v>
      </c>
      <c r="I886" t="s">
        <v>3409</v>
      </c>
      <c r="J886" t="s">
        <v>1816</v>
      </c>
      <c r="K886" t="s">
        <v>5106</v>
      </c>
      <c r="L886" t="s">
        <v>5117</v>
      </c>
      <c r="M886" t="s">
        <v>4396</v>
      </c>
      <c r="N886" t="s">
        <v>5135</v>
      </c>
      <c r="O886" t="s">
        <v>5142</v>
      </c>
      <c r="P886" t="s">
        <v>5150</v>
      </c>
      <c r="Q886" t="s">
        <v>2506</v>
      </c>
      <c r="R886" t="s">
        <v>5160</v>
      </c>
      <c r="S886" t="s">
        <v>5163</v>
      </c>
      <c r="T886" t="s">
        <v>5171</v>
      </c>
      <c r="U886" t="s">
        <v>7</v>
      </c>
      <c r="V886" t="s">
        <v>7</v>
      </c>
      <c r="W886" t="s">
        <v>7</v>
      </c>
    </row>
    <row r="887" spans="1:23" x14ac:dyDescent="0.35">
      <c r="A887" t="s">
        <v>5</v>
      </c>
      <c r="B887" t="s">
        <v>65</v>
      </c>
      <c r="C887" t="s">
        <v>7</v>
      </c>
      <c r="D887" t="s">
        <v>7</v>
      </c>
      <c r="E887" t="s">
        <v>65</v>
      </c>
      <c r="F887" t="s">
        <v>7</v>
      </c>
      <c r="G887" t="s">
        <v>7</v>
      </c>
      <c r="H887" t="s">
        <v>65</v>
      </c>
      <c r="I887" t="s">
        <v>7</v>
      </c>
      <c r="J887" t="s">
        <v>7</v>
      </c>
      <c r="K887" t="s">
        <v>65</v>
      </c>
      <c r="L887" t="s">
        <v>7</v>
      </c>
      <c r="M887" t="s">
        <v>7</v>
      </c>
      <c r="N887" t="s">
        <v>65</v>
      </c>
      <c r="O887" t="s">
        <v>7</v>
      </c>
      <c r="P887" t="s">
        <v>7</v>
      </c>
      <c r="Q887" t="s">
        <v>65</v>
      </c>
      <c r="R887" t="s">
        <v>7</v>
      </c>
      <c r="S887" t="s">
        <v>7</v>
      </c>
      <c r="T887" t="s">
        <v>5172</v>
      </c>
      <c r="U887" t="s">
        <v>7</v>
      </c>
      <c r="V887" t="s">
        <v>7</v>
      </c>
      <c r="W887" t="s">
        <v>7</v>
      </c>
    </row>
    <row r="888" spans="1:23" x14ac:dyDescent="0.35">
      <c r="A888" t="s">
        <v>4648</v>
      </c>
      <c r="B888" t="s">
        <v>64</v>
      </c>
      <c r="C888" t="s">
        <v>10</v>
      </c>
      <c r="D888" t="s">
        <v>11</v>
      </c>
      <c r="E888" t="s">
        <v>34</v>
      </c>
      <c r="F888" t="s">
        <v>7</v>
      </c>
      <c r="G888" t="s">
        <v>7</v>
      </c>
      <c r="H888" t="s">
        <v>7</v>
      </c>
      <c r="I888" t="s">
        <v>7</v>
      </c>
      <c r="J888" t="s">
        <v>7</v>
      </c>
      <c r="K888" t="s">
        <v>7</v>
      </c>
      <c r="L888" t="s">
        <v>7</v>
      </c>
      <c r="M888" t="s">
        <v>7</v>
      </c>
      <c r="N888" t="s">
        <v>7</v>
      </c>
      <c r="O888" t="s">
        <v>7</v>
      </c>
      <c r="P888" t="s">
        <v>7</v>
      </c>
      <c r="Q888" t="s">
        <v>7</v>
      </c>
      <c r="R888" t="s">
        <v>7</v>
      </c>
      <c r="S888" t="s">
        <v>7</v>
      </c>
      <c r="T888" t="s">
        <v>7</v>
      </c>
      <c r="U888" t="s">
        <v>7</v>
      </c>
      <c r="V888" t="s">
        <v>7</v>
      </c>
      <c r="W888" t="s">
        <v>7</v>
      </c>
    </row>
    <row r="889" spans="1:23" x14ac:dyDescent="0.35">
      <c r="A889" t="s">
        <v>5640</v>
      </c>
      <c r="B889" t="s">
        <v>5310</v>
      </c>
      <c r="C889" t="s">
        <v>5090</v>
      </c>
      <c r="D889" t="s">
        <v>3570</v>
      </c>
      <c r="E889" t="s">
        <v>2019</v>
      </c>
      <c r="F889" t="s">
        <v>7</v>
      </c>
      <c r="G889" t="s">
        <v>7</v>
      </c>
      <c r="H889" t="s">
        <v>7</v>
      </c>
      <c r="I889" t="s">
        <v>7</v>
      </c>
      <c r="J889" t="s">
        <v>7</v>
      </c>
      <c r="K889" t="s">
        <v>7</v>
      </c>
      <c r="L889" t="s">
        <v>7</v>
      </c>
      <c r="M889" t="s">
        <v>7</v>
      </c>
      <c r="N889" t="s">
        <v>7</v>
      </c>
      <c r="O889" t="s">
        <v>7</v>
      </c>
      <c r="P889" t="s">
        <v>7</v>
      </c>
      <c r="Q889" t="s">
        <v>7</v>
      </c>
      <c r="R889" t="s">
        <v>7</v>
      </c>
      <c r="S889" t="s">
        <v>7</v>
      </c>
      <c r="T889" t="s">
        <v>7</v>
      </c>
      <c r="U889" t="s">
        <v>7</v>
      </c>
      <c r="V889" t="s">
        <v>7</v>
      </c>
      <c r="W889" t="s">
        <v>7</v>
      </c>
    </row>
    <row r="890" spans="1:23" x14ac:dyDescent="0.35">
      <c r="A890" t="s">
        <v>4651</v>
      </c>
      <c r="B890" t="s">
        <v>5231</v>
      </c>
      <c r="C890" t="s">
        <v>1167</v>
      </c>
      <c r="D890" t="s">
        <v>4838</v>
      </c>
      <c r="E890" t="s">
        <v>1545</v>
      </c>
      <c r="F890" t="s">
        <v>7</v>
      </c>
      <c r="G890" t="s">
        <v>7</v>
      </c>
      <c r="H890" t="s">
        <v>7</v>
      </c>
      <c r="I890" t="s">
        <v>7</v>
      </c>
      <c r="J890" t="s">
        <v>7</v>
      </c>
      <c r="K890" t="s">
        <v>7</v>
      </c>
      <c r="L890" t="s">
        <v>7</v>
      </c>
      <c r="M890" t="s">
        <v>7</v>
      </c>
      <c r="N890" t="s">
        <v>7</v>
      </c>
      <c r="O890" t="s">
        <v>7</v>
      </c>
      <c r="P890" t="s">
        <v>7</v>
      </c>
      <c r="Q890" t="s">
        <v>7</v>
      </c>
      <c r="R890" t="s">
        <v>7</v>
      </c>
      <c r="S890" t="s">
        <v>7</v>
      </c>
      <c r="T890" t="s">
        <v>7</v>
      </c>
      <c r="U890" t="s">
        <v>7</v>
      </c>
      <c r="V890" t="s">
        <v>7</v>
      </c>
      <c r="W890" t="s">
        <v>7</v>
      </c>
    </row>
    <row r="891" spans="1:23" x14ac:dyDescent="0.35">
      <c r="A891" t="s">
        <v>4652</v>
      </c>
      <c r="B891" t="s">
        <v>3132</v>
      </c>
      <c r="C891" t="s">
        <v>152</v>
      </c>
      <c r="D891" t="s">
        <v>1416</v>
      </c>
      <c r="E891" t="s">
        <v>2014</v>
      </c>
      <c r="F891" t="s">
        <v>7</v>
      </c>
      <c r="G891" t="s">
        <v>7</v>
      </c>
      <c r="H891" t="s">
        <v>7</v>
      </c>
      <c r="I891" t="s">
        <v>7</v>
      </c>
      <c r="J891" t="s">
        <v>7</v>
      </c>
      <c r="K891" t="s">
        <v>7</v>
      </c>
      <c r="L891" t="s">
        <v>7</v>
      </c>
      <c r="M891" t="s">
        <v>7</v>
      </c>
      <c r="N891" t="s">
        <v>7</v>
      </c>
      <c r="O891" t="s">
        <v>7</v>
      </c>
      <c r="P891" t="s">
        <v>7</v>
      </c>
      <c r="Q891" t="s">
        <v>7</v>
      </c>
      <c r="R891" t="s">
        <v>7</v>
      </c>
      <c r="S891" t="s">
        <v>7</v>
      </c>
      <c r="T891" t="s">
        <v>7</v>
      </c>
      <c r="U891" t="s">
        <v>7</v>
      </c>
      <c r="V891" t="s">
        <v>7</v>
      </c>
      <c r="W891" t="s">
        <v>7</v>
      </c>
    </row>
    <row r="892" spans="1:23" x14ac:dyDescent="0.35">
      <c r="A892" t="s">
        <v>4654</v>
      </c>
      <c r="B892" t="s">
        <v>1611</v>
      </c>
      <c r="C892" t="s">
        <v>769</v>
      </c>
      <c r="D892" t="s">
        <v>1050</v>
      </c>
      <c r="E892" t="s">
        <v>259</v>
      </c>
      <c r="F892" t="s">
        <v>7</v>
      </c>
      <c r="G892" t="s">
        <v>7</v>
      </c>
      <c r="H892" t="s">
        <v>7</v>
      </c>
      <c r="I892" t="s">
        <v>7</v>
      </c>
      <c r="J892" t="s">
        <v>7</v>
      </c>
      <c r="K892" t="s">
        <v>7</v>
      </c>
      <c r="L892" t="s">
        <v>7</v>
      </c>
      <c r="M892" t="s">
        <v>7</v>
      </c>
      <c r="N892" t="s">
        <v>7</v>
      </c>
      <c r="O892" t="s">
        <v>7</v>
      </c>
      <c r="P892" t="s">
        <v>7</v>
      </c>
      <c r="Q892" t="s">
        <v>7</v>
      </c>
      <c r="R892" t="s">
        <v>7</v>
      </c>
      <c r="S892" t="s">
        <v>7</v>
      </c>
      <c r="T892" t="s">
        <v>7</v>
      </c>
      <c r="U892" t="s">
        <v>7</v>
      </c>
      <c r="V892" t="s">
        <v>7</v>
      </c>
      <c r="W892" t="s">
        <v>7</v>
      </c>
    </row>
    <row r="893" spans="1:23" x14ac:dyDescent="0.35">
      <c r="A893" t="s">
        <v>5641</v>
      </c>
      <c r="B893" t="s">
        <v>1828</v>
      </c>
      <c r="C893" t="s">
        <v>4502</v>
      </c>
      <c r="D893" t="s">
        <v>2996</v>
      </c>
      <c r="E893" t="s">
        <v>3877</v>
      </c>
      <c r="F893" t="s">
        <v>7</v>
      </c>
      <c r="G893" t="s">
        <v>7</v>
      </c>
      <c r="H893" t="s">
        <v>7</v>
      </c>
      <c r="I893" t="s">
        <v>7</v>
      </c>
      <c r="J893" t="s">
        <v>7</v>
      </c>
      <c r="K893" t="s">
        <v>7</v>
      </c>
      <c r="L893" t="s">
        <v>7</v>
      </c>
      <c r="M893" t="s">
        <v>7</v>
      </c>
      <c r="N893" t="s">
        <v>7</v>
      </c>
      <c r="O893" t="s">
        <v>7</v>
      </c>
      <c r="P893" t="s">
        <v>7</v>
      </c>
      <c r="Q893" t="s">
        <v>7</v>
      </c>
      <c r="R893" t="s">
        <v>7</v>
      </c>
      <c r="S893" t="s">
        <v>7</v>
      </c>
      <c r="T893" t="s">
        <v>7</v>
      </c>
      <c r="U893" t="s">
        <v>7</v>
      </c>
      <c r="V893" t="s">
        <v>7</v>
      </c>
      <c r="W893" t="s">
        <v>7</v>
      </c>
    </row>
    <row r="894" spans="1:23" x14ac:dyDescent="0.35">
      <c r="A894" t="s">
        <v>5613</v>
      </c>
      <c r="B894" t="s">
        <v>5317</v>
      </c>
      <c r="C894" t="s">
        <v>1810</v>
      </c>
      <c r="D894" t="s">
        <v>5614</v>
      </c>
      <c r="E894" t="s">
        <v>5615</v>
      </c>
      <c r="F894" t="s">
        <v>7</v>
      </c>
      <c r="G894" t="s">
        <v>7</v>
      </c>
      <c r="H894" t="s">
        <v>7</v>
      </c>
      <c r="I894" t="s">
        <v>7</v>
      </c>
      <c r="J894" t="s">
        <v>7</v>
      </c>
      <c r="K894" t="s">
        <v>7</v>
      </c>
      <c r="L894" t="s">
        <v>7</v>
      </c>
      <c r="M894" t="s">
        <v>7</v>
      </c>
      <c r="N894" t="s">
        <v>7</v>
      </c>
      <c r="O894" t="s">
        <v>7</v>
      </c>
      <c r="P894" t="s">
        <v>7</v>
      </c>
      <c r="Q894" t="s">
        <v>7</v>
      </c>
      <c r="R894" t="s">
        <v>7</v>
      </c>
      <c r="S894" t="s">
        <v>7</v>
      </c>
      <c r="T894" t="s">
        <v>7</v>
      </c>
      <c r="U894" t="s">
        <v>7</v>
      </c>
      <c r="V894" t="s">
        <v>7</v>
      </c>
      <c r="W894" t="s">
        <v>7</v>
      </c>
    </row>
    <row r="895" spans="1:23" x14ac:dyDescent="0.35">
      <c r="A895" t="s">
        <v>5642</v>
      </c>
      <c r="B895" t="s">
        <v>2981</v>
      </c>
      <c r="C895" t="s">
        <v>145</v>
      </c>
      <c r="D895" t="s">
        <v>3248</v>
      </c>
      <c r="E895" t="s">
        <v>1949</v>
      </c>
      <c r="F895" t="s">
        <v>7</v>
      </c>
      <c r="G895" t="s">
        <v>7</v>
      </c>
      <c r="H895" t="s">
        <v>7</v>
      </c>
      <c r="I895" t="s">
        <v>7</v>
      </c>
      <c r="J895" t="s">
        <v>7</v>
      </c>
      <c r="K895" t="s">
        <v>7</v>
      </c>
      <c r="L895" t="s">
        <v>7</v>
      </c>
      <c r="M895" t="s">
        <v>7</v>
      </c>
      <c r="N895" t="s">
        <v>7</v>
      </c>
      <c r="O895" t="s">
        <v>7</v>
      </c>
      <c r="P895" t="s">
        <v>7</v>
      </c>
      <c r="Q895" t="s">
        <v>7</v>
      </c>
      <c r="R895" t="s">
        <v>7</v>
      </c>
      <c r="S895" t="s">
        <v>7</v>
      </c>
      <c r="T895" t="s">
        <v>7</v>
      </c>
      <c r="U895" t="s">
        <v>7</v>
      </c>
      <c r="V895" t="s">
        <v>7</v>
      </c>
      <c r="W895" t="s">
        <v>7</v>
      </c>
    </row>
    <row r="896" spans="1:23" x14ac:dyDescent="0.35">
      <c r="A896" t="s">
        <v>3718</v>
      </c>
      <c r="B896" t="s">
        <v>3200</v>
      </c>
      <c r="C896" t="s">
        <v>2920</v>
      </c>
      <c r="D896" t="s">
        <v>5294</v>
      </c>
      <c r="E896" t="s">
        <v>1626</v>
      </c>
      <c r="F896" t="s">
        <v>7</v>
      </c>
      <c r="G896" t="s">
        <v>7</v>
      </c>
      <c r="H896" t="s">
        <v>7</v>
      </c>
      <c r="I896" t="s">
        <v>7</v>
      </c>
      <c r="J896" t="s">
        <v>7</v>
      </c>
      <c r="K896" t="s">
        <v>7</v>
      </c>
      <c r="L896" t="s">
        <v>7</v>
      </c>
      <c r="M896" t="s">
        <v>7</v>
      </c>
      <c r="N896" t="s">
        <v>7</v>
      </c>
      <c r="O896" t="s">
        <v>7</v>
      </c>
      <c r="P896" t="s">
        <v>7</v>
      </c>
      <c r="Q896" t="s">
        <v>7</v>
      </c>
      <c r="R896" t="s">
        <v>7</v>
      </c>
      <c r="S896" t="s">
        <v>7</v>
      </c>
      <c r="T896" t="s">
        <v>7</v>
      </c>
      <c r="U896" t="s">
        <v>7</v>
      </c>
      <c r="V896" t="s">
        <v>7</v>
      </c>
      <c r="W896" t="s">
        <v>7</v>
      </c>
    </row>
    <row r="897" spans="1:23" x14ac:dyDescent="0.35">
      <c r="A897" t="s">
        <v>5</v>
      </c>
      <c r="B897" t="s">
        <v>65</v>
      </c>
      <c r="C897" t="s">
        <v>7</v>
      </c>
      <c r="D897" t="s">
        <v>7</v>
      </c>
      <c r="E897" t="s">
        <v>4946</v>
      </c>
      <c r="F897" t="s">
        <v>7</v>
      </c>
      <c r="G897" t="s">
        <v>7</v>
      </c>
      <c r="H897" t="s">
        <v>7</v>
      </c>
      <c r="I897" t="s">
        <v>7</v>
      </c>
      <c r="J897" t="s">
        <v>7</v>
      </c>
      <c r="K897" t="s">
        <v>7</v>
      </c>
      <c r="L897" t="s">
        <v>7</v>
      </c>
      <c r="M897" t="s">
        <v>7</v>
      </c>
      <c r="N897" t="s">
        <v>7</v>
      </c>
      <c r="O897" t="s">
        <v>7</v>
      </c>
      <c r="P897" t="s">
        <v>7</v>
      </c>
      <c r="Q897" t="s">
        <v>7</v>
      </c>
      <c r="R897" t="s">
        <v>7</v>
      </c>
      <c r="S897" t="s">
        <v>7</v>
      </c>
      <c r="T897" t="s">
        <v>7</v>
      </c>
      <c r="U897" t="s">
        <v>7</v>
      </c>
      <c r="V897" t="s">
        <v>7</v>
      </c>
      <c r="W897" t="s">
        <v>7</v>
      </c>
    </row>
    <row r="898" spans="1:23" x14ac:dyDescent="0.35">
      <c r="A898" t="s">
        <v>6465</v>
      </c>
      <c r="B898" t="s">
        <v>7</v>
      </c>
      <c r="C898" t="s">
        <v>7</v>
      </c>
      <c r="D898" t="s">
        <v>7</v>
      </c>
      <c r="E898" t="s">
        <v>7</v>
      </c>
      <c r="F898" t="s">
        <v>7</v>
      </c>
      <c r="G898" t="s">
        <v>7</v>
      </c>
      <c r="H898" t="s">
        <v>7</v>
      </c>
      <c r="I898" t="s">
        <v>7</v>
      </c>
      <c r="J898" t="s">
        <v>7</v>
      </c>
      <c r="K898" t="s">
        <v>7</v>
      </c>
      <c r="L898" t="s">
        <v>7</v>
      </c>
      <c r="M898" t="s">
        <v>7</v>
      </c>
      <c r="N898" t="s">
        <v>7</v>
      </c>
      <c r="O898" t="s">
        <v>7</v>
      </c>
      <c r="P898" t="s">
        <v>7</v>
      </c>
      <c r="Q898" t="s">
        <v>7</v>
      </c>
      <c r="R898" t="s">
        <v>7</v>
      </c>
      <c r="S898" t="s">
        <v>7</v>
      </c>
      <c r="T898" t="s">
        <v>7</v>
      </c>
      <c r="U898" t="s">
        <v>7</v>
      </c>
      <c r="V898" t="s">
        <v>7</v>
      </c>
      <c r="W898" t="s">
        <v>7</v>
      </c>
    </row>
    <row r="899" spans="1:23" x14ac:dyDescent="0.35">
      <c r="A899" t="s">
        <v>58</v>
      </c>
      <c r="B899" t="s">
        <v>4</v>
      </c>
      <c r="C899" t="s">
        <v>4</v>
      </c>
      <c r="D899" t="s">
        <v>4</v>
      </c>
      <c r="E899" t="s">
        <v>3</v>
      </c>
      <c r="F899" t="s">
        <v>3</v>
      </c>
      <c r="G899" t="s">
        <v>3</v>
      </c>
      <c r="H899" t="s">
        <v>5</v>
      </c>
      <c r="I899" t="s">
        <v>5</v>
      </c>
      <c r="J899" t="s">
        <v>5</v>
      </c>
      <c r="K899" t="s">
        <v>34</v>
      </c>
      <c r="L899" t="s">
        <v>7</v>
      </c>
      <c r="M899" t="s">
        <v>7</v>
      </c>
      <c r="N899" t="s">
        <v>7</v>
      </c>
      <c r="O899" t="s">
        <v>7</v>
      </c>
      <c r="P899" t="s">
        <v>7</v>
      </c>
      <c r="Q899" t="s">
        <v>7</v>
      </c>
      <c r="R899" t="s">
        <v>7</v>
      </c>
      <c r="S899" t="s">
        <v>7</v>
      </c>
      <c r="T899" t="s">
        <v>7</v>
      </c>
      <c r="U899" t="s">
        <v>7</v>
      </c>
      <c r="V899" t="s">
        <v>7</v>
      </c>
      <c r="W899" t="s">
        <v>7</v>
      </c>
    </row>
    <row r="900" spans="1:23" x14ac:dyDescent="0.35">
      <c r="A900" t="s">
        <v>7</v>
      </c>
      <c r="B900" t="s">
        <v>64</v>
      </c>
      <c r="C900" t="s">
        <v>10</v>
      </c>
      <c r="D900" t="s">
        <v>11</v>
      </c>
      <c r="E900" t="s">
        <v>64</v>
      </c>
      <c r="F900" t="s">
        <v>10</v>
      </c>
      <c r="G900" t="s">
        <v>11</v>
      </c>
      <c r="H900" t="s">
        <v>64</v>
      </c>
      <c r="I900" t="s">
        <v>10</v>
      </c>
      <c r="J900" t="s">
        <v>11</v>
      </c>
      <c r="K900" t="s">
        <v>7</v>
      </c>
      <c r="L900" t="s">
        <v>7</v>
      </c>
      <c r="M900" t="s">
        <v>7</v>
      </c>
      <c r="N900" t="s">
        <v>7</v>
      </c>
      <c r="O900" t="s">
        <v>7</v>
      </c>
      <c r="P900" t="s">
        <v>7</v>
      </c>
      <c r="Q900" t="s">
        <v>7</v>
      </c>
      <c r="R900" t="s">
        <v>7</v>
      </c>
      <c r="S900" t="s">
        <v>7</v>
      </c>
      <c r="T900" t="s">
        <v>7</v>
      </c>
      <c r="U900" t="s">
        <v>7</v>
      </c>
      <c r="V900" t="s">
        <v>7</v>
      </c>
      <c r="W900" t="s">
        <v>7</v>
      </c>
    </row>
    <row r="901" spans="1:23" x14ac:dyDescent="0.35">
      <c r="A901" t="s">
        <v>59</v>
      </c>
      <c r="B901" t="s">
        <v>5967</v>
      </c>
      <c r="C901" t="s">
        <v>1459</v>
      </c>
      <c r="D901" t="s">
        <v>529</v>
      </c>
      <c r="E901" t="s">
        <v>763</v>
      </c>
      <c r="F901" t="s">
        <v>1686</v>
      </c>
      <c r="G901" t="s">
        <v>1810</v>
      </c>
      <c r="H901" t="s">
        <v>5868</v>
      </c>
      <c r="I901" t="s">
        <v>1015</v>
      </c>
      <c r="J901" t="s">
        <v>672</v>
      </c>
      <c r="K901" t="s">
        <v>6481</v>
      </c>
      <c r="L901" t="s">
        <v>7</v>
      </c>
      <c r="M901" t="s">
        <v>7</v>
      </c>
      <c r="N901" t="s">
        <v>7</v>
      </c>
      <c r="O901" t="s">
        <v>7</v>
      </c>
      <c r="P901" t="s">
        <v>7</v>
      </c>
      <c r="Q901" t="s">
        <v>7</v>
      </c>
      <c r="R901" t="s">
        <v>7</v>
      </c>
      <c r="S901" t="s">
        <v>7</v>
      </c>
      <c r="T901" t="s">
        <v>7</v>
      </c>
      <c r="U901" t="s">
        <v>7</v>
      </c>
      <c r="V901" t="s">
        <v>7</v>
      </c>
      <c r="W901" t="s">
        <v>7</v>
      </c>
    </row>
    <row r="902" spans="1:23" x14ac:dyDescent="0.35">
      <c r="A902" t="s">
        <v>60</v>
      </c>
      <c r="B902" t="s">
        <v>856</v>
      </c>
      <c r="C902" t="s">
        <v>3670</v>
      </c>
      <c r="D902" t="s">
        <v>5176</v>
      </c>
      <c r="E902" t="s">
        <v>2956</v>
      </c>
      <c r="F902" t="s">
        <v>6422</v>
      </c>
      <c r="G902" t="s">
        <v>867</v>
      </c>
      <c r="H902" t="s">
        <v>6479</v>
      </c>
      <c r="I902" t="s">
        <v>666</v>
      </c>
      <c r="J902" t="s">
        <v>951</v>
      </c>
      <c r="K902" t="s">
        <v>6482</v>
      </c>
      <c r="L902" t="s">
        <v>7</v>
      </c>
      <c r="M902" t="s">
        <v>7</v>
      </c>
      <c r="N902" t="s">
        <v>7</v>
      </c>
      <c r="O902" t="s">
        <v>7</v>
      </c>
      <c r="P902" t="s">
        <v>7</v>
      </c>
      <c r="Q902" t="s">
        <v>7</v>
      </c>
      <c r="R902" t="s">
        <v>7</v>
      </c>
      <c r="S902" t="s">
        <v>7</v>
      </c>
      <c r="T902" t="s">
        <v>7</v>
      </c>
      <c r="U902" t="s">
        <v>7</v>
      </c>
      <c r="V902" t="s">
        <v>7</v>
      </c>
      <c r="W902" t="s">
        <v>7</v>
      </c>
    </row>
    <row r="903" spans="1:23" x14ac:dyDescent="0.35">
      <c r="A903" t="s">
        <v>5</v>
      </c>
      <c r="B903" t="s">
        <v>65</v>
      </c>
      <c r="C903" t="s">
        <v>7</v>
      </c>
      <c r="D903" t="s">
        <v>7</v>
      </c>
      <c r="E903" t="s">
        <v>65</v>
      </c>
      <c r="F903" t="s">
        <v>7</v>
      </c>
      <c r="G903" t="s">
        <v>7</v>
      </c>
      <c r="H903" t="s">
        <v>65</v>
      </c>
      <c r="I903" t="s">
        <v>7</v>
      </c>
      <c r="J903" t="s">
        <v>7</v>
      </c>
      <c r="K903" t="s">
        <v>6483</v>
      </c>
      <c r="L903" t="s">
        <v>7</v>
      </c>
      <c r="M903" t="s">
        <v>7</v>
      </c>
      <c r="N903" t="s">
        <v>7</v>
      </c>
      <c r="O903" t="s">
        <v>7</v>
      </c>
      <c r="P903" t="s">
        <v>7</v>
      </c>
      <c r="Q903" t="s">
        <v>7</v>
      </c>
      <c r="R903" t="s">
        <v>7</v>
      </c>
      <c r="S903" t="s">
        <v>7</v>
      </c>
      <c r="T903" t="s">
        <v>7</v>
      </c>
      <c r="U903" t="s">
        <v>7</v>
      </c>
      <c r="V903" t="s">
        <v>7</v>
      </c>
      <c r="W903" t="s">
        <v>7</v>
      </c>
    </row>
    <row r="904" spans="1:23" x14ac:dyDescent="0.35">
      <c r="A904" t="s">
        <v>6465</v>
      </c>
      <c r="B904" t="s">
        <v>7</v>
      </c>
      <c r="C904" t="s">
        <v>7</v>
      </c>
      <c r="D904" t="s">
        <v>7</v>
      </c>
      <c r="E904" t="s">
        <v>7</v>
      </c>
      <c r="F904" t="s">
        <v>7</v>
      </c>
      <c r="G904" t="s">
        <v>7</v>
      </c>
      <c r="H904" t="s">
        <v>7</v>
      </c>
      <c r="I904" t="s">
        <v>7</v>
      </c>
      <c r="J904" t="s">
        <v>7</v>
      </c>
      <c r="K904" t="s">
        <v>7</v>
      </c>
      <c r="L904" t="s">
        <v>7</v>
      </c>
      <c r="M904" t="s">
        <v>7</v>
      </c>
      <c r="N904" t="s">
        <v>7</v>
      </c>
      <c r="O904" t="s">
        <v>7</v>
      </c>
      <c r="P904" t="s">
        <v>7</v>
      </c>
      <c r="Q904" t="s">
        <v>7</v>
      </c>
      <c r="R904" t="s">
        <v>7</v>
      </c>
      <c r="S904" t="s">
        <v>7</v>
      </c>
      <c r="T904" t="s">
        <v>7</v>
      </c>
      <c r="U904" t="s">
        <v>7</v>
      </c>
      <c r="V904" t="s">
        <v>7</v>
      </c>
      <c r="W904" t="s">
        <v>7</v>
      </c>
    </row>
    <row r="905" spans="1:23" x14ac:dyDescent="0.35">
      <c r="A905" t="s">
        <v>58</v>
      </c>
      <c r="B905" t="s">
        <v>3016</v>
      </c>
      <c r="C905" t="s">
        <v>3016</v>
      </c>
      <c r="D905" t="s">
        <v>3016</v>
      </c>
      <c r="E905" t="s">
        <v>3025</v>
      </c>
      <c r="F905" t="s">
        <v>3025</v>
      </c>
      <c r="G905" t="s">
        <v>3025</v>
      </c>
      <c r="H905" t="s">
        <v>3031</v>
      </c>
      <c r="I905" t="s">
        <v>3031</v>
      </c>
      <c r="J905" t="s">
        <v>3031</v>
      </c>
      <c r="K905" t="s">
        <v>3037</v>
      </c>
      <c r="L905" t="s">
        <v>3037</v>
      </c>
      <c r="M905" t="s">
        <v>3037</v>
      </c>
      <c r="N905" t="s">
        <v>3042</v>
      </c>
      <c r="O905" t="s">
        <v>3042</v>
      </c>
      <c r="P905" t="s">
        <v>3042</v>
      </c>
      <c r="Q905" t="s">
        <v>5</v>
      </c>
      <c r="R905" t="s">
        <v>5</v>
      </c>
      <c r="S905" t="s">
        <v>5</v>
      </c>
      <c r="T905" t="s">
        <v>34</v>
      </c>
      <c r="U905" t="s">
        <v>7</v>
      </c>
      <c r="V905" t="s">
        <v>7</v>
      </c>
      <c r="W905" t="s">
        <v>7</v>
      </c>
    </row>
    <row r="906" spans="1:23" x14ac:dyDescent="0.35">
      <c r="A906" t="s">
        <v>7</v>
      </c>
      <c r="B906" t="s">
        <v>64</v>
      </c>
      <c r="C906" t="s">
        <v>10</v>
      </c>
      <c r="D906" t="s">
        <v>11</v>
      </c>
      <c r="E906" t="s">
        <v>64</v>
      </c>
      <c r="F906" t="s">
        <v>10</v>
      </c>
      <c r="G906" t="s">
        <v>11</v>
      </c>
      <c r="H906" t="s">
        <v>64</v>
      </c>
      <c r="I906" t="s">
        <v>10</v>
      </c>
      <c r="J906" t="s">
        <v>11</v>
      </c>
      <c r="K906" t="s">
        <v>64</v>
      </c>
      <c r="L906" t="s">
        <v>10</v>
      </c>
      <c r="M906" t="s">
        <v>11</v>
      </c>
      <c r="N906" t="s">
        <v>64</v>
      </c>
      <c r="O906" t="s">
        <v>10</v>
      </c>
      <c r="P906" t="s">
        <v>11</v>
      </c>
      <c r="Q906" t="s">
        <v>64</v>
      </c>
      <c r="R906" t="s">
        <v>10</v>
      </c>
      <c r="S906" t="s">
        <v>11</v>
      </c>
      <c r="T906" t="s">
        <v>7</v>
      </c>
      <c r="U906" t="s">
        <v>7</v>
      </c>
      <c r="V906" t="s">
        <v>7</v>
      </c>
      <c r="W906" t="s">
        <v>7</v>
      </c>
    </row>
    <row r="907" spans="1:23" x14ac:dyDescent="0.35">
      <c r="A907" t="s">
        <v>59</v>
      </c>
      <c r="B907" t="s">
        <v>6463</v>
      </c>
      <c r="C907" t="s">
        <v>1406</v>
      </c>
      <c r="D907" t="s">
        <v>6469</v>
      </c>
      <c r="E907" t="s">
        <v>6472</v>
      </c>
      <c r="F907" t="s">
        <v>6477</v>
      </c>
      <c r="G907" t="s">
        <v>2581</v>
      </c>
      <c r="H907" t="s">
        <v>6306</v>
      </c>
      <c r="I907" t="s">
        <v>869</v>
      </c>
      <c r="J907" t="s">
        <v>6480</v>
      </c>
      <c r="K907" t="s">
        <v>6227</v>
      </c>
      <c r="L907" t="s">
        <v>4993</v>
      </c>
      <c r="M907" t="s">
        <v>5312</v>
      </c>
      <c r="N907" t="s">
        <v>1990</v>
      </c>
      <c r="O907" t="s">
        <v>3081</v>
      </c>
      <c r="P907" t="s">
        <v>637</v>
      </c>
      <c r="Q907" t="s">
        <v>4330</v>
      </c>
      <c r="R907" t="s">
        <v>1615</v>
      </c>
      <c r="S907" t="s">
        <v>556</v>
      </c>
      <c r="T907" t="s">
        <v>6485</v>
      </c>
      <c r="U907" t="s">
        <v>7</v>
      </c>
      <c r="V907" t="s">
        <v>7</v>
      </c>
      <c r="W907" t="s">
        <v>7</v>
      </c>
    </row>
    <row r="908" spans="1:23" x14ac:dyDescent="0.35">
      <c r="A908" t="s">
        <v>60</v>
      </c>
      <c r="B908" t="s">
        <v>580</v>
      </c>
      <c r="C908" t="s">
        <v>2044</v>
      </c>
      <c r="D908" t="s">
        <v>1429</v>
      </c>
      <c r="E908" t="s">
        <v>6473</v>
      </c>
      <c r="F908" t="s">
        <v>6478</v>
      </c>
      <c r="G908" t="s">
        <v>5890</v>
      </c>
      <c r="H908" t="s">
        <v>949</v>
      </c>
      <c r="I908" t="s">
        <v>6318</v>
      </c>
      <c r="J908" t="s">
        <v>870</v>
      </c>
      <c r="K908" t="s">
        <v>5385</v>
      </c>
      <c r="L908" t="s">
        <v>989</v>
      </c>
      <c r="M908" t="s">
        <v>5055</v>
      </c>
      <c r="N908" t="s">
        <v>2066</v>
      </c>
      <c r="O908" t="s">
        <v>625</v>
      </c>
      <c r="P908" t="s">
        <v>6484</v>
      </c>
      <c r="Q908" t="s">
        <v>4464</v>
      </c>
      <c r="R908" t="s">
        <v>537</v>
      </c>
      <c r="S908" t="s">
        <v>5390</v>
      </c>
      <c r="T908" t="s">
        <v>6482</v>
      </c>
      <c r="U908" t="s">
        <v>7</v>
      </c>
      <c r="V908" t="s">
        <v>7</v>
      </c>
      <c r="W908" t="s">
        <v>7</v>
      </c>
    </row>
    <row r="909" spans="1:23" x14ac:dyDescent="0.35">
      <c r="A909" t="s">
        <v>5</v>
      </c>
      <c r="B909" t="s">
        <v>65</v>
      </c>
      <c r="C909" t="s">
        <v>7</v>
      </c>
      <c r="D909" t="s">
        <v>7</v>
      </c>
      <c r="E909" t="s">
        <v>65</v>
      </c>
      <c r="F909" t="s">
        <v>7</v>
      </c>
      <c r="G909" t="s">
        <v>7</v>
      </c>
      <c r="H909" t="s">
        <v>65</v>
      </c>
      <c r="I909" t="s">
        <v>7</v>
      </c>
      <c r="J909" t="s">
        <v>7</v>
      </c>
      <c r="K909" t="s">
        <v>65</v>
      </c>
      <c r="L909" t="s">
        <v>7</v>
      </c>
      <c r="M909" t="s">
        <v>7</v>
      </c>
      <c r="N909" t="s">
        <v>65</v>
      </c>
      <c r="O909" t="s">
        <v>7</v>
      </c>
      <c r="P909" t="s">
        <v>7</v>
      </c>
      <c r="Q909" t="s">
        <v>65</v>
      </c>
      <c r="R909" t="s">
        <v>7</v>
      </c>
      <c r="S909" t="s">
        <v>7</v>
      </c>
      <c r="T909" t="s">
        <v>6486</v>
      </c>
      <c r="U909" t="s">
        <v>7</v>
      </c>
      <c r="V909" t="s">
        <v>7</v>
      </c>
      <c r="W909" t="s">
        <v>7</v>
      </c>
    </row>
    <row r="910" spans="1:23" x14ac:dyDescent="0.35">
      <c r="A910" t="s">
        <v>6465</v>
      </c>
      <c r="B910" t="s">
        <v>7</v>
      </c>
      <c r="C910" t="s">
        <v>7</v>
      </c>
      <c r="D910" t="s">
        <v>7</v>
      </c>
      <c r="E910" t="s">
        <v>7</v>
      </c>
      <c r="F910" t="s">
        <v>7</v>
      </c>
      <c r="G910" t="s">
        <v>7</v>
      </c>
      <c r="H910" t="s">
        <v>7</v>
      </c>
      <c r="I910" t="s">
        <v>7</v>
      </c>
      <c r="J910" t="s">
        <v>7</v>
      </c>
      <c r="K910" t="s">
        <v>7</v>
      </c>
      <c r="L910" t="s">
        <v>7</v>
      </c>
      <c r="M910" t="s">
        <v>7</v>
      </c>
      <c r="N910" t="s">
        <v>7</v>
      </c>
      <c r="O910" t="s">
        <v>7</v>
      </c>
      <c r="P910" t="s">
        <v>7</v>
      </c>
      <c r="Q910" t="s">
        <v>7</v>
      </c>
      <c r="R910" t="s">
        <v>7</v>
      </c>
      <c r="S910" t="s">
        <v>7</v>
      </c>
      <c r="T910" t="s">
        <v>7</v>
      </c>
      <c r="U910" t="s">
        <v>7</v>
      </c>
      <c r="V910" t="s">
        <v>7</v>
      </c>
      <c r="W910" t="s">
        <v>7</v>
      </c>
    </row>
    <row r="911" spans="1:23" x14ac:dyDescent="0.35">
      <c r="A911" t="s">
        <v>58</v>
      </c>
      <c r="B911" t="s">
        <v>261</v>
      </c>
      <c r="C911" t="s">
        <v>261</v>
      </c>
      <c r="D911" t="s">
        <v>261</v>
      </c>
      <c r="E911" t="s">
        <v>262</v>
      </c>
      <c r="F911" t="s">
        <v>262</v>
      </c>
      <c r="G911" t="s">
        <v>262</v>
      </c>
      <c r="H911" t="s">
        <v>5</v>
      </c>
      <c r="I911" t="s">
        <v>5</v>
      </c>
      <c r="J911" t="s">
        <v>5</v>
      </c>
      <c r="K911" t="s">
        <v>34</v>
      </c>
      <c r="L911" t="s">
        <v>7</v>
      </c>
      <c r="M911" t="s">
        <v>7</v>
      </c>
      <c r="N911" t="s">
        <v>7</v>
      </c>
      <c r="O911" t="s">
        <v>7</v>
      </c>
      <c r="P911" t="s">
        <v>7</v>
      </c>
      <c r="Q911" t="s">
        <v>7</v>
      </c>
      <c r="R911" t="s">
        <v>7</v>
      </c>
      <c r="S911" t="s">
        <v>7</v>
      </c>
      <c r="T911" t="s">
        <v>7</v>
      </c>
      <c r="U911" t="s">
        <v>7</v>
      </c>
      <c r="V911" t="s">
        <v>7</v>
      </c>
      <c r="W911" t="s">
        <v>7</v>
      </c>
    </row>
    <row r="912" spans="1:23" x14ac:dyDescent="0.35">
      <c r="A912" t="s">
        <v>7</v>
      </c>
      <c r="B912" t="s">
        <v>64</v>
      </c>
      <c r="C912" t="s">
        <v>10</v>
      </c>
      <c r="D912" t="s">
        <v>11</v>
      </c>
      <c r="E912" t="s">
        <v>64</v>
      </c>
      <c r="F912" t="s">
        <v>10</v>
      </c>
      <c r="G912" t="s">
        <v>11</v>
      </c>
      <c r="H912" t="s">
        <v>64</v>
      </c>
      <c r="I912" t="s">
        <v>10</v>
      </c>
      <c r="J912" t="s">
        <v>11</v>
      </c>
      <c r="K912" t="s">
        <v>7</v>
      </c>
      <c r="L912" t="s">
        <v>7</v>
      </c>
      <c r="M912" t="s">
        <v>7</v>
      </c>
      <c r="N912" t="s">
        <v>7</v>
      </c>
      <c r="O912" t="s">
        <v>7</v>
      </c>
      <c r="P912" t="s">
        <v>7</v>
      </c>
      <c r="Q912" t="s">
        <v>7</v>
      </c>
      <c r="R912" t="s">
        <v>7</v>
      </c>
      <c r="S912" t="s">
        <v>7</v>
      </c>
      <c r="T912" t="s">
        <v>7</v>
      </c>
      <c r="U912" t="s">
        <v>7</v>
      </c>
      <c r="V912" t="s">
        <v>7</v>
      </c>
      <c r="W912" t="s">
        <v>7</v>
      </c>
    </row>
    <row r="913" spans="1:23" x14ac:dyDescent="0.35">
      <c r="A913" t="s">
        <v>59</v>
      </c>
      <c r="B913" t="s">
        <v>4954</v>
      </c>
      <c r="C913" t="s">
        <v>6467</v>
      </c>
      <c r="D913" t="s">
        <v>5397</v>
      </c>
      <c r="E913" t="s">
        <v>6474</v>
      </c>
      <c r="F913" t="s">
        <v>4622</v>
      </c>
      <c r="G913" t="s">
        <v>310</v>
      </c>
      <c r="H913" t="s">
        <v>5868</v>
      </c>
      <c r="I913" t="s">
        <v>1015</v>
      </c>
      <c r="J913" t="s">
        <v>672</v>
      </c>
      <c r="K913" t="s">
        <v>6481</v>
      </c>
      <c r="L913" t="s">
        <v>7</v>
      </c>
      <c r="M913" t="s">
        <v>7</v>
      </c>
      <c r="N913" t="s">
        <v>7</v>
      </c>
      <c r="O913" t="s">
        <v>7</v>
      </c>
      <c r="P913" t="s">
        <v>7</v>
      </c>
      <c r="Q913" t="s">
        <v>7</v>
      </c>
      <c r="R913" t="s">
        <v>7</v>
      </c>
      <c r="S913" t="s">
        <v>7</v>
      </c>
      <c r="T913" t="s">
        <v>7</v>
      </c>
      <c r="U913" t="s">
        <v>7</v>
      </c>
      <c r="V913" t="s">
        <v>7</v>
      </c>
      <c r="W913" t="s">
        <v>7</v>
      </c>
    </row>
    <row r="914" spans="1:23" x14ac:dyDescent="0.35">
      <c r="A914" t="s">
        <v>60</v>
      </c>
      <c r="B914" t="s">
        <v>4956</v>
      </c>
      <c r="C914" t="s">
        <v>5395</v>
      </c>
      <c r="D914" t="s">
        <v>6470</v>
      </c>
      <c r="E914" t="s">
        <v>6459</v>
      </c>
      <c r="F914" t="s">
        <v>299</v>
      </c>
      <c r="G914" t="s">
        <v>3270</v>
      </c>
      <c r="H914" t="s">
        <v>6479</v>
      </c>
      <c r="I914" t="s">
        <v>666</v>
      </c>
      <c r="J914" t="s">
        <v>951</v>
      </c>
      <c r="K914" t="s">
        <v>6482</v>
      </c>
      <c r="L914" t="s">
        <v>7</v>
      </c>
      <c r="M914" t="s">
        <v>7</v>
      </c>
      <c r="N914" t="s">
        <v>7</v>
      </c>
      <c r="O914" t="s">
        <v>7</v>
      </c>
      <c r="P914" t="s">
        <v>7</v>
      </c>
      <c r="Q914" t="s">
        <v>7</v>
      </c>
      <c r="R914" t="s">
        <v>7</v>
      </c>
      <c r="S914" t="s">
        <v>7</v>
      </c>
      <c r="T914" t="s">
        <v>7</v>
      </c>
      <c r="U914" t="s">
        <v>7</v>
      </c>
      <c r="V914" t="s">
        <v>7</v>
      </c>
      <c r="W914" t="s">
        <v>7</v>
      </c>
    </row>
    <row r="915" spans="1:23" x14ac:dyDescent="0.35">
      <c r="A915" t="s">
        <v>5</v>
      </c>
      <c r="B915" t="s">
        <v>65</v>
      </c>
      <c r="C915" t="s">
        <v>7</v>
      </c>
      <c r="D915" t="s">
        <v>7</v>
      </c>
      <c r="E915" t="s">
        <v>65</v>
      </c>
      <c r="F915" t="s">
        <v>7</v>
      </c>
      <c r="G915" t="s">
        <v>7</v>
      </c>
      <c r="H915" t="s">
        <v>65</v>
      </c>
      <c r="I915" t="s">
        <v>7</v>
      </c>
      <c r="J915" t="s">
        <v>7</v>
      </c>
      <c r="K915" t="s">
        <v>6483</v>
      </c>
      <c r="L915" t="s">
        <v>7</v>
      </c>
      <c r="M915" t="s">
        <v>7</v>
      </c>
      <c r="N915" t="s">
        <v>7</v>
      </c>
      <c r="O915" t="s">
        <v>7</v>
      </c>
      <c r="P915" t="s">
        <v>7</v>
      </c>
      <c r="Q915" t="s">
        <v>7</v>
      </c>
      <c r="R915" t="s">
        <v>7</v>
      </c>
      <c r="S915" t="s">
        <v>7</v>
      </c>
      <c r="T915" t="s">
        <v>7</v>
      </c>
      <c r="U915" t="s">
        <v>7</v>
      </c>
      <c r="V915" t="s">
        <v>7</v>
      </c>
      <c r="W915" t="s">
        <v>7</v>
      </c>
    </row>
    <row r="916" spans="1:23" x14ac:dyDescent="0.35">
      <c r="A916" t="s">
        <v>58</v>
      </c>
      <c r="B916" t="s">
        <v>64</v>
      </c>
      <c r="C916" t="s">
        <v>10</v>
      </c>
      <c r="D916" t="s">
        <v>11</v>
      </c>
      <c r="E916" t="s">
        <v>34</v>
      </c>
      <c r="F916" t="s">
        <v>7</v>
      </c>
      <c r="G916" t="s">
        <v>7</v>
      </c>
      <c r="H916" t="s">
        <v>7</v>
      </c>
      <c r="I916" t="s">
        <v>7</v>
      </c>
      <c r="J916" t="s">
        <v>7</v>
      </c>
      <c r="K916" t="s">
        <v>7</v>
      </c>
      <c r="L916" t="s">
        <v>7</v>
      </c>
      <c r="M916" t="s">
        <v>7</v>
      </c>
      <c r="N916" t="s">
        <v>7</v>
      </c>
      <c r="O916" t="s">
        <v>7</v>
      </c>
      <c r="P916" t="s">
        <v>7</v>
      </c>
      <c r="Q916" t="s">
        <v>7</v>
      </c>
      <c r="R916" t="s">
        <v>7</v>
      </c>
      <c r="S916" t="s">
        <v>7</v>
      </c>
      <c r="T916" t="s">
        <v>7</v>
      </c>
      <c r="U916" t="s">
        <v>7</v>
      </c>
      <c r="V916" t="s">
        <v>7</v>
      </c>
      <c r="W916" t="s">
        <v>7</v>
      </c>
    </row>
    <row r="917" spans="1:23" x14ac:dyDescent="0.35">
      <c r="A917" t="s">
        <v>59</v>
      </c>
      <c r="B917" t="s">
        <v>977</v>
      </c>
      <c r="C917" t="s">
        <v>1398</v>
      </c>
      <c r="D917" t="s">
        <v>6471</v>
      </c>
      <c r="E917" t="s">
        <v>6475</v>
      </c>
      <c r="F917" t="s">
        <v>7</v>
      </c>
      <c r="G917" t="s">
        <v>7</v>
      </c>
      <c r="H917" t="s">
        <v>7</v>
      </c>
      <c r="I917" t="s">
        <v>7</v>
      </c>
      <c r="J917" t="s">
        <v>7</v>
      </c>
      <c r="K917" t="s">
        <v>7</v>
      </c>
      <c r="L917" t="s">
        <v>7</v>
      </c>
      <c r="M917" t="s">
        <v>7</v>
      </c>
      <c r="N917" t="s">
        <v>7</v>
      </c>
      <c r="O917" t="s">
        <v>7</v>
      </c>
      <c r="P917" t="s">
        <v>7</v>
      </c>
      <c r="Q917" t="s">
        <v>7</v>
      </c>
      <c r="R917" t="s">
        <v>7</v>
      </c>
      <c r="S917" t="s">
        <v>7</v>
      </c>
      <c r="T917" t="s">
        <v>7</v>
      </c>
      <c r="U917" t="s">
        <v>7</v>
      </c>
      <c r="V917" t="s">
        <v>7</v>
      </c>
      <c r="W917" t="s">
        <v>7</v>
      </c>
    </row>
    <row r="918" spans="1:23" x14ac:dyDescent="0.35">
      <c r="A918" t="s">
        <v>60</v>
      </c>
      <c r="B918" t="s">
        <v>6466</v>
      </c>
      <c r="C918" t="s">
        <v>6468</v>
      </c>
      <c r="D918" t="s">
        <v>5212</v>
      </c>
      <c r="E918" t="s">
        <v>4236</v>
      </c>
      <c r="F918" t="s">
        <v>7</v>
      </c>
      <c r="G918" t="s">
        <v>7</v>
      </c>
      <c r="H918" t="s">
        <v>7</v>
      </c>
      <c r="I918" t="s">
        <v>7</v>
      </c>
      <c r="J918" t="s">
        <v>7</v>
      </c>
      <c r="K918" t="s">
        <v>7</v>
      </c>
      <c r="L918" t="s">
        <v>7</v>
      </c>
      <c r="M918" t="s">
        <v>7</v>
      </c>
      <c r="N918" t="s">
        <v>7</v>
      </c>
      <c r="O918" t="s">
        <v>7</v>
      </c>
      <c r="P918" t="s">
        <v>7</v>
      </c>
      <c r="Q918" t="s">
        <v>7</v>
      </c>
      <c r="R918" t="s">
        <v>7</v>
      </c>
      <c r="S918" t="s">
        <v>7</v>
      </c>
      <c r="T918" t="s">
        <v>7</v>
      </c>
      <c r="U918" t="s">
        <v>7</v>
      </c>
      <c r="V918" t="s">
        <v>7</v>
      </c>
      <c r="W918" t="s">
        <v>7</v>
      </c>
    </row>
    <row r="919" spans="1:23" x14ac:dyDescent="0.35">
      <c r="A919" t="s">
        <v>5</v>
      </c>
      <c r="B919" t="s">
        <v>65</v>
      </c>
      <c r="C919" t="s">
        <v>7</v>
      </c>
      <c r="D919" t="s">
        <v>7</v>
      </c>
      <c r="E919" t="s">
        <v>6476</v>
      </c>
      <c r="F919" t="s">
        <v>7</v>
      </c>
      <c r="G919" t="s">
        <v>7</v>
      </c>
      <c r="H919" t="s">
        <v>7</v>
      </c>
      <c r="I919" t="s">
        <v>7</v>
      </c>
      <c r="J919" t="s">
        <v>7</v>
      </c>
      <c r="K919" t="s">
        <v>7</v>
      </c>
      <c r="L919" t="s">
        <v>7</v>
      </c>
      <c r="M919" t="s">
        <v>7</v>
      </c>
      <c r="N919" t="s">
        <v>7</v>
      </c>
      <c r="O919" t="s">
        <v>7</v>
      </c>
      <c r="P919" t="s">
        <v>7</v>
      </c>
      <c r="Q919" t="s">
        <v>7</v>
      </c>
      <c r="R919" t="s">
        <v>7</v>
      </c>
      <c r="S919" t="s">
        <v>7</v>
      </c>
      <c r="T919" t="s">
        <v>7</v>
      </c>
      <c r="U919" t="s">
        <v>7</v>
      </c>
      <c r="V919" t="s">
        <v>7</v>
      </c>
      <c r="W919" t="s">
        <v>7</v>
      </c>
    </row>
    <row r="920" spans="1:23" x14ac:dyDescent="0.35">
      <c r="A920" t="s">
        <v>192</v>
      </c>
      <c r="B920" t="s">
        <v>7</v>
      </c>
      <c r="C920" t="s">
        <v>7</v>
      </c>
      <c r="D920" t="s">
        <v>7</v>
      </c>
      <c r="E920" t="s">
        <v>7</v>
      </c>
      <c r="F920" t="s">
        <v>7</v>
      </c>
      <c r="G920" t="s">
        <v>7</v>
      </c>
      <c r="H920" t="s">
        <v>7</v>
      </c>
      <c r="I920" t="s">
        <v>7</v>
      </c>
      <c r="J920" t="s">
        <v>7</v>
      </c>
      <c r="K920" t="s">
        <v>7</v>
      </c>
      <c r="L920" t="s">
        <v>7</v>
      </c>
      <c r="M920" t="s">
        <v>7</v>
      </c>
      <c r="N920" t="s">
        <v>7</v>
      </c>
      <c r="O920" t="s">
        <v>7</v>
      </c>
      <c r="P920" t="s">
        <v>7</v>
      </c>
      <c r="Q920" t="s">
        <v>7</v>
      </c>
      <c r="R920" t="s">
        <v>7</v>
      </c>
      <c r="S920" t="s">
        <v>7</v>
      </c>
      <c r="T920" t="s">
        <v>7</v>
      </c>
      <c r="U920" t="s">
        <v>7</v>
      </c>
      <c r="V920" t="s">
        <v>7</v>
      </c>
      <c r="W920" t="s">
        <v>7</v>
      </c>
    </row>
    <row r="921" spans="1:23" x14ac:dyDescent="0.35">
      <c r="A921" t="s">
        <v>103</v>
      </c>
      <c r="B921" t="s">
        <v>5571</v>
      </c>
      <c r="C921" t="s">
        <v>5571</v>
      </c>
      <c r="D921" t="s">
        <v>5571</v>
      </c>
      <c r="E921" t="s">
        <v>5576</v>
      </c>
      <c r="F921" t="s">
        <v>5576</v>
      </c>
      <c r="G921" t="s">
        <v>5576</v>
      </c>
      <c r="H921" t="s">
        <v>5581</v>
      </c>
      <c r="I921" t="s">
        <v>5581</v>
      </c>
      <c r="J921" t="s">
        <v>5581</v>
      </c>
      <c r="K921" t="s">
        <v>5584</v>
      </c>
      <c r="L921" t="s">
        <v>5584</v>
      </c>
      <c r="M921" t="s">
        <v>5584</v>
      </c>
      <c r="N921" t="s">
        <v>5588</v>
      </c>
      <c r="O921" t="s">
        <v>5588</v>
      </c>
      <c r="P921" t="s">
        <v>5588</v>
      </c>
      <c r="Q921" t="s">
        <v>5593</v>
      </c>
      <c r="R921" t="s">
        <v>5593</v>
      </c>
      <c r="S921" t="s">
        <v>5593</v>
      </c>
      <c r="T921" t="s">
        <v>5</v>
      </c>
      <c r="U921" t="s">
        <v>5</v>
      </c>
      <c r="V921" t="s">
        <v>5</v>
      </c>
      <c r="W921" t="s">
        <v>34</v>
      </c>
    </row>
    <row r="922" spans="1:23" x14ac:dyDescent="0.35">
      <c r="A922" t="s">
        <v>7</v>
      </c>
      <c r="B922" t="s">
        <v>64</v>
      </c>
      <c r="C922" t="s">
        <v>10</v>
      </c>
      <c r="D922" t="s">
        <v>11</v>
      </c>
      <c r="E922" t="s">
        <v>64</v>
      </c>
      <c r="F922" t="s">
        <v>10</v>
      </c>
      <c r="G922" t="s">
        <v>11</v>
      </c>
      <c r="H922" t="s">
        <v>64</v>
      </c>
      <c r="I922" t="s">
        <v>10</v>
      </c>
      <c r="J922" t="s">
        <v>11</v>
      </c>
      <c r="K922" t="s">
        <v>64</v>
      </c>
      <c r="L922" t="s">
        <v>10</v>
      </c>
      <c r="M922" t="s">
        <v>11</v>
      </c>
      <c r="N922" t="s">
        <v>64</v>
      </c>
      <c r="O922" t="s">
        <v>10</v>
      </c>
      <c r="P922" t="s">
        <v>11</v>
      </c>
      <c r="Q922" t="s">
        <v>64</v>
      </c>
      <c r="R922" t="s">
        <v>10</v>
      </c>
      <c r="S922" t="s">
        <v>11</v>
      </c>
      <c r="T922" t="s">
        <v>64</v>
      </c>
      <c r="U922" t="s">
        <v>10</v>
      </c>
      <c r="V922" t="s">
        <v>11</v>
      </c>
      <c r="W922" t="s">
        <v>7</v>
      </c>
    </row>
    <row r="923" spans="1:23" x14ac:dyDescent="0.35">
      <c r="A923" t="s">
        <v>80</v>
      </c>
      <c r="B923" t="s">
        <v>5459</v>
      </c>
      <c r="C923" t="s">
        <v>5117</v>
      </c>
      <c r="D923" t="s">
        <v>3021</v>
      </c>
      <c r="E923" t="s">
        <v>711</v>
      </c>
      <c r="F923" t="s">
        <v>4938</v>
      </c>
      <c r="G923" t="s">
        <v>5488</v>
      </c>
      <c r="H923" t="s">
        <v>5145</v>
      </c>
      <c r="I923" t="s">
        <v>996</v>
      </c>
      <c r="J923" t="s">
        <v>315</v>
      </c>
      <c r="K923" t="s">
        <v>4635</v>
      </c>
      <c r="L923" t="s">
        <v>1910</v>
      </c>
      <c r="M923" t="s">
        <v>3518</v>
      </c>
      <c r="N923" t="s">
        <v>6234</v>
      </c>
      <c r="O923" t="s">
        <v>6507</v>
      </c>
      <c r="P923" t="s">
        <v>6508</v>
      </c>
      <c r="Q923" t="s">
        <v>6511</v>
      </c>
      <c r="R923" t="s">
        <v>4351</v>
      </c>
      <c r="S923" t="s">
        <v>6324</v>
      </c>
      <c r="T923" t="s">
        <v>5044</v>
      </c>
      <c r="U923" t="s">
        <v>6514</v>
      </c>
      <c r="V923" t="s">
        <v>6515</v>
      </c>
      <c r="W923" t="s">
        <v>5193</v>
      </c>
    </row>
    <row r="924" spans="1:23" x14ac:dyDescent="0.35">
      <c r="A924" t="s">
        <v>81</v>
      </c>
      <c r="B924" t="s">
        <v>6179</v>
      </c>
      <c r="C924" t="s">
        <v>4940</v>
      </c>
      <c r="D924" t="s">
        <v>4904</v>
      </c>
      <c r="E924" t="s">
        <v>6491</v>
      </c>
      <c r="F924" t="s">
        <v>6495</v>
      </c>
      <c r="G924" t="s">
        <v>206</v>
      </c>
      <c r="H924" t="s">
        <v>5112</v>
      </c>
      <c r="I924" t="s">
        <v>6499</v>
      </c>
      <c r="J924" t="s">
        <v>5499</v>
      </c>
      <c r="K924" t="s">
        <v>4607</v>
      </c>
      <c r="L924" t="s">
        <v>6502</v>
      </c>
      <c r="M924" t="s">
        <v>6320</v>
      </c>
      <c r="N924" t="s">
        <v>5353</v>
      </c>
      <c r="O924" t="s">
        <v>2112</v>
      </c>
      <c r="P924" t="s">
        <v>6509</v>
      </c>
      <c r="Q924" t="s">
        <v>2504</v>
      </c>
      <c r="R924" t="s">
        <v>5228</v>
      </c>
      <c r="S924" t="s">
        <v>199</v>
      </c>
      <c r="T924" t="s">
        <v>4119</v>
      </c>
      <c r="U924" t="s">
        <v>1206</v>
      </c>
      <c r="V924" t="s">
        <v>6516</v>
      </c>
      <c r="W924" t="s">
        <v>3623</v>
      </c>
    </row>
    <row r="925" spans="1:23" x14ac:dyDescent="0.35">
      <c r="A925" t="s">
        <v>82</v>
      </c>
      <c r="B925" t="s">
        <v>3740</v>
      </c>
      <c r="C925" t="s">
        <v>5599</v>
      </c>
      <c r="D925" t="s">
        <v>4958</v>
      </c>
      <c r="E925" t="s">
        <v>6492</v>
      </c>
      <c r="F925" t="s">
        <v>2044</v>
      </c>
      <c r="G925" t="s">
        <v>4358</v>
      </c>
      <c r="H925" t="s">
        <v>6498</v>
      </c>
      <c r="I925" t="s">
        <v>2914</v>
      </c>
      <c r="J925" t="s">
        <v>6197</v>
      </c>
      <c r="K925" t="s">
        <v>599</v>
      </c>
      <c r="L925" t="s">
        <v>3800</v>
      </c>
      <c r="M925" t="s">
        <v>6503</v>
      </c>
      <c r="N925" t="s">
        <v>2952</v>
      </c>
      <c r="O925" t="s">
        <v>5753</v>
      </c>
      <c r="P925" t="s">
        <v>6510</v>
      </c>
      <c r="Q925" t="s">
        <v>6243</v>
      </c>
      <c r="R925" t="s">
        <v>5278</v>
      </c>
      <c r="S925" t="s">
        <v>4844</v>
      </c>
      <c r="T925" t="s">
        <v>4606</v>
      </c>
      <c r="U925" t="s">
        <v>2979</v>
      </c>
      <c r="V925" t="s">
        <v>1915</v>
      </c>
      <c r="W925" t="s">
        <v>1963</v>
      </c>
    </row>
    <row r="926" spans="1:23" x14ac:dyDescent="0.35">
      <c r="A926" t="s">
        <v>83</v>
      </c>
      <c r="B926" t="s">
        <v>700</v>
      </c>
      <c r="C926" t="s">
        <v>1899</v>
      </c>
      <c r="D926" t="s">
        <v>1603</v>
      </c>
      <c r="E926" t="s">
        <v>6493</v>
      </c>
      <c r="F926" t="s">
        <v>3870</v>
      </c>
      <c r="G926" t="s">
        <v>3587</v>
      </c>
      <c r="H926" t="s">
        <v>1580</v>
      </c>
      <c r="I926" t="s">
        <v>1906</v>
      </c>
      <c r="J926" t="s">
        <v>5769</v>
      </c>
      <c r="K926" t="s">
        <v>1450</v>
      </c>
      <c r="L926" t="s">
        <v>1493</v>
      </c>
      <c r="M926" t="s">
        <v>6504</v>
      </c>
      <c r="N926" t="s">
        <v>1880</v>
      </c>
      <c r="O926" t="s">
        <v>530</v>
      </c>
      <c r="P926" t="s">
        <v>5941</v>
      </c>
      <c r="Q926" t="s">
        <v>3827</v>
      </c>
      <c r="R926" t="s">
        <v>2929</v>
      </c>
      <c r="S926" t="s">
        <v>3283</v>
      </c>
      <c r="T926" t="s">
        <v>1086</v>
      </c>
      <c r="U926" t="s">
        <v>3412</v>
      </c>
      <c r="V926" t="s">
        <v>6517</v>
      </c>
      <c r="W926" t="s">
        <v>3413</v>
      </c>
    </row>
    <row r="927" spans="1:23" x14ac:dyDescent="0.35">
      <c r="A927" t="s">
        <v>5</v>
      </c>
      <c r="B927" t="s">
        <v>65</v>
      </c>
      <c r="C927" t="s">
        <v>7</v>
      </c>
      <c r="D927" t="s">
        <v>7</v>
      </c>
      <c r="E927" t="s">
        <v>65</v>
      </c>
      <c r="F927" t="s">
        <v>7</v>
      </c>
      <c r="G927" t="s">
        <v>7</v>
      </c>
      <c r="H927" t="s">
        <v>65</v>
      </c>
      <c r="I927" t="s">
        <v>7</v>
      </c>
      <c r="J927" t="s">
        <v>7</v>
      </c>
      <c r="K927" t="s">
        <v>65</v>
      </c>
      <c r="L927" t="s">
        <v>7</v>
      </c>
      <c r="M927" t="s">
        <v>7</v>
      </c>
      <c r="N927" t="s">
        <v>65</v>
      </c>
      <c r="O927" t="s">
        <v>7</v>
      </c>
      <c r="P927" t="s">
        <v>7</v>
      </c>
      <c r="Q927" t="s">
        <v>65</v>
      </c>
      <c r="R927" t="s">
        <v>7</v>
      </c>
      <c r="S927" t="s">
        <v>7</v>
      </c>
      <c r="T927" t="s">
        <v>65</v>
      </c>
      <c r="U927" t="s">
        <v>7</v>
      </c>
      <c r="V927" t="s">
        <v>7</v>
      </c>
      <c r="W927" t="s">
        <v>6519</v>
      </c>
    </row>
    <row r="928" spans="1:23" x14ac:dyDescent="0.35">
      <c r="A928" t="s">
        <v>192</v>
      </c>
      <c r="B928" t="s">
        <v>7</v>
      </c>
      <c r="C928" t="s">
        <v>7</v>
      </c>
      <c r="D928" t="s">
        <v>7</v>
      </c>
      <c r="E928" t="s">
        <v>7</v>
      </c>
      <c r="F928" t="s">
        <v>7</v>
      </c>
      <c r="G928" t="s">
        <v>7</v>
      </c>
      <c r="H928" t="s">
        <v>7</v>
      </c>
      <c r="I928" t="s">
        <v>7</v>
      </c>
      <c r="J928" t="s">
        <v>7</v>
      </c>
      <c r="K928" t="s">
        <v>7</v>
      </c>
      <c r="L928" t="s">
        <v>7</v>
      </c>
      <c r="M928" t="s">
        <v>7</v>
      </c>
      <c r="N928" t="s">
        <v>7</v>
      </c>
      <c r="O928" t="s">
        <v>7</v>
      </c>
      <c r="P928" t="s">
        <v>7</v>
      </c>
      <c r="Q928" t="s">
        <v>7</v>
      </c>
      <c r="R928" t="s">
        <v>7</v>
      </c>
      <c r="S928" t="s">
        <v>7</v>
      </c>
      <c r="T928" t="s">
        <v>7</v>
      </c>
      <c r="U928" t="s">
        <v>7</v>
      </c>
      <c r="V928" t="s">
        <v>7</v>
      </c>
      <c r="W928" t="s">
        <v>7</v>
      </c>
    </row>
    <row r="929" spans="1:23" x14ac:dyDescent="0.35">
      <c r="A929" t="s">
        <v>103</v>
      </c>
      <c r="B929" t="s">
        <v>5571</v>
      </c>
      <c r="C929" t="s">
        <v>5571</v>
      </c>
      <c r="D929" t="s">
        <v>5571</v>
      </c>
      <c r="E929" t="s">
        <v>5576</v>
      </c>
      <c r="F929" t="s">
        <v>5576</v>
      </c>
      <c r="G929" t="s">
        <v>5576</v>
      </c>
      <c r="H929" t="s">
        <v>5581</v>
      </c>
      <c r="I929" t="s">
        <v>5581</v>
      </c>
      <c r="J929" t="s">
        <v>5581</v>
      </c>
      <c r="K929" t="s">
        <v>5584</v>
      </c>
      <c r="L929" t="s">
        <v>5584</v>
      </c>
      <c r="M929" t="s">
        <v>5584</v>
      </c>
      <c r="N929" t="s">
        <v>5588</v>
      </c>
      <c r="O929" t="s">
        <v>5588</v>
      </c>
      <c r="P929" t="s">
        <v>5588</v>
      </c>
      <c r="Q929" t="s">
        <v>5593</v>
      </c>
      <c r="R929" t="s">
        <v>5593</v>
      </c>
      <c r="S929" t="s">
        <v>5593</v>
      </c>
      <c r="T929" t="s">
        <v>5</v>
      </c>
      <c r="U929" t="s">
        <v>5</v>
      </c>
      <c r="V929" t="s">
        <v>5</v>
      </c>
      <c r="W929" t="s">
        <v>34</v>
      </c>
    </row>
    <row r="930" spans="1:23" x14ac:dyDescent="0.35">
      <c r="A930" t="s">
        <v>7</v>
      </c>
      <c r="B930" t="s">
        <v>64</v>
      </c>
      <c r="C930" t="s">
        <v>10</v>
      </c>
      <c r="D930" t="s">
        <v>11</v>
      </c>
      <c r="E930" t="s">
        <v>64</v>
      </c>
      <c r="F930" t="s">
        <v>10</v>
      </c>
      <c r="G930" t="s">
        <v>11</v>
      </c>
      <c r="H930" t="s">
        <v>64</v>
      </c>
      <c r="I930" t="s">
        <v>10</v>
      </c>
      <c r="J930" t="s">
        <v>11</v>
      </c>
      <c r="K930" t="s">
        <v>64</v>
      </c>
      <c r="L930" t="s">
        <v>10</v>
      </c>
      <c r="M930" t="s">
        <v>11</v>
      </c>
      <c r="N930" t="s">
        <v>64</v>
      </c>
      <c r="O930" t="s">
        <v>10</v>
      </c>
      <c r="P930" t="s">
        <v>11</v>
      </c>
      <c r="Q930" t="s">
        <v>64</v>
      </c>
      <c r="R930" t="s">
        <v>10</v>
      </c>
      <c r="S930" t="s">
        <v>11</v>
      </c>
      <c r="T930" t="s">
        <v>64</v>
      </c>
      <c r="U930" t="s">
        <v>10</v>
      </c>
      <c r="V930" t="s">
        <v>11</v>
      </c>
      <c r="W930" t="s">
        <v>7</v>
      </c>
    </row>
    <row r="931" spans="1:23" x14ac:dyDescent="0.35">
      <c r="A931" t="s">
        <v>80</v>
      </c>
      <c r="B931" t="s">
        <v>4927</v>
      </c>
      <c r="C931" t="s">
        <v>6490</v>
      </c>
      <c r="D931" t="s">
        <v>5378</v>
      </c>
      <c r="E931" t="s">
        <v>6494</v>
      </c>
      <c r="F931" t="s">
        <v>6496</v>
      </c>
      <c r="G931" t="s">
        <v>5531</v>
      </c>
      <c r="H931" t="s">
        <v>6350</v>
      </c>
      <c r="I931" t="s">
        <v>5333</v>
      </c>
      <c r="J931" t="s">
        <v>5565</v>
      </c>
      <c r="K931" t="s">
        <v>6500</v>
      </c>
      <c r="L931" t="s">
        <v>5554</v>
      </c>
      <c r="M931" t="s">
        <v>4510</v>
      </c>
      <c r="N931" t="s">
        <v>6506</v>
      </c>
      <c r="O931" t="s">
        <v>3444</v>
      </c>
      <c r="P931" t="s">
        <v>5534</v>
      </c>
      <c r="Q931" t="s">
        <v>6512</v>
      </c>
      <c r="R931" t="s">
        <v>5250</v>
      </c>
      <c r="S931" t="s">
        <v>1159</v>
      </c>
      <c r="T931" t="s">
        <v>6513</v>
      </c>
      <c r="U931" t="s">
        <v>6422</v>
      </c>
      <c r="V931" t="s">
        <v>6518</v>
      </c>
      <c r="W931" t="s">
        <v>6520</v>
      </c>
    </row>
    <row r="932" spans="1:23" x14ac:dyDescent="0.35">
      <c r="A932" t="s">
        <v>81</v>
      </c>
      <c r="B932" t="s">
        <v>2131</v>
      </c>
      <c r="C932" t="s">
        <v>6138</v>
      </c>
      <c r="D932" t="s">
        <v>4606</v>
      </c>
      <c r="E932" t="s">
        <v>5257</v>
      </c>
      <c r="F932" t="s">
        <v>516</v>
      </c>
      <c r="G932" t="s">
        <v>6497</v>
      </c>
      <c r="H932" t="s">
        <v>4247</v>
      </c>
      <c r="I932" t="s">
        <v>3729</v>
      </c>
      <c r="J932" t="s">
        <v>6274</v>
      </c>
      <c r="K932" t="s">
        <v>6501</v>
      </c>
      <c r="L932" t="s">
        <v>3275</v>
      </c>
      <c r="M932" t="s">
        <v>6505</v>
      </c>
      <c r="N932" t="s">
        <v>2618</v>
      </c>
      <c r="O932" t="s">
        <v>5870</v>
      </c>
      <c r="P932" t="s">
        <v>1894</v>
      </c>
      <c r="Q932" t="s">
        <v>3363</v>
      </c>
      <c r="R932" t="s">
        <v>1025</v>
      </c>
      <c r="S932" t="s">
        <v>6462</v>
      </c>
      <c r="T932" t="s">
        <v>1131</v>
      </c>
      <c r="U932" t="s">
        <v>2540</v>
      </c>
      <c r="V932" t="s">
        <v>6316</v>
      </c>
      <c r="W932" t="s">
        <v>3626</v>
      </c>
    </row>
    <row r="933" spans="1:23" x14ac:dyDescent="0.35">
      <c r="A933" t="s">
        <v>82</v>
      </c>
      <c r="B933" t="s">
        <v>5230</v>
      </c>
      <c r="C933" t="s">
        <v>1906</v>
      </c>
      <c r="D933" t="s">
        <v>2662</v>
      </c>
      <c r="E933" t="s">
        <v>5278</v>
      </c>
      <c r="F933" t="s">
        <v>2780</v>
      </c>
      <c r="G933" t="s">
        <v>2360</v>
      </c>
      <c r="H933" t="s">
        <v>748</v>
      </c>
      <c r="I933" t="s">
        <v>528</v>
      </c>
      <c r="J933" t="s">
        <v>699</v>
      </c>
      <c r="K933" t="s">
        <v>1866</v>
      </c>
      <c r="L933" t="s">
        <v>2316</v>
      </c>
      <c r="M933" t="s">
        <v>6460</v>
      </c>
      <c r="N933" t="s">
        <v>1137</v>
      </c>
      <c r="O933" t="s">
        <v>1611</v>
      </c>
      <c r="P933" t="s">
        <v>6488</v>
      </c>
      <c r="Q933" t="s">
        <v>114</v>
      </c>
      <c r="R933" t="s">
        <v>2871</v>
      </c>
      <c r="S933" t="s">
        <v>1934</v>
      </c>
      <c r="T933" t="s">
        <v>3576</v>
      </c>
      <c r="U933" t="s">
        <v>3435</v>
      </c>
      <c r="V933" t="s">
        <v>3156</v>
      </c>
      <c r="W933" t="s">
        <v>3621</v>
      </c>
    </row>
    <row r="934" spans="1:23" x14ac:dyDescent="0.35">
      <c r="A934" t="s">
        <v>83</v>
      </c>
      <c r="B934" t="s">
        <v>1519</v>
      </c>
      <c r="C934" t="s">
        <v>140</v>
      </c>
      <c r="D934" t="s">
        <v>2913</v>
      </c>
      <c r="E934" t="s">
        <v>1080</v>
      </c>
      <c r="F934" t="s">
        <v>4502</v>
      </c>
      <c r="G934" t="s">
        <v>348</v>
      </c>
      <c r="H934" t="s">
        <v>1524</v>
      </c>
      <c r="I934" t="s">
        <v>1514</v>
      </c>
      <c r="J934" t="s">
        <v>1854</v>
      </c>
      <c r="K934" t="s">
        <v>55</v>
      </c>
      <c r="L934" t="s">
        <v>7</v>
      </c>
      <c r="M934" t="s">
        <v>7</v>
      </c>
      <c r="N934" t="s">
        <v>1450</v>
      </c>
      <c r="O934" t="s">
        <v>1691</v>
      </c>
      <c r="P934" t="s">
        <v>3027</v>
      </c>
      <c r="Q934" t="s">
        <v>263</v>
      </c>
      <c r="R934" t="s">
        <v>1517</v>
      </c>
      <c r="S934" t="s">
        <v>613</v>
      </c>
      <c r="T934" t="s">
        <v>768</v>
      </c>
      <c r="U934" t="s">
        <v>1759</v>
      </c>
      <c r="V934" t="s">
        <v>613</v>
      </c>
      <c r="W934" t="s">
        <v>2019</v>
      </c>
    </row>
    <row r="935" spans="1:23" x14ac:dyDescent="0.35">
      <c r="A935" t="s">
        <v>5</v>
      </c>
      <c r="B935" t="s">
        <v>65</v>
      </c>
      <c r="C935" t="s">
        <v>7</v>
      </c>
      <c r="D935" t="s">
        <v>7</v>
      </c>
      <c r="E935" t="s">
        <v>65</v>
      </c>
      <c r="F935" t="s">
        <v>7</v>
      </c>
      <c r="G935" t="s">
        <v>7</v>
      </c>
      <c r="H935" t="s">
        <v>65</v>
      </c>
      <c r="I935" t="s">
        <v>7</v>
      </c>
      <c r="J935" t="s">
        <v>7</v>
      </c>
      <c r="K935" t="s">
        <v>65</v>
      </c>
      <c r="L935" t="s">
        <v>7</v>
      </c>
      <c r="M935" t="s">
        <v>7</v>
      </c>
      <c r="N935" t="s">
        <v>65</v>
      </c>
      <c r="O935" t="s">
        <v>7</v>
      </c>
      <c r="P935" t="s">
        <v>7</v>
      </c>
      <c r="Q935" t="s">
        <v>65</v>
      </c>
      <c r="R935" t="s">
        <v>7</v>
      </c>
      <c r="S935" t="s">
        <v>7</v>
      </c>
      <c r="T935" t="s">
        <v>65</v>
      </c>
      <c r="U935" t="s">
        <v>7</v>
      </c>
      <c r="V935" t="s">
        <v>7</v>
      </c>
      <c r="W935" t="s">
        <v>6521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52"/>
  <sheetViews>
    <sheetView zoomScale="25" zoomScaleNormal="25" workbookViewId="0">
      <selection activeCell="N14" sqref="N14"/>
    </sheetView>
  </sheetViews>
  <sheetFormatPr defaultRowHeight="14.5" x14ac:dyDescent="0.35"/>
  <cols>
    <col min="1" max="1" width="15.36328125" style="15" customWidth="1"/>
    <col min="2" max="2" width="21.26953125" style="15" customWidth="1"/>
    <col min="3" max="58" width="8.7265625" style="15"/>
    <col min="59" max="59" width="13.26953125" style="15" customWidth="1"/>
    <col min="60" max="16384" width="8.7265625" style="15"/>
  </cols>
  <sheetData>
    <row r="1" spans="1:56" x14ac:dyDescent="0.35">
      <c r="A1" s="26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9"/>
      <c r="P1" s="26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9"/>
      <c r="AP1" s="26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9"/>
    </row>
    <row r="2" spans="1:56" x14ac:dyDescent="0.35">
      <c r="A2" s="30"/>
      <c r="B2" s="15" t="s">
        <v>2206</v>
      </c>
      <c r="O2" s="31"/>
      <c r="P2" s="30"/>
      <c r="Q2" s="15" t="s">
        <v>2206</v>
      </c>
      <c r="AO2" s="31"/>
      <c r="AP2" s="30"/>
      <c r="AQ2" s="15" t="s">
        <v>5562</v>
      </c>
      <c r="BD2" s="31"/>
    </row>
    <row r="3" spans="1:56" x14ac:dyDescent="0.35">
      <c r="A3" s="30"/>
      <c r="C3" s="15" t="s">
        <v>2207</v>
      </c>
      <c r="E3" s="15" t="s">
        <v>2</v>
      </c>
      <c r="F3" s="15" t="s">
        <v>4</v>
      </c>
      <c r="H3" s="15" t="s">
        <v>2</v>
      </c>
      <c r="I3" s="15" t="s">
        <v>3</v>
      </c>
      <c r="M3" s="15" t="s">
        <v>2</v>
      </c>
      <c r="N3" s="15" t="s">
        <v>33</v>
      </c>
      <c r="O3" s="31"/>
      <c r="P3" s="30"/>
      <c r="S3" s="15" t="s">
        <v>2</v>
      </c>
      <c r="T3" s="15" t="s">
        <v>3</v>
      </c>
      <c r="Y3" s="15" t="s">
        <v>2</v>
      </c>
      <c r="Z3" s="15" t="s">
        <v>4</v>
      </c>
      <c r="AE3" s="15" t="s">
        <v>2</v>
      </c>
      <c r="AK3" s="15" t="s">
        <v>2</v>
      </c>
      <c r="AO3" s="31"/>
      <c r="AP3" s="30" t="s">
        <v>2</v>
      </c>
      <c r="AR3" s="15" t="s">
        <v>2207</v>
      </c>
      <c r="AT3" s="15" t="s">
        <v>2</v>
      </c>
      <c r="AU3" s="15" t="s">
        <v>4</v>
      </c>
      <c r="AW3" s="15" t="s">
        <v>2</v>
      </c>
      <c r="AX3" s="15" t="s">
        <v>3</v>
      </c>
      <c r="BB3" s="15" t="s">
        <v>2</v>
      </c>
      <c r="BC3" s="15" t="s">
        <v>33</v>
      </c>
      <c r="BD3" s="31"/>
    </row>
    <row r="4" spans="1:56" x14ac:dyDescent="0.35">
      <c r="A4" s="30"/>
      <c r="C4" s="15" t="s">
        <v>32</v>
      </c>
      <c r="D4" s="15" t="s">
        <v>30</v>
      </c>
      <c r="F4" s="15" t="s">
        <v>32</v>
      </c>
      <c r="G4" s="15" t="s">
        <v>30</v>
      </c>
      <c r="I4" s="15" t="s">
        <v>32</v>
      </c>
      <c r="J4" s="15" t="s">
        <v>29</v>
      </c>
      <c r="K4" s="15" t="s">
        <v>2208</v>
      </c>
      <c r="L4" s="15" t="s">
        <v>31</v>
      </c>
      <c r="N4" s="15" t="s">
        <v>31</v>
      </c>
      <c r="O4" s="31"/>
      <c r="P4" s="30"/>
      <c r="R4" s="15" t="s">
        <v>15</v>
      </c>
      <c r="T4" s="15" t="s">
        <v>3104</v>
      </c>
      <c r="U4" s="15" t="s">
        <v>3025</v>
      </c>
      <c r="V4" s="15" t="s">
        <v>3031</v>
      </c>
      <c r="W4" s="15" t="s">
        <v>3037</v>
      </c>
      <c r="X4" s="15" t="s">
        <v>3105</v>
      </c>
      <c r="Z4" s="15" t="s">
        <v>3104</v>
      </c>
      <c r="AA4" s="15" t="s">
        <v>3025</v>
      </c>
      <c r="AB4" s="15" t="s">
        <v>3031</v>
      </c>
      <c r="AC4" s="15" t="s">
        <v>3037</v>
      </c>
      <c r="AD4" s="15" t="s">
        <v>3105</v>
      </c>
      <c r="AF4" s="15" t="s">
        <v>3104</v>
      </c>
      <c r="AG4" s="15" t="s">
        <v>3025</v>
      </c>
      <c r="AH4" s="15" t="s">
        <v>3031</v>
      </c>
      <c r="AI4" s="15" t="s">
        <v>3037</v>
      </c>
      <c r="AJ4" s="15" t="s">
        <v>3105</v>
      </c>
      <c r="AL4" s="15" t="s">
        <v>33</v>
      </c>
      <c r="AO4" s="31"/>
      <c r="AP4" s="30"/>
      <c r="AR4" s="15" t="s">
        <v>32</v>
      </c>
      <c r="AS4" s="15" t="s">
        <v>30</v>
      </c>
      <c r="AU4" s="15" t="s">
        <v>32</v>
      </c>
      <c r="AV4" s="15" t="s">
        <v>30</v>
      </c>
      <c r="AX4" s="15" t="s">
        <v>32</v>
      </c>
      <c r="AY4" s="15" t="s">
        <v>29</v>
      </c>
      <c r="AZ4" s="15" t="s">
        <v>2208</v>
      </c>
      <c r="BA4" s="15" t="s">
        <v>31</v>
      </c>
      <c r="BC4" s="15" t="s">
        <v>31</v>
      </c>
      <c r="BD4" s="31"/>
    </row>
    <row r="5" spans="1:56" x14ac:dyDescent="0.35">
      <c r="A5" s="30"/>
      <c r="C5" s="15">
        <f>VALUE('Raw-Data 5'!H4)</f>
        <v>1.5417000000000001</v>
      </c>
      <c r="D5" s="15">
        <f>VALUE('Raw-Data 5'!H6)</f>
        <v>1.5457000000000001</v>
      </c>
      <c r="F5" s="15">
        <f>VALUE('Raw-Data 5'!B4)</f>
        <v>1.5814999999999999</v>
      </c>
      <c r="G5" s="15">
        <f>VALUE('Raw-Data 5'!B6)</f>
        <v>1.6176999999999999</v>
      </c>
      <c r="I5" s="15">
        <f>VALUE('Raw-Data 5'!E4)</f>
        <v>1.2774000000000001</v>
      </c>
      <c r="J5" s="15">
        <f>VALUE('Raw-Data 5'!E5)</f>
        <v>1.3084</v>
      </c>
      <c r="K5" s="15">
        <f>VALUE('Raw-Data 5'!E6)</f>
        <v>1.0717000000000001</v>
      </c>
      <c r="L5" s="15">
        <f>VALUE('Raw-Data 5'!E7)</f>
        <v>0.63080000000000003</v>
      </c>
      <c r="N5" s="15">
        <f>VALUE('Raw-Data 5'!B10)</f>
        <v>1.1623000000000001</v>
      </c>
      <c r="O5" s="31"/>
      <c r="P5" s="30"/>
      <c r="R5" s="15">
        <f>VALUE('Raw-Data 5'!H267)</f>
        <v>1.4764999999999999</v>
      </c>
      <c r="T5" s="15">
        <f>VALUE('Raw-Data 5'!E262)</f>
        <v>1.8031999999999999</v>
      </c>
      <c r="U5" s="15">
        <f>VALUE('Raw-Data 5'!E263)</f>
        <v>1.4784999999999999</v>
      </c>
      <c r="V5" s="15">
        <f>VALUE('Raw-Data 5'!E264)</f>
        <v>1.2565</v>
      </c>
      <c r="W5" s="15">
        <f>VALUE('Raw-Data 5'!E265)</f>
        <v>1.0121</v>
      </c>
      <c r="X5" s="15">
        <f>VALUE('Raw-Data 5'!E266)</f>
        <v>0.72589999999999999</v>
      </c>
      <c r="Z5" s="15">
        <f>VALUE('Raw-Data 5'!B262)</f>
        <v>2.0886</v>
      </c>
      <c r="AA5" s="15">
        <f>VALUE('Raw-Data 5'!B263)</f>
        <v>1.7273000000000001</v>
      </c>
      <c r="AB5" s="15">
        <f>VALUE('Raw-Data 5'!B264)</f>
        <v>1.6820999999999999</v>
      </c>
      <c r="AC5" s="15">
        <f>VALUE('Raw-Data 5'!B265)</f>
        <v>1.5653999999999999</v>
      </c>
      <c r="AD5" s="15">
        <f>VALUE('Raw-Data 5'!B266)</f>
        <v>1.0550999999999999</v>
      </c>
      <c r="AF5" s="15">
        <f>VALUE('Raw-Data 5'!B269)</f>
        <v>1.3933</v>
      </c>
      <c r="AG5" s="15">
        <f>VALUE('Raw-Data 5'!B270)</f>
        <v>1.3109</v>
      </c>
      <c r="AH5" s="15">
        <f>VALUE('Raw-Data 5'!B271)</f>
        <v>1.2759</v>
      </c>
      <c r="AI5" s="15">
        <f>VALUE('Raw-Data 5'!B272)</f>
        <v>1.0274000000000001</v>
      </c>
      <c r="AJ5" s="15">
        <f>VALUE('Raw-Data 5'!B273)</f>
        <v>0.54459999999999997</v>
      </c>
      <c r="AL5" s="15">
        <f>VALUE('Raw-Data 5'!B274)</f>
        <v>1.1702999999999999</v>
      </c>
      <c r="AO5" s="31"/>
      <c r="AP5" s="30"/>
      <c r="AQ5" s="15" t="s">
        <v>2900</v>
      </c>
      <c r="AR5" s="16">
        <f>VALUE('Raw-Data 5'!$H64)</f>
        <v>0.64759999999999995</v>
      </c>
      <c r="AS5" s="16">
        <f>VALUE('Raw-Data 5'!$H66)</f>
        <v>0.58860000000000001</v>
      </c>
      <c r="AT5" s="16"/>
      <c r="AU5" s="16">
        <f>VALUE('Raw-Data 5'!$B64)</f>
        <v>0.67390000000000005</v>
      </c>
      <c r="AV5" s="16">
        <f>VALUE('Raw-Data 5'!$B66)</f>
        <v>0.62329999999999997</v>
      </c>
      <c r="AW5" s="16"/>
      <c r="AX5" s="16">
        <f>VALUE('Raw-Data 5'!$E64)</f>
        <v>0.51639999999999997</v>
      </c>
      <c r="AY5" s="16">
        <f>VALUE('Raw-Data 5'!$E65)</f>
        <v>0.42180000000000001</v>
      </c>
      <c r="AZ5" s="16">
        <f>VALUE('Raw-Data 5'!$E66)</f>
        <v>0.45750000000000002</v>
      </c>
      <c r="BA5" s="16">
        <f>VALUE('Raw-Data 5'!$E67)</f>
        <v>0.75409999999999999</v>
      </c>
      <c r="BB5" s="16"/>
      <c r="BC5" s="16">
        <f>VALUE('Raw-Data 5'!$B70)</f>
        <v>0.46589999999999998</v>
      </c>
      <c r="BD5" s="31"/>
    </row>
    <row r="6" spans="1:56" x14ac:dyDescent="0.35">
      <c r="A6" s="30"/>
      <c r="O6" s="31"/>
      <c r="P6" s="30"/>
      <c r="AO6" s="31"/>
      <c r="AP6" s="30"/>
      <c r="AQ6" s="15" t="s">
        <v>2901</v>
      </c>
      <c r="AR6" s="16">
        <f>1-AR5</f>
        <v>0.35240000000000005</v>
      </c>
      <c r="AS6" s="16">
        <f>1-AS5</f>
        <v>0.41139999999999999</v>
      </c>
      <c r="AT6" s="16"/>
      <c r="AU6" s="16">
        <f>1-AU5</f>
        <v>0.32609999999999995</v>
      </c>
      <c r="AV6" s="16">
        <f>1-AV5</f>
        <v>0.37670000000000003</v>
      </c>
      <c r="AW6" s="16"/>
      <c r="AX6" s="16">
        <f>1-AX5</f>
        <v>0.48360000000000003</v>
      </c>
      <c r="AY6" s="16">
        <f>1-AY5</f>
        <v>0.57820000000000005</v>
      </c>
      <c r="AZ6" s="16">
        <f>1-AZ5</f>
        <v>0.54249999999999998</v>
      </c>
      <c r="BA6" s="16">
        <f>1-BA5</f>
        <v>0.24590000000000001</v>
      </c>
      <c r="BB6" s="16"/>
      <c r="BC6" s="16">
        <f>1-BC5</f>
        <v>0.53410000000000002</v>
      </c>
      <c r="BD6" s="31"/>
    </row>
    <row r="7" spans="1:56" x14ac:dyDescent="0.35">
      <c r="A7" s="30"/>
      <c r="B7" s="15" t="s">
        <v>9</v>
      </c>
      <c r="C7" s="15">
        <f>VALUE('Raw-Data 5'!H4-'Raw-Data 5'!I4)</f>
        <v>7.7600000000000113E-2</v>
      </c>
      <c r="D7" s="15">
        <f>VALUE('Raw-Data 5'!H6-'Raw-Data 5'!I6)</f>
        <v>0.1028</v>
      </c>
      <c r="F7" s="15">
        <f>VALUE('Raw-Data 5'!B4-'Raw-Data 5'!C4)</f>
        <v>8.979999999999988E-2</v>
      </c>
      <c r="G7" s="15">
        <f>VALUE('Raw-Data 5'!B6-'Raw-Data 5'!C6)</f>
        <v>0.11419999999999986</v>
      </c>
      <c r="I7" s="15">
        <f>VALUE('Raw-Data 5'!E4-'Raw-Data 5'!F4)</f>
        <v>7.4699999999999989E-2</v>
      </c>
      <c r="J7" s="15">
        <f>VALUE('Raw-Data 5'!E5-'Raw-Data 5'!F5)</f>
        <v>0.1431</v>
      </c>
      <c r="K7" s="15">
        <f>VALUE('Raw-Data 5'!E6-'Raw-Data 5'!F6)</f>
        <v>0.10510000000000008</v>
      </c>
      <c r="L7" s="15">
        <f>VALUE('Raw-Data 5'!E7-'Raw-Data 5'!F7)</f>
        <v>8.2000000000000073E-2</v>
      </c>
      <c r="N7" s="15">
        <f>VALUE('Raw-Data 5'!B10-'Raw-Data 5'!C10)</f>
        <v>7.4500000000000011E-2</v>
      </c>
      <c r="O7" s="31"/>
      <c r="P7" s="30"/>
      <c r="R7" s="15">
        <f>VALUE('Raw-Data 5'!H267-'Raw-Data 5'!I267)</f>
        <v>5.8599999999999985E-2</v>
      </c>
      <c r="T7" s="15">
        <f>VALUE('Raw-Data 5'!B262-'Raw-Data 5'!C262)</f>
        <v>0.14399999999999991</v>
      </c>
      <c r="U7" s="15">
        <f>VALUE('Raw-Data 5'!B263-'Raw-Data 5'!C263)</f>
        <v>0.13500000000000001</v>
      </c>
      <c r="V7" s="15">
        <f>VALUE('Raw-Data 5'!B264-'Raw-Data 5'!C264)</f>
        <v>0.12359999999999993</v>
      </c>
      <c r="W7" s="15">
        <f>VALUE('Raw-Data 5'!B265-'Raw-Data 5'!C265)</f>
        <v>0.13469999999999982</v>
      </c>
      <c r="X7" s="15">
        <f>VALUE('Raw-Data 5'!B266-'Raw-Data 5'!C266)</f>
        <v>9.6299999999999941E-2</v>
      </c>
      <c r="Z7" s="15">
        <f>VALUE('Raw-Data 5'!E262-'Raw-Data 5'!F262)</f>
        <v>0.22799999999999998</v>
      </c>
      <c r="AA7" s="15">
        <f>VALUE('Raw-Data 5'!E263-'Raw-Data 5'!F263)</f>
        <v>0.17589999999999995</v>
      </c>
      <c r="AB7" s="15">
        <f>VALUE('Raw-Data 5'!E264-'Raw-Data 5'!F264)</f>
        <v>0.12609999999999988</v>
      </c>
      <c r="AC7" s="15">
        <f>VALUE('Raw-Data 5'!E265-'Raw-Data 5'!F265)</f>
        <v>8.9799999999999991E-2</v>
      </c>
      <c r="AD7" s="15">
        <f>VALUE('Raw-Data 5'!E266-'Raw-Data 5'!F266)</f>
        <v>7.6099999999999945E-2</v>
      </c>
      <c r="AF7" s="15">
        <f>VALUE('Raw-Data 5'!B269-'Raw-Data 5'!C269)</f>
        <v>0.15050000000000008</v>
      </c>
      <c r="AG7" s="15">
        <f>VALUE('Raw-Data 5'!B270-'Raw-Data 5'!C270)</f>
        <v>0.123</v>
      </c>
      <c r="AH7" s="15">
        <f>VALUE('Raw-Data 5'!B271-'Raw-Data 5'!C271)</f>
        <v>0.20100000000000007</v>
      </c>
      <c r="AI7" s="15">
        <f>VALUE('Raw-Data 5'!B272-'Raw-Data 5'!C272)</f>
        <v>0.14690000000000014</v>
      </c>
      <c r="AJ7" s="15">
        <f>VALUE('Raw-Data 5'!B273-'Raw-Data 5'!C273)</f>
        <v>0.11689999999999995</v>
      </c>
      <c r="AL7" s="15">
        <f>VALUE('Raw-Data 5'!B274-'Raw-Data 5'!C274)</f>
        <v>7.4799999999999978E-2</v>
      </c>
      <c r="AO7" s="31"/>
      <c r="AP7" s="30"/>
      <c r="BD7" s="31"/>
    </row>
    <row r="8" spans="1:56" x14ac:dyDescent="0.35">
      <c r="A8" s="30"/>
      <c r="O8" s="31"/>
      <c r="P8" s="30"/>
      <c r="AO8" s="31"/>
      <c r="AP8" s="30"/>
      <c r="AQ8" s="15" t="s">
        <v>9</v>
      </c>
      <c r="AR8" s="15">
        <f>VALUE('Raw-Data 5'!$H64-'Raw-Data 5'!$I64)</f>
        <v>2.6899999999999924E-2</v>
      </c>
      <c r="AS8" s="15">
        <f>VALUE('Raw-Data 5'!$H66-'Raw-Data 5'!$I66)</f>
        <v>4.6499999999999986E-2</v>
      </c>
      <c r="AU8" s="15">
        <f>VALUE('Raw-Data 5'!$B64-'Raw-Data 5'!$C64)</f>
        <v>3.1700000000000061E-2</v>
      </c>
      <c r="AV8" s="15">
        <f>VALUE('Raw-Data 5'!$B66-'Raw-Data 5'!$C66)</f>
        <v>5.3999999999999937E-2</v>
      </c>
      <c r="AX8" s="15">
        <f>VALUE('Raw-Data 5'!$E64-'Raw-Data 5'!$F64)</f>
        <v>3.3499999999999974E-2</v>
      </c>
      <c r="AY8" s="15">
        <f>VALUE('Raw-Data 5'!$E65-'Raw-Data 5'!$F65)</f>
        <v>3.6399999999999988E-2</v>
      </c>
      <c r="AZ8" s="15">
        <f>VALUE('Raw-Data 5'!$E66-'Raw-Data 5'!$F66)</f>
        <v>6.9599999999999995E-2</v>
      </c>
      <c r="BA8" s="15">
        <f>VALUE('Raw-Data 5'!$E67-'Raw-Data 5'!$F67)</f>
        <v>4.1000000000000036E-2</v>
      </c>
      <c r="BC8" s="15">
        <f>VALUE('Raw-Data 5'!$B70-'Raw-Data 5'!$C70)</f>
        <v>1.9799999999999984E-2</v>
      </c>
      <c r="BD8" s="31"/>
    </row>
    <row r="9" spans="1:56" x14ac:dyDescent="0.35">
      <c r="A9" s="30"/>
      <c r="O9" s="31"/>
      <c r="P9" s="30"/>
      <c r="AO9" s="31"/>
      <c r="AP9" s="30"/>
      <c r="BD9" s="31"/>
    </row>
    <row r="10" spans="1:56" x14ac:dyDescent="0.35">
      <c r="A10" s="30"/>
      <c r="O10" s="31"/>
      <c r="P10" s="30"/>
      <c r="AO10" s="31"/>
      <c r="AP10" s="30"/>
      <c r="BD10" s="31"/>
    </row>
    <row r="11" spans="1:56" x14ac:dyDescent="0.35">
      <c r="A11" s="30"/>
      <c r="O11" s="31"/>
      <c r="P11" s="30"/>
      <c r="AO11" s="31"/>
      <c r="AP11" s="30"/>
      <c r="BD11" s="31"/>
    </row>
    <row r="12" spans="1:56" x14ac:dyDescent="0.35">
      <c r="A12" s="30"/>
      <c r="O12" s="31"/>
      <c r="P12" s="30"/>
      <c r="AO12" s="31"/>
      <c r="AP12" s="30"/>
      <c r="BD12" s="31"/>
    </row>
    <row r="13" spans="1:56" x14ac:dyDescent="0.35">
      <c r="A13" s="30"/>
      <c r="O13" s="31"/>
      <c r="P13" s="30"/>
      <c r="AO13" s="31"/>
      <c r="AP13" s="30"/>
      <c r="BD13" s="31"/>
    </row>
    <row r="14" spans="1:56" x14ac:dyDescent="0.35">
      <c r="A14" s="30"/>
      <c r="O14" s="31"/>
      <c r="P14" s="30"/>
      <c r="AO14" s="31"/>
      <c r="AP14" s="30"/>
      <c r="BD14" s="31"/>
    </row>
    <row r="15" spans="1:56" x14ac:dyDescent="0.35">
      <c r="A15" s="30"/>
      <c r="O15" s="31"/>
      <c r="P15" s="30"/>
      <c r="AO15" s="31"/>
      <c r="AP15" s="30"/>
      <c r="BD15" s="31"/>
    </row>
    <row r="16" spans="1:56" x14ac:dyDescent="0.35">
      <c r="A16" s="30"/>
      <c r="O16" s="31"/>
      <c r="P16" s="30"/>
      <c r="AO16" s="31"/>
      <c r="AP16" s="30"/>
      <c r="BD16" s="31"/>
    </row>
    <row r="17" spans="1:56" x14ac:dyDescent="0.35">
      <c r="A17" s="30"/>
      <c r="O17" s="31"/>
      <c r="P17" s="30"/>
      <c r="AO17" s="31"/>
      <c r="AP17" s="30"/>
      <c r="BD17" s="31"/>
    </row>
    <row r="18" spans="1:56" x14ac:dyDescent="0.35">
      <c r="A18" s="30"/>
      <c r="O18" s="31"/>
      <c r="P18" s="30"/>
      <c r="AO18" s="31"/>
      <c r="AP18" s="30"/>
      <c r="BD18" s="31"/>
    </row>
    <row r="19" spans="1:56" x14ac:dyDescent="0.35">
      <c r="A19" s="30"/>
      <c r="O19" s="31"/>
      <c r="P19" s="30"/>
      <c r="AO19" s="31"/>
      <c r="AP19" s="30"/>
      <c r="BD19" s="31"/>
    </row>
    <row r="20" spans="1:56" x14ac:dyDescent="0.35">
      <c r="A20" s="30"/>
      <c r="O20" s="31"/>
      <c r="P20" s="30"/>
      <c r="AO20" s="31"/>
      <c r="AP20" s="30"/>
      <c r="BD20" s="31"/>
    </row>
    <row r="21" spans="1:56" x14ac:dyDescent="0.35">
      <c r="A21" s="30"/>
      <c r="B21" s="15" t="s">
        <v>2209</v>
      </c>
      <c r="O21" s="31"/>
      <c r="P21" s="30"/>
      <c r="Q21" s="15" t="s">
        <v>3180</v>
      </c>
      <c r="AO21" s="31"/>
      <c r="AP21" s="30"/>
      <c r="AQ21" s="15" t="s">
        <v>2578</v>
      </c>
      <c r="BD21" s="31"/>
    </row>
    <row r="22" spans="1:56" x14ac:dyDescent="0.35">
      <c r="A22" s="30"/>
      <c r="C22" s="15" t="s">
        <v>2207</v>
      </c>
      <c r="E22" s="15" t="s">
        <v>2</v>
      </c>
      <c r="F22" s="15" t="s">
        <v>4</v>
      </c>
      <c r="H22" s="15" t="s">
        <v>2</v>
      </c>
      <c r="I22" s="15" t="s">
        <v>3</v>
      </c>
      <c r="M22" s="15" t="s">
        <v>2</v>
      </c>
      <c r="N22" s="15" t="s">
        <v>33</v>
      </c>
      <c r="O22" s="31"/>
      <c r="P22" s="30"/>
      <c r="S22" s="15" t="s">
        <v>2</v>
      </c>
      <c r="T22" s="15" t="s">
        <v>3</v>
      </c>
      <c r="Y22" s="15" t="s">
        <v>2</v>
      </c>
      <c r="Z22" s="15" t="s">
        <v>4</v>
      </c>
      <c r="AE22" s="15" t="s">
        <v>2</v>
      </c>
      <c r="AF22" s="15" t="s">
        <v>33</v>
      </c>
      <c r="AO22" s="31"/>
      <c r="AP22" s="30"/>
      <c r="AR22" s="15" t="s">
        <v>2207</v>
      </c>
      <c r="AT22" s="15" t="s">
        <v>2</v>
      </c>
      <c r="AU22" s="15" t="s">
        <v>4</v>
      </c>
      <c r="AW22" s="15" t="s">
        <v>2</v>
      </c>
      <c r="AX22" s="15" t="s">
        <v>3</v>
      </c>
      <c r="BB22" s="15" t="s">
        <v>2</v>
      </c>
      <c r="BC22" s="15" t="s">
        <v>33</v>
      </c>
      <c r="BD22" s="31"/>
    </row>
    <row r="23" spans="1:56" x14ac:dyDescent="0.35">
      <c r="A23" s="30"/>
      <c r="C23" s="15" t="s">
        <v>32</v>
      </c>
      <c r="D23" s="15" t="s">
        <v>30</v>
      </c>
      <c r="F23" s="15" t="s">
        <v>32</v>
      </c>
      <c r="G23" s="15" t="s">
        <v>30</v>
      </c>
      <c r="I23" s="15" t="s">
        <v>32</v>
      </c>
      <c r="J23" s="15" t="s">
        <v>29</v>
      </c>
      <c r="K23" s="15" t="s">
        <v>2208</v>
      </c>
      <c r="L23" s="15" t="s">
        <v>31</v>
      </c>
      <c r="N23" s="15" t="s">
        <v>31</v>
      </c>
      <c r="O23" s="31"/>
      <c r="P23" s="30"/>
      <c r="R23" s="15" t="s">
        <v>15</v>
      </c>
      <c r="T23" s="15" t="s">
        <v>3104</v>
      </c>
      <c r="U23" s="15" t="s">
        <v>3025</v>
      </c>
      <c r="V23" s="15" t="s">
        <v>3031</v>
      </c>
      <c r="W23" s="15" t="s">
        <v>3037</v>
      </c>
      <c r="X23" s="15" t="s">
        <v>3105</v>
      </c>
      <c r="Z23" s="15" t="s">
        <v>3104</v>
      </c>
      <c r="AA23" s="15" t="s">
        <v>3025</v>
      </c>
      <c r="AB23" s="15" t="s">
        <v>3031</v>
      </c>
      <c r="AC23" s="15" t="s">
        <v>3037</v>
      </c>
      <c r="AD23" s="15" t="s">
        <v>3105</v>
      </c>
      <c r="AF23" s="15" t="s">
        <v>3104</v>
      </c>
      <c r="AG23" s="15" t="s">
        <v>3025</v>
      </c>
      <c r="AH23" s="15" t="s">
        <v>3031</v>
      </c>
      <c r="AI23" s="15" t="s">
        <v>3037</v>
      </c>
      <c r="AJ23" s="15" t="s">
        <v>3105</v>
      </c>
      <c r="AO23" s="31"/>
      <c r="AP23" s="30"/>
      <c r="AR23" s="15" t="s">
        <v>32</v>
      </c>
      <c r="AS23" s="15" t="s">
        <v>30</v>
      </c>
      <c r="AU23" s="15" t="s">
        <v>32</v>
      </c>
      <c r="AV23" s="15" t="s">
        <v>30</v>
      </c>
      <c r="AX23" s="15" t="s">
        <v>32</v>
      </c>
      <c r="AY23" s="15" t="s">
        <v>29</v>
      </c>
      <c r="AZ23" s="15" t="s">
        <v>2208</v>
      </c>
      <c r="BA23" s="15" t="s">
        <v>31</v>
      </c>
      <c r="BC23" s="15" t="s">
        <v>31</v>
      </c>
      <c r="BD23" s="31"/>
    </row>
    <row r="24" spans="1:56" x14ac:dyDescent="0.35">
      <c r="A24" s="30"/>
      <c r="C24" s="15">
        <f>VALUE('Raw-Data 5'!$H15)</f>
        <v>0.36499999999999999</v>
      </c>
      <c r="D24" s="15">
        <f>VALUE('Raw-Data 5'!$H17)</f>
        <v>0.35339999999999999</v>
      </c>
      <c r="F24" s="15">
        <f>VALUE('Raw-Data 5'!$B15)</f>
        <v>0.37090000000000001</v>
      </c>
      <c r="G24" s="15">
        <f>VALUE('Raw-Data 5'!$B17)</f>
        <v>0.35389999999999999</v>
      </c>
      <c r="I24" s="15">
        <f>VALUE('Raw-Data 5'!$E15)</f>
        <v>0.32650000000000001</v>
      </c>
      <c r="J24" s="15">
        <f>VALUE('Raw-Data 5'!$E16)</f>
        <v>0.3206</v>
      </c>
      <c r="K24" s="15">
        <f>VALUE('Raw-Data 5'!$E17)</f>
        <v>0.35060000000000002</v>
      </c>
      <c r="L24" s="15">
        <f>VALUE('Raw-Data 5'!$E18)</f>
        <v>0.63600000000000001</v>
      </c>
      <c r="N24" s="15">
        <f>VALUE('Raw-Data 5'!$B21)</f>
        <v>0.39040000000000002</v>
      </c>
      <c r="O24" s="31"/>
      <c r="P24" s="30"/>
      <c r="R24" s="15">
        <f>VALUE('Raw-Data 5'!H283)</f>
        <v>0.38019999999999998</v>
      </c>
      <c r="T24" s="15">
        <f>VALUE('Raw-Data 5'!E278)</f>
        <v>0.25590000000000002</v>
      </c>
      <c r="U24" s="15">
        <f>VALUE('Raw-Data 5'!E279)</f>
        <v>0.32600000000000001</v>
      </c>
      <c r="V24" s="15">
        <f>VALUE('Raw-Data 5'!E280)</f>
        <v>0.36380000000000001</v>
      </c>
      <c r="W24" s="15">
        <f>VALUE('Raw-Data 5'!E281)</f>
        <v>0.42199999999999999</v>
      </c>
      <c r="X24" s="15">
        <f>VALUE('Raw-Data 5'!E282)</f>
        <v>0.52490000000000003</v>
      </c>
      <c r="Z24" s="15">
        <f>VALUE('Raw-Data 5'!B278)</f>
        <v>0.28270000000000001</v>
      </c>
      <c r="AA24" s="15">
        <f>VALUE('Raw-Data 5'!B279)</f>
        <v>0.32419999999999999</v>
      </c>
      <c r="AB24" s="15">
        <f>VALUE('Raw-Data 5'!B280)</f>
        <v>0.3629</v>
      </c>
      <c r="AC24" s="15">
        <f>VALUE('Raw-Data 5'!B281)</f>
        <v>0.36620000000000003</v>
      </c>
      <c r="AD24" s="15">
        <f>VALUE('Raw-Data 5'!B282)</f>
        <v>0.44829999999999998</v>
      </c>
      <c r="AF24" s="15">
        <f>VALUE('Raw-Data 5'!B285)</f>
        <v>0.31159999999999999</v>
      </c>
      <c r="AG24" s="15">
        <f>VALUE('Raw-Data 5'!B286)</f>
        <v>0.33529999999999999</v>
      </c>
      <c r="AH24" s="15">
        <f>VALUE('Raw-Data 5'!B287)</f>
        <v>0.39129999999999998</v>
      </c>
      <c r="AI24" s="15">
        <f>VALUE('Raw-Data 5'!B288)</f>
        <v>0.4103</v>
      </c>
      <c r="AJ24" s="15">
        <f>VALUE('Raw-Data 5'!B289)</f>
        <v>0.5454</v>
      </c>
      <c r="AO24" s="31"/>
      <c r="AP24" s="30"/>
      <c r="AQ24" s="15" t="s">
        <v>2900</v>
      </c>
      <c r="AR24" s="16">
        <f>VALUE('Raw-Data 5'!$H75)</f>
        <v>0.87239999999999995</v>
      </c>
      <c r="AS24" s="16">
        <f>VALUE('Raw-Data 5'!$H77)</f>
        <v>0.86629999999999996</v>
      </c>
      <c r="AT24" s="16"/>
      <c r="AU24" s="16">
        <f>VALUE('Raw-Data 5'!$B75)</f>
        <v>0.89439999999999997</v>
      </c>
      <c r="AV24" s="16">
        <f>VALUE('Raw-Data 5'!$B77)</f>
        <v>0.90290000000000004</v>
      </c>
      <c r="AW24" s="16"/>
      <c r="AX24" s="16">
        <f>VALUE('Raw-Data 5'!$E75)</f>
        <v>0.75360000000000005</v>
      </c>
      <c r="AY24" s="16">
        <f>VALUE('Raw-Data 5'!$E76)</f>
        <v>0.74919999999999998</v>
      </c>
      <c r="AZ24" s="16">
        <f>VALUE('Raw-Data 5'!$E77)</f>
        <v>0.68100000000000005</v>
      </c>
      <c r="BA24" s="16">
        <f>VALUE('Raw-Data 5'!$E78)</f>
        <v>0.76429999999999998</v>
      </c>
      <c r="BB24" s="16"/>
      <c r="BC24" s="16">
        <f>VALUE('Raw-Data 5'!$B81)</f>
        <v>0.46970000000000001</v>
      </c>
      <c r="BD24" s="31"/>
    </row>
    <row r="25" spans="1:56" x14ac:dyDescent="0.35">
      <c r="A25" s="30"/>
      <c r="O25" s="31"/>
      <c r="P25" s="30"/>
      <c r="AO25" s="31"/>
      <c r="AP25" s="30"/>
      <c r="AQ25" s="15" t="s">
        <v>2901</v>
      </c>
      <c r="AR25" s="16">
        <f>1-AR24</f>
        <v>0.12760000000000005</v>
      </c>
      <c r="AS25" s="16">
        <f>1-AS24</f>
        <v>0.13370000000000004</v>
      </c>
      <c r="AT25" s="16"/>
      <c r="AU25" s="16">
        <f>1-AU24</f>
        <v>0.10560000000000003</v>
      </c>
      <c r="AV25" s="16">
        <f>1-AV24</f>
        <v>9.7099999999999964E-2</v>
      </c>
      <c r="AW25" s="16"/>
      <c r="AX25" s="16">
        <f>1-AX24</f>
        <v>0.24639999999999995</v>
      </c>
      <c r="AY25" s="16">
        <f>1-AY24</f>
        <v>0.25080000000000002</v>
      </c>
      <c r="AZ25" s="16">
        <f>1-AZ24</f>
        <v>0.31899999999999995</v>
      </c>
      <c r="BA25" s="16">
        <f>1-BA24</f>
        <v>0.23570000000000002</v>
      </c>
      <c r="BB25" s="16"/>
      <c r="BC25" s="16">
        <f>1-BC24</f>
        <v>0.53029999999999999</v>
      </c>
      <c r="BD25" s="31"/>
    </row>
    <row r="26" spans="1:56" x14ac:dyDescent="0.35">
      <c r="A26" s="30"/>
      <c r="O26" s="31"/>
      <c r="P26" s="30"/>
      <c r="R26" s="15">
        <f>VALUE('Raw-Data 5'!H283-'Raw-Data 5'!I283)</f>
        <v>1.5600000000000003E-2</v>
      </c>
      <c r="T26" s="15">
        <f>VALUE('Raw-Data 5'!B278-'Raw-Data 5'!C278)</f>
        <v>2.8700000000000003E-2</v>
      </c>
      <c r="U26" s="15">
        <f>VALUE('Raw-Data 5'!B279-'Raw-Data 5'!C279)</f>
        <v>2.3100000000000009E-2</v>
      </c>
      <c r="V26" s="15">
        <f>VALUE('Raw-Data 5'!B280-'Raw-Data 5'!C280)</f>
        <v>2.8500000000000025E-2</v>
      </c>
      <c r="W26" s="15">
        <f>VALUE('Raw-Data 5'!B281-'Raw-Data 5'!C281)</f>
        <v>3.3200000000000007E-2</v>
      </c>
      <c r="X26" s="15">
        <f>VALUE('Raw-Data 5'!B282-'Raw-Data 5'!C282)</f>
        <v>6.7499999999999949E-2</v>
      </c>
      <c r="Z26" s="15">
        <f>VALUE('Raw-Data 5'!E278-'Raw-Data 5'!F278)</f>
        <v>6.2700000000000006E-2</v>
      </c>
      <c r="AA26" s="15">
        <f>VALUE('Raw-Data 5'!E279-'Raw-Data 5'!F279)</f>
        <v>4.1000000000000036E-2</v>
      </c>
      <c r="AB26" s="15">
        <f>VALUE('Raw-Data 5'!E280-'Raw-Data 5'!F280)</f>
        <v>3.6100000000000021E-2</v>
      </c>
      <c r="AC26" s="15">
        <f>VALUE('Raw-Data 5'!E281-'Raw-Data 5'!F281)</f>
        <v>4.109999999999997E-2</v>
      </c>
      <c r="AD26" s="15">
        <f>VALUE('Raw-Data 5'!E282-'Raw-Data 5'!F282)</f>
        <v>3.9800000000000058E-2</v>
      </c>
      <c r="AF26" s="15">
        <f>VALUE('Raw-Data 5'!B285-'Raw-Data 5'!C285)</f>
        <v>3.7200000000000011E-2</v>
      </c>
      <c r="AG26" s="15">
        <f>VALUE('Raw-Data 5'!B286-'Raw-Data 5'!C286)</f>
        <v>2.9899999999999982E-2</v>
      </c>
      <c r="AH26" s="15">
        <f>VALUE('Raw-Data 5'!B287-'Raw-Data 5'!C287)</f>
        <v>3.3700000000000008E-2</v>
      </c>
      <c r="AI26" s="15">
        <f>VALUE('Raw-Data 5'!B288-'Raw-Data 5'!C288)</f>
        <v>3.620000000000001E-2</v>
      </c>
      <c r="AJ26" s="15">
        <f>VALUE('Raw-Data 5'!B289-'Raw-Data 5'!C289)</f>
        <v>6.1300000000000021E-2</v>
      </c>
      <c r="AO26" s="31"/>
      <c r="AP26" s="30"/>
      <c r="BD26" s="31"/>
    </row>
    <row r="27" spans="1:56" x14ac:dyDescent="0.35">
      <c r="A27" s="30"/>
      <c r="B27" s="15" t="s">
        <v>9</v>
      </c>
      <c r="C27" s="15">
        <f>VALUE('Raw-Data 5'!$H15-'Raw-Data 5'!$I15)</f>
        <v>2.2299999999999986E-2</v>
      </c>
      <c r="D27" s="15">
        <f>VALUE('Raw-Data 5'!$H17-'Raw-Data 5'!$I17)</f>
        <v>2.679999999999999E-2</v>
      </c>
      <c r="F27" s="15">
        <f>VALUE('Raw-Data 5'!$B15-'Raw-Data 5'!$C15)</f>
        <v>2.6100000000000012E-2</v>
      </c>
      <c r="G27" s="15">
        <f>VALUE('Raw-Data 5'!$B17-'Raw-Data 5'!$C17)</f>
        <v>3.0200000000000005E-2</v>
      </c>
      <c r="I27" s="15">
        <f>VALUE('Raw-Data 5'!$E15-'Raw-Data 5'!$F15)</f>
        <v>1.8699999999999994E-2</v>
      </c>
      <c r="J27" s="15">
        <f>VALUE('Raw-Data 5'!$E16-'Raw-Data 5'!$F16)</f>
        <v>4.7399999999999998E-2</v>
      </c>
      <c r="K27" s="15">
        <f>VALUE('Raw-Data 5'!$E17-'Raw-Data 5'!$F17)</f>
        <v>4.9800000000000011E-2</v>
      </c>
      <c r="L27" s="15">
        <f>VALUE('Raw-Data 5'!$E18-'Raw-Data 5'!$F18)</f>
        <v>2.9299999999999993E-2</v>
      </c>
      <c r="N27" s="15">
        <f>VALUE('Raw-Data 5'!$B21-'Raw-Data 5'!$C21)</f>
        <v>1.6000000000000014E-2</v>
      </c>
      <c r="O27" s="31"/>
      <c r="P27" s="30"/>
      <c r="AO27" s="31"/>
      <c r="AP27" s="30"/>
      <c r="AQ27" s="15" t="s">
        <v>9</v>
      </c>
      <c r="AR27" s="15">
        <f>VALUE('Raw-Data 5'!$H75-'Raw-Data 5'!$I75)</f>
        <v>3.7799999999999945E-2</v>
      </c>
      <c r="AS27" s="15">
        <f>VALUE('Raw-Data 5'!$H77-'Raw-Data 5'!$I77)</f>
        <v>2.4999999999999911E-2</v>
      </c>
      <c r="AU27" s="15">
        <f>VALUE('Raw-Data 5'!$B75-'Raw-Data 5'!$C75)</f>
        <v>4.6399999999999997E-2</v>
      </c>
      <c r="AV27" s="15">
        <f>VALUE('Raw-Data 5'!$B77-'Raw-Data 5'!$C77)</f>
        <v>2.3800000000000043E-2</v>
      </c>
      <c r="AX27" s="15">
        <f>VALUE('Raw-Data 5'!$E75-'Raw-Data 5'!$F75)</f>
        <v>2.5900000000000034E-2</v>
      </c>
      <c r="AY27" s="15">
        <f>VALUE('Raw-Data 5'!$E76-'Raw-Data 5'!$F76)</f>
        <v>2.8599999999999959E-2</v>
      </c>
      <c r="AZ27" s="15">
        <f>VALUE('Raw-Data 5'!$E77-'Raw-Data 5'!$F77)</f>
        <v>5.9100000000000041E-2</v>
      </c>
      <c r="BA27" s="15">
        <f>VALUE('Raw-Data 5'!$E78-'Raw-Data 5'!$F78)</f>
        <v>4.1699999999999959E-2</v>
      </c>
      <c r="BC27" s="15">
        <f>VALUE('Raw-Data 5'!$B81-'Raw-Data 5'!$C81)</f>
        <v>1.9699999999999995E-2</v>
      </c>
      <c r="BD27" s="31"/>
    </row>
    <row r="28" spans="1:56" x14ac:dyDescent="0.35">
      <c r="A28" s="30"/>
      <c r="O28" s="31"/>
      <c r="P28" s="30"/>
      <c r="AO28" s="31"/>
      <c r="AP28" s="30"/>
      <c r="BD28" s="31"/>
    </row>
    <row r="29" spans="1:56" ht="15" thickBot="1" x14ac:dyDescent="0.4">
      <c r="A29" s="34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6"/>
      <c r="P29" s="34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6"/>
      <c r="AP29" s="34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6"/>
    </row>
    <row r="30" spans="1:56" x14ac:dyDescent="0.35">
      <c r="A30" s="26"/>
      <c r="B30" s="28" t="s">
        <v>2766</v>
      </c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9"/>
      <c r="P30" s="26"/>
      <c r="Q30" s="28"/>
      <c r="R30" s="28" t="s">
        <v>3182</v>
      </c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9"/>
      <c r="AP30" s="26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9"/>
    </row>
    <row r="31" spans="1:56" x14ac:dyDescent="0.35">
      <c r="A31" s="30"/>
      <c r="C31" s="15" t="s">
        <v>2207</v>
      </c>
      <c r="E31" s="15" t="s">
        <v>2</v>
      </c>
      <c r="F31" s="15" t="s">
        <v>4</v>
      </c>
      <c r="H31" s="15" t="s">
        <v>2</v>
      </c>
      <c r="I31" s="15" t="s">
        <v>3</v>
      </c>
      <c r="M31" s="15" t="s">
        <v>2</v>
      </c>
      <c r="N31" s="15" t="s">
        <v>33</v>
      </c>
      <c r="O31" s="31"/>
      <c r="P31" s="30"/>
      <c r="R31" s="15" t="s">
        <v>15</v>
      </c>
      <c r="V31" s="15" t="s">
        <v>2</v>
      </c>
      <c r="W31" s="15" t="s">
        <v>3</v>
      </c>
      <c r="AB31" s="15" t="s">
        <v>2</v>
      </c>
      <c r="AC31" s="15" t="s">
        <v>4</v>
      </c>
      <c r="AH31" s="15" t="s">
        <v>2</v>
      </c>
      <c r="AI31" s="15" t="s">
        <v>33</v>
      </c>
      <c r="AN31" s="15" t="s">
        <v>2</v>
      </c>
      <c r="AO31" s="31" t="s">
        <v>2</v>
      </c>
      <c r="AP31" s="30"/>
      <c r="AQ31" s="15" t="s">
        <v>2635</v>
      </c>
      <c r="BD31" s="31"/>
    </row>
    <row r="32" spans="1:56" x14ac:dyDescent="0.35">
      <c r="A32" s="30"/>
      <c r="C32" s="15" t="s">
        <v>32</v>
      </c>
      <c r="D32" s="15" t="s">
        <v>30</v>
      </c>
      <c r="F32" s="15" t="s">
        <v>32</v>
      </c>
      <c r="G32" s="15" t="s">
        <v>30</v>
      </c>
      <c r="I32" s="15" t="s">
        <v>32</v>
      </c>
      <c r="J32" s="15" t="s">
        <v>29</v>
      </c>
      <c r="K32" s="15" t="s">
        <v>2208</v>
      </c>
      <c r="L32" s="15" t="s">
        <v>31</v>
      </c>
      <c r="N32" s="15" t="s">
        <v>31</v>
      </c>
      <c r="O32" s="31"/>
      <c r="P32" s="30"/>
      <c r="R32" s="15" t="s">
        <v>6220</v>
      </c>
      <c r="T32" s="15" t="s">
        <v>3970</v>
      </c>
      <c r="U32" s="15" t="s">
        <v>3971</v>
      </c>
      <c r="V32" s="15" t="s">
        <v>2</v>
      </c>
      <c r="W32" s="15" t="s">
        <v>3104</v>
      </c>
      <c r="X32" s="15" t="s">
        <v>3025</v>
      </c>
      <c r="Y32" s="15" t="s">
        <v>3031</v>
      </c>
      <c r="Z32" s="15" t="s">
        <v>3037</v>
      </c>
      <c r="AA32" s="15" t="s">
        <v>3105</v>
      </c>
      <c r="AC32" s="15" t="s">
        <v>3104</v>
      </c>
      <c r="AD32" s="15" t="s">
        <v>3025</v>
      </c>
      <c r="AE32" s="15" t="s">
        <v>3031</v>
      </c>
      <c r="AF32" s="15" t="s">
        <v>3037</v>
      </c>
      <c r="AG32" s="15" t="s">
        <v>3105</v>
      </c>
      <c r="AI32" s="15" t="s">
        <v>3104</v>
      </c>
      <c r="AJ32" s="15" t="s">
        <v>3025</v>
      </c>
      <c r="AK32" s="15" t="s">
        <v>3031</v>
      </c>
      <c r="AL32" s="15" t="s">
        <v>3037</v>
      </c>
      <c r="AM32" s="15" t="s">
        <v>3105</v>
      </c>
      <c r="AO32" s="31" t="s">
        <v>33</v>
      </c>
      <c r="AP32" s="30"/>
      <c r="AR32" s="15" t="s">
        <v>2207</v>
      </c>
      <c r="AT32" s="15" t="s">
        <v>2</v>
      </c>
      <c r="AU32" s="15" t="s">
        <v>4</v>
      </c>
      <c r="AW32" s="15" t="s">
        <v>2</v>
      </c>
      <c r="AX32" s="15" t="s">
        <v>3</v>
      </c>
      <c r="BB32" s="15" t="s">
        <v>2</v>
      </c>
      <c r="BC32" s="15" t="s">
        <v>33</v>
      </c>
      <c r="BD32" s="31"/>
    </row>
    <row r="33" spans="1:56" x14ac:dyDescent="0.35">
      <c r="A33" s="30"/>
      <c r="B33" s="15" t="s">
        <v>2639</v>
      </c>
      <c r="C33" s="16">
        <f>VALUE('Raw-Data 5'!B108)</f>
        <v>0.84330000000000005</v>
      </c>
      <c r="D33" s="16">
        <f>VALUE('Raw-Data 5'!H108)</f>
        <v>0.82379999999999998</v>
      </c>
      <c r="E33" s="16"/>
      <c r="F33" s="16">
        <f>VALUE('Raw-Data 5'!B122)</f>
        <v>0.8548</v>
      </c>
      <c r="G33" s="16">
        <f>VALUE('Raw-Data 5'!E122)</f>
        <v>0.84309999999999996</v>
      </c>
      <c r="H33" s="16"/>
      <c r="I33" s="16">
        <f>VALUE('Raw-Data 5'!B115)</f>
        <v>0.76900000000000002</v>
      </c>
      <c r="J33" s="16">
        <f>VALUE('Raw-Data 5'!E115)</f>
        <v>0.75339999999999996</v>
      </c>
      <c r="K33" s="16">
        <f>VALUE('Raw-Data 5'!H115)</f>
        <v>0.72430000000000005</v>
      </c>
      <c r="L33" s="16">
        <f>VALUE('Raw-Data 5'!K115)</f>
        <v>0.78939999999999999</v>
      </c>
      <c r="M33" s="16"/>
      <c r="N33" s="16">
        <f>VALUE('Raw-Data 5'!B127)</f>
        <v>0.56259999999999999</v>
      </c>
      <c r="O33" s="31"/>
      <c r="P33" s="30"/>
      <c r="Q33" s="15" t="s">
        <v>2900</v>
      </c>
      <c r="R33" s="16">
        <f>AS5</f>
        <v>0.58860000000000001</v>
      </c>
      <c r="T33" s="15">
        <f>VALUE('Raw-Data 5'!B605)</f>
        <v>0.59870000000000001</v>
      </c>
      <c r="U33" s="15">
        <f>VALUE('Raw-Data 5'!E605)</f>
        <v>0.57920000000000005</v>
      </c>
      <c r="W33" s="15">
        <f>VALUE('Raw-Data 5'!B448)</f>
        <v>0.62839999999999996</v>
      </c>
      <c r="X33" s="15">
        <f>VALUE('Raw-Data 5'!E448)</f>
        <v>0.62329999999999997</v>
      </c>
      <c r="Y33" s="15">
        <f>VALUE('Raw-Data 5'!H448)</f>
        <v>0.68169999999999997</v>
      </c>
      <c r="Z33" s="15">
        <f>VALUE('Raw-Data 5'!K448)</f>
        <v>0.54769999999999996</v>
      </c>
      <c r="AA33" s="15">
        <f>VALUE('Raw-Data 5'!N448)</f>
        <v>0.63490000000000002</v>
      </c>
      <c r="AC33" s="15">
        <f>VALUE('Raw-Data 5'!B449)</f>
        <v>0.47320000000000001</v>
      </c>
      <c r="AD33" s="15">
        <f>VALUE('Raw-Data 5'!E449)</f>
        <v>0.47160000000000002</v>
      </c>
      <c r="AE33" s="15">
        <f>VALUE('Raw-Data 5'!H449)</f>
        <v>0.39450000000000002</v>
      </c>
      <c r="AF33" s="15">
        <f>VALUE('Raw-Data 5'!K449)</f>
        <v>0.44419999999999998</v>
      </c>
      <c r="AG33" s="15">
        <f>VALUE('Raw-Data 5'!N449)</f>
        <v>0.47539999999999999</v>
      </c>
      <c r="AI33" s="15">
        <f>VALUE('Raw-Data 5'!B454)</f>
        <v>0.38340000000000002</v>
      </c>
      <c r="AJ33" s="15">
        <f>VALUE('Raw-Data 5'!E454)</f>
        <v>0.4335</v>
      </c>
      <c r="AK33" s="15">
        <f>VALUE('Raw-Data 5'!H454)</f>
        <v>0.53169999999999995</v>
      </c>
      <c r="AL33" s="15">
        <f>VALUE('Raw-Data 5'!K454)</f>
        <v>0.52370000000000005</v>
      </c>
      <c r="AM33" s="15">
        <f>VALUE('Raw-Data 5'!N454)</f>
        <v>0.55959999999999999</v>
      </c>
      <c r="AO33" s="31">
        <f>VALUE('Raw-Data 5'!Q454)</f>
        <v>0.46589999999999998</v>
      </c>
      <c r="AP33" s="30"/>
      <c r="AR33" s="15" t="s">
        <v>32</v>
      </c>
      <c r="AS33" s="15" t="s">
        <v>30</v>
      </c>
      <c r="AU33" s="15" t="s">
        <v>32</v>
      </c>
      <c r="AV33" s="15" t="s">
        <v>30</v>
      </c>
      <c r="AX33" s="15" t="s">
        <v>32</v>
      </c>
      <c r="AY33" s="15" t="s">
        <v>29</v>
      </c>
      <c r="AZ33" s="15" t="s">
        <v>2208</v>
      </c>
      <c r="BA33" s="15" t="s">
        <v>31</v>
      </c>
      <c r="BC33" s="15" t="s">
        <v>31</v>
      </c>
      <c r="BD33" s="31"/>
    </row>
    <row r="34" spans="1:56" x14ac:dyDescent="0.35">
      <c r="A34" s="30"/>
      <c r="B34" s="15" t="s">
        <v>2902</v>
      </c>
      <c r="C34" s="16">
        <f>VALUE('Raw-Data 5'!B109)</f>
        <v>0.1087</v>
      </c>
      <c r="D34" s="16">
        <f>VALUE('Raw-Data 5'!H109)</f>
        <v>0.1232</v>
      </c>
      <c r="E34" s="16"/>
      <c r="F34" s="16">
        <f>VALUE('Raw-Data 5'!B123)</f>
        <v>0.1047</v>
      </c>
      <c r="G34" s="16">
        <f>VALUE('Raw-Data 5'!E123)</f>
        <v>0.11650000000000001</v>
      </c>
      <c r="H34" s="16"/>
      <c r="I34" s="16">
        <f>VALUE('Raw-Data 5'!B116)</f>
        <v>0.13420000000000001</v>
      </c>
      <c r="J34" s="16">
        <f>VALUE('Raw-Data 5'!E116)</f>
        <v>0.16059999999999999</v>
      </c>
      <c r="K34" s="16">
        <f>VALUE('Raw-Data 5'!H116)</f>
        <v>0.1573</v>
      </c>
      <c r="L34" s="16">
        <f>VALUE('Raw-Data 5'!K116)</f>
        <v>0.18959999999999999</v>
      </c>
      <c r="M34" s="16"/>
      <c r="N34" s="16">
        <f>VALUE('Raw-Data 5'!B128)</f>
        <v>0.3392</v>
      </c>
      <c r="O34" s="31"/>
      <c r="P34" s="30"/>
      <c r="Q34" s="15" t="s">
        <v>2901</v>
      </c>
      <c r="R34" s="16">
        <f>1-R33</f>
        <v>0.41139999999999999</v>
      </c>
      <c r="S34" s="16"/>
      <c r="T34" s="16">
        <f t="shared" ref="T34:U34" si="0">1-T33</f>
        <v>0.40129999999999999</v>
      </c>
      <c r="U34" s="16">
        <f t="shared" si="0"/>
        <v>0.42079999999999995</v>
      </c>
      <c r="W34" s="15">
        <f t="shared" ref="W34:AL34" si="1">1-W33</f>
        <v>0.37160000000000004</v>
      </c>
      <c r="X34" s="15">
        <f t="shared" si="1"/>
        <v>0.37670000000000003</v>
      </c>
      <c r="Y34" s="15">
        <f t="shared" si="1"/>
        <v>0.31830000000000003</v>
      </c>
      <c r="Z34" s="15">
        <f t="shared" si="1"/>
        <v>0.45230000000000004</v>
      </c>
      <c r="AA34" s="15">
        <f t="shared" si="1"/>
        <v>0.36509999999999998</v>
      </c>
      <c r="AC34" s="15">
        <f t="shared" si="1"/>
        <v>0.52679999999999993</v>
      </c>
      <c r="AD34" s="15">
        <f t="shared" si="1"/>
        <v>0.52839999999999998</v>
      </c>
      <c r="AE34" s="15">
        <f t="shared" si="1"/>
        <v>0.60549999999999993</v>
      </c>
      <c r="AF34" s="15">
        <f t="shared" si="1"/>
        <v>0.55580000000000007</v>
      </c>
      <c r="AG34" s="15">
        <f t="shared" si="1"/>
        <v>0.52459999999999996</v>
      </c>
      <c r="AI34" s="15">
        <f t="shared" si="1"/>
        <v>0.61660000000000004</v>
      </c>
      <c r="AJ34" s="15">
        <f t="shared" si="1"/>
        <v>0.5665</v>
      </c>
      <c r="AK34" s="15">
        <f t="shared" si="1"/>
        <v>0.46830000000000005</v>
      </c>
      <c r="AL34" s="15">
        <f t="shared" si="1"/>
        <v>0.47629999999999995</v>
      </c>
      <c r="AM34" s="15">
        <f>1-AM33</f>
        <v>0.44040000000000001</v>
      </c>
      <c r="AO34" s="31">
        <f>1-AO33</f>
        <v>0.53410000000000002</v>
      </c>
      <c r="AP34" s="30"/>
      <c r="AQ34" s="15" t="s">
        <v>2641</v>
      </c>
      <c r="AR34" s="16">
        <f>VALUE('Raw-Data 5'!$H86)</f>
        <v>4.8000000000000001E-2</v>
      </c>
      <c r="AS34" s="16">
        <f>VALUE('Raw-Data 5'!$H88)</f>
        <v>5.2999999999999999E-2</v>
      </c>
      <c r="AT34" s="16"/>
      <c r="AU34" s="16">
        <f>VALUE('Raw-Data 5'!$B86)</f>
        <v>4.0500000000000001E-2</v>
      </c>
      <c r="AV34" s="16">
        <f>VALUE('Raw-Data 5'!$B88)</f>
        <v>4.0300000000000002E-2</v>
      </c>
      <c r="AW34" s="16"/>
      <c r="AX34" s="16">
        <f>VALUE('Raw-Data 5'!$E86)</f>
        <v>9.6799999999999997E-2</v>
      </c>
      <c r="AY34" s="16">
        <f>VALUE('Raw-Data 5'!$E87)</f>
        <v>8.5999999999999993E-2</v>
      </c>
      <c r="AZ34" s="16">
        <f>VALUE('Raw-Data 5'!$E88)</f>
        <v>0.11840000000000001</v>
      </c>
      <c r="BA34" s="16">
        <f>VALUE('Raw-Data 5'!$E89)</f>
        <v>2.1000000000000001E-2</v>
      </c>
      <c r="BB34" s="16"/>
      <c r="BC34" s="16">
        <f>VALUE('Raw-Data 5'!$B92)</f>
        <v>9.8199999999999996E-2</v>
      </c>
      <c r="BD34" s="31"/>
    </row>
    <row r="35" spans="1:56" x14ac:dyDescent="0.35">
      <c r="A35" s="30"/>
      <c r="B35" s="15" t="s">
        <v>2641</v>
      </c>
      <c r="C35" s="16">
        <f>VALUE('Raw-Data 5'!B110)</f>
        <v>4.8000000000000001E-2</v>
      </c>
      <c r="D35" s="16">
        <f>VALUE('Raw-Data 5'!H110)</f>
        <v>5.2999999999999999E-2</v>
      </c>
      <c r="E35" s="16"/>
      <c r="F35" s="16">
        <f>VALUE('Raw-Data 5'!B124)</f>
        <v>4.0500000000000001E-2</v>
      </c>
      <c r="G35" s="16">
        <f>VALUE('Raw-Data 5'!E124)</f>
        <v>4.0300000000000002E-2</v>
      </c>
      <c r="H35" s="16"/>
      <c r="I35" s="16">
        <f>VALUE('Raw-Data 5'!B117)</f>
        <v>9.6799999999999997E-2</v>
      </c>
      <c r="J35" s="16">
        <f>VALUE('Raw-Data 5'!E117)</f>
        <v>8.5999999999999993E-2</v>
      </c>
      <c r="K35" s="16">
        <f>VALUE('Raw-Data 5'!H117)</f>
        <v>0.11840000000000001</v>
      </c>
      <c r="L35" s="16">
        <f>VALUE('Raw-Data 5'!K117)</f>
        <v>2.1000000000000001E-2</v>
      </c>
      <c r="M35" s="16"/>
      <c r="N35" s="16">
        <f>VALUE('Raw-Data 5'!B129)</f>
        <v>9.8199999999999996E-2</v>
      </c>
      <c r="O35" s="31"/>
      <c r="P35" s="30"/>
      <c r="AO35" s="31"/>
      <c r="AP35" s="30"/>
      <c r="AQ35" s="15" t="s">
        <v>2639</v>
      </c>
      <c r="AR35" s="16">
        <f>1-AR34</f>
        <v>0.95199999999999996</v>
      </c>
      <c r="AS35" s="16">
        <f>1-AS34</f>
        <v>0.94699999999999995</v>
      </c>
      <c r="AT35" s="16"/>
      <c r="AU35" s="16">
        <f>1-AU34</f>
        <v>0.95950000000000002</v>
      </c>
      <c r="AV35" s="16">
        <f>1-AV34</f>
        <v>0.9597</v>
      </c>
      <c r="AW35" s="16"/>
      <c r="AX35" s="16">
        <f>1-AX34</f>
        <v>0.9032</v>
      </c>
      <c r="AY35" s="16">
        <f>1-AY34</f>
        <v>0.91400000000000003</v>
      </c>
      <c r="AZ35" s="16">
        <f>1-AZ34</f>
        <v>0.88159999999999994</v>
      </c>
      <c r="BA35" s="16">
        <f>1-BA34</f>
        <v>0.97899999999999998</v>
      </c>
      <c r="BB35" s="16"/>
      <c r="BC35" s="16">
        <f>1-BC34</f>
        <v>0.90180000000000005</v>
      </c>
      <c r="BD35" s="31"/>
    </row>
    <row r="36" spans="1:56" x14ac:dyDescent="0.35">
      <c r="A36" s="30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31"/>
      <c r="P36" s="30"/>
      <c r="W36" s="15">
        <f>VALUE('Raw-Data 5'!B448-'Raw-Data 5'!C448)</f>
        <v>9.859999999999991E-2</v>
      </c>
      <c r="X36" s="15">
        <f>VALUE('Raw-Data 5'!E448-'Raw-Data 5'!F448)</f>
        <v>8.8700000000000001E-2</v>
      </c>
      <c r="Y36" s="15">
        <f>VALUE('Raw-Data 5'!H448-'Raw-Data 5'!I448)</f>
        <v>0.10819999999999996</v>
      </c>
      <c r="Z36" s="15">
        <f>VALUE('Raw-Data 5'!K448-'Raw-Data 5'!L448)</f>
        <v>9.099999999999997E-2</v>
      </c>
      <c r="AA36" s="15">
        <f>VALUE('Raw-Data 5'!N448-'Raw-Data 5'!O448)</f>
        <v>6.5200000000000036E-2</v>
      </c>
      <c r="AC36" s="15">
        <f>VALUE('Raw-Data 5'!B449-'Raw-Data 5'!C449)</f>
        <v>0.27290000000000003</v>
      </c>
      <c r="AD36" s="15">
        <f>VALUE('Raw-Data 5'!E449-'Raw-Data 5'!F449)</f>
        <v>0.14140000000000003</v>
      </c>
      <c r="AE36" s="15">
        <f>VALUE('Raw-Data 5'!H449-'Raw-Data 5'!I449)</f>
        <v>0.20920000000000002</v>
      </c>
      <c r="AF36" s="15">
        <f>VALUE('Raw-Data 5'!K449-'Raw-Data 5'!L449)</f>
        <v>7.350000000000001E-2</v>
      </c>
      <c r="AG36" s="15">
        <f>VALUE('Raw-Data 5'!N449-'Raw-Data 5'!O449)</f>
        <v>5.8099999999999985E-2</v>
      </c>
      <c r="AO36" s="31"/>
      <c r="AP36" s="30"/>
      <c r="BD36" s="31"/>
    </row>
    <row r="37" spans="1:56" x14ac:dyDescent="0.35">
      <c r="A37" s="30"/>
      <c r="O37" s="31"/>
      <c r="P37" s="30"/>
      <c r="AO37" s="31"/>
      <c r="AP37" s="30"/>
      <c r="AQ37" s="15" t="s">
        <v>9</v>
      </c>
      <c r="AR37" s="15">
        <f>VALUE('Raw-Data 5'!$H86-'Raw-Data 5'!$I86)</f>
        <v>3.8900000000000004E-2</v>
      </c>
      <c r="AS37" s="15">
        <f>VALUE('Raw-Data 5'!$H88-'Raw-Data 5'!$I88)</f>
        <v>1.43E-2</v>
      </c>
      <c r="AU37" s="15">
        <f>VALUE('Raw-Data 5'!$B86-'Raw-Data 5'!$C86)</f>
        <v>4.53E-2</v>
      </c>
      <c r="AV37" s="15">
        <f>VALUE('Raw-Data 5'!$B88-'Raw-Data 5'!$C88)</f>
        <v>1.5100000000000002E-2</v>
      </c>
      <c r="AX37" s="15">
        <f>VALUE('Raw-Data 5'!$E86-'Raw-Data 5'!$F86)</f>
        <v>2.3599999999999996E-2</v>
      </c>
      <c r="AY37" s="15">
        <f>VALUE('Raw-Data 5'!$E87-'Raw-Data 5'!$F87)</f>
        <v>3.8499999999999993E-2</v>
      </c>
      <c r="AZ37" s="15">
        <f>VALUE('Raw-Data 5'!$E88-'Raw-Data 5'!$F88)</f>
        <v>3.4500000000000003E-2</v>
      </c>
      <c r="BA37" s="15">
        <f>VALUE('Raw-Data 5'!$E89-'Raw-Data 5'!$F89)</f>
        <v>8.3000000000000018E-3</v>
      </c>
      <c r="BC37" s="15">
        <f>VALUE('Raw-Data 5'!$B92-'Raw-Data 5'!$C92)</f>
        <v>1.4899999999999997E-2</v>
      </c>
      <c r="BD37" s="31"/>
    </row>
    <row r="38" spans="1:56" x14ac:dyDescent="0.35">
      <c r="A38" s="30"/>
      <c r="O38" s="31"/>
      <c r="P38" s="30"/>
      <c r="AO38" s="31"/>
      <c r="AP38" s="30"/>
      <c r="BD38" s="31"/>
    </row>
    <row r="39" spans="1:56" x14ac:dyDescent="0.35">
      <c r="A39" s="30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31"/>
      <c r="P39" s="30"/>
      <c r="T39" s="15" t="s">
        <v>3</v>
      </c>
      <c r="Y39" s="15" t="s">
        <v>2</v>
      </c>
      <c r="Z39" s="15" t="s">
        <v>4</v>
      </c>
      <c r="AE39" s="15" t="s">
        <v>2</v>
      </c>
      <c r="AF39" s="15" t="s">
        <v>33</v>
      </c>
      <c r="AO39" s="31"/>
      <c r="AP39" s="30"/>
      <c r="BD39" s="31"/>
    </row>
    <row r="40" spans="1:56" x14ac:dyDescent="0.35">
      <c r="A40" s="30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31"/>
      <c r="P40" s="30"/>
      <c r="R40" s="15" t="s">
        <v>15</v>
      </c>
      <c r="T40" s="15" t="s">
        <v>3104</v>
      </c>
      <c r="U40" s="15" t="s">
        <v>3025</v>
      </c>
      <c r="V40" s="15" t="s">
        <v>3031</v>
      </c>
      <c r="W40" s="15" t="s">
        <v>3037</v>
      </c>
      <c r="X40" s="15" t="s">
        <v>3105</v>
      </c>
      <c r="Z40" s="15" t="s">
        <v>3104</v>
      </c>
      <c r="AA40" s="15" t="s">
        <v>3025</v>
      </c>
      <c r="AB40" s="15" t="s">
        <v>3031</v>
      </c>
      <c r="AC40" s="15" t="s">
        <v>3037</v>
      </c>
      <c r="AD40" s="15" t="s">
        <v>3105</v>
      </c>
      <c r="AF40" s="15" t="s">
        <v>3104</v>
      </c>
      <c r="AG40" s="15" t="s">
        <v>3025</v>
      </c>
      <c r="AH40" s="15" t="s">
        <v>3031</v>
      </c>
      <c r="AI40" s="15" t="s">
        <v>3037</v>
      </c>
      <c r="AJ40" s="15" t="s">
        <v>3105</v>
      </c>
      <c r="AO40" s="31"/>
      <c r="AP40" s="30"/>
      <c r="BD40" s="31"/>
    </row>
    <row r="41" spans="1:56" x14ac:dyDescent="0.35">
      <c r="A41" s="30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31"/>
      <c r="P41" s="30"/>
      <c r="Q41" s="15" t="s">
        <v>2900</v>
      </c>
      <c r="R41" s="16">
        <f>AS24</f>
        <v>0.86629999999999996</v>
      </c>
      <c r="S41" s="16"/>
      <c r="T41" s="16">
        <f>VALUE('Raw-Data 5'!B459)</f>
        <v>0.86970000000000003</v>
      </c>
      <c r="U41" s="16">
        <f>VALUE('Raw-Data 5'!E459)</f>
        <v>0.91020000000000001</v>
      </c>
      <c r="V41" s="16">
        <f>VALUE('Raw-Data 5'!H459)</f>
        <v>0.92959999999999998</v>
      </c>
      <c r="W41" s="16">
        <f>VALUE('Raw-Data 5'!K459)</f>
        <v>0.89629999999999999</v>
      </c>
      <c r="X41" s="16">
        <f>VALUE('Raw-Data 5'!N459)</f>
        <v>0.90329999999999999</v>
      </c>
      <c r="Y41" s="16"/>
      <c r="Z41" s="16">
        <f>VALUE('Raw-Data 5'!B460)</f>
        <v>0.73109999999999997</v>
      </c>
      <c r="AA41" s="16">
        <f>VALUE('Raw-Data 5'!E460)</f>
        <v>0.63980000000000004</v>
      </c>
      <c r="AB41" s="16">
        <f>VALUE('Raw-Data 5'!H460)</f>
        <v>0.62350000000000005</v>
      </c>
      <c r="AC41" s="16">
        <f>VALUE('Raw-Data 5'!K460)</f>
        <v>0.70050000000000001</v>
      </c>
      <c r="AD41" s="16">
        <f>VALUE('Raw-Data 5'!N460)</f>
        <v>0.69379999999999997</v>
      </c>
      <c r="AE41" s="16"/>
      <c r="AF41" s="16">
        <f>VALUE('Raw-Data 5'!B465)</f>
        <v>0.3846</v>
      </c>
      <c r="AG41" s="16">
        <f>VALUE('Raw-Data 5'!E465)</f>
        <v>0.43609999999999999</v>
      </c>
      <c r="AH41" s="16">
        <f>VALUE('Raw-Data 5'!H465)</f>
        <v>0.53520000000000001</v>
      </c>
      <c r="AI41" s="16">
        <f>VALUE('Raw-Data 5'!K465)</f>
        <v>0.53349999999999997</v>
      </c>
      <c r="AJ41" s="16">
        <f>VALUE('Raw-Data 5'!N465)</f>
        <v>0.56530000000000002</v>
      </c>
      <c r="AO41" s="31"/>
      <c r="AP41" s="30"/>
      <c r="BD41" s="31"/>
    </row>
    <row r="42" spans="1:56" x14ac:dyDescent="0.35">
      <c r="A42" s="30"/>
      <c r="O42" s="31"/>
      <c r="P42" s="30"/>
      <c r="Q42" s="15" t="s">
        <v>2901</v>
      </c>
      <c r="R42" s="16">
        <f>1-R41</f>
        <v>0.13370000000000004</v>
      </c>
      <c r="S42" s="16"/>
      <c r="T42" s="16">
        <f>1-T41</f>
        <v>0.13029999999999997</v>
      </c>
      <c r="U42" s="16">
        <f>1-U41</f>
        <v>8.9799999999999991E-2</v>
      </c>
      <c r="V42" s="16">
        <f>1-V41</f>
        <v>7.0400000000000018E-2</v>
      </c>
      <c r="W42" s="16">
        <f>1-W41</f>
        <v>0.10370000000000001</v>
      </c>
      <c r="X42" s="16">
        <f>1-X41</f>
        <v>9.6700000000000008E-2</v>
      </c>
      <c r="Y42" s="16"/>
      <c r="Z42" s="16">
        <f>1-Z41</f>
        <v>0.26890000000000003</v>
      </c>
      <c r="AA42" s="16">
        <f>1-AA41</f>
        <v>0.36019999999999996</v>
      </c>
      <c r="AB42" s="16">
        <f>1-AB41</f>
        <v>0.37649999999999995</v>
      </c>
      <c r="AC42" s="16">
        <f>1-AC41</f>
        <v>0.29949999999999999</v>
      </c>
      <c r="AD42" s="16">
        <f>1-AD41</f>
        <v>0.30620000000000003</v>
      </c>
      <c r="AE42" s="16"/>
      <c r="AF42" s="16">
        <f>1-AF41</f>
        <v>0.61539999999999995</v>
      </c>
      <c r="AG42" s="16">
        <f>1-AG41</f>
        <v>0.56390000000000007</v>
      </c>
      <c r="AH42" s="16">
        <f>1-AH41</f>
        <v>0.46479999999999999</v>
      </c>
      <c r="AI42" s="16">
        <f>1-AI41</f>
        <v>0.46650000000000003</v>
      </c>
      <c r="AJ42" s="16">
        <f>1-AJ41</f>
        <v>0.43469999999999998</v>
      </c>
      <c r="AO42" s="31"/>
      <c r="AP42" s="30"/>
      <c r="BD42" s="31"/>
    </row>
    <row r="43" spans="1:56" x14ac:dyDescent="0.35">
      <c r="A43" s="30"/>
      <c r="O43" s="31"/>
      <c r="P43" s="30"/>
      <c r="AO43" s="31"/>
      <c r="AP43" s="30"/>
      <c r="BD43" s="31"/>
    </row>
    <row r="44" spans="1:56" x14ac:dyDescent="0.35">
      <c r="A44" s="30"/>
      <c r="O44" s="31"/>
      <c r="P44" s="30"/>
      <c r="T44" s="15">
        <f>VALUE('Raw-Data 5'!B459-'Raw-Data 5'!C459)</f>
        <v>4.8399999999999999E-2</v>
      </c>
      <c r="U44" s="15">
        <f>VALUE('Raw-Data 5'!E459-'Raw-Data 5'!F459)</f>
        <v>3.7100000000000022E-2</v>
      </c>
      <c r="V44" s="15">
        <f>VALUE('Raw-Data 5'!H459-'Raw-Data 5'!I459)</f>
        <v>2.8699999999999948E-2</v>
      </c>
      <c r="W44" s="15">
        <f>VALUE('Raw-Data 5'!K459-'Raw-Data 5'!L459)</f>
        <v>3.8300000000000001E-2</v>
      </c>
      <c r="X44" s="15">
        <f>VALUE('Raw-Data 5'!N459-'Raw-Data 5'!O459)</f>
        <v>4.1300000000000003E-2</v>
      </c>
      <c r="Z44" s="15">
        <f>VALUE('Raw-Data 5'!B460-'Raw-Data 5'!C460)</f>
        <v>0.16139999999999999</v>
      </c>
      <c r="AA44" s="15">
        <f>VALUE('Raw-Data 5'!E460-'Raw-Data 5'!F460)</f>
        <v>0.12080000000000002</v>
      </c>
      <c r="AB44" s="15">
        <f>VALUE('Raw-Data 5'!H460-'Raw-Data 5'!I460)</f>
        <v>0.15660000000000007</v>
      </c>
      <c r="AC44" s="15">
        <f>VALUE('Raw-Data 5'!K460-'Raw-Data 5'!L460)</f>
        <v>7.4500000000000011E-2</v>
      </c>
      <c r="AD44" s="15">
        <f>VALUE('Raw-Data 5'!N460-'Raw-Data 5'!O460)</f>
        <v>5.8899999999999952E-2</v>
      </c>
      <c r="AO44" s="31"/>
      <c r="AP44" s="30"/>
      <c r="BD44" s="31"/>
    </row>
    <row r="45" spans="1:56" x14ac:dyDescent="0.35">
      <c r="A45" s="30"/>
      <c r="O45" s="31"/>
      <c r="P45" s="30"/>
      <c r="AO45" s="31"/>
      <c r="AP45" s="30"/>
      <c r="BD45" s="31"/>
    </row>
    <row r="46" spans="1:56" x14ac:dyDescent="0.35">
      <c r="A46" s="30"/>
      <c r="O46" s="31"/>
      <c r="P46" s="30"/>
      <c r="AG46" s="16"/>
      <c r="AH46" s="16"/>
      <c r="AI46" s="16"/>
      <c r="AJ46" s="16"/>
      <c r="AO46" s="31"/>
      <c r="AP46" s="30"/>
      <c r="BD46" s="31"/>
    </row>
    <row r="47" spans="1:56" x14ac:dyDescent="0.35">
      <c r="A47" s="30"/>
      <c r="O47" s="31"/>
      <c r="P47" s="30"/>
      <c r="AH47" s="16"/>
      <c r="AI47" s="16"/>
      <c r="AJ47" s="16"/>
      <c r="AO47" s="31"/>
      <c r="AP47" s="30"/>
      <c r="BD47" s="31"/>
    </row>
    <row r="48" spans="1:56" x14ac:dyDescent="0.35">
      <c r="A48" s="30"/>
      <c r="O48" s="31"/>
      <c r="P48" s="30"/>
      <c r="S48" s="15" t="s">
        <v>2</v>
      </c>
      <c r="T48" s="15" t="s">
        <v>4</v>
      </c>
      <c r="Z48" s="15" t="s">
        <v>3</v>
      </c>
      <c r="AE48" s="15" t="s">
        <v>2</v>
      </c>
      <c r="AO48" s="31"/>
      <c r="AP48" s="30"/>
      <c r="BD48" s="31"/>
    </row>
    <row r="49" spans="1:60" x14ac:dyDescent="0.35">
      <c r="A49" s="30"/>
      <c r="O49" s="31"/>
      <c r="P49" s="30"/>
      <c r="R49" s="15" t="s">
        <v>15</v>
      </c>
      <c r="T49" s="15" t="s">
        <v>3104</v>
      </c>
      <c r="U49" s="15" t="s">
        <v>3025</v>
      </c>
      <c r="V49" s="15" t="s">
        <v>3031</v>
      </c>
      <c r="W49" s="15" t="s">
        <v>3037</v>
      </c>
      <c r="X49" s="15" t="s">
        <v>3105</v>
      </c>
      <c r="Z49" s="15" t="s">
        <v>3104</v>
      </c>
      <c r="AA49" s="15" t="s">
        <v>3025</v>
      </c>
      <c r="AB49" s="15" t="s">
        <v>3031</v>
      </c>
      <c r="AC49" s="15" t="s">
        <v>3037</v>
      </c>
      <c r="AD49" s="15" t="s">
        <v>3105</v>
      </c>
      <c r="AF49" s="15" t="s">
        <v>33</v>
      </c>
      <c r="AK49" s="15" t="s">
        <v>2</v>
      </c>
      <c r="AO49" s="31"/>
      <c r="AP49" s="30"/>
      <c r="BD49" s="31"/>
    </row>
    <row r="50" spans="1:60" x14ac:dyDescent="0.35">
      <c r="A50" s="30"/>
      <c r="O50" s="31"/>
      <c r="P50" s="30"/>
      <c r="Q50" s="15" t="s">
        <v>6739</v>
      </c>
      <c r="R50" s="16">
        <f>R33</f>
        <v>0.58860000000000001</v>
      </c>
      <c r="S50" s="16"/>
      <c r="T50" s="16">
        <f>W33</f>
        <v>0.62839999999999996</v>
      </c>
      <c r="U50" s="16">
        <f>X33</f>
        <v>0.62329999999999997</v>
      </c>
      <c r="V50" s="16">
        <f>Y33</f>
        <v>0.68169999999999997</v>
      </c>
      <c r="W50" s="16">
        <f>Z33</f>
        <v>0.54769999999999996</v>
      </c>
      <c r="X50" s="16">
        <f>AA33</f>
        <v>0.63490000000000002</v>
      </c>
      <c r="Y50" s="16"/>
      <c r="Z50" s="16">
        <f>AC33</f>
        <v>0.47320000000000001</v>
      </c>
      <c r="AA50" s="16">
        <f>AD33</f>
        <v>0.47160000000000002</v>
      </c>
      <c r="AB50" s="16">
        <f>AE33</f>
        <v>0.39450000000000002</v>
      </c>
      <c r="AC50" s="16">
        <f>AF33</f>
        <v>0.44419999999999998</v>
      </c>
      <c r="AD50" s="16">
        <f>AG33</f>
        <v>0.47539999999999999</v>
      </c>
      <c r="AE50" s="16"/>
      <c r="AF50" s="16">
        <f>AO33</f>
        <v>0.46589999999999998</v>
      </c>
      <c r="AO50" s="31"/>
      <c r="AP50" s="30"/>
      <c r="BD50" s="31"/>
    </row>
    <row r="51" spans="1:60" x14ac:dyDescent="0.35">
      <c r="A51" s="30"/>
      <c r="B51" s="15" t="s">
        <v>2767</v>
      </c>
      <c r="O51" s="31"/>
      <c r="P51" s="30"/>
      <c r="Q51" s="15" t="s">
        <v>6740</v>
      </c>
      <c r="R51" s="16">
        <f>R41</f>
        <v>0.86629999999999996</v>
      </c>
      <c r="S51" s="16"/>
      <c r="T51" s="16">
        <f>T41</f>
        <v>0.86970000000000003</v>
      </c>
      <c r="U51" s="16">
        <f>U41</f>
        <v>0.91020000000000001</v>
      </c>
      <c r="V51" s="16">
        <f>V41</f>
        <v>0.92959999999999998</v>
      </c>
      <c r="W51" s="16">
        <f>W41</f>
        <v>0.89629999999999999</v>
      </c>
      <c r="X51" s="16">
        <f>X41</f>
        <v>0.90329999999999999</v>
      </c>
      <c r="Y51" s="16"/>
      <c r="Z51" s="16">
        <f>Z41</f>
        <v>0.73109999999999997</v>
      </c>
      <c r="AA51" s="16">
        <f>AA41</f>
        <v>0.63980000000000004</v>
      </c>
      <c r="AB51" s="16">
        <f>AB41</f>
        <v>0.62350000000000005</v>
      </c>
      <c r="AC51" s="16">
        <f>AC41</f>
        <v>0.70050000000000001</v>
      </c>
      <c r="AD51" s="16">
        <f>AD41</f>
        <v>0.69379999999999997</v>
      </c>
      <c r="AE51" s="16"/>
      <c r="AF51" s="16"/>
      <c r="AK51" s="16"/>
      <c r="AL51" s="16"/>
      <c r="AN51" s="16"/>
      <c r="AO51" s="31"/>
      <c r="AP51" s="30"/>
      <c r="AQ51" s="15" t="s">
        <v>2636</v>
      </c>
      <c r="BD51" s="31"/>
    </row>
    <row r="52" spans="1:60" x14ac:dyDescent="0.35">
      <c r="A52" s="30"/>
      <c r="C52" s="15" t="s">
        <v>2207</v>
      </c>
      <c r="E52" s="15" t="s">
        <v>2</v>
      </c>
      <c r="F52" s="15" t="s">
        <v>4</v>
      </c>
      <c r="H52" s="15" t="s">
        <v>2</v>
      </c>
      <c r="I52" s="15" t="s">
        <v>3</v>
      </c>
      <c r="M52" s="15" t="s">
        <v>2</v>
      </c>
      <c r="N52" s="15" t="s">
        <v>33</v>
      </c>
      <c r="O52" s="31"/>
      <c r="P52" s="30"/>
      <c r="AK52" s="16"/>
      <c r="AL52" s="16"/>
      <c r="AN52" s="16"/>
      <c r="AO52" s="31"/>
      <c r="AP52" s="30"/>
      <c r="AR52" s="15" t="s">
        <v>2207</v>
      </c>
      <c r="AT52" s="15" t="s">
        <v>2</v>
      </c>
      <c r="AU52" s="15" t="s">
        <v>4</v>
      </c>
      <c r="AW52" s="15" t="s">
        <v>2</v>
      </c>
      <c r="AX52" s="15" t="s">
        <v>3</v>
      </c>
      <c r="BB52" s="15" t="s">
        <v>2</v>
      </c>
      <c r="BC52" s="15" t="s">
        <v>33</v>
      </c>
      <c r="BD52" s="31"/>
    </row>
    <row r="53" spans="1:60" x14ac:dyDescent="0.35">
      <c r="A53" s="30"/>
      <c r="C53" s="15" t="s">
        <v>32</v>
      </c>
      <c r="D53" s="15" t="s">
        <v>30</v>
      </c>
      <c r="F53" s="15" t="s">
        <v>32</v>
      </c>
      <c r="G53" s="15" t="s">
        <v>30</v>
      </c>
      <c r="I53" s="15" t="s">
        <v>32</v>
      </c>
      <c r="J53" s="15" t="s">
        <v>29</v>
      </c>
      <c r="K53" s="15" t="s">
        <v>2208</v>
      </c>
      <c r="L53" s="15" t="s">
        <v>31</v>
      </c>
      <c r="N53" s="15" t="s">
        <v>31</v>
      </c>
      <c r="O53" s="31"/>
      <c r="P53" s="30"/>
      <c r="R53" s="16">
        <f>VALUE('Raw-Data 5'!$H66-'Raw-Data 5'!$I66)</f>
        <v>4.6499999999999986E-2</v>
      </c>
      <c r="T53" s="15">
        <f>W36</f>
        <v>9.859999999999991E-2</v>
      </c>
      <c r="U53" s="15">
        <f t="shared" ref="U53:AD53" si="2">X36</f>
        <v>8.8700000000000001E-2</v>
      </c>
      <c r="V53" s="15">
        <f t="shared" si="2"/>
        <v>0.10819999999999996</v>
      </c>
      <c r="W53" s="15">
        <f t="shared" si="2"/>
        <v>9.099999999999997E-2</v>
      </c>
      <c r="X53" s="15">
        <f t="shared" si="2"/>
        <v>6.5200000000000036E-2</v>
      </c>
      <c r="Z53" s="15">
        <f t="shared" si="2"/>
        <v>0.27290000000000003</v>
      </c>
      <c r="AA53" s="15">
        <f t="shared" si="2"/>
        <v>0.14140000000000003</v>
      </c>
      <c r="AB53" s="15">
        <f t="shared" si="2"/>
        <v>0.20920000000000002</v>
      </c>
      <c r="AC53" s="15">
        <f t="shared" si="2"/>
        <v>7.350000000000001E-2</v>
      </c>
      <c r="AD53" s="15">
        <f t="shared" si="2"/>
        <v>5.8099999999999985E-2</v>
      </c>
      <c r="AF53" s="16">
        <f>VALUE('Raw-Data 5'!Q465-'Raw-Data 5'!R465)</f>
        <v>1.9699999999999995E-2</v>
      </c>
      <c r="AO53" s="31"/>
      <c r="AP53" s="30"/>
      <c r="AR53" s="15" t="s">
        <v>32</v>
      </c>
      <c r="AS53" s="15" t="s">
        <v>30</v>
      </c>
      <c r="AU53" s="15" t="s">
        <v>32</v>
      </c>
      <c r="AV53" s="15" t="s">
        <v>30</v>
      </c>
      <c r="AX53" s="15" t="s">
        <v>32</v>
      </c>
      <c r="AY53" s="15" t="s">
        <v>29</v>
      </c>
      <c r="AZ53" s="15" t="s">
        <v>2208</v>
      </c>
      <c r="BA53" s="15" t="s">
        <v>31</v>
      </c>
      <c r="BC53" s="15" t="s">
        <v>31</v>
      </c>
      <c r="BD53" s="31"/>
    </row>
    <row r="54" spans="1:60" x14ac:dyDescent="0.35">
      <c r="A54" s="30"/>
      <c r="B54" s="15" t="s">
        <v>2639</v>
      </c>
      <c r="C54" s="16">
        <f>VALUE('Raw-Data 5'!B134)</f>
        <v>0.83179999999999998</v>
      </c>
      <c r="D54" s="16">
        <f>VALUE('Raw-Data 5'!H134)</f>
        <v>0.81489999999999996</v>
      </c>
      <c r="E54" s="16"/>
      <c r="F54" s="16">
        <f>VALUE('Raw-Data 5'!B148)</f>
        <v>0.8458</v>
      </c>
      <c r="G54" s="16">
        <f>VALUE('Raw-Data 5'!E148)</f>
        <v>0.82779999999999998</v>
      </c>
      <c r="H54" s="16"/>
      <c r="I54" s="16">
        <f>VALUE('Raw-Data 5'!B141)</f>
        <v>0.73660000000000003</v>
      </c>
      <c r="J54" s="16">
        <f>VALUE('Raw-Data 5'!E141)</f>
        <v>0.74170000000000003</v>
      </c>
      <c r="K54" s="16">
        <f>VALUE('Raw-Data 5'!H141)</f>
        <v>0.72370000000000001</v>
      </c>
      <c r="L54" s="16">
        <f>VALUE('Raw-Data 5'!K141)</f>
        <v>0.79169999999999996</v>
      </c>
      <c r="M54" s="16"/>
      <c r="N54" s="16">
        <f>VALUE('Raw-Data 5'!B153)</f>
        <v>0.57020000000000004</v>
      </c>
      <c r="O54" s="31"/>
      <c r="P54" s="30"/>
      <c r="R54" s="16">
        <f>VALUE('Raw-Data 5'!$H77-'Raw-Data 5'!$I77)</f>
        <v>2.4999999999999911E-2</v>
      </c>
      <c r="T54" s="15">
        <f>T44</f>
        <v>4.8399999999999999E-2</v>
      </c>
      <c r="U54" s="15">
        <f t="shared" ref="U54:AD54" si="3">U44</f>
        <v>3.7100000000000022E-2</v>
      </c>
      <c r="V54" s="15">
        <f t="shared" si="3"/>
        <v>2.8699999999999948E-2</v>
      </c>
      <c r="W54" s="15">
        <f t="shared" si="3"/>
        <v>3.8300000000000001E-2</v>
      </c>
      <c r="X54" s="15">
        <f t="shared" si="3"/>
        <v>4.1300000000000003E-2</v>
      </c>
      <c r="Z54" s="15">
        <f t="shared" si="3"/>
        <v>0.16139999999999999</v>
      </c>
      <c r="AA54" s="15">
        <f t="shared" si="3"/>
        <v>0.12080000000000002</v>
      </c>
      <c r="AB54" s="15">
        <f t="shared" si="3"/>
        <v>0.15660000000000007</v>
      </c>
      <c r="AC54" s="15">
        <f t="shared" si="3"/>
        <v>7.4500000000000011E-2</v>
      </c>
      <c r="AD54" s="15">
        <f t="shared" si="3"/>
        <v>5.8899999999999952E-2</v>
      </c>
      <c r="AO54" s="31"/>
      <c r="AP54" s="30"/>
      <c r="AQ54" s="15" t="s">
        <v>2641</v>
      </c>
      <c r="AR54" s="16">
        <f>VALUE('Raw-Data 5'!$H97)</f>
        <v>4.8000000000000001E-2</v>
      </c>
      <c r="AS54" s="16">
        <f>VALUE('Raw-Data 5'!$H99)</f>
        <v>5.2999999999999999E-2</v>
      </c>
      <c r="AT54" s="16"/>
      <c r="AU54" s="16">
        <f>VALUE('Raw-Data 5'!$B97)</f>
        <v>4.0500000000000001E-2</v>
      </c>
      <c r="AV54" s="16">
        <f>VALUE('Raw-Data 5'!$B99)</f>
        <v>4.0300000000000002E-2</v>
      </c>
      <c r="AW54" s="16"/>
      <c r="AX54" s="16">
        <f>VALUE('Raw-Data 5'!$E97)</f>
        <v>9.6799999999999997E-2</v>
      </c>
      <c r="AY54" s="16">
        <f>VALUE('Raw-Data 5'!$E98)</f>
        <v>8.5999999999999993E-2</v>
      </c>
      <c r="AZ54" s="16">
        <f>VALUE('Raw-Data 5'!$E99)</f>
        <v>0.11840000000000001</v>
      </c>
      <c r="BA54" s="16">
        <f>VALUE('Raw-Data 5'!$E100)</f>
        <v>1.6799999999999999E-2</v>
      </c>
      <c r="BB54" s="16"/>
      <c r="BC54" s="16">
        <f>VALUE('Raw-Data 5'!$B103)</f>
        <v>8.5400000000000004E-2</v>
      </c>
      <c r="BD54" s="31"/>
    </row>
    <row r="55" spans="1:60" x14ac:dyDescent="0.35">
      <c r="A55" s="30"/>
      <c r="B55" s="15" t="s">
        <v>2902</v>
      </c>
      <c r="C55" s="16">
        <f>VALUE('Raw-Data 5'!B135)</f>
        <v>0.1303</v>
      </c>
      <c r="D55" s="16">
        <f>VALUE('Raw-Data 5'!H135)</f>
        <v>0.15279999999999999</v>
      </c>
      <c r="E55" s="16"/>
      <c r="F55" s="16">
        <f>VALUE('Raw-Data 5'!B149)</f>
        <v>0.1221</v>
      </c>
      <c r="G55" s="16">
        <f>VALUE('Raw-Data 5'!E149)</f>
        <v>0.1482</v>
      </c>
      <c r="H55" s="16"/>
      <c r="I55" s="16">
        <f>VALUE('Raw-Data 5'!B142)</f>
        <v>0.18559999999999999</v>
      </c>
      <c r="J55" s="16">
        <f>VALUE('Raw-Data 5'!E142)</f>
        <v>0.21299999999999999</v>
      </c>
      <c r="K55" s="16">
        <f>VALUE('Raw-Data 5'!H142)</f>
        <v>0.1852</v>
      </c>
      <c r="L55" s="16">
        <f>VALUE('Raw-Data 5'!K142)</f>
        <v>0.19139999999999999</v>
      </c>
      <c r="M55" s="16"/>
      <c r="N55" s="16">
        <f>VALUE('Raw-Data 5'!B154)</f>
        <v>0.34429999999999999</v>
      </c>
      <c r="O55" s="31"/>
      <c r="P55" s="30"/>
      <c r="AO55" s="31"/>
      <c r="AP55" s="30"/>
      <c r="AQ55" s="15" t="s">
        <v>2639</v>
      </c>
      <c r="AR55" s="16">
        <f>1-AR54</f>
        <v>0.95199999999999996</v>
      </c>
      <c r="AS55" s="16">
        <f>1-AS54</f>
        <v>0.94699999999999995</v>
      </c>
      <c r="AT55" s="16"/>
      <c r="AU55" s="16">
        <f>1-AU54</f>
        <v>0.95950000000000002</v>
      </c>
      <c r="AV55" s="16">
        <f>1-AV54</f>
        <v>0.9597</v>
      </c>
      <c r="AW55" s="16"/>
      <c r="AX55" s="16">
        <f>1-AX54</f>
        <v>0.9032</v>
      </c>
      <c r="AY55" s="16">
        <f>1-AY54</f>
        <v>0.91400000000000003</v>
      </c>
      <c r="AZ55" s="16">
        <f>1-AZ54</f>
        <v>0.88159999999999994</v>
      </c>
      <c r="BA55" s="16">
        <f>1-BA54</f>
        <v>0.98319999999999996</v>
      </c>
      <c r="BB55" s="16"/>
      <c r="BC55" s="16">
        <f>1-BC54</f>
        <v>0.91459999999999997</v>
      </c>
      <c r="BD55" s="31"/>
    </row>
    <row r="56" spans="1:60" x14ac:dyDescent="0.35">
      <c r="A56" s="30"/>
      <c r="B56" s="15" t="s">
        <v>2641</v>
      </c>
      <c r="C56" s="16">
        <f>VALUE('Raw-Data 5'!B136)</f>
        <v>3.7900000000000003E-2</v>
      </c>
      <c r="D56" s="16">
        <f>VALUE('Raw-Data 5'!H136)</f>
        <v>3.2300000000000002E-2</v>
      </c>
      <c r="E56" s="16"/>
      <c r="F56" s="16">
        <f>VALUE('Raw-Data 5'!B150)</f>
        <v>3.2099999999999997E-2</v>
      </c>
      <c r="G56" s="16">
        <f>VALUE('Raw-Data 5'!E150)</f>
        <v>2.4E-2</v>
      </c>
      <c r="H56" s="16"/>
      <c r="I56" s="16">
        <f>VALUE('Raw-Data 5'!B143)</f>
        <v>7.7799999999999994E-2</v>
      </c>
      <c r="J56" s="16">
        <f>VALUE('Raw-Data 5'!E143)</f>
        <v>4.53E-2</v>
      </c>
      <c r="K56" s="16">
        <f>VALUE('Raw-Data 5'!H143)</f>
        <v>9.1200000000000003E-2</v>
      </c>
      <c r="L56" s="16">
        <f>VALUE('Raw-Data 5'!K143)</f>
        <v>1.6799999999999999E-2</v>
      </c>
      <c r="M56" s="16"/>
      <c r="N56" s="16">
        <f>VALUE('Raw-Data 5'!B155)</f>
        <v>8.5400000000000004E-2</v>
      </c>
      <c r="O56" s="31"/>
      <c r="P56" s="30"/>
      <c r="AO56" s="31"/>
      <c r="AP56" s="30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31"/>
    </row>
    <row r="57" spans="1:60" x14ac:dyDescent="0.35">
      <c r="A57" s="30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31"/>
      <c r="P57" s="30"/>
      <c r="AO57" s="31"/>
      <c r="AP57" s="30"/>
      <c r="AQ57" s="15" t="s">
        <v>9</v>
      </c>
      <c r="AR57" s="15">
        <f>VALUE('Raw-Data 5'!$H97-'Raw-Data 5'!$I97)</f>
        <v>3.8900000000000004E-2</v>
      </c>
      <c r="AS57" s="15">
        <f>VALUE('Raw-Data 5'!$H99-'Raw-Data 5'!$I99)</f>
        <v>1.43E-2</v>
      </c>
      <c r="AU57" s="15">
        <f>VALUE('Raw-Data 5'!$B97-'Raw-Data 5'!$C97)</f>
        <v>4.53E-2</v>
      </c>
      <c r="AV57" s="15">
        <f>VALUE('Raw-Data 5'!$B99-'Raw-Data 5'!$C99)</f>
        <v>1.5100000000000002E-2</v>
      </c>
      <c r="AX57" s="15">
        <f>VALUE('Raw-Data 5'!$E97-'Raw-Data 5'!$F97)</f>
        <v>2.3599999999999996E-2</v>
      </c>
      <c r="AY57" s="15">
        <f>VALUE('Raw-Data 5'!$E98-'Raw-Data 5'!$F98)</f>
        <v>3.8499999999999993E-2</v>
      </c>
      <c r="AZ57" s="15">
        <f>VALUE('Raw-Data 5'!$E99-'Raw-Data 5'!$F99)</f>
        <v>3.4500000000000003E-2</v>
      </c>
      <c r="BA57" s="15">
        <f>VALUE('Raw-Data 5'!$E100-'Raw-Data 5'!$F100)</f>
        <v>6.7999999999999988E-3</v>
      </c>
      <c r="BC57" s="15">
        <f>VALUE('Raw-Data 5'!$B103-'Raw-Data 5'!$C103)</f>
        <v>1.4200000000000004E-2</v>
      </c>
      <c r="BD57" s="31"/>
    </row>
    <row r="58" spans="1:60" ht="15" thickBot="1" x14ac:dyDescent="0.4">
      <c r="A58" s="34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6"/>
      <c r="P58" s="34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6"/>
      <c r="AP58" s="30"/>
      <c r="BD58" s="31"/>
    </row>
    <row r="59" spans="1:60" x14ac:dyDescent="0.35">
      <c r="A59" s="26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9"/>
      <c r="P59" s="26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9"/>
      <c r="AP59" s="26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9"/>
    </row>
    <row r="60" spans="1:60" x14ac:dyDescent="0.35">
      <c r="A60" s="30"/>
      <c r="B60" s="15" t="s">
        <v>2768</v>
      </c>
      <c r="O60" s="31"/>
      <c r="P60" s="30"/>
      <c r="S60" s="15" t="s">
        <v>2</v>
      </c>
      <c r="T60" s="15" t="s">
        <v>4</v>
      </c>
      <c r="Y60" s="15" t="s">
        <v>2</v>
      </c>
      <c r="Z60" s="15" t="s">
        <v>3</v>
      </c>
      <c r="AE60" s="15" t="s">
        <v>2</v>
      </c>
      <c r="AO60" s="31"/>
      <c r="AP60" s="30"/>
      <c r="AQ60" s="15" t="s">
        <v>2315</v>
      </c>
      <c r="BH60" s="31"/>
    </row>
    <row r="61" spans="1:60" x14ac:dyDescent="0.35">
      <c r="A61" s="30"/>
      <c r="C61" s="15" t="s">
        <v>2207</v>
      </c>
      <c r="E61" s="15" t="s">
        <v>2</v>
      </c>
      <c r="F61" s="15" t="s">
        <v>4</v>
      </c>
      <c r="H61" s="15" t="s">
        <v>2</v>
      </c>
      <c r="I61" s="15" t="s">
        <v>3</v>
      </c>
      <c r="M61" s="15" t="s">
        <v>2</v>
      </c>
      <c r="N61" s="15" t="s">
        <v>33</v>
      </c>
      <c r="O61" s="31"/>
      <c r="P61" s="30"/>
      <c r="R61" s="15" t="s">
        <v>15</v>
      </c>
      <c r="T61" s="15" t="s">
        <v>3104</v>
      </c>
      <c r="U61" s="15" t="s">
        <v>3025</v>
      </c>
      <c r="V61" s="15" t="s">
        <v>3031</v>
      </c>
      <c r="W61" s="15" t="s">
        <v>3037</v>
      </c>
      <c r="X61" s="15" t="s">
        <v>3105</v>
      </c>
      <c r="Z61" s="15" t="s">
        <v>3104</v>
      </c>
      <c r="AA61" s="15" t="s">
        <v>3025</v>
      </c>
      <c r="AB61" s="15" t="s">
        <v>3031</v>
      </c>
      <c r="AC61" s="15" t="s">
        <v>3037</v>
      </c>
      <c r="AD61" s="15" t="s">
        <v>3105</v>
      </c>
      <c r="AF61" s="15" t="s">
        <v>3104</v>
      </c>
      <c r="AG61" s="15" t="s">
        <v>3025</v>
      </c>
      <c r="AH61" s="15" t="s">
        <v>3031</v>
      </c>
      <c r="AI61" s="15" t="s">
        <v>3037</v>
      </c>
      <c r="AJ61" s="15" t="s">
        <v>3105</v>
      </c>
      <c r="AL61" s="15" t="s">
        <v>33</v>
      </c>
      <c r="AO61" s="31"/>
      <c r="AP61" s="30"/>
      <c r="AR61" s="15" t="s">
        <v>2207</v>
      </c>
      <c r="AT61" s="15" t="s">
        <v>2</v>
      </c>
      <c r="AU61" s="15" t="s">
        <v>4</v>
      </c>
      <c r="AW61" s="15" t="s">
        <v>2</v>
      </c>
      <c r="AX61" s="15" t="s">
        <v>3</v>
      </c>
      <c r="BB61" s="15" t="s">
        <v>2</v>
      </c>
      <c r="BC61" s="15" t="s">
        <v>33</v>
      </c>
      <c r="BH61" s="31"/>
    </row>
    <row r="62" spans="1:60" x14ac:dyDescent="0.35">
      <c r="A62" s="30"/>
      <c r="C62" s="15" t="s">
        <v>32</v>
      </c>
      <c r="D62" s="15" t="s">
        <v>30</v>
      </c>
      <c r="F62" s="15" t="s">
        <v>32</v>
      </c>
      <c r="G62" s="15" t="s">
        <v>30</v>
      </c>
      <c r="I62" s="15" t="s">
        <v>32</v>
      </c>
      <c r="J62" s="15" t="s">
        <v>29</v>
      </c>
      <c r="K62" s="15" t="s">
        <v>2208</v>
      </c>
      <c r="L62" s="15" t="s">
        <v>31</v>
      </c>
      <c r="N62" s="15" t="s">
        <v>31</v>
      </c>
      <c r="O62" s="31"/>
      <c r="P62" s="30"/>
      <c r="Q62" s="15" t="s">
        <v>2641</v>
      </c>
      <c r="R62" s="16">
        <f>AS34</f>
        <v>5.2999999999999999E-2</v>
      </c>
      <c r="T62" s="15">
        <f>VALUE('Raw-Data 5'!B470)</f>
        <v>8.72E-2</v>
      </c>
      <c r="U62" s="15">
        <f>VALUE('Raw-Data 5'!E470)</f>
        <v>4.5600000000000002E-2</v>
      </c>
      <c r="V62" s="15">
        <f>VALUE('Raw-Data 5'!H470)</f>
        <v>2.24E-2</v>
      </c>
      <c r="W62" s="15">
        <f>VALUE('Raw-Data 5'!K470)</f>
        <v>3.73E-2</v>
      </c>
      <c r="X62" s="15">
        <f>VALUE('Raw-Data 5'!N470)</f>
        <v>2.0299999999999999E-2</v>
      </c>
      <c r="Z62" s="15">
        <f>VALUE('Raw-Data 5'!B471)</f>
        <v>3.9899999999999998E-2</v>
      </c>
      <c r="AA62" s="15">
        <f>VALUE('Raw-Data 5'!E471)</f>
        <v>0.13869999999999999</v>
      </c>
      <c r="AB62" s="15">
        <f>VALUE('Raw-Data 5'!H471)</f>
        <v>8.8200000000000001E-2</v>
      </c>
      <c r="AC62" s="15">
        <f>VALUE('Raw-Data 5'!K471)</f>
        <v>0.1085</v>
      </c>
      <c r="AD62" s="15">
        <f>VALUE('Raw-Data 5'!N471)</f>
        <v>0.13789999999999999</v>
      </c>
      <c r="AF62" s="15">
        <f>VALUE('Raw-Data 5'!B476)</f>
        <v>9.4700000000000006E-2</v>
      </c>
      <c r="AG62" s="15">
        <f>VALUE('Raw-Data 5'!E476)</f>
        <v>0.12620000000000001</v>
      </c>
      <c r="AH62" s="15">
        <f>VALUE('Raw-Data 5'!H476)</f>
        <v>7.51E-2</v>
      </c>
      <c r="AI62" s="15">
        <f>VALUE('Raw-Data 5'!K476)</f>
        <v>8.8900000000000007E-2</v>
      </c>
      <c r="AJ62" s="15">
        <f>VALUE('Raw-Data 5'!N476)</f>
        <v>0.1132</v>
      </c>
      <c r="AL62" s="15">
        <f>VALUE('Raw-Data 5'!Q476)</f>
        <v>9.8199999999999996E-2</v>
      </c>
      <c r="AO62" s="31"/>
      <c r="AP62" s="30"/>
      <c r="AR62" s="15" t="s">
        <v>32</v>
      </c>
      <c r="AS62" s="15" t="s">
        <v>30</v>
      </c>
      <c r="AU62" s="15" t="s">
        <v>32</v>
      </c>
      <c r="AV62" s="15" t="s">
        <v>30</v>
      </c>
      <c r="AX62" s="15" t="s">
        <v>32</v>
      </c>
      <c r="AY62" s="15" t="s">
        <v>29</v>
      </c>
      <c r="AZ62" s="15" t="s">
        <v>2208</v>
      </c>
      <c r="BA62" s="15" t="s">
        <v>31</v>
      </c>
      <c r="BC62" s="15" t="s">
        <v>31</v>
      </c>
      <c r="BH62" s="31"/>
    </row>
    <row r="63" spans="1:60" x14ac:dyDescent="0.35">
      <c r="A63" s="30"/>
      <c r="B63" s="15" t="s">
        <v>3658</v>
      </c>
      <c r="C63" s="16">
        <f>VALUE('Raw-Data 5'!B160)</f>
        <v>8.4599999999999995E-2</v>
      </c>
      <c r="D63" s="16">
        <f>VALUE('Raw-Data 5'!H160)</f>
        <v>0.1278</v>
      </c>
      <c r="E63" s="16"/>
      <c r="F63" s="16">
        <f>VALUE('Raw-Data 5'!B178)</f>
        <v>7.2099999999999997E-2</v>
      </c>
      <c r="G63" s="16">
        <f>VALUE('Raw-Data 5'!E178)</f>
        <v>9.6199999999999994E-2</v>
      </c>
      <c r="H63" s="16"/>
      <c r="I63" s="16">
        <f>VALUE('Raw-Data 5'!B169)</f>
        <v>0.1678</v>
      </c>
      <c r="J63" s="16">
        <f>VALUE('Raw-Data 5'!E169)</f>
        <v>0.1951</v>
      </c>
      <c r="K63" s="16">
        <f>VALUE('Raw-Data 5'!H169)</f>
        <v>0.30480000000000002</v>
      </c>
      <c r="L63" s="16">
        <f>VALUE('Raw-Data 5'!K169)</f>
        <v>0.2581</v>
      </c>
      <c r="M63" s="16"/>
      <c r="N63" s="16">
        <f>VALUE('Raw-Data 5'!B185)</f>
        <v>0.2346</v>
      </c>
      <c r="O63" s="31"/>
      <c r="P63" s="30"/>
      <c r="Q63" s="15" t="s">
        <v>2639</v>
      </c>
      <c r="R63" s="16">
        <f>1-R62</f>
        <v>0.94699999999999995</v>
      </c>
      <c r="T63" s="15">
        <f>1-T62</f>
        <v>0.91280000000000006</v>
      </c>
      <c r="U63" s="15">
        <f>1-U62</f>
        <v>0.95440000000000003</v>
      </c>
      <c r="V63" s="15">
        <f>1-V62</f>
        <v>0.97760000000000002</v>
      </c>
      <c r="W63" s="15">
        <f>1-W62</f>
        <v>0.9627</v>
      </c>
      <c r="X63" s="15">
        <f>1-X62</f>
        <v>0.97970000000000002</v>
      </c>
      <c r="Z63" s="15">
        <f>1-Z62</f>
        <v>0.96009999999999995</v>
      </c>
      <c r="AA63" s="15">
        <f>1-AA62</f>
        <v>0.86129999999999995</v>
      </c>
      <c r="AB63" s="15">
        <f>1-AB62</f>
        <v>0.91179999999999994</v>
      </c>
      <c r="AC63" s="15">
        <f>1-AC62</f>
        <v>0.89149999999999996</v>
      </c>
      <c r="AD63" s="15">
        <f>1-AD62</f>
        <v>0.86209999999999998</v>
      </c>
      <c r="AF63" s="15">
        <f>1-AF62</f>
        <v>0.90529999999999999</v>
      </c>
      <c r="AG63" s="15">
        <f>1-AG62</f>
        <v>0.87380000000000002</v>
      </c>
      <c r="AH63" s="15">
        <f>1-AH62</f>
        <v>0.92490000000000006</v>
      </c>
      <c r="AI63" s="15">
        <f>1-AI62</f>
        <v>0.91110000000000002</v>
      </c>
      <c r="AJ63" s="15">
        <f>1-AJ62</f>
        <v>0.88680000000000003</v>
      </c>
      <c r="AL63" s="15">
        <f>1-AL62</f>
        <v>0.90180000000000005</v>
      </c>
      <c r="AO63" s="31"/>
      <c r="AP63" s="30"/>
      <c r="AQ63" s="15" t="s">
        <v>2217</v>
      </c>
      <c r="AR63" s="16">
        <f>VALUE('Raw-Data 5'!B26)</f>
        <v>0.76900000000000002</v>
      </c>
      <c r="AS63" s="16">
        <f>VALUE('Raw-Data 5'!H26)</f>
        <v>0.82640000000000002</v>
      </c>
      <c r="AT63" s="16"/>
      <c r="AU63" s="16">
        <f>VALUE('Raw-Data 5'!B46)</f>
        <v>0.83050000000000002</v>
      </c>
      <c r="AV63" s="16">
        <f>VALUE('Raw-Data 5'!E46)</f>
        <v>0.90280000000000005</v>
      </c>
      <c r="AW63" s="16"/>
      <c r="AX63" s="16">
        <f>VALUE('Raw-Data 5'!B36)</f>
        <v>0.3498</v>
      </c>
      <c r="AY63" s="16">
        <f>VALUE('Raw-Data 5'!E36)</f>
        <v>0.37080000000000002</v>
      </c>
      <c r="AZ63" s="16">
        <f>VALUE('Raw-Data 5'!H36)</f>
        <v>0.30840000000000001</v>
      </c>
      <c r="BA63" s="16">
        <f>VALUE('Raw-Data 5'!K36)</f>
        <v>0.35780000000000001</v>
      </c>
      <c r="BB63" s="16"/>
      <c r="BC63" s="16">
        <f>VALUE('Raw-Data 5'!B54)</f>
        <v>3.44E-2</v>
      </c>
      <c r="BH63" s="31"/>
    </row>
    <row r="64" spans="1:60" x14ac:dyDescent="0.35">
      <c r="A64" s="30"/>
      <c r="B64" s="15" t="s">
        <v>2265</v>
      </c>
      <c r="C64" s="16">
        <f>VALUE('Raw-Data 5'!B161)</f>
        <v>0.1211</v>
      </c>
      <c r="D64" s="16">
        <f>VALUE('Raw-Data 5'!H161)</f>
        <v>0.1305</v>
      </c>
      <c r="E64" s="16"/>
      <c r="F64" s="16">
        <f>VALUE('Raw-Data 5'!B179)</f>
        <v>9.0899999999999995E-2</v>
      </c>
      <c r="G64" s="16">
        <f>VALUE('Raw-Data 5'!E179)</f>
        <v>0.1081</v>
      </c>
      <c r="H64" s="16"/>
      <c r="I64" s="16">
        <f>VALUE('Raw-Data 5'!B170)</f>
        <v>0.32190000000000002</v>
      </c>
      <c r="J64" s="16">
        <f>VALUE('Raw-Data 5'!E170)</f>
        <v>0.2233</v>
      </c>
      <c r="K64" s="16">
        <f>VALUE('Raw-Data 5'!H170)</f>
        <v>0.25580000000000003</v>
      </c>
      <c r="L64" s="16">
        <f>VALUE('Raw-Data 5'!K170)</f>
        <v>0.1673</v>
      </c>
      <c r="M64" s="16"/>
      <c r="N64" s="16">
        <f>VALUE('Raw-Data 5'!B186)</f>
        <v>0.25109999999999999</v>
      </c>
      <c r="O64" s="31"/>
      <c r="P64" s="30"/>
      <c r="AO64" s="31"/>
      <c r="AP64" s="30"/>
      <c r="AQ64" s="15" t="s">
        <v>2227</v>
      </c>
      <c r="AR64" s="16">
        <f>VALUE('Raw-Data 5'!B27)</f>
        <v>9.6299999999999997E-2</v>
      </c>
      <c r="AS64" s="16">
        <f>VALUE('Raw-Data 5'!H27)</f>
        <v>8.8200000000000001E-2</v>
      </c>
      <c r="AT64" s="16"/>
      <c r="AU64" s="16">
        <f>VALUE('Raw-Data 5'!B47)</f>
        <v>5.8599999999999999E-2</v>
      </c>
      <c r="AV64" s="16">
        <f>VALUE('Raw-Data 5'!E47)</f>
        <v>4.0599999999999997E-2</v>
      </c>
      <c r="AW64" s="16"/>
      <c r="AX64" s="16">
        <f>VALUE('Raw-Data 5'!B37)</f>
        <v>0.35349999999999998</v>
      </c>
      <c r="AY64" s="16">
        <f>VALUE('Raw-Data 5'!E37)</f>
        <v>0.34720000000000001</v>
      </c>
      <c r="AZ64" s="16">
        <f>VALUE('Raw-Data 5'!H37)</f>
        <v>0.41070000000000001</v>
      </c>
      <c r="BA64" s="16">
        <f>VALUE('Raw-Data 5'!K37)</f>
        <v>0.2969</v>
      </c>
      <c r="BB64" s="16"/>
      <c r="BC64" s="16">
        <f>VALUE('Raw-Data 5'!B55)</f>
        <v>4.6899999999999997E-2</v>
      </c>
      <c r="BH64" s="31"/>
    </row>
    <row r="65" spans="1:60" x14ac:dyDescent="0.35">
      <c r="A65" s="30"/>
      <c r="B65" s="15" t="s">
        <v>3657</v>
      </c>
      <c r="C65" s="16">
        <f>VALUE('Raw-Data 5'!B162)</f>
        <v>6.4100000000000004E-2</v>
      </c>
      <c r="D65" s="16">
        <f>VALUE('Raw-Data 5'!H162)</f>
        <v>4.5699999999999998E-2</v>
      </c>
      <c r="E65" s="16"/>
      <c r="F65" s="16">
        <f>VALUE('Raw-Data 5'!B180)</f>
        <v>5.6599999999999998E-2</v>
      </c>
      <c r="G65" s="16">
        <f>VALUE('Raw-Data 5'!E180)</f>
        <v>4.3299999999999998E-2</v>
      </c>
      <c r="H65" s="16"/>
      <c r="I65" s="16">
        <f>VALUE('Raw-Data 5'!B171)</f>
        <v>0.1143</v>
      </c>
      <c r="J65" s="16">
        <f>VALUE('Raw-Data 5'!E171)</f>
        <v>0.1414</v>
      </c>
      <c r="K65" s="16">
        <f>VALUE('Raw-Data 5'!H171)</f>
        <v>5.9299999999999999E-2</v>
      </c>
      <c r="L65" s="16">
        <f>VALUE('Raw-Data 5'!K171)</f>
        <v>0.27029999999999998</v>
      </c>
      <c r="M65" s="16"/>
      <c r="N65" s="16">
        <f>VALUE('Raw-Data 5'!B187)</f>
        <v>0.41149999999999998</v>
      </c>
      <c r="O65" s="31"/>
      <c r="P65" s="30"/>
      <c r="Q65" s="15" t="s">
        <v>9</v>
      </c>
      <c r="R65" s="15">
        <f>AS37</f>
        <v>1.43E-2</v>
      </c>
      <c r="T65" s="15">
        <f>VALUE('Raw-Data 5'!B470-'Raw-Data 5'!C470)</f>
        <v>5.0200000000000002E-2</v>
      </c>
      <c r="U65" s="15">
        <f>VALUE('Raw-Data 5'!E470-'Raw-Data 5'!F470)</f>
        <v>2.9900000000000003E-2</v>
      </c>
      <c r="V65" s="15">
        <f>VALUE('Raw-Data 5'!H470-'Raw-Data 5'!I470)</f>
        <v>2.1299999999999999E-2</v>
      </c>
      <c r="W65" s="15">
        <f>VALUE('Raw-Data 5'!K470-'Raw-Data 5'!L470)</f>
        <v>2.5899999999999999E-2</v>
      </c>
      <c r="X65" s="15">
        <f>VALUE('Raw-Data 5'!N470-'Raw-Data 5'!O470)</f>
        <v>1.4199999999999997E-2</v>
      </c>
      <c r="Z65" s="15">
        <f>VALUE('Raw-Data 5'!B471-'Raw-Data 5'!C471)</f>
        <v>4.1200000000000001E-2</v>
      </c>
      <c r="AA65" s="15">
        <f>VALUE('Raw-Data 5'!E471-'Raw-Data 5'!F471)</f>
        <v>0.10379999999999999</v>
      </c>
      <c r="AB65" s="15">
        <f>VALUE('Raw-Data 5'!H471-'Raw-Data 5'!I471)</f>
        <v>0.1012</v>
      </c>
      <c r="AC65" s="15">
        <f>VALUE('Raw-Data 5'!K471-'Raw-Data 5'!L471)</f>
        <v>5.9799999999999999E-2</v>
      </c>
      <c r="AD65" s="15">
        <f>VALUE('Raw-Data 5'!N471-'Raw-Data 5'!O471)</f>
        <v>4.1899999999999993E-2</v>
      </c>
      <c r="AF65" s="15">
        <f>VALUE('Raw-Data 5'!B476-'Raw-Data 5'!C476)</f>
        <v>3.7500000000000006E-2</v>
      </c>
      <c r="AG65" s="15">
        <f>VALUE('Raw-Data 5'!E476-'Raw-Data 5'!F476)</f>
        <v>3.9900000000000005E-2</v>
      </c>
      <c r="AH65" s="15">
        <f>VALUE('Raw-Data 5'!H476-'Raw-Data 5'!I476)</f>
        <v>2.5399999999999999E-2</v>
      </c>
      <c r="AI65" s="15">
        <f>VALUE('Raw-Data 5'!K476-'Raw-Data 5'!L476)</f>
        <v>3.3400000000000006E-2</v>
      </c>
      <c r="AJ65" s="15">
        <f>VALUE('Raw-Data 5'!N476-'Raw-Data 5'!O476)</f>
        <v>4.0799999999999989E-2</v>
      </c>
      <c r="AL65" s="15">
        <f>VALUE('Raw-Data 5'!Q476-'Raw-Data 5'!R476)</f>
        <v>1.4899999999999997E-2</v>
      </c>
      <c r="AO65" s="31"/>
      <c r="AP65" s="30"/>
      <c r="AQ65" s="15" t="s">
        <v>2228</v>
      </c>
      <c r="AR65" s="16">
        <f>VALUE('Raw-Data 5'!B28)</f>
        <v>5.6899999999999999E-2</v>
      </c>
      <c r="AS65" s="16">
        <f>VALUE('Raw-Data 5'!H28)</f>
        <v>2.5700000000000001E-2</v>
      </c>
      <c r="AT65" s="16"/>
      <c r="AU65" s="16">
        <f>VALUE('Raw-Data 5'!B48)</f>
        <v>4.3499999999999997E-2</v>
      </c>
      <c r="AV65" s="16">
        <f>VALUE('Raw-Data 5'!E48)</f>
        <v>1.2699999999999999E-2</v>
      </c>
      <c r="AW65" s="16"/>
      <c r="AX65" s="16">
        <f>VALUE('Raw-Data 5'!B38)</f>
        <v>0.1479</v>
      </c>
      <c r="AY65" s="16">
        <f>VALUE('Raw-Data 5'!E38)</f>
        <v>0.16120000000000001</v>
      </c>
      <c r="AZ65" s="16">
        <f>VALUE('Raw-Data 5'!H38)</f>
        <v>0.1137</v>
      </c>
      <c r="BA65" s="16">
        <f>VALUE('Raw-Data 5'!K38)</f>
        <v>0.22189999999999999</v>
      </c>
      <c r="BB65" s="16"/>
      <c r="BC65" s="16">
        <f>VALUE('Raw-Data 5'!B56)</f>
        <v>7.4099999999999999E-2</v>
      </c>
      <c r="BH65" s="31"/>
    </row>
    <row r="66" spans="1:60" x14ac:dyDescent="0.35">
      <c r="A66" s="30"/>
      <c r="B66" s="15" t="s">
        <v>3660</v>
      </c>
      <c r="C66" s="16">
        <f>VALUE('Raw-Data 5'!B163)</f>
        <v>3.27E-2</v>
      </c>
      <c r="D66" s="16">
        <f>VALUE('Raw-Data 5'!H163)</f>
        <v>2.2499999999999999E-2</v>
      </c>
      <c r="E66" s="16"/>
      <c r="F66" s="16">
        <f>VALUE('Raw-Data 5'!B181)</f>
        <v>2.93E-2</v>
      </c>
      <c r="G66" s="16">
        <f>VALUE('Raw-Data 5'!E181)</f>
        <v>1.1900000000000001E-2</v>
      </c>
      <c r="H66" s="16"/>
      <c r="I66" s="16">
        <f>VALUE('Raw-Data 5'!B172)</f>
        <v>5.57E-2</v>
      </c>
      <c r="J66" s="16">
        <f>VALUE('Raw-Data 5'!E172)</f>
        <v>3.1300000000000001E-2</v>
      </c>
      <c r="K66" s="16">
        <f>VALUE('Raw-Data 5'!H172)</f>
        <v>8.1500000000000003E-2</v>
      </c>
      <c r="L66" s="16">
        <f>VALUE('Raw-Data 5'!K172)</f>
        <v>1.72E-2</v>
      </c>
      <c r="M66" s="16"/>
      <c r="N66" s="16">
        <f>VALUE('Raw-Data 5'!B188)</f>
        <v>6.4399999999999999E-2</v>
      </c>
      <c r="O66" s="31"/>
      <c r="P66" s="30"/>
      <c r="AO66" s="31"/>
      <c r="AP66" s="30"/>
      <c r="AQ66" s="15" t="s">
        <v>3720</v>
      </c>
      <c r="AR66" s="16">
        <f>VALUE('Raw-Data 5'!B29)</f>
        <v>1.67E-2</v>
      </c>
      <c r="AS66" s="16">
        <f>VALUE('Raw-Data 5'!H29)</f>
        <v>1.5900000000000001E-2</v>
      </c>
      <c r="AT66" s="16"/>
      <c r="AU66" s="16">
        <f>VALUE('Raw-Data 5'!B49)</f>
        <v>1.03E-2</v>
      </c>
      <c r="AV66" s="16">
        <f>VALUE('Raw-Data 5'!E49)</f>
        <v>9.7000000000000003E-3</v>
      </c>
      <c r="AW66" s="16"/>
      <c r="AX66" s="16">
        <f>VALUE('Raw-Data 5'!B39)</f>
        <v>6.08E-2</v>
      </c>
      <c r="AY66" s="16">
        <f>VALUE('Raw-Data 5'!E39)</f>
        <v>3.73E-2</v>
      </c>
      <c r="AZ66" s="16">
        <f>VALUE('Raw-Data 5'!H39)</f>
        <v>5.8099999999999999E-2</v>
      </c>
      <c r="BA66" s="16">
        <f>VALUE('Raw-Data 5'!K39)</f>
        <v>3.7600000000000001E-2</v>
      </c>
      <c r="BB66" s="16"/>
      <c r="BC66" s="16">
        <f>VALUE('Raw-Data 5'!B57)</f>
        <v>2.3400000000000001E-2</v>
      </c>
      <c r="BH66" s="31"/>
    </row>
    <row r="67" spans="1:60" x14ac:dyDescent="0.35">
      <c r="A67" s="30"/>
      <c r="B67" s="15" t="s">
        <v>3659</v>
      </c>
      <c r="C67" s="16">
        <f>VALUE('Raw-Data 5'!B164)</f>
        <v>0.69750000000000001</v>
      </c>
      <c r="D67" s="16">
        <f>VALUE('Raw-Data 5'!H164)</f>
        <v>0.67359999999999998</v>
      </c>
      <c r="E67" s="16"/>
      <c r="F67" s="16">
        <f>VALUE('Raw-Data 5'!B182)</f>
        <v>0.75119999999999998</v>
      </c>
      <c r="G67" s="16">
        <f>VALUE('Raw-Data 5'!E182)</f>
        <v>0.74060000000000004</v>
      </c>
      <c r="H67" s="16"/>
      <c r="I67" s="16">
        <f>VALUE('Raw-Data 5'!B173)</f>
        <v>0.34029999999999999</v>
      </c>
      <c r="J67" s="16">
        <f>VALUE('Raw-Data 5'!E173)</f>
        <v>0.40889999999999999</v>
      </c>
      <c r="K67" s="16">
        <f>VALUE('Raw-Data 5'!H173)</f>
        <v>0.29859999999999998</v>
      </c>
      <c r="L67" s="16">
        <f>VALUE('Raw-Data 5'!K173)</f>
        <v>0.28720000000000001</v>
      </c>
      <c r="M67" s="16"/>
      <c r="N67" s="16">
        <f>VALUE('Raw-Data 5'!B189)</f>
        <v>3.8399999999999997E-2</v>
      </c>
      <c r="O67" s="31"/>
      <c r="P67" s="30"/>
      <c r="AO67" s="31"/>
      <c r="AP67" s="30"/>
      <c r="AQ67" s="15" t="s">
        <v>3721</v>
      </c>
      <c r="AR67" s="16">
        <f>VALUE('Raw-Data 5'!B30)</f>
        <v>1.09E-2</v>
      </c>
      <c r="AS67" s="16">
        <f>VALUE('Raw-Data 5'!H30)</f>
        <v>9.5999999999999992E-3</v>
      </c>
      <c r="AT67" s="16"/>
      <c r="AU67" s="16">
        <f>VALUE('Raw-Data 5'!B50)</f>
        <v>8.6E-3</v>
      </c>
      <c r="AV67" s="16">
        <f>VALUE('Raw-Data 5'!E50)</f>
        <v>5.1999999999999998E-3</v>
      </c>
      <c r="AW67" s="16"/>
      <c r="AX67" s="16">
        <f>VALUE('Raw-Data 5'!B40)</f>
        <v>2.6800000000000001E-2</v>
      </c>
      <c r="AY67" s="16">
        <f>VALUE('Raw-Data 5'!E40)</f>
        <v>2.3900000000000001E-2</v>
      </c>
      <c r="AZ67" s="16">
        <f>VALUE('Raw-Data 5'!H40)</f>
        <v>3.9699999999999999E-2</v>
      </c>
      <c r="BA67" s="16">
        <f>VALUE('Raw-Data 5'!K40)</f>
        <v>2.58E-2</v>
      </c>
      <c r="BB67" s="16"/>
      <c r="BC67" s="16">
        <f>VALUE('Raw-Data 5'!B58)</f>
        <v>0.75690000000000002</v>
      </c>
      <c r="BH67" s="31"/>
    </row>
    <row r="68" spans="1:60" x14ac:dyDescent="0.35">
      <c r="A68" s="30"/>
      <c r="O68" s="31"/>
      <c r="P68" s="30"/>
      <c r="AO68" s="31"/>
      <c r="AP68" s="30"/>
      <c r="AQ68" s="15" t="s">
        <v>3718</v>
      </c>
      <c r="AR68" s="16">
        <f>VALUE('Raw-Data 5'!B31)</f>
        <v>5.0099999999999999E-2</v>
      </c>
      <c r="AS68" s="16">
        <f>VALUE('Raw-Data 5'!H31)</f>
        <v>3.4200000000000001E-2</v>
      </c>
      <c r="AT68" s="16"/>
      <c r="AU68" s="16">
        <f>VALUE('Raw-Data 5'!B51)</f>
        <v>4.8500000000000001E-2</v>
      </c>
      <c r="AV68" s="16">
        <f>VALUE('Raw-Data 5'!E51)</f>
        <v>2.9000000000000001E-2</v>
      </c>
      <c r="AW68" s="16"/>
      <c r="AX68" s="16">
        <f>VALUE('Raw-Data 5'!B41)</f>
        <v>6.1199999999999997E-2</v>
      </c>
      <c r="AY68" s="16">
        <f>VALUE('Raw-Data 5'!E41)</f>
        <v>5.9499999999999997E-2</v>
      </c>
      <c r="AZ68" s="16">
        <f>VALUE('Raw-Data 5'!H41)</f>
        <v>6.9400000000000003E-2</v>
      </c>
      <c r="BA68" s="16">
        <f>VALUE('Raw-Data 5'!K41)</f>
        <v>5.9900000000000002E-2</v>
      </c>
      <c r="BB68" s="16"/>
      <c r="BC68" s="16">
        <f>VALUE('Raw-Data 5'!B59)</f>
        <v>6.4299999999999996E-2</v>
      </c>
      <c r="BH68" s="31"/>
    </row>
    <row r="69" spans="1:60" x14ac:dyDescent="0.35">
      <c r="A69" s="30"/>
      <c r="O69" s="31"/>
      <c r="P69" s="30"/>
      <c r="AO69" s="31"/>
      <c r="AP69" s="30"/>
      <c r="BH69" s="31"/>
    </row>
    <row r="70" spans="1:60" x14ac:dyDescent="0.35">
      <c r="A70" s="30"/>
      <c r="O70" s="31"/>
      <c r="P70" s="30"/>
      <c r="AO70" s="31"/>
      <c r="AP70" s="30"/>
      <c r="BH70" s="31"/>
    </row>
    <row r="71" spans="1:60" x14ac:dyDescent="0.35">
      <c r="A71" s="30"/>
      <c r="O71" s="31"/>
      <c r="P71" s="30"/>
      <c r="AO71" s="31"/>
      <c r="AP71" s="30"/>
      <c r="BH71" s="31"/>
    </row>
    <row r="72" spans="1:60" x14ac:dyDescent="0.35">
      <c r="A72" s="30"/>
      <c r="O72" s="31"/>
      <c r="P72" s="30"/>
      <c r="AO72" s="31"/>
      <c r="AP72" s="30"/>
      <c r="BH72" s="31"/>
    </row>
    <row r="73" spans="1:60" x14ac:dyDescent="0.35">
      <c r="A73" s="30"/>
      <c r="O73" s="31"/>
      <c r="P73" s="30"/>
      <c r="AO73" s="31"/>
      <c r="AP73" s="30"/>
      <c r="BH73" s="31"/>
    </row>
    <row r="74" spans="1:60" x14ac:dyDescent="0.35">
      <c r="A74" s="30"/>
      <c r="O74" s="31"/>
      <c r="P74" s="30"/>
      <c r="AO74" s="31"/>
      <c r="AP74" s="30"/>
      <c r="BH74" s="31"/>
    </row>
    <row r="75" spans="1:60" x14ac:dyDescent="0.35">
      <c r="A75" s="30"/>
      <c r="O75" s="31"/>
      <c r="P75" s="30"/>
      <c r="AO75" s="31"/>
      <c r="AP75" s="30"/>
      <c r="BH75" s="31"/>
    </row>
    <row r="76" spans="1:60" x14ac:dyDescent="0.35">
      <c r="A76" s="30"/>
      <c r="O76" s="31"/>
      <c r="P76" s="30"/>
      <c r="AO76" s="31"/>
      <c r="AP76" s="30"/>
      <c r="BH76" s="31"/>
    </row>
    <row r="77" spans="1:60" x14ac:dyDescent="0.35">
      <c r="A77" s="30"/>
      <c r="O77" s="31"/>
      <c r="P77" s="30"/>
      <c r="AO77" s="31"/>
      <c r="AP77" s="30"/>
      <c r="BH77" s="31"/>
    </row>
    <row r="78" spans="1:60" x14ac:dyDescent="0.35">
      <c r="A78" s="30"/>
      <c r="O78" s="31"/>
      <c r="P78" s="30"/>
      <c r="AO78" s="31"/>
      <c r="AP78" s="30"/>
      <c r="BH78" s="31"/>
    </row>
    <row r="79" spans="1:60" x14ac:dyDescent="0.35">
      <c r="A79" s="30"/>
      <c r="O79" s="31"/>
      <c r="P79" s="30"/>
      <c r="AO79" s="31"/>
      <c r="AP79" s="30"/>
      <c r="BH79" s="31"/>
    </row>
    <row r="80" spans="1:60" x14ac:dyDescent="0.35">
      <c r="A80" s="30"/>
      <c r="O80" s="31"/>
      <c r="P80" s="30"/>
      <c r="AO80" s="31"/>
      <c r="AP80" s="30"/>
      <c r="BH80" s="31"/>
    </row>
    <row r="81" spans="1:66" x14ac:dyDescent="0.35">
      <c r="A81" s="30"/>
      <c r="O81" s="31"/>
      <c r="P81" s="30"/>
      <c r="AO81" s="31"/>
      <c r="AP81" s="30"/>
      <c r="BH81" s="31"/>
    </row>
    <row r="82" spans="1:66" x14ac:dyDescent="0.35">
      <c r="A82" s="30"/>
      <c r="O82" s="31"/>
      <c r="P82" s="30"/>
      <c r="R82" s="15" t="s">
        <v>15</v>
      </c>
      <c r="S82" s="15" t="s">
        <v>2</v>
      </c>
      <c r="T82" s="15" t="s">
        <v>3</v>
      </c>
      <c r="Y82" s="15" t="s">
        <v>2</v>
      </c>
      <c r="Z82" s="15" t="s">
        <v>4</v>
      </c>
      <c r="AE82" s="15" t="s">
        <v>2</v>
      </c>
      <c r="AF82" s="15" t="s">
        <v>33</v>
      </c>
      <c r="AO82" s="31"/>
      <c r="AP82" s="30"/>
      <c r="AQ82" s="15" t="s">
        <v>2216</v>
      </c>
      <c r="BH82" s="31"/>
    </row>
    <row r="83" spans="1:66" x14ac:dyDescent="0.35">
      <c r="A83" s="30"/>
      <c r="O83" s="31"/>
      <c r="P83" s="30"/>
      <c r="T83" s="15" t="s">
        <v>3104</v>
      </c>
      <c r="U83" s="15" t="s">
        <v>3025</v>
      </c>
      <c r="V83" s="15" t="s">
        <v>3031</v>
      </c>
      <c r="W83" s="15" t="s">
        <v>3037</v>
      </c>
      <c r="X83" s="15" t="s">
        <v>3105</v>
      </c>
      <c r="Z83" s="15" t="s">
        <v>3104</v>
      </c>
      <c r="AA83" s="15" t="s">
        <v>3025</v>
      </c>
      <c r="AB83" s="15" t="s">
        <v>3031</v>
      </c>
      <c r="AC83" s="15" t="s">
        <v>3037</v>
      </c>
      <c r="AD83" s="15" t="s">
        <v>3105</v>
      </c>
      <c r="AF83" s="15" t="s">
        <v>3104</v>
      </c>
      <c r="AG83" s="15" t="s">
        <v>3025</v>
      </c>
      <c r="AH83" s="15" t="s">
        <v>3031</v>
      </c>
      <c r="AI83" s="15" t="s">
        <v>3037</v>
      </c>
      <c r="AJ83" s="15" t="s">
        <v>3105</v>
      </c>
      <c r="AO83" s="31"/>
      <c r="AP83" s="30"/>
      <c r="AR83" s="15" t="s">
        <v>2207</v>
      </c>
      <c r="AT83" s="15" t="s">
        <v>2</v>
      </c>
      <c r="AU83" s="15" t="s">
        <v>4</v>
      </c>
      <c r="AW83" s="15" t="s">
        <v>2</v>
      </c>
      <c r="AX83" s="15" t="s">
        <v>3</v>
      </c>
      <c r="BB83" s="15" t="s">
        <v>2</v>
      </c>
      <c r="BC83" s="15" t="s">
        <v>33</v>
      </c>
      <c r="BF83" s="15" t="s">
        <v>30</v>
      </c>
      <c r="BH83" s="31"/>
    </row>
    <row r="84" spans="1:66" x14ac:dyDescent="0.35">
      <c r="A84" s="30"/>
      <c r="B84" s="15" t="s">
        <v>2769</v>
      </c>
      <c r="O84" s="31"/>
      <c r="P84" s="30"/>
      <c r="Q84" s="15" t="s">
        <v>2641</v>
      </c>
      <c r="R84" s="16">
        <f>AS54</f>
        <v>5.2999999999999999E-2</v>
      </c>
      <c r="T84" s="15">
        <f>VALUE('Raw-Data 5'!B481)</f>
        <v>8.72E-2</v>
      </c>
      <c r="U84" s="15">
        <f>VALUE('Raw-Data 5'!E481)</f>
        <v>4.5600000000000002E-2</v>
      </c>
      <c r="V84" s="15">
        <f>VALUE('Raw-Data 5'!H481)</f>
        <v>2.24E-2</v>
      </c>
      <c r="W84" s="15">
        <f>VALUE('Raw-Data 5'!K481)</f>
        <v>3.73E-2</v>
      </c>
      <c r="X84" s="15">
        <f>VALUE('Raw-Data 5'!N481)</f>
        <v>2.0299999999999999E-2</v>
      </c>
      <c r="Z84" s="15">
        <f>VALUE('Raw-Data 5'!B482)</f>
        <v>3.9899999999999998E-2</v>
      </c>
      <c r="AA84" s="15">
        <f>VALUE('Raw-Data 5'!E482)</f>
        <v>0.13869999999999999</v>
      </c>
      <c r="AB84" s="15">
        <f>VALUE('Raw-Data 5'!H482)</f>
        <v>8.8200000000000001E-2</v>
      </c>
      <c r="AC84" s="15">
        <f>VALUE('Raw-Data 5'!K482)</f>
        <v>0.1085</v>
      </c>
      <c r="AD84" s="15">
        <f>VALUE('Raw-Data 5'!N482)</f>
        <v>0.13789999999999999</v>
      </c>
      <c r="AF84" s="15">
        <f>VALUE('Raw-Data 5'!B487)</f>
        <v>8.72E-2</v>
      </c>
      <c r="AG84" s="15">
        <f>VALUE('Raw-Data 5'!E487)</f>
        <v>0.11509999999999999</v>
      </c>
      <c r="AH84" s="15">
        <f>VALUE('Raw-Data 5'!H487)</f>
        <v>6.6500000000000004E-2</v>
      </c>
      <c r="AI84" s="15">
        <f>VALUE('Raw-Data 5'!K487)</f>
        <v>6.6500000000000004E-2</v>
      </c>
      <c r="AJ84" s="15">
        <f>VALUE('Raw-Data 5'!N487)</f>
        <v>9.1499999999999998E-2</v>
      </c>
      <c r="AO84" s="31"/>
      <c r="AP84" s="30"/>
      <c r="AR84" s="15" t="s">
        <v>32</v>
      </c>
      <c r="AS84" s="15" t="s">
        <v>30</v>
      </c>
      <c r="AU84" s="15" t="s">
        <v>32</v>
      </c>
      <c r="AV84" s="15" t="s">
        <v>30</v>
      </c>
      <c r="AX84" s="15" t="s">
        <v>32</v>
      </c>
      <c r="AY84" s="15" t="s">
        <v>29</v>
      </c>
      <c r="AZ84" s="15" t="s">
        <v>2208</v>
      </c>
      <c r="BA84" s="15" t="s">
        <v>31</v>
      </c>
      <c r="BC84" s="15" t="s">
        <v>31</v>
      </c>
      <c r="BF84" s="15" t="s">
        <v>2217</v>
      </c>
      <c r="BG84" s="16">
        <f>AR85</f>
        <v>0.76070000000000004</v>
      </c>
      <c r="BH84" s="31"/>
    </row>
    <row r="85" spans="1:66" x14ac:dyDescent="0.35">
      <c r="A85" s="30"/>
      <c r="C85" s="15" t="s">
        <v>2207</v>
      </c>
      <c r="E85" s="15" t="s">
        <v>2</v>
      </c>
      <c r="F85" s="15" t="s">
        <v>4</v>
      </c>
      <c r="H85" s="15" t="s">
        <v>2</v>
      </c>
      <c r="I85" s="15" t="s">
        <v>3</v>
      </c>
      <c r="M85" s="15" t="s">
        <v>2</v>
      </c>
      <c r="N85" s="15" t="s">
        <v>33</v>
      </c>
      <c r="O85" s="31"/>
      <c r="P85" s="30"/>
      <c r="Q85" s="15" t="s">
        <v>2639</v>
      </c>
      <c r="R85" s="16">
        <f>1-R84</f>
        <v>0.94699999999999995</v>
      </c>
      <c r="T85" s="15">
        <f>1-T84</f>
        <v>0.91280000000000006</v>
      </c>
      <c r="U85" s="15">
        <f>1-U84</f>
        <v>0.95440000000000003</v>
      </c>
      <c r="V85" s="15">
        <f>1-V84</f>
        <v>0.97760000000000002</v>
      </c>
      <c r="W85" s="15">
        <f>1-W84</f>
        <v>0.9627</v>
      </c>
      <c r="X85" s="15">
        <f>1-X84</f>
        <v>0.97970000000000002</v>
      </c>
      <c r="Z85" s="15">
        <f>1-Z84</f>
        <v>0.96009999999999995</v>
      </c>
      <c r="AA85" s="15">
        <f>1-AA84</f>
        <v>0.86129999999999995</v>
      </c>
      <c r="AB85" s="15">
        <f>1-AB84</f>
        <v>0.91179999999999994</v>
      </c>
      <c r="AC85" s="15">
        <f>1-AC84</f>
        <v>0.89149999999999996</v>
      </c>
      <c r="AD85" s="15">
        <f>1-AD84</f>
        <v>0.86209999999999998</v>
      </c>
      <c r="AF85" s="15">
        <f>1-AF84</f>
        <v>0.91280000000000006</v>
      </c>
      <c r="AG85" s="15">
        <f>1-AG84</f>
        <v>0.88490000000000002</v>
      </c>
      <c r="AH85" s="15">
        <f>1-AH84</f>
        <v>0.9335</v>
      </c>
      <c r="AI85" s="15">
        <f>1-AI84</f>
        <v>0.9335</v>
      </c>
      <c r="AJ85" s="15">
        <f>1-AJ84</f>
        <v>0.90849999999999997</v>
      </c>
      <c r="AO85" s="31"/>
      <c r="AP85" s="30"/>
      <c r="AQ85" s="15" t="s">
        <v>2217</v>
      </c>
      <c r="AR85" s="16">
        <f>VALUE('Raw-Data 5'!B228)</f>
        <v>0.76070000000000004</v>
      </c>
      <c r="AS85" s="16">
        <f>VALUE('Raw-Data 5'!H228)</f>
        <v>0.68459999999999999</v>
      </c>
      <c r="AT85" s="16"/>
      <c r="AU85" s="16">
        <f>VALUE('Raw-Data 5'!B246)</f>
        <v>0.8085</v>
      </c>
      <c r="AV85" s="16">
        <f>VALUE('Raw-Data 5'!E246)</f>
        <v>0.74690000000000001</v>
      </c>
      <c r="AW85" s="16"/>
      <c r="AX85" s="16">
        <f>VALUE('Raw-Data 5'!B237)</f>
        <v>0.41189999999999999</v>
      </c>
      <c r="AY85" s="16">
        <f>VALUE('Raw-Data 5'!E237)</f>
        <v>0.45650000000000002</v>
      </c>
      <c r="AZ85" s="16">
        <f>VALUE('Raw-Data 5'!H237)</f>
        <v>0.3337</v>
      </c>
      <c r="BA85" s="16">
        <f>VALUE('Raw-Data 5'!K237)</f>
        <v>0.36799999999999999</v>
      </c>
      <c r="BB85" s="16"/>
      <c r="BC85" s="16">
        <f>VALUE('Raw-Data 5'!B253)</f>
        <v>8.0299999999999996E-2</v>
      </c>
      <c r="BF85" s="15" t="s">
        <v>2218</v>
      </c>
      <c r="BG85" s="16">
        <f>AR86</f>
        <v>2.8199999999999999E-2</v>
      </c>
      <c r="BH85" s="31"/>
    </row>
    <row r="86" spans="1:66" x14ac:dyDescent="0.35">
      <c r="A86" s="30"/>
      <c r="C86" s="15" t="s">
        <v>32</v>
      </c>
      <c r="D86" s="15" t="s">
        <v>30</v>
      </c>
      <c r="F86" s="15" t="s">
        <v>32</v>
      </c>
      <c r="G86" s="15" t="s">
        <v>30</v>
      </c>
      <c r="I86" s="15" t="s">
        <v>32</v>
      </c>
      <c r="J86" s="15" t="s">
        <v>29</v>
      </c>
      <c r="K86" s="15" t="s">
        <v>2208</v>
      </c>
      <c r="L86" s="15" t="s">
        <v>31</v>
      </c>
      <c r="N86" s="15" t="s">
        <v>31</v>
      </c>
      <c r="O86" s="31"/>
      <c r="P86" s="30"/>
      <c r="AO86" s="31"/>
      <c r="AP86" s="30"/>
      <c r="AQ86" s="15" t="s">
        <v>2218</v>
      </c>
      <c r="AR86" s="16">
        <f>VALUE('Raw-Data 5'!B229)</f>
        <v>2.8199999999999999E-2</v>
      </c>
      <c r="AS86" s="16">
        <f>VALUE('Raw-Data 5'!H229)</f>
        <v>2.1100000000000001E-2</v>
      </c>
      <c r="AT86" s="16"/>
      <c r="AU86" s="16">
        <f>VALUE('Raw-Data 5'!B247)</f>
        <v>2.5100000000000001E-2</v>
      </c>
      <c r="AV86" s="16">
        <f>VALUE('Raw-Data 5'!E247)</f>
        <v>1.66E-2</v>
      </c>
      <c r="AW86" s="16"/>
      <c r="AX86" s="16">
        <f>VALUE('Raw-Data 5'!B238)</f>
        <v>5.11E-2</v>
      </c>
      <c r="AY86" s="16">
        <f>VALUE('Raw-Data 5'!E238)</f>
        <v>5.7700000000000001E-2</v>
      </c>
      <c r="AZ86" s="16">
        <f>VALUE('Raw-Data 5'!H238)</f>
        <v>4.6600000000000003E-2</v>
      </c>
      <c r="BA86" s="16">
        <f>VALUE('Raw-Data 5'!K238)</f>
        <v>3.8300000000000001E-2</v>
      </c>
      <c r="BB86" s="16"/>
      <c r="BC86" s="16">
        <f>VALUE('Raw-Data 5'!B254)</f>
        <v>8.43E-2</v>
      </c>
      <c r="BF86" s="15" t="s">
        <v>2219</v>
      </c>
      <c r="BG86" s="16">
        <f>SUM(AR87:AR89)</f>
        <v>0.21100000000000002</v>
      </c>
      <c r="BH86" s="31"/>
    </row>
    <row r="87" spans="1:66" x14ac:dyDescent="0.35">
      <c r="A87" s="30"/>
      <c r="B87" s="15" t="s">
        <v>3658</v>
      </c>
      <c r="C87" s="16">
        <f>VALUE('Raw-Data 5'!B194)</f>
        <v>9.3600000000000003E-2</v>
      </c>
      <c r="D87" s="16">
        <f>VALUE('Raw-Data 5'!H194)</f>
        <v>0.1007</v>
      </c>
      <c r="E87" s="16"/>
      <c r="F87" s="16">
        <f>VALUE('Raw-Data 5'!B212)</f>
        <v>8.1299999999999997E-2</v>
      </c>
      <c r="G87" s="16">
        <f>VALUE('Raw-Data 5'!E212)</f>
        <v>8.1900000000000001E-2</v>
      </c>
      <c r="H87" s="16"/>
      <c r="I87" s="16">
        <f>VALUE('Raw-Data 5'!B203)</f>
        <v>0.1598</v>
      </c>
      <c r="J87" s="16">
        <f>VALUE('Raw-Data 5'!E203)</f>
        <v>0.1116</v>
      </c>
      <c r="K87" s="16">
        <f>VALUE('Raw-Data 5'!H203)</f>
        <v>0.21779999999999999</v>
      </c>
      <c r="L87" s="16">
        <f>VALUE('Raw-Data 5'!K203)</f>
        <v>0.25700000000000001</v>
      </c>
      <c r="M87" s="16"/>
      <c r="N87" s="16">
        <f>VALUE('Raw-Data 5'!B219)</f>
        <v>0.23730000000000001</v>
      </c>
      <c r="O87" s="31"/>
      <c r="P87" s="30"/>
      <c r="Q87" s="15" t="s">
        <v>9</v>
      </c>
      <c r="R87" s="15">
        <f>AS57</f>
        <v>1.43E-2</v>
      </c>
      <c r="T87" s="15">
        <f>VALUE('Raw-Data 5'!B481-'Raw-Data 5'!C481)</f>
        <v>5.0200000000000002E-2</v>
      </c>
      <c r="U87" s="15">
        <f>VALUE('Raw-Data 5'!E481-'Raw-Data 5'!F481)</f>
        <v>2.9900000000000003E-2</v>
      </c>
      <c r="V87" s="15">
        <f>VALUE('Raw-Data 5'!H481-'Raw-Data 5'!I481)</f>
        <v>2.1299999999999999E-2</v>
      </c>
      <c r="W87" s="15">
        <f>VALUE('Raw-Data 5'!K481-'Raw-Data 5'!L481)</f>
        <v>2.5899999999999999E-2</v>
      </c>
      <c r="X87" s="15">
        <f>VALUE('Raw-Data 5'!N481-'Raw-Data 5'!O481)</f>
        <v>1.4199999999999997E-2</v>
      </c>
      <c r="Z87" s="15">
        <f>VALUE('Raw-Data 5'!B482-'Raw-Data 5'!C482)</f>
        <v>4.1200000000000001E-2</v>
      </c>
      <c r="AA87" s="15">
        <f>VALUE('Raw-Data 5'!E482-'Raw-Data 5'!F482)</f>
        <v>0.10379999999999999</v>
      </c>
      <c r="AB87" s="15">
        <f>VALUE('Raw-Data 5'!H482-'Raw-Data 5'!I482)</f>
        <v>0.1012</v>
      </c>
      <c r="AC87" s="15">
        <f>VALUE('Raw-Data 5'!K482-'Raw-Data 5'!L482)</f>
        <v>5.9799999999999999E-2</v>
      </c>
      <c r="AD87" s="15">
        <f>VALUE('Raw-Data 5'!N482-'Raw-Data 5'!O482)</f>
        <v>4.1899999999999993E-2</v>
      </c>
      <c r="AF87" s="15">
        <f>VALUE('Raw-Data 5'!B487-'Raw-Data 5'!C487)</f>
        <v>3.7600000000000001E-2</v>
      </c>
      <c r="AG87" s="15">
        <f>VALUE('Raw-Data 5'!E487-'Raw-Data 5'!F487)</f>
        <v>3.9299999999999988E-2</v>
      </c>
      <c r="AH87" s="15">
        <f>VALUE('Raw-Data 5'!H487-'Raw-Data 5'!I487)</f>
        <v>2.3100000000000002E-2</v>
      </c>
      <c r="AI87" s="15">
        <f>VALUE('Raw-Data 5'!K487-'Raw-Data 5'!L487)</f>
        <v>3.0000000000000006E-2</v>
      </c>
      <c r="AJ87" s="15">
        <f>VALUE('Raw-Data 5'!N487-'Raw-Data 5'!O487)</f>
        <v>3.39E-2</v>
      </c>
      <c r="AO87" s="31"/>
      <c r="AP87" s="30"/>
      <c r="AQ87" s="15" t="s">
        <v>2219</v>
      </c>
      <c r="AR87" s="16">
        <f>VALUE('Raw-Data 5'!B230)</f>
        <v>0.16880000000000001</v>
      </c>
      <c r="AS87" s="16">
        <f>VALUE('Raw-Data 5'!H230)</f>
        <v>0.2175</v>
      </c>
      <c r="AT87" s="16"/>
      <c r="AU87" s="16">
        <f>VALUE('Raw-Data 5'!B248)</f>
        <v>0.1308</v>
      </c>
      <c r="AV87" s="16">
        <f>VALUE('Raw-Data 5'!E248)</f>
        <v>0.1704</v>
      </c>
      <c r="AW87" s="16"/>
      <c r="AX87" s="16">
        <f>VALUE('Raw-Data 5'!B239)</f>
        <v>0.4461</v>
      </c>
      <c r="AY87" s="16">
        <f>VALUE('Raw-Data 5'!E239)</f>
        <v>0.3901</v>
      </c>
      <c r="AZ87" s="16">
        <f>VALUE('Raw-Data 5'!H239)</f>
        <v>0.48309999999999997</v>
      </c>
      <c r="BA87" s="16">
        <f>VALUE('Raw-Data 5'!K239)</f>
        <v>0.4965</v>
      </c>
      <c r="BB87" s="16"/>
      <c r="BC87" s="16">
        <f>VALUE('Raw-Data 5'!B255)</f>
        <v>0.73350000000000004</v>
      </c>
      <c r="BH87" s="31"/>
    </row>
    <row r="88" spans="1:66" x14ac:dyDescent="0.35">
      <c r="A88" s="30"/>
      <c r="B88" s="15" t="s">
        <v>2265</v>
      </c>
      <c r="C88" s="16">
        <f>VALUE('Raw-Data 5'!B195)</f>
        <v>0.18959999999999999</v>
      </c>
      <c r="D88" s="16">
        <f>VALUE('Raw-Data 5'!H195)</f>
        <v>0.151</v>
      </c>
      <c r="E88" s="16"/>
      <c r="F88" s="16">
        <f>VALUE('Raw-Data 5'!B213)</f>
        <v>0.15079999999999999</v>
      </c>
      <c r="G88" s="16">
        <f>VALUE('Raw-Data 5'!E213)</f>
        <v>0.11890000000000001</v>
      </c>
      <c r="H88" s="16"/>
      <c r="I88" s="16">
        <f>VALUE('Raw-Data 5'!B204)</f>
        <v>0.39910000000000001</v>
      </c>
      <c r="J88" s="16">
        <f>VALUE('Raw-Data 5'!E204)</f>
        <v>0.32990000000000003</v>
      </c>
      <c r="K88" s="16">
        <f>VALUE('Raw-Data 5'!H204)</f>
        <v>0.35060000000000002</v>
      </c>
      <c r="L88" s="16">
        <f>VALUE('Raw-Data 5'!K204)</f>
        <v>0.17249999999999999</v>
      </c>
      <c r="M88" s="16"/>
      <c r="N88" s="16">
        <f>VALUE('Raw-Data 5'!B220)</f>
        <v>0.24859999999999999</v>
      </c>
      <c r="O88" s="31"/>
      <c r="P88" s="30"/>
      <c r="AO88" s="31"/>
      <c r="AP88" s="30"/>
      <c r="AQ88" s="15" t="s">
        <v>2220</v>
      </c>
      <c r="AR88" s="16">
        <f>VALUE('Raw-Data 5'!B231)</f>
        <v>1.35E-2</v>
      </c>
      <c r="AS88" s="16">
        <f>VALUE('Raw-Data 5'!H231)</f>
        <v>2.3800000000000002E-2</v>
      </c>
      <c r="AT88" s="16"/>
      <c r="AU88" s="16">
        <f>VALUE('Raw-Data 5'!B249)</f>
        <v>1.2200000000000001E-2</v>
      </c>
      <c r="AV88" s="16">
        <f>VALUE('Raw-Data 5'!E249)</f>
        <v>2.3E-2</v>
      </c>
      <c r="AW88" s="16"/>
      <c r="AX88" s="16">
        <f>VALUE('Raw-Data 5'!B240)</f>
        <v>2.3099999999999999E-2</v>
      </c>
      <c r="AY88" s="16">
        <f>VALUE('Raw-Data 5'!E240)</f>
        <v>1.7399999999999999E-2</v>
      </c>
      <c r="AZ88" s="16">
        <f>VALUE('Raw-Data 5'!H240)</f>
        <v>2.8400000000000002E-2</v>
      </c>
      <c r="BA88" s="16">
        <f>VALUE('Raw-Data 5'!K240)</f>
        <v>4.3099999999999999E-2</v>
      </c>
      <c r="BB88" s="16"/>
      <c r="BC88" s="16">
        <f>VALUE('Raw-Data 5'!B256)</f>
        <v>8.6800000000000002E-2</v>
      </c>
      <c r="BH88" s="31"/>
    </row>
    <row r="89" spans="1:66" x14ac:dyDescent="0.35">
      <c r="A89" s="30"/>
      <c r="B89" s="15" t="s">
        <v>3657</v>
      </c>
      <c r="C89" s="16">
        <f>VALUE('Raw-Data 5'!B196)</f>
        <v>0.1041</v>
      </c>
      <c r="D89" s="16">
        <f>VALUE('Raw-Data 5'!H196)</f>
        <v>7.5399999999999995E-2</v>
      </c>
      <c r="E89" s="16"/>
      <c r="F89" s="16">
        <f>VALUE('Raw-Data 5'!B214)</f>
        <v>9.8799999999999999E-2</v>
      </c>
      <c r="G89" s="16">
        <f>VALUE('Raw-Data 5'!E214)</f>
        <v>7.6799999999999993E-2</v>
      </c>
      <c r="H89" s="16"/>
      <c r="I89" s="16">
        <f>VALUE('Raw-Data 5'!B205)</f>
        <v>0.13270000000000001</v>
      </c>
      <c r="J89" s="16">
        <f>VALUE('Raw-Data 5'!E205)</f>
        <v>0.15770000000000001</v>
      </c>
      <c r="K89" s="16">
        <f>VALUE('Raw-Data 5'!H205)</f>
        <v>6.6199999999999995E-2</v>
      </c>
      <c r="L89" s="16">
        <f>VALUE('Raw-Data 5'!K205)</f>
        <v>0.2681</v>
      </c>
      <c r="M89" s="16"/>
      <c r="N89" s="16">
        <f>VALUE('Raw-Data 5'!B221)</f>
        <v>0.4108</v>
      </c>
      <c r="O89" s="31"/>
      <c r="P89" s="30"/>
      <c r="AO89" s="31"/>
      <c r="AP89" s="30"/>
      <c r="AQ89" s="15" t="s">
        <v>2221</v>
      </c>
      <c r="AR89" s="16">
        <f>VALUE('Raw-Data 5'!B232)</f>
        <v>2.87E-2</v>
      </c>
      <c r="AS89" s="16">
        <f>VALUE('Raw-Data 5'!H232)</f>
        <v>5.2900000000000003E-2</v>
      </c>
      <c r="AT89" s="16"/>
      <c r="AU89" s="16">
        <f>VALUE('Raw-Data 5'!B250)</f>
        <v>2.3400000000000001E-2</v>
      </c>
      <c r="AV89" s="16">
        <f>VALUE('Raw-Data 5'!E250)</f>
        <v>4.2999999999999997E-2</v>
      </c>
      <c r="AW89" s="16"/>
      <c r="AX89" s="16">
        <f>VALUE('Raw-Data 5'!B241)</f>
        <v>6.7900000000000002E-2</v>
      </c>
      <c r="AY89" s="16">
        <f>VALUE('Raw-Data 5'!E241)</f>
        <v>7.8200000000000006E-2</v>
      </c>
      <c r="AZ89" s="16">
        <f>VALUE('Raw-Data 5'!H241)</f>
        <v>0.10829999999999999</v>
      </c>
      <c r="BA89" s="16">
        <f>VALUE('Raw-Data 5'!K241)</f>
        <v>5.4100000000000002E-2</v>
      </c>
      <c r="BB89" s="16"/>
      <c r="BC89" s="16">
        <f>VALUE('Raw-Data 5'!B257)</f>
        <v>1.4999999999999999E-2</v>
      </c>
      <c r="BH89" s="31"/>
    </row>
    <row r="90" spans="1:66" x14ac:dyDescent="0.35">
      <c r="A90" s="30"/>
      <c r="B90" s="15" t="s">
        <v>3660</v>
      </c>
      <c r="C90" s="16">
        <f>VALUE('Raw-Data 5'!B197)</f>
        <v>4.3799999999999999E-2</v>
      </c>
      <c r="D90" s="16">
        <f>VALUE('Raw-Data 5'!H197)</f>
        <v>0.11020000000000001</v>
      </c>
      <c r="E90" s="16"/>
      <c r="F90" s="16">
        <f>VALUE('Raw-Data 5'!B215)</f>
        <v>4.0899999999999999E-2</v>
      </c>
      <c r="G90" s="16">
        <f>VALUE('Raw-Data 5'!E215)</f>
        <v>9.7500000000000003E-2</v>
      </c>
      <c r="H90" s="16"/>
      <c r="I90" s="16">
        <f>VALUE('Raw-Data 5'!B206)</f>
        <v>5.96E-2</v>
      </c>
      <c r="J90" s="16">
        <f>VALUE('Raw-Data 5'!E206)</f>
        <v>2.3199999999999998E-2</v>
      </c>
      <c r="K90" s="16">
        <f>VALUE('Raw-Data 5'!H206)</f>
        <v>0.18859999999999999</v>
      </c>
      <c r="L90" s="16">
        <f>VALUE('Raw-Data 5'!K206)</f>
        <v>1.7899999999999999E-2</v>
      </c>
      <c r="M90" s="16"/>
      <c r="N90" s="16">
        <f>VALUE('Raw-Data 5'!B222)</f>
        <v>6.5199999999999994E-2</v>
      </c>
      <c r="O90" s="31"/>
      <c r="P90" s="30"/>
      <c r="AO90" s="31"/>
      <c r="AP90" s="30"/>
      <c r="BH90" s="31"/>
    </row>
    <row r="91" spans="1:66" x14ac:dyDescent="0.35">
      <c r="A91" s="30"/>
      <c r="B91" s="15" t="s">
        <v>3659</v>
      </c>
      <c r="C91" s="16">
        <f>VALUE('Raw-Data 5'!B198)</f>
        <v>0.56889999999999996</v>
      </c>
      <c r="D91" s="16">
        <f>VALUE('Raw-Data 5'!H198)</f>
        <v>0.56269999999999998</v>
      </c>
      <c r="E91" s="16"/>
      <c r="F91" s="16">
        <f>VALUE('Raw-Data 5'!B216)</f>
        <v>0.62819999999999998</v>
      </c>
      <c r="G91" s="16">
        <f>VALUE('Raw-Data 5'!E216)</f>
        <v>0.62490000000000001</v>
      </c>
      <c r="H91" s="16"/>
      <c r="I91" s="16">
        <f>VALUE('Raw-Data 5'!B207)</f>
        <v>0.2487</v>
      </c>
      <c r="J91" s="16">
        <f>VALUE('Raw-Data 5'!E207)</f>
        <v>0.37759999999999999</v>
      </c>
      <c r="K91" s="16">
        <f>VALUE('Raw-Data 5'!H207)</f>
        <v>0.17680000000000001</v>
      </c>
      <c r="L91" s="16">
        <f>VALUE('Raw-Data 5'!K207)</f>
        <v>0.28449999999999998</v>
      </c>
      <c r="M91" s="16"/>
      <c r="N91" s="16">
        <f>VALUE('Raw-Data 5'!B223)</f>
        <v>3.8199999999999998E-2</v>
      </c>
      <c r="O91" s="31"/>
      <c r="P91" s="30"/>
      <c r="AO91" s="31"/>
      <c r="AP91" s="30"/>
      <c r="BH91" s="31"/>
    </row>
    <row r="92" spans="1:66" x14ac:dyDescent="0.35">
      <c r="A92" s="30"/>
      <c r="O92" s="31"/>
      <c r="P92" s="30"/>
      <c r="AO92" s="31"/>
      <c r="AP92" s="30"/>
      <c r="BH92" s="31"/>
    </row>
    <row r="93" spans="1:66" ht="15" thickBot="1" x14ac:dyDescent="0.4">
      <c r="A93" s="34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6"/>
      <c r="P93" s="34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O93" s="31"/>
      <c r="AP93" s="30"/>
      <c r="BH93" s="31"/>
    </row>
    <row r="94" spans="1:66" x14ac:dyDescent="0.35">
      <c r="A94" s="26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9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9"/>
    </row>
    <row r="95" spans="1:66" x14ac:dyDescent="0.35">
      <c r="A95" s="30"/>
      <c r="B95" s="15" t="s">
        <v>3737</v>
      </c>
      <c r="AF95" s="31"/>
      <c r="BN95" s="31"/>
    </row>
    <row r="96" spans="1:66" x14ac:dyDescent="0.35">
      <c r="A96" s="30"/>
      <c r="C96" s="15" t="s">
        <v>3310</v>
      </c>
      <c r="H96" s="15" t="s">
        <v>2</v>
      </c>
      <c r="J96" s="15" t="s">
        <v>2</v>
      </c>
      <c r="K96" s="15" t="s">
        <v>3</v>
      </c>
      <c r="P96" s="15" t="s">
        <v>2</v>
      </c>
      <c r="Q96" s="15" t="s">
        <v>4</v>
      </c>
      <c r="V96" s="15" t="s">
        <v>2</v>
      </c>
      <c r="W96" s="15" t="s">
        <v>3311</v>
      </c>
      <c r="AB96" s="15" t="s">
        <v>2</v>
      </c>
      <c r="AF96" s="31"/>
      <c r="AJ96" s="15" t="s">
        <v>15</v>
      </c>
      <c r="AQ96" s="15" t="s">
        <v>2</v>
      </c>
      <c r="AS96" s="15" t="s">
        <v>2</v>
      </c>
      <c r="AT96" s="15" t="s">
        <v>3</v>
      </c>
      <c r="AY96" s="15" t="s">
        <v>2</v>
      </c>
      <c r="AZ96" s="15" t="s">
        <v>4</v>
      </c>
      <c r="BE96" s="15" t="s">
        <v>2</v>
      </c>
      <c r="BF96" s="15" t="s">
        <v>33</v>
      </c>
      <c r="BL96" s="15" t="s">
        <v>2</v>
      </c>
      <c r="BN96" s="31"/>
    </row>
    <row r="97" spans="1:66" x14ac:dyDescent="0.35">
      <c r="A97" s="30"/>
      <c r="C97" s="15" t="s">
        <v>3104</v>
      </c>
      <c r="D97" s="15" t="s">
        <v>3025</v>
      </c>
      <c r="E97" s="15" t="s">
        <v>3031</v>
      </c>
      <c r="F97" s="15" t="s">
        <v>3037</v>
      </c>
      <c r="G97" s="15" t="s">
        <v>3105</v>
      </c>
      <c r="I97" s="15" t="s">
        <v>15</v>
      </c>
      <c r="K97" s="15" t="s">
        <v>3104</v>
      </c>
      <c r="L97" s="15" t="s">
        <v>3025</v>
      </c>
      <c r="M97" s="15" t="s">
        <v>3031</v>
      </c>
      <c r="N97" s="15" t="s">
        <v>3037</v>
      </c>
      <c r="O97" s="15" t="s">
        <v>3105</v>
      </c>
      <c r="Q97" s="15" t="s">
        <v>3104</v>
      </c>
      <c r="R97" s="15" t="s">
        <v>3025</v>
      </c>
      <c r="S97" s="15" t="s">
        <v>3031</v>
      </c>
      <c r="T97" s="15" t="s">
        <v>3037</v>
      </c>
      <c r="U97" s="15" t="s">
        <v>3105</v>
      </c>
      <c r="W97" s="15" t="s">
        <v>3104</v>
      </c>
      <c r="X97" s="15" t="s">
        <v>3025</v>
      </c>
      <c r="Y97" s="15" t="s">
        <v>3031</v>
      </c>
      <c r="Z97" s="15" t="s">
        <v>3037</v>
      </c>
      <c r="AA97" s="15" t="s">
        <v>3105</v>
      </c>
      <c r="AB97" s="15" t="s">
        <v>33</v>
      </c>
      <c r="AF97" s="31"/>
      <c r="AJ97" s="15" t="s">
        <v>3104</v>
      </c>
      <c r="AK97" s="15" t="s">
        <v>3025</v>
      </c>
      <c r="AL97" s="15" t="s">
        <v>3031</v>
      </c>
      <c r="AM97" s="15" t="s">
        <v>3037</v>
      </c>
      <c r="AN97" s="15" t="s">
        <v>3105</v>
      </c>
      <c r="AQ97" s="15" t="s">
        <v>15</v>
      </c>
      <c r="AT97" s="15" t="s">
        <v>3104</v>
      </c>
      <c r="AU97" s="15" t="s">
        <v>3025</v>
      </c>
      <c r="AV97" s="15" t="s">
        <v>3031</v>
      </c>
      <c r="AW97" s="15" t="s">
        <v>3037</v>
      </c>
      <c r="AX97" s="15" t="s">
        <v>3105</v>
      </c>
      <c r="AZ97" s="15" t="s">
        <v>3104</v>
      </c>
      <c r="BA97" s="15" t="s">
        <v>3025</v>
      </c>
      <c r="BB97" s="15" t="s">
        <v>3031</v>
      </c>
      <c r="BC97" s="15" t="s">
        <v>3037</v>
      </c>
      <c r="BD97" s="15" t="s">
        <v>3105</v>
      </c>
      <c r="BF97" s="15" t="s">
        <v>3104</v>
      </c>
      <c r="BG97" s="15" t="s">
        <v>3025</v>
      </c>
      <c r="BH97" s="15" t="s">
        <v>3031</v>
      </c>
      <c r="BI97" s="15" t="s">
        <v>3037</v>
      </c>
      <c r="BJ97" s="15" t="s">
        <v>3105</v>
      </c>
      <c r="BL97" s="14" t="s">
        <v>33</v>
      </c>
      <c r="BN97" s="31"/>
    </row>
    <row r="98" spans="1:66" x14ac:dyDescent="0.35">
      <c r="A98" s="30"/>
      <c r="B98" s="15" t="s">
        <v>3658</v>
      </c>
      <c r="C98" s="16">
        <f>VALUE('Raw-Data 5'!B492)</f>
        <v>5.11E-2</v>
      </c>
      <c r="D98" s="16">
        <f>VALUE('Raw-Data 5'!E492)</f>
        <v>9.1300000000000006E-2</v>
      </c>
      <c r="E98" s="16">
        <f>VALUE('Raw-Data 5'!H492)</f>
        <v>0.1042</v>
      </c>
      <c r="F98" s="16">
        <f>VALUE('Raw-Data 5'!K492)</f>
        <v>0.1217</v>
      </c>
      <c r="G98" s="16">
        <f>VALUE('Raw-Data 5'!N492)</f>
        <v>0.23780000000000001</v>
      </c>
      <c r="H98" s="16"/>
      <c r="I98" s="16">
        <f>VALUE('Raw-Data 5'!Q492)</f>
        <v>0.1278</v>
      </c>
      <c r="K98" s="16">
        <f>VALUE('Raw-Data 5'!B501)</f>
        <v>0.1454</v>
      </c>
      <c r="L98" s="16">
        <f>VALUE('Raw-Data 5'!E501)</f>
        <v>0.12379999999999999</v>
      </c>
      <c r="M98" s="16">
        <f>VALUE('Raw-Data 5'!H501)</f>
        <v>0.10920000000000001</v>
      </c>
      <c r="N98" s="16">
        <f>VALUE('Raw-Data 5'!K501)</f>
        <v>0.32169999999999999</v>
      </c>
      <c r="O98" s="16">
        <f>VALUE('Raw-Data 5'!N501)</f>
        <v>0.42199999999999999</v>
      </c>
      <c r="P98" s="16"/>
      <c r="Q98" s="16">
        <f>VALUE('Raw-Data 5'!B510)</f>
        <v>4.2599999999999999E-2</v>
      </c>
      <c r="R98" s="16">
        <f>VALUE('Raw-Data 5'!E510)</f>
        <v>8.72E-2</v>
      </c>
      <c r="S98" s="16">
        <f>VALUE('Raw-Data 5'!H510)</f>
        <v>0.1038</v>
      </c>
      <c r="T98" s="16">
        <f>VALUE('Raw-Data 5'!K510)</f>
        <v>8.3299999999999999E-2</v>
      </c>
      <c r="U98" s="16">
        <f>VALUE('Raw-Data 5'!N510)</f>
        <v>0.1595</v>
      </c>
      <c r="V98" s="16"/>
      <c r="W98" s="16">
        <f>VALUE('Raw-Data 5'!B519)</f>
        <v>0.28149999999999997</v>
      </c>
      <c r="X98" s="16">
        <f>VALUE('Raw-Data 5'!E519)</f>
        <v>0.21790000000000001</v>
      </c>
      <c r="Y98" s="16">
        <f>VALUE('Raw-Data 5'!H519)</f>
        <v>0.20150000000000001</v>
      </c>
      <c r="Z98" s="16">
        <f>VALUE('Raw-Data 5'!K519)</f>
        <v>0.21249999999999999</v>
      </c>
      <c r="AA98" s="16">
        <f>VALUE('Raw-Data 5'!N519)</f>
        <v>0.31819999999999998</v>
      </c>
      <c r="AB98" s="16">
        <f>VALUE('Raw-Data 5'!Q519)</f>
        <v>0.23480000000000001</v>
      </c>
      <c r="AF98" s="31"/>
      <c r="AI98" s="15" t="s">
        <v>2217</v>
      </c>
      <c r="AJ98" s="16">
        <f>VALUE('Raw-Data 5'!B528)</f>
        <v>0.84370000000000001</v>
      </c>
      <c r="AK98" s="16">
        <f>VALUE('Raw-Data 5'!E528)</f>
        <v>0.73619999999999997</v>
      </c>
      <c r="AL98" s="16">
        <f>VALUE('Raw-Data 5'!H528)</f>
        <v>0.72650000000000003</v>
      </c>
      <c r="AM98" s="16">
        <f>VALUE('Raw-Data 5'!K528)</f>
        <v>0.64929999999999999</v>
      </c>
      <c r="AN98" s="16">
        <f>VALUE('Raw-Data 5'!N528)</f>
        <v>0.51639999999999997</v>
      </c>
      <c r="AO98" s="16"/>
      <c r="AP98" s="16"/>
      <c r="AQ98" s="16">
        <f>VALUE('Raw-Data 5'!Q528)</f>
        <v>0.68459999999999999</v>
      </c>
      <c r="AR98" s="16"/>
      <c r="AS98" s="16"/>
      <c r="AT98" s="16">
        <f>VALUE('Raw-Data 5'!B537)</f>
        <v>0.66859999999999997</v>
      </c>
      <c r="AU98" s="16">
        <f>VALUE('Raw-Data 5'!E537)</f>
        <v>0.55869999999999997</v>
      </c>
      <c r="AV98" s="16">
        <f>VALUE('Raw-Data 5'!H537)</f>
        <v>0.44259999999999999</v>
      </c>
      <c r="AW98" s="16">
        <f>VALUE('Raw-Data 5'!K537)</f>
        <v>0.28889999999999999</v>
      </c>
      <c r="AX98" s="16">
        <f>VALUE('Raw-Data 5'!N537)</f>
        <v>0.19520000000000001</v>
      </c>
      <c r="AY98" s="16"/>
      <c r="AZ98" s="16">
        <f>VALUE('Raw-Data 5'!B546)</f>
        <v>0.85940000000000005</v>
      </c>
      <c r="BA98" s="16">
        <f>VALUE('Raw-Data 5'!E546)</f>
        <v>0.75939999999999996</v>
      </c>
      <c r="BB98" s="16">
        <f>VALUE('Raw-Data 5'!H546)</f>
        <v>0.74660000000000004</v>
      </c>
      <c r="BC98" s="16">
        <f>VALUE('Raw-Data 5'!K546)</f>
        <v>0.71889999999999998</v>
      </c>
      <c r="BD98" s="16">
        <f>VALUE('Raw-Data 5'!N546)</f>
        <v>0.65180000000000005</v>
      </c>
      <c r="BE98" s="16"/>
      <c r="BF98" s="16">
        <f>VALUE('Raw-Data 5'!B555)</f>
        <v>4.3799999999999999E-2</v>
      </c>
      <c r="BG98" s="16">
        <f>VALUE('Raw-Data 5'!E555)</f>
        <v>8.7599999999999997E-2</v>
      </c>
      <c r="BH98" s="16">
        <f>VALUE('Raw-Data 5'!H555)</f>
        <v>7.6200000000000004E-2</v>
      </c>
      <c r="BI98" s="16">
        <f>VALUE('Raw-Data 5'!K555)</f>
        <v>0.12089999999999999</v>
      </c>
      <c r="BJ98" s="16">
        <f>VALUE('Raw-Data 5'!N555)</f>
        <v>7.51E-2</v>
      </c>
      <c r="BL98" s="16">
        <f>VALUE('Raw-Data 5'!Q555)</f>
        <v>8.0299999999999996E-2</v>
      </c>
      <c r="BN98" s="31"/>
    </row>
    <row r="99" spans="1:66" x14ac:dyDescent="0.35">
      <c r="A99" s="30"/>
      <c r="B99" s="15" t="s">
        <v>2265</v>
      </c>
      <c r="C99" s="16">
        <f>VALUE('Raw-Data 5'!B493)</f>
        <v>5.4899999999999997E-2</v>
      </c>
      <c r="D99" s="16">
        <f>VALUE('Raw-Data 5'!E493)</f>
        <v>0.12939999999999999</v>
      </c>
      <c r="E99" s="16">
        <f>VALUE('Raw-Data 5'!H493)</f>
        <v>0.12559999999999999</v>
      </c>
      <c r="F99" s="16">
        <f>VALUE('Raw-Data 5'!K493)</f>
        <v>0.17130000000000001</v>
      </c>
      <c r="G99" s="16">
        <f>VALUE('Raw-Data 5'!N493)</f>
        <v>0.16</v>
      </c>
      <c r="H99" s="16"/>
      <c r="I99" s="16">
        <f>VALUE('Raw-Data 5'!Q493)</f>
        <v>0.1305</v>
      </c>
      <c r="K99" s="16">
        <f>VALUE('Raw-Data 5'!B502)</f>
        <v>0.1212</v>
      </c>
      <c r="L99" s="16">
        <f>VALUE('Raw-Data 5'!E502)</f>
        <v>0.1527</v>
      </c>
      <c r="M99" s="16">
        <f>VALUE('Raw-Data 5'!H502)</f>
        <v>0.44090000000000001</v>
      </c>
      <c r="N99" s="16">
        <f>VALUE('Raw-Data 5'!K502)</f>
        <v>0.30590000000000001</v>
      </c>
      <c r="O99" s="16">
        <f>VALUE('Raw-Data 5'!N502)</f>
        <v>0.25519999999999998</v>
      </c>
      <c r="P99" s="16"/>
      <c r="Q99" s="16">
        <f>VALUE('Raw-Data 5'!B511)</f>
        <v>4.8899999999999999E-2</v>
      </c>
      <c r="R99" s="16">
        <f>VALUE('Raw-Data 5'!E511)</f>
        <v>0.1265</v>
      </c>
      <c r="S99" s="16">
        <f>VALUE('Raw-Data 5'!H511)</f>
        <v>0.1027</v>
      </c>
      <c r="T99" s="16">
        <f>VALUE('Raw-Data 5'!K511)</f>
        <v>0.14549999999999999</v>
      </c>
      <c r="U99" s="16">
        <f>VALUE('Raw-Data 5'!N511)</f>
        <v>0.1197</v>
      </c>
      <c r="V99" s="16"/>
      <c r="W99" s="16">
        <f>VALUE('Raw-Data 5'!B520)</f>
        <v>0.25519999999999998</v>
      </c>
      <c r="X99" s="16">
        <f>VALUE('Raw-Data 5'!E520)</f>
        <v>0.2361</v>
      </c>
      <c r="Y99" s="16">
        <f>VALUE('Raw-Data 5'!H520)</f>
        <v>0.26910000000000001</v>
      </c>
      <c r="Z99" s="16">
        <f>VALUE('Raw-Data 5'!K520)</f>
        <v>0.27279999999999999</v>
      </c>
      <c r="AA99" s="16">
        <f>VALUE('Raw-Data 5'!N520)</f>
        <v>0.1918</v>
      </c>
      <c r="AB99" s="16">
        <f>VALUE('Raw-Data 5'!Q520)</f>
        <v>0.25069999999999998</v>
      </c>
      <c r="AF99" s="31"/>
      <c r="AI99" s="15" t="s">
        <v>2218</v>
      </c>
      <c r="AJ99" s="16">
        <f>VALUE('Raw-Data 5'!B529)</f>
        <v>1.78E-2</v>
      </c>
      <c r="AK99" s="16">
        <f>VALUE('Raw-Data 5'!E529)</f>
        <v>1.6799999999999999E-2</v>
      </c>
      <c r="AL99" s="16">
        <f>VALUE('Raw-Data 5'!H529)</f>
        <v>1.8200000000000001E-2</v>
      </c>
      <c r="AM99" s="16">
        <f>VALUE('Raw-Data 5'!K529)</f>
        <v>2.2599999999999999E-2</v>
      </c>
      <c r="AN99" s="16">
        <f>VALUE('Raw-Data 5'!N529)</f>
        <v>2.8299999999999999E-2</v>
      </c>
      <c r="AO99" s="16"/>
      <c r="AP99" s="16"/>
      <c r="AQ99" s="16">
        <f>VALUE('Raw-Data 5'!Q529)</f>
        <v>2.1100000000000001E-2</v>
      </c>
      <c r="AR99" s="16"/>
      <c r="AS99" s="16"/>
      <c r="AT99" s="16">
        <f>VALUE('Raw-Data 5'!B538)</f>
        <v>2.87E-2</v>
      </c>
      <c r="AU99" s="16">
        <f>VALUE('Raw-Data 5'!E538)</f>
        <v>9.1999999999999998E-2</v>
      </c>
      <c r="AV99" s="16">
        <f>VALUE('Raw-Data 5'!H538)</f>
        <v>2.8899999999999999E-2</v>
      </c>
      <c r="AW99" s="16">
        <f>VALUE('Raw-Data 5'!K538)</f>
        <v>4.41E-2</v>
      </c>
      <c r="AX99" s="16">
        <f>VALUE('Raw-Data 5'!N538)</f>
        <v>4.1599999999999998E-2</v>
      </c>
      <c r="AY99" s="16"/>
      <c r="AZ99" s="16">
        <f>VALUE('Raw-Data 5'!B547)</f>
        <v>1.6799999999999999E-2</v>
      </c>
      <c r="BA99" s="16">
        <f>VALUE('Raw-Data 5'!E547)</f>
        <v>7.0000000000000001E-3</v>
      </c>
      <c r="BB99" s="16">
        <f>VALUE('Raw-Data 5'!H547)</f>
        <v>1.7500000000000002E-2</v>
      </c>
      <c r="BC99" s="16">
        <f>VALUE('Raw-Data 5'!K547)</f>
        <v>1.8499999999999999E-2</v>
      </c>
      <c r="BD99" s="16">
        <f>VALUE('Raw-Data 5'!N547)</f>
        <v>2.2700000000000001E-2</v>
      </c>
      <c r="BE99" s="16"/>
      <c r="BF99" s="16">
        <f>VALUE('Raw-Data 5'!B556)</f>
        <v>0.1278</v>
      </c>
      <c r="BG99" s="16">
        <f>VALUE('Raw-Data 5'!E556)</f>
        <v>0.10299999999999999</v>
      </c>
      <c r="BH99" s="16">
        <f>VALUE('Raw-Data 5'!H556)</f>
        <v>7.85E-2</v>
      </c>
      <c r="BI99" s="16">
        <f>VALUE('Raw-Data 5'!K556)</f>
        <v>4.8000000000000001E-2</v>
      </c>
      <c r="BJ99" s="16">
        <f>VALUE('Raw-Data 5'!N556)</f>
        <v>3.6999999999999998E-2</v>
      </c>
      <c r="BL99" s="16">
        <f>VALUE('Raw-Data 5'!Q556)</f>
        <v>8.4400000000000003E-2</v>
      </c>
      <c r="BN99" s="31"/>
    </row>
    <row r="100" spans="1:66" x14ac:dyDescent="0.35">
      <c r="A100" s="30"/>
      <c r="B100" s="15" t="s">
        <v>3657</v>
      </c>
      <c r="C100" s="16">
        <f>VALUE('Raw-Data 5'!B494)</f>
        <v>1.03E-2</v>
      </c>
      <c r="D100" s="16">
        <f>VALUE('Raw-Data 5'!E494)</f>
        <v>4.58E-2</v>
      </c>
      <c r="E100" s="16">
        <f>VALUE('Raw-Data 5'!H494)</f>
        <v>4.9099999999999998E-2</v>
      </c>
      <c r="F100" s="16">
        <f>VALUE('Raw-Data 5'!K494)</f>
        <v>6.0299999999999999E-2</v>
      </c>
      <c r="G100" s="16">
        <f>VALUE('Raw-Data 5'!N494)</f>
        <v>5.7500000000000002E-2</v>
      </c>
      <c r="H100" s="16"/>
      <c r="I100" s="16">
        <f>VALUE('Raw-Data 5'!Q494)</f>
        <v>4.5699999999999998E-2</v>
      </c>
      <c r="K100" s="16">
        <f>VALUE('Raw-Data 5'!B503)</f>
        <v>4.5100000000000001E-2</v>
      </c>
      <c r="L100" s="16">
        <f>VALUE('Raw-Data 5'!E503)</f>
        <v>5.2900000000000003E-2</v>
      </c>
      <c r="M100" s="16">
        <f>VALUE('Raw-Data 5'!H503)</f>
        <v>0.12089999999999999</v>
      </c>
      <c r="N100" s="16">
        <f>VALUE('Raw-Data 5'!K503)</f>
        <v>5.8599999999999999E-2</v>
      </c>
      <c r="O100" s="16">
        <f>VALUE('Raw-Data 5'!N503)</f>
        <v>5.1900000000000002E-2</v>
      </c>
      <c r="P100" s="16"/>
      <c r="Q100" s="16">
        <f>VALUE('Raw-Data 5'!B512)</f>
        <v>7.1000000000000004E-3</v>
      </c>
      <c r="R100" s="16">
        <f>VALUE('Raw-Data 5'!E512)</f>
        <v>4.4900000000000002E-2</v>
      </c>
      <c r="S100" s="16">
        <f>VALUE('Raw-Data 5'!H512)</f>
        <v>4.3900000000000002E-2</v>
      </c>
      <c r="T100" s="16">
        <f>VALUE('Raw-Data 5'!K512)</f>
        <v>6.0600000000000001E-2</v>
      </c>
      <c r="U100" s="16">
        <f>VALUE('Raw-Data 5'!N512)</f>
        <v>5.9900000000000002E-2</v>
      </c>
      <c r="V100" s="16"/>
      <c r="W100" s="16">
        <f>VALUE('Raw-Data 5'!B521)</f>
        <v>0.39800000000000002</v>
      </c>
      <c r="X100" s="16">
        <f>VALUE('Raw-Data 5'!E521)</f>
        <v>0.46139999999999998</v>
      </c>
      <c r="Y100" s="16">
        <f>VALUE('Raw-Data 5'!H521)</f>
        <v>0.41170000000000001</v>
      </c>
      <c r="Z100" s="16">
        <f>VALUE('Raw-Data 5'!K521)</f>
        <v>0.38819999999999999</v>
      </c>
      <c r="AA100" s="16">
        <f>VALUE('Raw-Data 5'!N521)</f>
        <v>0.35539999999999999</v>
      </c>
      <c r="AB100" s="16">
        <f>VALUE('Raw-Data 5'!Q521)</f>
        <v>0.41170000000000001</v>
      </c>
      <c r="AF100" s="31"/>
      <c r="AI100" s="15" t="s">
        <v>2219</v>
      </c>
      <c r="AJ100" s="16">
        <f>VALUE('Raw-Data 5'!B530)</f>
        <v>0.1077</v>
      </c>
      <c r="AK100" s="16">
        <f>VALUE('Raw-Data 5'!E530)</f>
        <v>0.1789</v>
      </c>
      <c r="AL100" s="16">
        <f>VALUE('Raw-Data 5'!H530)</f>
        <v>0.17849999999999999</v>
      </c>
      <c r="AM100" s="16">
        <f>VALUE('Raw-Data 5'!K530)</f>
        <v>0.2394</v>
      </c>
      <c r="AN100" s="16">
        <f>VALUE('Raw-Data 5'!N530)</f>
        <v>0.34720000000000001</v>
      </c>
      <c r="AO100" s="16"/>
      <c r="AP100" s="16"/>
      <c r="AQ100" s="16">
        <f>VALUE('Raw-Data 5'!Q530)</f>
        <v>0.2175</v>
      </c>
      <c r="AR100" s="16"/>
      <c r="AS100" s="16"/>
      <c r="AT100" s="16">
        <f>VALUE('Raw-Data 5'!B539)</f>
        <v>0.21870000000000001</v>
      </c>
      <c r="AU100" s="16">
        <f>VALUE('Raw-Data 5'!E539)</f>
        <v>0.25259999999999999</v>
      </c>
      <c r="AV100" s="16">
        <f>VALUE('Raw-Data 5'!H539)</f>
        <v>0.45700000000000002</v>
      </c>
      <c r="AW100" s="16">
        <f>VALUE('Raw-Data 5'!K539)</f>
        <v>0.51190000000000002</v>
      </c>
      <c r="AX100" s="16">
        <f>VALUE('Raw-Data 5'!N539)</f>
        <v>0.59860000000000002</v>
      </c>
      <c r="AY100" s="16"/>
      <c r="AZ100" s="16">
        <f>VALUE('Raw-Data 5'!B548)</f>
        <v>9.7699999999999995E-2</v>
      </c>
      <c r="BA100" s="16">
        <f>VALUE('Raw-Data 5'!E548)</f>
        <v>0.16919999999999999</v>
      </c>
      <c r="BB100" s="16">
        <f>VALUE('Raw-Data 5'!H548)</f>
        <v>0.1588</v>
      </c>
      <c r="BC100" s="16">
        <f>VALUE('Raw-Data 5'!K548)</f>
        <v>0.1867</v>
      </c>
      <c r="BD100" s="16">
        <f>VALUE('Raw-Data 5'!N548)</f>
        <v>0.2412</v>
      </c>
      <c r="BE100" s="16"/>
      <c r="BF100" s="16">
        <f>VALUE('Raw-Data 5'!B557)</f>
        <v>0.74329999999999996</v>
      </c>
      <c r="BG100" s="16">
        <f>VALUE('Raw-Data 5'!E557)</f>
        <v>0.69950000000000001</v>
      </c>
      <c r="BH100" s="16">
        <f>VALUE('Raw-Data 5'!H557)</f>
        <v>0.72989999999999999</v>
      </c>
      <c r="BI100" s="16">
        <f>VALUE('Raw-Data 5'!K557)</f>
        <v>0.7339</v>
      </c>
      <c r="BJ100" s="16">
        <f>VALUE('Raw-Data 5'!N557)</f>
        <v>0.80510000000000004</v>
      </c>
      <c r="BL100" s="16">
        <f>VALUE('Raw-Data 5'!Q557)</f>
        <v>0.73340000000000005</v>
      </c>
      <c r="BN100" s="31"/>
    </row>
    <row r="101" spans="1:66" x14ac:dyDescent="0.35">
      <c r="A101" s="30"/>
      <c r="B101" s="15" t="s">
        <v>3660</v>
      </c>
      <c r="C101" s="16">
        <f>VALUE('Raw-Data 5'!B495)</f>
        <v>2.4500000000000001E-2</v>
      </c>
      <c r="D101" s="16">
        <f>VALUE('Raw-Data 5'!E495)</f>
        <v>1.6500000000000001E-2</v>
      </c>
      <c r="E101" s="16">
        <f>VALUE('Raw-Data 5'!H495)</f>
        <v>5.1999999999999998E-3</v>
      </c>
      <c r="F101" s="16">
        <f>VALUE('Raw-Data 5'!K495)</f>
        <v>1.6299999999999999E-2</v>
      </c>
      <c r="G101" s="16">
        <f>VALUE('Raw-Data 5'!N495)</f>
        <v>4.5400000000000003E-2</v>
      </c>
      <c r="H101" s="16"/>
      <c r="I101" s="16">
        <f>VALUE('Raw-Data 5'!Q495)</f>
        <v>2.2499999999999999E-2</v>
      </c>
      <c r="K101" s="16">
        <f>VALUE('Raw-Data 5'!B504)</f>
        <v>2.87E-2</v>
      </c>
      <c r="L101" s="16">
        <f>VALUE('Raw-Data 5'!E504)</f>
        <v>8.7800000000000003E-2</v>
      </c>
      <c r="M101" s="16">
        <f>VALUE('Raw-Data 5'!H504)</f>
        <v>1.18E-2</v>
      </c>
      <c r="N101" s="16">
        <f>VALUE('Raw-Data 5'!K504)</f>
        <v>3.4799999999999998E-2</v>
      </c>
      <c r="O101" s="16">
        <f>VALUE('Raw-Data 5'!N504)</f>
        <v>0.1241</v>
      </c>
      <c r="P101" s="16"/>
      <c r="Q101" s="16">
        <f>VALUE('Raw-Data 5'!B513)</f>
        <v>2.41E-2</v>
      </c>
      <c r="R101" s="16">
        <f>VALUE('Raw-Data 5'!E513)</f>
        <v>7.4000000000000003E-3</v>
      </c>
      <c r="S101" s="16">
        <f>VALUE('Raw-Data 5'!H513)</f>
        <v>4.7000000000000002E-3</v>
      </c>
      <c r="T101" s="16">
        <f>VALUE('Raw-Data 5'!K513)</f>
        <v>1.2800000000000001E-2</v>
      </c>
      <c r="U101" s="16">
        <f>VALUE('Raw-Data 5'!N513)</f>
        <v>1.21E-2</v>
      </c>
      <c r="V101" s="16"/>
      <c r="W101" s="16">
        <f>VALUE('Raw-Data 5'!B522)</f>
        <v>3.8800000000000001E-2</v>
      </c>
      <c r="X101" s="16">
        <f>VALUE('Raw-Data 5'!E522)</f>
        <v>5.5500000000000001E-2</v>
      </c>
      <c r="Y101" s="16">
        <f>VALUE('Raw-Data 5'!H522)</f>
        <v>7.6399999999999996E-2</v>
      </c>
      <c r="Z101" s="16">
        <f>VALUE('Raw-Data 5'!K522)</f>
        <v>7.4499999999999997E-2</v>
      </c>
      <c r="AA101" s="16">
        <f>VALUE('Raw-Data 5'!N522)</f>
        <v>8.2400000000000001E-2</v>
      </c>
      <c r="AB101" s="16">
        <f>VALUE('Raw-Data 5'!Q522)</f>
        <v>6.4399999999999999E-2</v>
      </c>
      <c r="AF101" s="31"/>
      <c r="AI101" s="15" t="s">
        <v>2220</v>
      </c>
      <c r="AJ101" s="16">
        <f>VALUE('Raw-Data 5'!B531)</f>
        <v>0</v>
      </c>
      <c r="AK101" s="16">
        <f>VALUE('Raw-Data 5'!E531)</f>
        <v>3.1600000000000003E-2</v>
      </c>
      <c r="AL101" s="16">
        <f>VALUE('Raw-Data 5'!H531)</f>
        <v>3.6700000000000003E-2</v>
      </c>
      <c r="AM101" s="16">
        <f>VALUE('Raw-Data 5'!K531)</f>
        <v>2.64E-2</v>
      </c>
      <c r="AN101" s="16">
        <f>VALUE('Raw-Data 5'!N531)</f>
        <v>2.2200000000000001E-2</v>
      </c>
      <c r="AO101" s="16"/>
      <c r="AP101" s="16"/>
      <c r="AQ101" s="16">
        <f>VALUE('Raw-Data 5'!Q531)</f>
        <v>2.3800000000000002E-2</v>
      </c>
      <c r="AR101" s="16"/>
      <c r="AS101" s="16"/>
      <c r="AT101" s="16">
        <f>VALUE('Raw-Data 5'!B540)</f>
        <v>0</v>
      </c>
      <c r="AU101" s="16">
        <f>VALUE('Raw-Data 5'!E540)</f>
        <v>1.1599999999999999E-2</v>
      </c>
      <c r="AV101" s="16">
        <f>VALUE('Raw-Data 5'!H540)</f>
        <v>2.8899999999999999E-2</v>
      </c>
      <c r="AW101" s="16">
        <f>VALUE('Raw-Data 5'!K540)</f>
        <v>4.2299999999999997E-2</v>
      </c>
      <c r="AX101" s="16">
        <f>VALUE('Raw-Data 5'!N540)</f>
        <v>3.3099999999999997E-2</v>
      </c>
      <c r="AY101" s="16"/>
      <c r="AZ101" s="16">
        <f>VALUE('Raw-Data 5'!B549)</f>
        <v>0</v>
      </c>
      <c r="BA101" s="16">
        <f>VALUE('Raw-Data 5'!E549)</f>
        <v>3.4200000000000001E-2</v>
      </c>
      <c r="BB101" s="16">
        <f>VALUE('Raw-Data 5'!H549)</f>
        <v>3.7199999999999997E-2</v>
      </c>
      <c r="BC101" s="16">
        <f>VALUE('Raw-Data 5'!K549)</f>
        <v>2.3300000000000001E-2</v>
      </c>
      <c r="BD101" s="16">
        <f>VALUE('Raw-Data 5'!N549)</f>
        <v>1.7600000000000001E-2</v>
      </c>
      <c r="BE101" s="16"/>
      <c r="BF101" s="16">
        <f>VALUE('Raw-Data 5'!B558)</f>
        <v>8.09E-2</v>
      </c>
      <c r="BG101" s="16">
        <f>VALUE('Raw-Data 5'!E558)</f>
        <v>9.2499999999999999E-2</v>
      </c>
      <c r="BH101" s="16">
        <f>VALUE('Raw-Data 5'!H558)</f>
        <v>0.10589999999999999</v>
      </c>
      <c r="BI101" s="16">
        <f>VALUE('Raw-Data 5'!K558)</f>
        <v>6.7299999999999999E-2</v>
      </c>
      <c r="BJ101" s="16">
        <f>VALUE('Raw-Data 5'!N558)</f>
        <v>6.2E-2</v>
      </c>
      <c r="BL101" s="16">
        <f>VALUE('Raw-Data 5'!Q558)</f>
        <v>8.6900000000000005E-2</v>
      </c>
      <c r="BN101" s="31"/>
    </row>
    <row r="102" spans="1:66" x14ac:dyDescent="0.35">
      <c r="A102" s="30"/>
      <c r="B102" s="15" t="s">
        <v>5806</v>
      </c>
      <c r="C102" s="16">
        <f>VALUE('Raw-Data 5'!B496)</f>
        <v>0.85909999999999997</v>
      </c>
      <c r="D102" s="16">
        <f>VALUE('Raw-Data 5'!E496)</f>
        <v>0.71689999999999998</v>
      </c>
      <c r="E102" s="16">
        <f>VALUE('Raw-Data 5'!H496)</f>
        <v>0.71589999999999998</v>
      </c>
      <c r="F102" s="16">
        <f>VALUE('Raw-Data 5'!K496)</f>
        <v>0.63039999999999996</v>
      </c>
      <c r="G102" s="16">
        <f>VALUE('Raw-Data 5'!N496)</f>
        <v>0.49930000000000002</v>
      </c>
      <c r="H102" s="16"/>
      <c r="I102" s="16">
        <f>VALUE('Raw-Data 5'!Q496)</f>
        <v>0.67359999999999998</v>
      </c>
      <c r="K102" s="16">
        <f>VALUE('Raw-Data 5'!B505)</f>
        <v>0.65959999999999996</v>
      </c>
      <c r="L102" s="16">
        <f>VALUE('Raw-Data 5'!E505)</f>
        <v>0.58279999999999998</v>
      </c>
      <c r="M102" s="16">
        <f>VALUE('Raw-Data 5'!H505)</f>
        <v>0.31730000000000003</v>
      </c>
      <c r="N102" s="16">
        <f>VALUE('Raw-Data 5'!K505)</f>
        <v>0.27900000000000003</v>
      </c>
      <c r="O102" s="16">
        <f>VALUE('Raw-Data 5'!N505)</f>
        <v>0.14680000000000001</v>
      </c>
      <c r="P102" s="16"/>
      <c r="Q102" s="16">
        <f>VALUE('Raw-Data 5'!B514)</f>
        <v>0.87719999999999998</v>
      </c>
      <c r="R102" s="16">
        <f>VALUE('Raw-Data 5'!E514)</f>
        <v>0.73409999999999997</v>
      </c>
      <c r="S102" s="16">
        <f>VALUE('Raw-Data 5'!H514)</f>
        <v>0.74480000000000002</v>
      </c>
      <c r="T102" s="16">
        <f>VALUE('Raw-Data 5'!K514)</f>
        <v>0.69779999999999998</v>
      </c>
      <c r="U102" s="16">
        <f>VALUE('Raw-Data 5'!N514)</f>
        <v>0.64880000000000004</v>
      </c>
      <c r="V102" s="16"/>
      <c r="W102" s="16">
        <f>VALUE('Raw-Data 5'!B523)</f>
        <v>2.64E-2</v>
      </c>
      <c r="X102" s="16">
        <f>VALUE('Raw-Data 5'!E523)</f>
        <v>2.92E-2</v>
      </c>
      <c r="Y102" s="16">
        <f>VALUE('Raw-Data 5'!H523)</f>
        <v>4.1300000000000003E-2</v>
      </c>
      <c r="Z102" s="16">
        <f>VALUE('Raw-Data 5'!K523)</f>
        <v>5.1999999999999998E-2</v>
      </c>
      <c r="AA102" s="16">
        <f>VALUE('Raw-Data 5'!N523)</f>
        <v>5.21E-2</v>
      </c>
      <c r="AB102" s="16">
        <f>VALUE('Raw-Data 5'!Q523)</f>
        <v>3.8399999999999997E-2</v>
      </c>
      <c r="AF102" s="31"/>
      <c r="AI102" s="15" t="s">
        <v>2221</v>
      </c>
      <c r="AJ102" s="16">
        <f>VALUE('Raw-Data 5'!B532)</f>
        <v>3.0800000000000001E-2</v>
      </c>
      <c r="AK102" s="16">
        <f>VALUE('Raw-Data 5'!E532)</f>
        <v>3.6499999999999998E-2</v>
      </c>
      <c r="AL102" s="16">
        <f>VALUE('Raw-Data 5'!H532)</f>
        <v>4.0099999999999997E-2</v>
      </c>
      <c r="AM102" s="16">
        <f>VALUE('Raw-Data 5'!K532)</f>
        <v>6.2300000000000001E-2</v>
      </c>
      <c r="AN102" s="16">
        <f>VALUE('Raw-Data 5'!N532)</f>
        <v>8.5900000000000004E-2</v>
      </c>
      <c r="AO102" s="16"/>
      <c r="AP102" s="16"/>
      <c r="AQ102" s="16">
        <f>VALUE('Raw-Data 5'!Q532)</f>
        <v>5.2900000000000003E-2</v>
      </c>
      <c r="AR102" s="16"/>
      <c r="AS102" s="16"/>
      <c r="AT102" s="16">
        <f>VALUE('Raw-Data 5'!B541)</f>
        <v>8.4099999999999994E-2</v>
      </c>
      <c r="AU102" s="16">
        <f>VALUE('Raw-Data 5'!E541)</f>
        <v>8.5199999999999998E-2</v>
      </c>
      <c r="AV102" s="16">
        <f>VALUE('Raw-Data 5'!H541)</f>
        <v>4.2599999999999999E-2</v>
      </c>
      <c r="AW102" s="16">
        <f>VALUE('Raw-Data 5'!K541)</f>
        <v>0.11269999999999999</v>
      </c>
      <c r="AX102" s="16">
        <f>VALUE('Raw-Data 5'!N541)</f>
        <v>0.13150000000000001</v>
      </c>
      <c r="AY102" s="16"/>
      <c r="AZ102" s="16">
        <f>VALUE('Raw-Data 5'!B550)</f>
        <v>2.6100000000000002E-2</v>
      </c>
      <c r="BA102" s="16">
        <f>VALUE('Raw-Data 5'!E550)</f>
        <v>3.0099999999999998E-2</v>
      </c>
      <c r="BB102" s="16">
        <f>VALUE('Raw-Data 5'!H550)</f>
        <v>3.9899999999999998E-2</v>
      </c>
      <c r="BC102" s="16">
        <f>VALUE('Raw-Data 5'!K550)</f>
        <v>5.2600000000000001E-2</v>
      </c>
      <c r="BD102" s="16">
        <f>VALUE('Raw-Data 5'!N550)</f>
        <v>6.6699999999999995E-2</v>
      </c>
      <c r="BE102" s="16"/>
      <c r="BF102" s="16">
        <f>VALUE('Raw-Data 5'!B559)</f>
        <v>4.3E-3</v>
      </c>
      <c r="BG102" s="16">
        <f>VALUE('Raw-Data 5'!E559)</f>
        <v>1.7299999999999999E-2</v>
      </c>
      <c r="BH102" s="16">
        <f>VALUE('Raw-Data 5'!H559)</f>
        <v>9.4000000000000004E-3</v>
      </c>
      <c r="BI102" s="16">
        <f>VALUE('Raw-Data 5'!K559)</f>
        <v>2.98E-2</v>
      </c>
      <c r="BJ102" s="16">
        <f>VALUE('Raw-Data 5'!N559)</f>
        <v>2.0799999999999999E-2</v>
      </c>
      <c r="BL102" s="16">
        <f>VALUE('Raw-Data 5'!Q559)</f>
        <v>1.4999999999999999E-2</v>
      </c>
      <c r="BN102" s="31"/>
    </row>
    <row r="103" spans="1:66" x14ac:dyDescent="0.35">
      <c r="A103" s="30"/>
      <c r="AF103" s="31"/>
      <c r="BN103" s="31"/>
    </row>
    <row r="104" spans="1:66" x14ac:dyDescent="0.35">
      <c r="A104" s="30"/>
      <c r="AF104" s="31"/>
      <c r="BN104" s="31"/>
    </row>
    <row r="105" spans="1:66" x14ac:dyDescent="0.35">
      <c r="A105" s="30"/>
      <c r="AF105" s="31"/>
      <c r="BN105" s="31"/>
    </row>
    <row r="106" spans="1:66" x14ac:dyDescent="0.35">
      <c r="A106" s="30"/>
      <c r="Z106" s="16"/>
      <c r="AF106" s="31"/>
      <c r="BN106" s="31"/>
    </row>
    <row r="107" spans="1:66" x14ac:dyDescent="0.35">
      <c r="A107" s="30"/>
      <c r="X107" s="16"/>
      <c r="AF107" s="31"/>
      <c r="BN107" s="31"/>
    </row>
    <row r="108" spans="1:66" x14ac:dyDescent="0.35">
      <c r="A108" s="30"/>
      <c r="X108" s="16"/>
      <c r="AF108" s="31"/>
      <c r="AZ108" s="15" t="s">
        <v>15</v>
      </c>
      <c r="BB108" s="15" t="s">
        <v>3</v>
      </c>
      <c r="BC108" s="15" t="s">
        <v>4</v>
      </c>
      <c r="BE108" s="15" t="s">
        <v>3970</v>
      </c>
      <c r="BF108" s="15" t="s">
        <v>3971</v>
      </c>
      <c r="BN108" s="31"/>
    </row>
    <row r="109" spans="1:66" x14ac:dyDescent="0.35">
      <c r="A109" s="30"/>
      <c r="X109" s="16"/>
      <c r="AF109" s="31"/>
      <c r="AY109" s="15" t="s">
        <v>2217</v>
      </c>
      <c r="AZ109" s="16">
        <f>VALUE('Raw-Data 5'!Q528)</f>
        <v>0.68459999999999999</v>
      </c>
      <c r="BB109" s="16">
        <f>VALUE('Raw-Data 5'!Q537)</f>
        <v>0.3337</v>
      </c>
      <c r="BC109" s="16">
        <f>VALUE('Raw-Data 5'!Q546)</f>
        <v>0.74690000000000001</v>
      </c>
      <c r="BN109" s="31"/>
    </row>
    <row r="110" spans="1:66" x14ac:dyDescent="0.35">
      <c r="A110" s="30"/>
      <c r="X110" s="16"/>
      <c r="AF110" s="31"/>
      <c r="AY110" s="15" t="s">
        <v>2218</v>
      </c>
      <c r="AZ110" s="16">
        <f>VALUE('Raw-Data 5'!Q529)</f>
        <v>2.1100000000000001E-2</v>
      </c>
      <c r="BB110" s="16">
        <f>VALUE('Raw-Data 5'!Q538)</f>
        <v>4.6600000000000003E-2</v>
      </c>
      <c r="BC110" s="16">
        <f>VALUE('Raw-Data 5'!Q547)</f>
        <v>1.66E-2</v>
      </c>
      <c r="BN110" s="31"/>
    </row>
    <row r="111" spans="1:66" x14ac:dyDescent="0.35">
      <c r="A111" s="30"/>
      <c r="X111" s="16"/>
      <c r="AF111" s="31"/>
      <c r="AY111" s="15" t="s">
        <v>2219</v>
      </c>
      <c r="AZ111" s="16">
        <f>VALUE('Raw-Data 5'!Q530)</f>
        <v>0.2175</v>
      </c>
      <c r="BB111" s="16">
        <f>VALUE('Raw-Data 5'!Q539)</f>
        <v>0.48309999999999997</v>
      </c>
      <c r="BC111" s="16">
        <f>VALUE('Raw-Data 5'!Q548)</f>
        <v>0.1704</v>
      </c>
      <c r="BN111" s="31"/>
    </row>
    <row r="112" spans="1:66" x14ac:dyDescent="0.35">
      <c r="A112" s="30"/>
      <c r="AF112" s="31"/>
      <c r="AY112" s="15" t="s">
        <v>2220</v>
      </c>
      <c r="AZ112" s="16">
        <f>VALUE('Raw-Data 5'!Q531)</f>
        <v>2.3800000000000002E-2</v>
      </c>
      <c r="BB112" s="16">
        <f>VALUE('Raw-Data 5'!Q540)</f>
        <v>2.8400000000000002E-2</v>
      </c>
      <c r="BC112" s="16">
        <f>VALUE('Raw-Data 5'!Q549)</f>
        <v>2.3E-2</v>
      </c>
      <c r="BN112" s="31"/>
    </row>
    <row r="113" spans="1:66" x14ac:dyDescent="0.35">
      <c r="A113" s="30"/>
      <c r="AF113" s="31"/>
      <c r="AY113" s="15" t="s">
        <v>2221</v>
      </c>
      <c r="AZ113" s="16">
        <f>VALUE('Raw-Data 5'!Q532)</f>
        <v>5.2900000000000003E-2</v>
      </c>
      <c r="BB113" s="16">
        <f>VALUE('Raw-Data 5'!Q541)</f>
        <v>0.10829999999999999</v>
      </c>
      <c r="BC113" s="16">
        <f>VALUE('Raw-Data 5'!Q550)</f>
        <v>4.2999999999999997E-2</v>
      </c>
      <c r="BN113" s="31"/>
    </row>
    <row r="114" spans="1:66" x14ac:dyDescent="0.35">
      <c r="A114" s="30"/>
      <c r="AF114" s="31"/>
      <c r="BN114" s="31"/>
    </row>
    <row r="115" spans="1:66" x14ac:dyDescent="0.35">
      <c r="A115" s="30"/>
      <c r="AF115" s="31"/>
      <c r="BN115" s="31"/>
    </row>
    <row r="116" spans="1:66" x14ac:dyDescent="0.35">
      <c r="A116" s="30"/>
      <c r="AF116" s="31"/>
      <c r="BN116" s="31"/>
    </row>
    <row r="117" spans="1:66" x14ac:dyDescent="0.35">
      <c r="A117" s="30"/>
      <c r="AF117" s="31"/>
      <c r="BN117" s="31"/>
    </row>
    <row r="118" spans="1:66" x14ac:dyDescent="0.35">
      <c r="A118" s="30"/>
      <c r="B118" s="15" t="s">
        <v>3738</v>
      </c>
      <c r="AF118" s="31"/>
      <c r="BN118" s="31"/>
    </row>
    <row r="119" spans="1:66" x14ac:dyDescent="0.35">
      <c r="A119" s="30"/>
      <c r="C119" s="15" t="s">
        <v>15</v>
      </c>
      <c r="I119" s="15" t="s">
        <v>2</v>
      </c>
      <c r="K119" s="15" t="s">
        <v>3</v>
      </c>
      <c r="P119" s="15" t="s">
        <v>2</v>
      </c>
      <c r="Q119" s="15" t="s">
        <v>4</v>
      </c>
      <c r="V119" s="15" t="s">
        <v>2</v>
      </c>
      <c r="W119" s="15" t="s">
        <v>33</v>
      </c>
      <c r="AC119" s="15" t="s">
        <v>2</v>
      </c>
      <c r="AF119" s="31"/>
      <c r="BN119" s="31"/>
    </row>
    <row r="120" spans="1:66" x14ac:dyDescent="0.35">
      <c r="A120" s="30"/>
      <c r="C120" s="15" t="s">
        <v>3104</v>
      </c>
      <c r="D120" s="15" t="s">
        <v>3025</v>
      </c>
      <c r="E120" s="15" t="s">
        <v>3031</v>
      </c>
      <c r="F120" s="15" t="s">
        <v>3037</v>
      </c>
      <c r="G120" s="15" t="s">
        <v>3105</v>
      </c>
      <c r="I120" s="15" t="s">
        <v>15</v>
      </c>
      <c r="K120" s="15" t="s">
        <v>3104</v>
      </c>
      <c r="L120" s="15" t="s">
        <v>3025</v>
      </c>
      <c r="M120" s="15" t="s">
        <v>3031</v>
      </c>
      <c r="N120" s="15" t="s">
        <v>3037</v>
      </c>
      <c r="O120" s="15" t="s">
        <v>3105</v>
      </c>
      <c r="Q120" s="15" t="s">
        <v>3104</v>
      </c>
      <c r="R120" s="15" t="s">
        <v>3025</v>
      </c>
      <c r="S120" s="15" t="s">
        <v>3031</v>
      </c>
      <c r="T120" s="15" t="s">
        <v>3037</v>
      </c>
      <c r="U120" s="15" t="s">
        <v>3105</v>
      </c>
      <c r="W120" s="15" t="s">
        <v>3104</v>
      </c>
      <c r="X120" s="15" t="s">
        <v>3025</v>
      </c>
      <c r="Y120" s="15" t="s">
        <v>3031</v>
      </c>
      <c r="Z120" s="15" t="s">
        <v>3037</v>
      </c>
      <c r="AA120" s="15" t="s">
        <v>3105</v>
      </c>
      <c r="AC120" s="15" t="s">
        <v>33</v>
      </c>
      <c r="AF120" s="31"/>
      <c r="BN120" s="31"/>
    </row>
    <row r="121" spans="1:66" ht="15" thickBot="1" x14ac:dyDescent="0.4">
      <c r="A121" s="30"/>
      <c r="B121" s="15" t="s">
        <v>2217</v>
      </c>
      <c r="C121" s="16">
        <f>VALUE('Raw-Data 5'!B564)</f>
        <v>0.88119999999999998</v>
      </c>
      <c r="D121" s="16">
        <f>VALUE('Raw-Data 5'!E564)</f>
        <v>0.86339999999999995</v>
      </c>
      <c r="E121" s="16">
        <f>VALUE('Raw-Data 5'!H564)</f>
        <v>0.83299999999999996</v>
      </c>
      <c r="F121" s="16">
        <f>VALUE('Raw-Data 5'!K564)</f>
        <v>0.86309999999999998</v>
      </c>
      <c r="G121" s="16">
        <f>VALUE('Raw-Data 5'!N564)</f>
        <v>0.70689999999999997</v>
      </c>
      <c r="H121" s="16"/>
      <c r="I121" s="16">
        <f>VALUE('Raw-Data 5'!Q564)</f>
        <v>0.82830000000000004</v>
      </c>
      <c r="K121" s="16">
        <f>VALUE('Raw-Data 5'!B574)</f>
        <v>0.42420000000000002</v>
      </c>
      <c r="L121" s="16">
        <f>VALUE('Raw-Data 5'!E574)</f>
        <v>0.34129999999999999</v>
      </c>
      <c r="M121" s="16">
        <f>VALUE('Raw-Data 5'!H574)</f>
        <v>0.30940000000000001</v>
      </c>
      <c r="N121" s="16">
        <f>VALUE('Raw-Data 5'!K574)</f>
        <v>0.35849999999999999</v>
      </c>
      <c r="O121" s="16">
        <f>VALUE('Raw-Data 5'!N574)</f>
        <v>0.25190000000000001</v>
      </c>
      <c r="P121" s="16"/>
      <c r="Q121" s="16">
        <f>VALUE('Raw-Data 5'!B584)</f>
        <v>0.91390000000000005</v>
      </c>
      <c r="R121" s="16">
        <f>VALUE('Raw-Data 5'!E584)</f>
        <v>0.91639999999999999</v>
      </c>
      <c r="S121" s="16">
        <f>VALUE('Raw-Data 5'!H584)</f>
        <v>0.8972</v>
      </c>
      <c r="T121" s="16">
        <f>VALUE('Raw-Data 5'!K584)</f>
        <v>0.94359999999999999</v>
      </c>
      <c r="U121" s="16">
        <f>VALUE('Raw-Data 5'!N584)</f>
        <v>0.88990000000000002</v>
      </c>
      <c r="V121" s="16"/>
      <c r="W121" s="16">
        <f>VALUE('Raw-Data 5'!B594)</f>
        <v>3.0700000000000002E-2</v>
      </c>
      <c r="X121" s="16">
        <f>VALUE('Raw-Data 5'!E594)</f>
        <v>2.4899999999999999E-2</v>
      </c>
      <c r="Y121" s="16">
        <f>VALUE('Raw-Data 5'!H594)</f>
        <v>1.78E-2</v>
      </c>
      <c r="Z121" s="16">
        <f>VALUE('Raw-Data 5'!K594)</f>
        <v>1.9E-2</v>
      </c>
      <c r="AA121" s="16">
        <f>VALUE('Raw-Data 5'!N594)</f>
        <v>3.6299999999999999E-2</v>
      </c>
      <c r="AC121" s="16">
        <f>VALUE('Raw-Data 5'!Q594)</f>
        <v>2.4500000000000001E-2</v>
      </c>
      <c r="AF121" s="31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35"/>
      <c r="AU121" s="35"/>
      <c r="AV121" s="35"/>
      <c r="AW121" s="35"/>
      <c r="AX121" s="35"/>
      <c r="AY121" s="35"/>
      <c r="AZ121" s="35"/>
      <c r="BA121" s="35"/>
      <c r="BB121" s="35"/>
      <c r="BC121" s="35"/>
      <c r="BD121" s="35"/>
      <c r="BE121" s="35"/>
      <c r="BF121" s="35"/>
      <c r="BG121" s="35"/>
      <c r="BH121" s="35"/>
      <c r="BI121" s="35"/>
      <c r="BJ121" s="35"/>
      <c r="BK121" s="35"/>
      <c r="BL121" s="35"/>
      <c r="BM121" s="35"/>
      <c r="BN121" s="36"/>
    </row>
    <row r="122" spans="1:66" x14ac:dyDescent="0.35">
      <c r="A122" s="30"/>
      <c r="B122" s="15" t="s">
        <v>6737</v>
      </c>
      <c r="C122" s="16">
        <f>VALUE('Raw-Data 5'!B565)</f>
        <v>4.7199999999999999E-2</v>
      </c>
      <c r="D122" s="16">
        <f>VALUE('Raw-Data 5'!E565)</f>
        <v>7.3999999999999996E-2</v>
      </c>
      <c r="E122" s="16">
        <f>VALUE('Raw-Data 5'!H565)</f>
        <v>9.9400000000000002E-2</v>
      </c>
      <c r="F122" s="16">
        <f>VALUE('Raw-Data 5'!K565)</f>
        <v>8.5099999999999995E-2</v>
      </c>
      <c r="G122" s="16">
        <f>VALUE('Raw-Data 5'!N565)</f>
        <v>0.19409999999999999</v>
      </c>
      <c r="H122" s="16"/>
      <c r="I122" s="16">
        <f>VALUE('Raw-Data 5'!Q565)</f>
        <v>0.1012</v>
      </c>
      <c r="K122" s="16">
        <f>VALUE('Raw-Data 5'!B575)</f>
        <v>0.16520000000000001</v>
      </c>
      <c r="L122" s="16">
        <f>VALUE('Raw-Data 5'!E575)</f>
        <v>0.45069999999999999</v>
      </c>
      <c r="M122" s="16">
        <f>VALUE('Raw-Data 5'!H575)</f>
        <v>0.44040000000000001</v>
      </c>
      <c r="N122" s="16">
        <f>VALUE('Raw-Data 5'!K575)</f>
        <v>0.4078</v>
      </c>
      <c r="O122" s="16">
        <f>VALUE('Raw-Data 5'!N575)</f>
        <v>0.51349999999999996</v>
      </c>
      <c r="P122" s="16"/>
      <c r="Q122" s="16">
        <f>VALUE('Raw-Data 5'!B585)</f>
        <v>3.8699999999999998E-2</v>
      </c>
      <c r="R122" s="16">
        <f>VALUE('Raw-Data 5'!E585)</f>
        <v>3.5700000000000003E-2</v>
      </c>
      <c r="S122" s="16">
        <f>VALUE('Raw-Data 5'!H585)</f>
        <v>5.7599999999999998E-2</v>
      </c>
      <c r="T122" s="16">
        <f>VALUE('Raw-Data 5'!K585)</f>
        <v>3.3599999999999998E-2</v>
      </c>
      <c r="U122" s="16">
        <f>VALUE('Raw-Data 5'!N585)</f>
        <v>6.5699999999999995E-2</v>
      </c>
      <c r="V122" s="16"/>
      <c r="W122" s="16">
        <f>VALUE('Raw-Data 5'!B595)</f>
        <v>3.9300000000000002E-2</v>
      </c>
      <c r="X122" s="16">
        <f>VALUE('Raw-Data 5'!E595)</f>
        <v>3.3399999999999999E-2</v>
      </c>
      <c r="Y122" s="16">
        <f>VALUE('Raw-Data 5'!H595)</f>
        <v>4.6100000000000002E-2</v>
      </c>
      <c r="Z122" s="16">
        <f>VALUE('Raw-Data 5'!K595)</f>
        <v>5.2999999999999999E-2</v>
      </c>
      <c r="AA122" s="16">
        <f>VALUE('Raw-Data 5'!N595)</f>
        <v>9.6699999999999994E-2</v>
      </c>
      <c r="AC122" s="16">
        <f>VALUE('Raw-Data 5'!Q595)</f>
        <v>4.5400000000000003E-2</v>
      </c>
      <c r="AF122" s="31"/>
    </row>
    <row r="123" spans="1:66" x14ac:dyDescent="0.35">
      <c r="A123" s="30"/>
      <c r="B123" s="15" t="s">
        <v>2228</v>
      </c>
      <c r="C123" s="16">
        <f>VALUE('Raw-Data 5'!B566)</f>
        <v>2.7400000000000001E-2</v>
      </c>
      <c r="D123" s="16">
        <f>VALUE('Raw-Data 5'!E566)</f>
        <v>1.5800000000000002E-2</v>
      </c>
      <c r="E123" s="16">
        <f>VALUE('Raw-Data 5'!H566)</f>
        <v>1.0699999999999999E-2</v>
      </c>
      <c r="F123" s="16">
        <f>VALUE('Raw-Data 5'!K566)</f>
        <v>2.1299999999999999E-2</v>
      </c>
      <c r="G123" s="16">
        <f>VALUE('Raw-Data 5'!N566)</f>
        <v>5.9200000000000003E-2</v>
      </c>
      <c r="H123" s="16"/>
      <c r="I123" s="16">
        <f>VALUE('Raw-Data 5'!Q566)</f>
        <v>2.7E-2</v>
      </c>
      <c r="K123" s="16">
        <f>VALUE('Raw-Data 5'!B576)</f>
        <v>0.2016</v>
      </c>
      <c r="L123" s="16">
        <f>VALUE('Raw-Data 5'!E576)</f>
        <v>3.3700000000000001E-2</v>
      </c>
      <c r="M123" s="16">
        <f>VALUE('Raw-Data 5'!H576)</f>
        <v>5.28E-2</v>
      </c>
      <c r="N123" s="16">
        <f>VALUE('Raw-Data 5'!K576)</f>
        <v>0.10059999999999999</v>
      </c>
      <c r="O123" s="16">
        <f>VALUE('Raw-Data 5'!N576)</f>
        <v>0.14879999999999999</v>
      </c>
      <c r="P123" s="16"/>
      <c r="Q123" s="16">
        <f>VALUE('Raw-Data 5'!B586)</f>
        <v>1.49E-2</v>
      </c>
      <c r="R123" s="16">
        <f>VALUE('Raw-Data 5'!E586)</f>
        <v>1.3899999999999999E-2</v>
      </c>
      <c r="S123" s="16">
        <f>VALUE('Raw-Data 5'!H586)</f>
        <v>5.4999999999999997E-3</v>
      </c>
      <c r="T123" s="16">
        <f>VALUE('Raw-Data 5'!K586)</f>
        <v>8.6E-3</v>
      </c>
      <c r="U123" s="16">
        <f>VALUE('Raw-Data 5'!N586)</f>
        <v>2.3199999999999998E-2</v>
      </c>
      <c r="V123" s="16"/>
      <c r="W123" s="16">
        <f>VALUE('Raw-Data 5'!B596)</f>
        <v>2.5899999999999999E-2</v>
      </c>
      <c r="X123" s="16">
        <f>VALUE('Raw-Data 5'!E596)</f>
        <v>3.6799999999999999E-2</v>
      </c>
      <c r="Y123" s="16">
        <f>VALUE('Raw-Data 5'!H596)</f>
        <v>7.1900000000000006E-2</v>
      </c>
      <c r="Z123" s="16">
        <f>VALUE('Raw-Data 5'!K596)</f>
        <v>0.13370000000000001</v>
      </c>
      <c r="AA123" s="16">
        <f>VALUE('Raw-Data 5'!N596)</f>
        <v>0.12839999999999999</v>
      </c>
      <c r="AC123" s="16">
        <f>VALUE('Raw-Data 5'!Q596)</f>
        <v>6.3100000000000003E-2</v>
      </c>
      <c r="AF123" s="31"/>
    </row>
    <row r="124" spans="1:66" x14ac:dyDescent="0.35">
      <c r="A124" s="30"/>
      <c r="B124" s="15" t="s">
        <v>3720</v>
      </c>
      <c r="C124" s="16">
        <f>VALUE('Raw-Data 5'!B567)</f>
        <v>1.01E-2</v>
      </c>
      <c r="D124" s="16">
        <f>VALUE('Raw-Data 5'!E567)</f>
        <v>6.1999999999999998E-3</v>
      </c>
      <c r="E124" s="16">
        <f>VALUE('Raw-Data 5'!H567)</f>
        <v>1.9699999999999999E-2</v>
      </c>
      <c r="F124" s="16">
        <f>VALUE('Raw-Data 5'!K567)</f>
        <v>1.35E-2</v>
      </c>
      <c r="G124" s="16">
        <f>VALUE('Raw-Data 5'!N567)</f>
        <v>8.3000000000000001E-3</v>
      </c>
      <c r="H124" s="16"/>
      <c r="I124" s="16">
        <f>VALUE('Raw-Data 5'!Q567)</f>
        <v>1.1599999999999999E-2</v>
      </c>
      <c r="K124" s="16">
        <f>VALUE('Raw-Data 5'!B577)</f>
        <v>4.0099999999999997E-2</v>
      </c>
      <c r="L124" s="16">
        <f>VALUE('Raw-Data 5'!E577)</f>
        <v>5.6800000000000003E-2</v>
      </c>
      <c r="M124" s="16">
        <f>VALUE('Raw-Data 5'!H577)</f>
        <v>9.8500000000000004E-2</v>
      </c>
      <c r="N124" s="16">
        <f>VALUE('Raw-Data 5'!K577)</f>
        <v>5.6500000000000002E-2</v>
      </c>
      <c r="O124" s="16">
        <f>VALUE('Raw-Data 5'!N577)</f>
        <v>2.1000000000000001E-2</v>
      </c>
      <c r="P124" s="16"/>
      <c r="Q124" s="16">
        <f>VALUE('Raw-Data 5'!B587)</f>
        <v>7.9000000000000008E-3</v>
      </c>
      <c r="R124" s="16">
        <f>VALUE('Raw-Data 5'!E587)</f>
        <v>1.1000000000000001E-3</v>
      </c>
      <c r="S124" s="16">
        <f>VALUE('Raw-Data 5'!H587)</f>
        <v>1.01E-2</v>
      </c>
      <c r="T124" s="16">
        <f>VALUE('Raw-Data 5'!K587)</f>
        <v>6.7000000000000002E-3</v>
      </c>
      <c r="U124" s="16">
        <f>VALUE('Raw-Data 5'!N587)</f>
        <v>3.2000000000000002E-3</v>
      </c>
      <c r="V124" s="16"/>
      <c r="W124" s="16">
        <f>VALUE('Raw-Data 5'!B597)</f>
        <v>5.5999999999999999E-3</v>
      </c>
      <c r="X124" s="16">
        <f>VALUE('Raw-Data 5'!E597)</f>
        <v>5.4999999999999997E-3</v>
      </c>
      <c r="Y124" s="16">
        <f>VALUE('Raw-Data 5'!H597)</f>
        <v>1.37E-2</v>
      </c>
      <c r="Z124" s="16">
        <f>VALUE('Raw-Data 5'!K597)</f>
        <v>3.73E-2</v>
      </c>
      <c r="AA124" s="16">
        <f>VALUE('Raw-Data 5'!N597)</f>
        <v>5.33E-2</v>
      </c>
      <c r="AC124" s="16">
        <f>VALUE('Raw-Data 5'!Q597)</f>
        <v>1.55E-2</v>
      </c>
      <c r="AF124" s="31"/>
    </row>
    <row r="125" spans="1:66" x14ac:dyDescent="0.35">
      <c r="A125" s="30"/>
      <c r="B125" s="15" t="s">
        <v>3721</v>
      </c>
      <c r="C125" s="16">
        <f>VALUE('Raw-Data 5'!B568)</f>
        <v>1.01E-2</v>
      </c>
      <c r="D125" s="16">
        <f>VALUE('Raw-Data 5'!E568)</f>
        <v>2.0999999999999999E-3</v>
      </c>
      <c r="E125" s="16">
        <f>VALUE('Raw-Data 5'!H568)</f>
        <v>5.4999999999999997E-3</v>
      </c>
      <c r="F125" s="16">
        <f>VALUE('Raw-Data 5'!K568)</f>
        <v>7.6E-3</v>
      </c>
      <c r="G125" s="16">
        <f>VALUE('Raw-Data 5'!N568)</f>
        <v>6.4000000000000003E-3</v>
      </c>
      <c r="H125" s="16"/>
      <c r="I125" s="16">
        <f>VALUE('Raw-Data 5'!Q568)</f>
        <v>6.3E-3</v>
      </c>
      <c r="K125" s="16">
        <f>VALUE('Raw-Data 5'!B578)</f>
        <v>6.08E-2</v>
      </c>
      <c r="L125" s="16">
        <f>VALUE('Raw-Data 5'!E578)</f>
        <v>2.2599999999999999E-2</v>
      </c>
      <c r="M125" s="16">
        <f>VALUE('Raw-Data 5'!H578)</f>
        <v>5.04E-2</v>
      </c>
      <c r="N125" s="16">
        <f>VALUE('Raw-Data 5'!K578)</f>
        <v>4.9799999999999997E-2</v>
      </c>
      <c r="O125" s="16">
        <f>VALUE('Raw-Data 5'!N578)</f>
        <v>8.5000000000000006E-3</v>
      </c>
      <c r="P125" s="16"/>
      <c r="Q125" s="16">
        <f>VALUE('Raw-Data 5'!B588)</f>
        <v>6.4999999999999997E-3</v>
      </c>
      <c r="R125" s="16">
        <f>VALUE('Raw-Data 5'!E588)</f>
        <v>0</v>
      </c>
      <c r="S125" s="16">
        <f>VALUE('Raw-Data 5'!H588)</f>
        <v>0</v>
      </c>
      <c r="T125" s="16">
        <f>VALUE('Raw-Data 5'!K588)</f>
        <v>8.9999999999999998E-4</v>
      </c>
      <c r="U125" s="16">
        <f>VALUE('Raw-Data 5'!N588)</f>
        <v>5.5999999999999999E-3</v>
      </c>
      <c r="V125" s="16"/>
      <c r="W125" s="16">
        <f>VALUE('Raw-Data 5'!B598)</f>
        <v>0.85</v>
      </c>
      <c r="X125" s="16">
        <f>VALUE('Raw-Data 5'!E598)</f>
        <v>0.85089999999999999</v>
      </c>
      <c r="Y125" s="16">
        <f>VALUE('Raw-Data 5'!H598)</f>
        <v>0.78059999999999996</v>
      </c>
      <c r="Z125" s="16">
        <f>VALUE('Raw-Data 5'!K598)</f>
        <v>0.67300000000000004</v>
      </c>
      <c r="AA125" s="16">
        <f>VALUE('Raw-Data 5'!N598)</f>
        <v>0.62029999999999996</v>
      </c>
      <c r="AC125" s="16">
        <f>VALUE('Raw-Data 5'!Q598)</f>
        <v>0.79139999999999999</v>
      </c>
      <c r="AF125" s="31"/>
    </row>
    <row r="126" spans="1:66" x14ac:dyDescent="0.35">
      <c r="A126" s="30"/>
      <c r="B126" s="15" t="s">
        <v>3718</v>
      </c>
      <c r="C126" s="16">
        <f>VALUE('Raw-Data 5'!B569)</f>
        <v>2.41E-2</v>
      </c>
      <c r="D126" s="16">
        <f>VALUE('Raw-Data 5'!E569)</f>
        <v>3.85E-2</v>
      </c>
      <c r="E126" s="16">
        <f>VALUE('Raw-Data 5'!H569)</f>
        <v>3.1699999999999999E-2</v>
      </c>
      <c r="F126" s="16">
        <f>VALUE('Raw-Data 5'!K569)</f>
        <v>9.4000000000000004E-3</v>
      </c>
      <c r="G126" s="16">
        <f>VALUE('Raw-Data 5'!N569)</f>
        <v>2.5000000000000001E-2</v>
      </c>
      <c r="H126" s="16"/>
      <c r="I126" s="16">
        <f>VALUE('Raw-Data 5'!Q569)</f>
        <v>2.5600000000000001E-2</v>
      </c>
      <c r="K126" s="16">
        <f>VALUE('Raw-Data 5'!B579)</f>
        <v>0.1081</v>
      </c>
      <c r="L126" s="16">
        <f>VALUE('Raw-Data 5'!E579)</f>
        <v>9.5000000000000001E-2</v>
      </c>
      <c r="M126" s="16">
        <f>VALUE('Raw-Data 5'!H579)</f>
        <v>4.8399999999999999E-2</v>
      </c>
      <c r="N126" s="16">
        <f>VALUE('Raw-Data 5'!K579)</f>
        <v>2.69E-2</v>
      </c>
      <c r="O126" s="16">
        <f>VALUE('Raw-Data 5'!N579)</f>
        <v>5.6399999999999999E-2</v>
      </c>
      <c r="P126" s="16"/>
      <c r="Q126" s="16">
        <f>VALUE('Raw-Data 5'!B589)</f>
        <v>1.7999999999999999E-2</v>
      </c>
      <c r="R126" s="16">
        <f>VALUE('Raw-Data 5'!E589)</f>
        <v>3.2800000000000003E-2</v>
      </c>
      <c r="S126" s="16">
        <f>VALUE('Raw-Data 5'!H589)</f>
        <v>2.9600000000000001E-2</v>
      </c>
      <c r="T126" s="16">
        <f>VALUE('Raw-Data 5'!K589)</f>
        <v>6.6E-3</v>
      </c>
      <c r="U126" s="16">
        <f>VALUE('Raw-Data 5'!N589)</f>
        <v>1.24E-2</v>
      </c>
      <c r="V126" s="16"/>
      <c r="W126" s="16">
        <f>VALUE('Raw-Data 5'!B599)</f>
        <v>4.8500000000000001E-2</v>
      </c>
      <c r="X126" s="16">
        <f>VALUE('Raw-Data 5'!E599)</f>
        <v>4.8500000000000001E-2</v>
      </c>
      <c r="Y126" s="16">
        <f>VALUE('Raw-Data 5'!H599)</f>
        <v>7.0000000000000007E-2</v>
      </c>
      <c r="Z126" s="16">
        <f>VALUE('Raw-Data 5'!K599)</f>
        <v>8.3900000000000002E-2</v>
      </c>
      <c r="AA126" s="16">
        <f>VALUE('Raw-Data 5'!N599)</f>
        <v>6.4899999999999999E-2</v>
      </c>
      <c r="AC126" s="16">
        <f>VALUE('Raw-Data 5'!Q599)</f>
        <v>6.0100000000000001E-2</v>
      </c>
      <c r="AF126" s="31"/>
    </row>
    <row r="127" spans="1:66" x14ac:dyDescent="0.35">
      <c r="A127" s="30"/>
      <c r="K127" s="16"/>
      <c r="AF127" s="31"/>
    </row>
    <row r="128" spans="1:66" x14ac:dyDescent="0.35">
      <c r="A128" s="30"/>
      <c r="K128" s="16"/>
      <c r="AF128" s="31"/>
    </row>
    <row r="129" spans="1:32" ht="15" thickBot="1" x14ac:dyDescent="0.4">
      <c r="A129" s="34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6"/>
    </row>
    <row r="130" spans="1:32" x14ac:dyDescent="0.35">
      <c r="A130" s="26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9"/>
    </row>
    <row r="131" spans="1:32" x14ac:dyDescent="0.35">
      <c r="A131" s="30"/>
      <c r="C131" s="15" t="s">
        <v>15</v>
      </c>
      <c r="F131" s="15" t="s">
        <v>3</v>
      </c>
      <c r="H131" s="15" t="s">
        <v>4</v>
      </c>
      <c r="J131" s="15" t="s">
        <v>2</v>
      </c>
      <c r="K131" s="15" t="s">
        <v>33</v>
      </c>
      <c r="P131" s="15" t="s">
        <v>15</v>
      </c>
      <c r="R131" s="15" t="s">
        <v>2</v>
      </c>
      <c r="S131" s="15" t="s">
        <v>3</v>
      </c>
      <c r="U131" s="15" t="s">
        <v>4</v>
      </c>
      <c r="W131" s="15" t="s">
        <v>2</v>
      </c>
      <c r="X131" s="15" t="s">
        <v>33</v>
      </c>
      <c r="AF131" s="31"/>
    </row>
    <row r="132" spans="1:32" x14ac:dyDescent="0.35">
      <c r="A132" s="30"/>
      <c r="C132" s="15" t="s">
        <v>6219</v>
      </c>
      <c r="D132" s="15" t="s">
        <v>3971</v>
      </c>
      <c r="F132" s="15" t="s">
        <v>3970</v>
      </c>
      <c r="G132" s="15" t="s">
        <v>3971</v>
      </c>
      <c r="H132" s="15" t="s">
        <v>3970</v>
      </c>
      <c r="I132" s="15" t="s">
        <v>3971</v>
      </c>
      <c r="K132" s="15" t="s">
        <v>3970</v>
      </c>
      <c r="L132" s="15" t="s">
        <v>3971</v>
      </c>
      <c r="P132" s="15" t="s">
        <v>6219</v>
      </c>
      <c r="Q132" s="15" t="s">
        <v>3971</v>
      </c>
      <c r="S132" s="15" t="s">
        <v>3970</v>
      </c>
      <c r="T132" s="15" t="s">
        <v>3971</v>
      </c>
      <c r="U132" s="15" t="s">
        <v>3970</v>
      </c>
      <c r="V132" s="15" t="s">
        <v>3971</v>
      </c>
      <c r="X132" s="15" t="s">
        <v>3970</v>
      </c>
      <c r="Y132" s="15" t="s">
        <v>3971</v>
      </c>
      <c r="AF132" s="31"/>
    </row>
    <row r="133" spans="1:32" x14ac:dyDescent="0.35">
      <c r="A133" s="30"/>
      <c r="B133" s="15" t="s">
        <v>3658</v>
      </c>
      <c r="C133" s="15">
        <f>VALUE('Raw-Data 5'!B642)</f>
        <v>0.19919999999999999</v>
      </c>
      <c r="D133" s="15">
        <f>VALUE('Raw-Data 5'!E642)</f>
        <v>5.4300000000000001E-2</v>
      </c>
      <c r="F133" s="15">
        <f>VALUE('Raw-Data 5'!E651)</f>
        <v>0.40560000000000002</v>
      </c>
      <c r="G133" s="15">
        <f>VALUE('Raw-Data 5'!E676)</f>
        <v>0.18640000000000001</v>
      </c>
      <c r="H133" s="15">
        <f>VALUE('Raw-Data 5'!B651)</f>
        <v>0.1595</v>
      </c>
      <c r="I133" s="15">
        <f>VALUE('Raw-Data 5'!B676)</f>
        <v>3.2500000000000001E-2</v>
      </c>
      <c r="K133" s="15">
        <f>VALUE('Raw-Data 5'!B667)</f>
        <v>0.34739999999999999</v>
      </c>
      <c r="L133" s="15">
        <f>VALUE('Raw-Data 5'!B692)</f>
        <v>0.13639999999999999</v>
      </c>
      <c r="O133" s="15" t="s">
        <v>2217</v>
      </c>
      <c r="P133" s="15">
        <f>VALUE('Raw-Data 5'!B701)</f>
        <v>0.62419999999999998</v>
      </c>
      <c r="Q133" s="15">
        <f>VALUE('Raw-Data 5'!E701)</f>
        <v>0.74750000000000005</v>
      </c>
      <c r="S133" s="15">
        <f>VALUE('Raw-Data 5'!E710)</f>
        <v>0.2833</v>
      </c>
      <c r="T133" s="15">
        <f>VALUE('Raw-Data 5'!E735)</f>
        <v>0.39169999999999999</v>
      </c>
      <c r="U133" s="15">
        <f>VALUE('Raw-Data 5'!B710)</f>
        <v>0.68830000000000002</v>
      </c>
      <c r="V133" s="15">
        <f>VALUE('Raw-Data 5'!B735)</f>
        <v>0.80679999999999996</v>
      </c>
      <c r="X133" s="15">
        <f>VALUE('Raw-Data 5'!B726)</f>
        <v>5.8500000000000003E-2</v>
      </c>
      <c r="Y133" s="15">
        <f>VALUE('Raw-Data 5'!B751)</f>
        <v>9.9400000000000002E-2</v>
      </c>
      <c r="AF133" s="31"/>
    </row>
    <row r="134" spans="1:32" x14ac:dyDescent="0.35">
      <c r="A134" s="30"/>
      <c r="B134" s="15" t="s">
        <v>2265</v>
      </c>
      <c r="C134" s="15">
        <f>VALUE('Raw-Data 5'!B643)</f>
        <v>0.1062</v>
      </c>
      <c r="D134" s="15">
        <f>VALUE('Raw-Data 5'!E643)</f>
        <v>0.1555</v>
      </c>
      <c r="F134" s="15">
        <f>VALUE('Raw-Data 5'!E652)</f>
        <v>0.2026</v>
      </c>
      <c r="G134" s="15">
        <f>VALUE('Raw-Data 5'!E677)</f>
        <v>0.31819999999999998</v>
      </c>
      <c r="H134" s="15">
        <f>VALUE('Raw-Data 5'!B652)</f>
        <v>8.7599999999999997E-2</v>
      </c>
      <c r="I134" s="15">
        <f>VALUE('Raw-Data 5'!B677)</f>
        <v>0.12859999999999999</v>
      </c>
      <c r="K134" s="15">
        <f>VALUE('Raw-Data 5'!B668)</f>
        <v>0.23669999999999999</v>
      </c>
      <c r="L134" s="15">
        <f>VALUE('Raw-Data 5'!B693)</f>
        <v>0.26369999999999999</v>
      </c>
      <c r="O134" s="15" t="s">
        <v>2218</v>
      </c>
      <c r="P134" s="15">
        <f>VALUE('Raw-Data 5'!B702)</f>
        <v>2.29E-2</v>
      </c>
      <c r="Q134" s="15">
        <f>VALUE('Raw-Data 5'!E702)</f>
        <v>1.9300000000000001E-2</v>
      </c>
      <c r="S134" s="15">
        <f>VALUE('Raw-Data 5'!E711)</f>
        <v>5.79E-2</v>
      </c>
      <c r="T134" s="15">
        <f>VALUE('Raw-Data 5'!E736)</f>
        <v>3.3599999999999998E-2</v>
      </c>
      <c r="U134" s="15">
        <f>VALUE('Raw-Data 5'!B711)</f>
        <v>1.6299999999999999E-2</v>
      </c>
      <c r="V134" s="15">
        <f>VALUE('Raw-Data 5'!B736)</f>
        <v>1.6899999999999998E-2</v>
      </c>
      <c r="X134" s="15">
        <f>VALUE('Raw-Data 5'!B727)</f>
        <v>0.1507</v>
      </c>
      <c r="Y134" s="15">
        <f>VALUE('Raw-Data 5'!B752)</f>
        <v>2.63E-2</v>
      </c>
      <c r="AF134" s="31"/>
    </row>
    <row r="135" spans="1:32" x14ac:dyDescent="0.35">
      <c r="A135" s="30"/>
      <c r="B135" s="15" t="s">
        <v>3657</v>
      </c>
      <c r="C135" s="15">
        <f>VALUE('Raw-Data 5'!B644)</f>
        <v>3.56E-2</v>
      </c>
      <c r="D135" s="15">
        <f>VALUE('Raw-Data 5'!E644)</f>
        <v>5.6099999999999997E-2</v>
      </c>
      <c r="F135" s="15">
        <f>VALUE('Raw-Data 5'!E653)</f>
        <v>2.9100000000000001E-2</v>
      </c>
      <c r="G135" s="15">
        <f>VALUE('Raw-Data 5'!E678)</f>
        <v>9.4600000000000004E-2</v>
      </c>
      <c r="H135" s="15">
        <f>VALUE('Raw-Data 5'!B653)</f>
        <v>3.6799999999999999E-2</v>
      </c>
      <c r="I135" s="15">
        <f>VALUE('Raw-Data 5'!B678)</f>
        <v>4.9700000000000001E-2</v>
      </c>
      <c r="K135" s="15">
        <f>VALUE('Raw-Data 5'!B669)</f>
        <v>0.29730000000000001</v>
      </c>
      <c r="L135" s="15">
        <f>VALUE('Raw-Data 5'!B694)</f>
        <v>0.51100000000000001</v>
      </c>
      <c r="O135" s="15" t="s">
        <v>2219</v>
      </c>
      <c r="P135" s="15">
        <f>VALUE('Raw-Data 5'!B703)</f>
        <v>0.22420000000000001</v>
      </c>
      <c r="Q135" s="15">
        <f>VALUE('Raw-Data 5'!E703)</f>
        <v>0.21060000000000001</v>
      </c>
      <c r="S135" s="15">
        <f>VALUE('Raw-Data 5'!E712)</f>
        <v>0.46060000000000001</v>
      </c>
      <c r="T135" s="15">
        <f>VALUE('Raw-Data 5'!E737)</f>
        <v>0.50890000000000002</v>
      </c>
      <c r="U135" s="15">
        <f>VALUE('Raw-Data 5'!B712)</f>
        <v>0.1797</v>
      </c>
      <c r="V135" s="15">
        <f>VALUE('Raw-Data 5'!B737)</f>
        <v>0.16089999999999999</v>
      </c>
      <c r="X135" s="15">
        <f>VALUE('Raw-Data 5'!B728)</f>
        <v>0.62990000000000002</v>
      </c>
      <c r="Y135" s="15">
        <f>VALUE('Raw-Data 5'!B753)</f>
        <v>0.82410000000000005</v>
      </c>
      <c r="AF135" s="31"/>
    </row>
    <row r="136" spans="1:32" x14ac:dyDescent="0.35">
      <c r="A136" s="30"/>
      <c r="B136" s="15" t="s">
        <v>3660</v>
      </c>
      <c r="C136" s="15">
        <f>VALUE('Raw-Data 5'!B645)</f>
        <v>3.5299999999999998E-2</v>
      </c>
      <c r="D136" s="15">
        <f>VALUE('Raw-Data 5'!E645)</f>
        <v>9.1999999999999998E-3</v>
      </c>
      <c r="F136" s="15">
        <f>VALUE('Raw-Data 5'!E654)</f>
        <v>0.1087</v>
      </c>
      <c r="G136" s="15">
        <f>VALUE('Raw-Data 5'!E679)</f>
        <v>4.9599999999999998E-2</v>
      </c>
      <c r="H136" s="15">
        <f>VALUE('Raw-Data 5'!B654)</f>
        <v>2.12E-2</v>
      </c>
      <c r="I136" s="15">
        <f>VALUE('Raw-Data 5'!B679)</f>
        <v>2.5000000000000001E-3</v>
      </c>
      <c r="K136" s="15">
        <f>VALUE('Raw-Data 5'!B670)</f>
        <v>7.8399999999999997E-2</v>
      </c>
      <c r="L136" s="15">
        <f>VALUE('Raw-Data 5'!B695)</f>
        <v>5.21E-2</v>
      </c>
      <c r="O136" s="15" t="s">
        <v>2220</v>
      </c>
      <c r="P136" s="15">
        <f>VALUE('Raw-Data 5'!B704)</f>
        <v>3.73E-2</v>
      </c>
      <c r="Q136" s="15">
        <f>VALUE('Raw-Data 5'!E704)</f>
        <v>9.9000000000000008E-3</v>
      </c>
      <c r="S136" s="15">
        <f>VALUE('Raw-Data 5'!E713)</f>
        <v>3.4099999999999998E-2</v>
      </c>
      <c r="T136" s="15">
        <f>VALUE('Raw-Data 5'!E738)</f>
        <v>2.1700000000000001E-2</v>
      </c>
      <c r="U136" s="15">
        <f>VALUE('Raw-Data 5'!B713)</f>
        <v>3.78E-2</v>
      </c>
      <c r="V136" s="15">
        <f>VALUE('Raw-Data 5'!B738)</f>
        <v>7.9000000000000008E-3</v>
      </c>
      <c r="X136" s="15">
        <f>VALUE('Raw-Data 5'!B729)</f>
        <v>0.13450000000000001</v>
      </c>
      <c r="Y136" s="15">
        <f>VALUE('Raw-Data 5'!B754)</f>
        <v>4.5100000000000001E-2</v>
      </c>
      <c r="AF136" s="31"/>
    </row>
    <row r="137" spans="1:32" x14ac:dyDescent="0.35">
      <c r="A137" s="30"/>
      <c r="B137" s="15" t="s">
        <v>5806</v>
      </c>
      <c r="C137" s="15">
        <f>VALUE('Raw-Data 5'!B646)</f>
        <v>0.62370000000000003</v>
      </c>
      <c r="D137" s="15">
        <f>VALUE('Raw-Data 5'!E646)</f>
        <v>0.72499999999999998</v>
      </c>
      <c r="F137" s="15">
        <f>VALUE('Raw-Data 5'!E655)</f>
        <v>0.25390000000000001</v>
      </c>
      <c r="G137" s="15">
        <f>VALUE('Raw-Data 5'!E680)</f>
        <v>0.35110000000000002</v>
      </c>
      <c r="H137" s="15">
        <f>VALUE('Raw-Data 5'!B655)</f>
        <v>0.69479999999999997</v>
      </c>
      <c r="I137" s="15">
        <f>VALUE('Raw-Data 5'!B680)</f>
        <v>0.78659999999999997</v>
      </c>
      <c r="K137" s="15">
        <f>VALUE('Raw-Data 5'!B671)</f>
        <v>4.02E-2</v>
      </c>
      <c r="L137" s="15">
        <f>VALUE('Raw-Data 5'!B696)</f>
        <v>3.6799999999999999E-2</v>
      </c>
      <c r="O137" s="15" t="s">
        <v>2221</v>
      </c>
      <c r="P137" s="15">
        <f>VALUE('Raw-Data 5'!B705)</f>
        <v>9.1499999999999998E-2</v>
      </c>
      <c r="Q137" s="15">
        <f>VALUE('Raw-Data 5'!E705)</f>
        <v>1.2699999999999999E-2</v>
      </c>
      <c r="S137" s="15">
        <f>VALUE('Raw-Data 5'!E714)</f>
        <v>0.16400000000000001</v>
      </c>
      <c r="T137" s="15">
        <f>VALUE('Raw-Data 5'!E739)</f>
        <v>4.3999999999999997E-2</v>
      </c>
      <c r="U137" s="15">
        <f>VALUE('Raw-Data 5'!B714)</f>
        <v>7.7799999999999994E-2</v>
      </c>
      <c r="V137" s="15">
        <f>VALUE('Raw-Data 5'!B739)</f>
        <v>7.4999999999999997E-3</v>
      </c>
      <c r="X137" s="15">
        <f>VALUE('Raw-Data 5'!B730)</f>
        <v>2.63E-2</v>
      </c>
      <c r="Y137" s="15">
        <f>VALUE('Raw-Data 5'!B755)</f>
        <v>5.1999999999999998E-3</v>
      </c>
      <c r="AF137" s="31"/>
    </row>
    <row r="138" spans="1:32" x14ac:dyDescent="0.35">
      <c r="A138" s="30"/>
      <c r="AF138" s="31"/>
    </row>
    <row r="139" spans="1:32" x14ac:dyDescent="0.35">
      <c r="A139" s="30"/>
      <c r="AF139" s="31"/>
    </row>
    <row r="140" spans="1:32" x14ac:dyDescent="0.35">
      <c r="A140" s="30"/>
      <c r="AF140" s="31"/>
    </row>
    <row r="141" spans="1:32" x14ac:dyDescent="0.35">
      <c r="A141" s="30"/>
      <c r="AF141" s="31"/>
    </row>
    <row r="142" spans="1:32" x14ac:dyDescent="0.35">
      <c r="A142" s="30"/>
      <c r="H142" s="15" t="s">
        <v>2217</v>
      </c>
      <c r="I142" s="16">
        <f>I121</f>
        <v>0.82830000000000004</v>
      </c>
      <c r="AF142" s="31"/>
    </row>
    <row r="143" spans="1:32" x14ac:dyDescent="0.35">
      <c r="A143" s="30"/>
      <c r="H143" s="15" t="s">
        <v>6737</v>
      </c>
      <c r="I143" s="16">
        <f t="shared" ref="I143:I144" si="4">I122</f>
        <v>0.1012</v>
      </c>
      <c r="AF143" s="31"/>
    </row>
    <row r="144" spans="1:32" x14ac:dyDescent="0.35">
      <c r="A144" s="30"/>
      <c r="H144" s="15" t="s">
        <v>2228</v>
      </c>
      <c r="I144" s="16">
        <f t="shared" si="4"/>
        <v>2.7E-2</v>
      </c>
      <c r="AF144" s="31"/>
    </row>
    <row r="145" spans="1:32" x14ac:dyDescent="0.35">
      <c r="A145" s="30"/>
      <c r="H145" s="15" t="s">
        <v>6738</v>
      </c>
      <c r="I145" s="16">
        <f>SUM(I124:I126)</f>
        <v>4.3499999999999997E-2</v>
      </c>
      <c r="AF145" s="31"/>
    </row>
    <row r="146" spans="1:32" x14ac:dyDescent="0.35">
      <c r="A146" s="30"/>
      <c r="AF146" s="31"/>
    </row>
    <row r="147" spans="1:32" x14ac:dyDescent="0.35">
      <c r="A147" s="30"/>
      <c r="AF147" s="31"/>
    </row>
    <row r="148" spans="1:32" x14ac:dyDescent="0.35">
      <c r="A148" s="30"/>
      <c r="AF148" s="31"/>
    </row>
    <row r="149" spans="1:32" x14ac:dyDescent="0.35">
      <c r="A149" s="30"/>
      <c r="AF149" s="31"/>
    </row>
    <row r="150" spans="1:32" x14ac:dyDescent="0.35">
      <c r="A150" s="30"/>
      <c r="AF150" s="31"/>
    </row>
    <row r="151" spans="1:32" x14ac:dyDescent="0.35">
      <c r="A151" s="30"/>
      <c r="AF151" s="31"/>
    </row>
    <row r="152" spans="1:32" ht="15" thickBot="1" x14ac:dyDescent="0.4">
      <c r="A152" s="34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6"/>
    </row>
  </sheetData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56"/>
  <sheetViews>
    <sheetView topLeftCell="A441" zoomScale="55" zoomScaleNormal="55" workbookViewId="0">
      <selection activeCell="S462" sqref="S462"/>
    </sheetView>
  </sheetViews>
  <sheetFormatPr defaultRowHeight="14.5" x14ac:dyDescent="0.35"/>
  <cols>
    <col min="1" max="1" width="59.7265625" customWidth="1"/>
  </cols>
  <sheetData>
    <row r="1" spans="1:20" x14ac:dyDescent="0.35">
      <c r="A1" t="s">
        <v>2179</v>
      </c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7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7</v>
      </c>
      <c r="O1" t="s">
        <v>7</v>
      </c>
      <c r="P1" t="s">
        <v>7</v>
      </c>
      <c r="Q1" t="s">
        <v>7</v>
      </c>
      <c r="R1" t="s">
        <v>7</v>
      </c>
      <c r="S1" t="s">
        <v>7</v>
      </c>
      <c r="T1" t="s">
        <v>7</v>
      </c>
    </row>
    <row r="2" spans="1:20" x14ac:dyDescent="0.35">
      <c r="A2" t="s">
        <v>23</v>
      </c>
      <c r="B2" t="s">
        <v>4</v>
      </c>
      <c r="C2" t="s">
        <v>4</v>
      </c>
      <c r="D2" t="s">
        <v>4</v>
      </c>
      <c r="E2" t="s">
        <v>3</v>
      </c>
      <c r="F2" t="s">
        <v>3</v>
      </c>
      <c r="G2" t="s">
        <v>3</v>
      </c>
      <c r="H2" t="s">
        <v>5</v>
      </c>
      <c r="I2" t="s">
        <v>5</v>
      </c>
      <c r="J2" t="s">
        <v>5</v>
      </c>
      <c r="K2" t="s">
        <v>34</v>
      </c>
      <c r="L2" t="s">
        <v>7</v>
      </c>
      <c r="M2" t="s">
        <v>7</v>
      </c>
      <c r="N2" t="s">
        <v>7</v>
      </c>
      <c r="O2" t="s">
        <v>7</v>
      </c>
      <c r="P2" t="s">
        <v>7</v>
      </c>
      <c r="Q2" t="s">
        <v>7</v>
      </c>
      <c r="R2" t="s">
        <v>7</v>
      </c>
      <c r="S2" t="s">
        <v>7</v>
      </c>
      <c r="T2" t="s">
        <v>7</v>
      </c>
    </row>
    <row r="3" spans="1:20" x14ac:dyDescent="0.35">
      <c r="A3" t="s">
        <v>7</v>
      </c>
      <c r="B3" t="s">
        <v>8</v>
      </c>
      <c r="C3" t="s">
        <v>10</v>
      </c>
      <c r="D3" t="s">
        <v>11</v>
      </c>
      <c r="E3" t="s">
        <v>8</v>
      </c>
      <c r="F3" t="s">
        <v>10</v>
      </c>
      <c r="G3" t="s">
        <v>11</v>
      </c>
      <c r="H3" t="s">
        <v>8</v>
      </c>
      <c r="I3" t="s">
        <v>10</v>
      </c>
      <c r="J3" t="s">
        <v>11</v>
      </c>
      <c r="K3" t="s">
        <v>7</v>
      </c>
      <c r="L3" t="s">
        <v>7</v>
      </c>
      <c r="M3" t="s">
        <v>7</v>
      </c>
      <c r="N3" t="s">
        <v>7</v>
      </c>
      <c r="O3" t="s">
        <v>7</v>
      </c>
      <c r="P3" t="s">
        <v>7</v>
      </c>
      <c r="Q3" t="s">
        <v>7</v>
      </c>
      <c r="R3" t="s">
        <v>7</v>
      </c>
      <c r="S3" t="s">
        <v>7</v>
      </c>
      <c r="T3" t="s">
        <v>7</v>
      </c>
    </row>
    <row r="4" spans="1:20" x14ac:dyDescent="0.35">
      <c r="A4" t="s">
        <v>0</v>
      </c>
      <c r="B4" t="s">
        <v>2181</v>
      </c>
      <c r="C4" t="s">
        <v>2183</v>
      </c>
      <c r="D4" t="s">
        <v>2185</v>
      </c>
      <c r="E4" t="s">
        <v>2187</v>
      </c>
      <c r="F4" t="s">
        <v>2189</v>
      </c>
      <c r="G4" t="s">
        <v>2191</v>
      </c>
      <c r="H4" t="s">
        <v>2193</v>
      </c>
      <c r="I4" t="s">
        <v>2194</v>
      </c>
      <c r="J4" t="s">
        <v>2195</v>
      </c>
      <c r="K4" t="s">
        <v>12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7</v>
      </c>
    </row>
    <row r="5" spans="1:20" x14ac:dyDescent="0.35">
      <c r="A5" t="s">
        <v>24</v>
      </c>
      <c r="B5" t="s">
        <v>7</v>
      </c>
      <c r="C5" t="s">
        <v>7</v>
      </c>
      <c r="D5" t="s">
        <v>7</v>
      </c>
      <c r="E5" t="s">
        <v>2188</v>
      </c>
      <c r="F5" t="s">
        <v>2190</v>
      </c>
      <c r="G5" t="s">
        <v>2192</v>
      </c>
      <c r="H5" t="s">
        <v>2188</v>
      </c>
      <c r="I5" t="s">
        <v>2190</v>
      </c>
      <c r="J5" t="s">
        <v>2192</v>
      </c>
      <c r="K5" t="s">
        <v>265</v>
      </c>
      <c r="L5" t="s">
        <v>7</v>
      </c>
      <c r="M5" t="s">
        <v>7</v>
      </c>
      <c r="N5" t="s">
        <v>7</v>
      </c>
      <c r="O5" t="s">
        <v>7</v>
      </c>
      <c r="P5" t="s">
        <v>7</v>
      </c>
      <c r="Q5" t="s">
        <v>7</v>
      </c>
      <c r="R5" t="s">
        <v>7</v>
      </c>
      <c r="S5" t="s">
        <v>7</v>
      </c>
      <c r="T5" t="s">
        <v>7</v>
      </c>
    </row>
    <row r="6" spans="1:20" x14ac:dyDescent="0.35">
      <c r="A6" t="s">
        <v>1</v>
      </c>
      <c r="B6" t="s">
        <v>5837</v>
      </c>
      <c r="C6" t="s">
        <v>5878</v>
      </c>
      <c r="D6" t="s">
        <v>5906</v>
      </c>
      <c r="E6" t="s">
        <v>5943</v>
      </c>
      <c r="F6" t="s">
        <v>5983</v>
      </c>
      <c r="G6" t="s">
        <v>6004</v>
      </c>
      <c r="H6" t="s">
        <v>6028</v>
      </c>
      <c r="I6" t="s">
        <v>6054</v>
      </c>
      <c r="J6" t="s">
        <v>6074</v>
      </c>
      <c r="K6" t="s">
        <v>743</v>
      </c>
      <c r="L6" t="s">
        <v>7</v>
      </c>
      <c r="M6" t="s">
        <v>7</v>
      </c>
      <c r="N6" t="s">
        <v>7</v>
      </c>
      <c r="O6" t="s">
        <v>7</v>
      </c>
      <c r="P6" t="s">
        <v>7</v>
      </c>
      <c r="Q6" t="s">
        <v>7</v>
      </c>
      <c r="R6" t="s">
        <v>7</v>
      </c>
      <c r="S6" t="s">
        <v>7</v>
      </c>
      <c r="T6" t="s">
        <v>7</v>
      </c>
    </row>
    <row r="7" spans="1:20" x14ac:dyDescent="0.35">
      <c r="A7" t="s">
        <v>25</v>
      </c>
      <c r="B7" t="s">
        <v>7</v>
      </c>
      <c r="C7" t="s">
        <v>7</v>
      </c>
      <c r="D7" t="s">
        <v>7</v>
      </c>
      <c r="E7" t="s">
        <v>1618</v>
      </c>
      <c r="F7" t="s">
        <v>3181</v>
      </c>
      <c r="G7" t="s">
        <v>785</v>
      </c>
      <c r="H7" t="s">
        <v>1618</v>
      </c>
      <c r="I7" t="s">
        <v>3181</v>
      </c>
      <c r="J7" t="s">
        <v>785</v>
      </c>
      <c r="K7" t="s">
        <v>266</v>
      </c>
      <c r="L7" t="s">
        <v>7</v>
      </c>
      <c r="M7" t="s">
        <v>7</v>
      </c>
      <c r="N7" t="s">
        <v>7</v>
      </c>
      <c r="O7" t="s">
        <v>7</v>
      </c>
      <c r="P7" t="s">
        <v>7</v>
      </c>
      <c r="Q7" t="s">
        <v>7</v>
      </c>
      <c r="R7" t="s">
        <v>7</v>
      </c>
      <c r="S7" t="s">
        <v>7</v>
      </c>
      <c r="T7" t="s">
        <v>7</v>
      </c>
    </row>
    <row r="8" spans="1:20" x14ac:dyDescent="0.35">
      <c r="A8" t="s">
        <v>5</v>
      </c>
      <c r="B8" t="s">
        <v>5838</v>
      </c>
      <c r="C8" t="s">
        <v>5879</v>
      </c>
      <c r="D8" t="s">
        <v>5907</v>
      </c>
      <c r="E8" t="s">
        <v>5944</v>
      </c>
      <c r="F8" t="s">
        <v>5984</v>
      </c>
      <c r="G8" t="s">
        <v>6005</v>
      </c>
      <c r="H8" t="s">
        <v>6029</v>
      </c>
      <c r="I8" t="s">
        <v>6055</v>
      </c>
      <c r="J8" t="s">
        <v>6075</v>
      </c>
      <c r="K8" t="s">
        <v>744</v>
      </c>
      <c r="L8" t="s">
        <v>7</v>
      </c>
      <c r="M8" t="s">
        <v>7</v>
      </c>
      <c r="N8" t="s">
        <v>7</v>
      </c>
      <c r="O8" t="s">
        <v>7</v>
      </c>
      <c r="P8" t="s">
        <v>7</v>
      </c>
      <c r="Q8" t="s">
        <v>7</v>
      </c>
      <c r="R8" t="s">
        <v>7</v>
      </c>
      <c r="S8" t="s">
        <v>7</v>
      </c>
      <c r="T8" t="s">
        <v>7</v>
      </c>
    </row>
    <row r="9" spans="1:20" x14ac:dyDescent="0.35">
      <c r="A9" t="s">
        <v>23</v>
      </c>
      <c r="B9" t="s">
        <v>8</v>
      </c>
      <c r="C9" t="s">
        <v>10</v>
      </c>
      <c r="D9" t="s">
        <v>11</v>
      </c>
      <c r="E9" t="s">
        <v>34</v>
      </c>
      <c r="F9" t="s">
        <v>7</v>
      </c>
      <c r="G9" t="s">
        <v>7</v>
      </c>
      <c r="H9" t="s">
        <v>7</v>
      </c>
      <c r="I9" t="s">
        <v>7</v>
      </c>
      <c r="J9" t="s">
        <v>7</v>
      </c>
      <c r="K9" t="s">
        <v>7</v>
      </c>
      <c r="L9" t="s">
        <v>7</v>
      </c>
      <c r="M9" t="s">
        <v>7</v>
      </c>
      <c r="N9" t="s">
        <v>7</v>
      </c>
      <c r="O9" t="s">
        <v>7</v>
      </c>
      <c r="P9" t="s">
        <v>7</v>
      </c>
      <c r="Q9" t="s">
        <v>7</v>
      </c>
      <c r="R9" t="s">
        <v>7</v>
      </c>
      <c r="S9" t="s">
        <v>7</v>
      </c>
      <c r="T9" t="s">
        <v>7</v>
      </c>
    </row>
    <row r="10" spans="1:20" x14ac:dyDescent="0.35">
      <c r="A10" t="s">
        <v>25</v>
      </c>
      <c r="B10" t="s">
        <v>2182</v>
      </c>
      <c r="C10" t="s">
        <v>2184</v>
      </c>
      <c r="D10" t="s">
        <v>2186</v>
      </c>
      <c r="E10" t="s">
        <v>2012</v>
      </c>
      <c r="F10" t="s">
        <v>7</v>
      </c>
      <c r="G10" t="s">
        <v>7</v>
      </c>
      <c r="H10" t="s">
        <v>7</v>
      </c>
      <c r="I10" t="s">
        <v>7</v>
      </c>
      <c r="J10" t="s">
        <v>7</v>
      </c>
      <c r="K10" t="s">
        <v>7</v>
      </c>
      <c r="L10" t="s">
        <v>7</v>
      </c>
      <c r="M10" t="s">
        <v>7</v>
      </c>
      <c r="N10" t="s">
        <v>7</v>
      </c>
      <c r="O10" t="s">
        <v>7</v>
      </c>
      <c r="P10" t="s">
        <v>7</v>
      </c>
      <c r="Q10" t="s">
        <v>7</v>
      </c>
      <c r="R10" t="s">
        <v>7</v>
      </c>
      <c r="S10" t="s">
        <v>7</v>
      </c>
      <c r="T10" t="s">
        <v>7</v>
      </c>
    </row>
    <row r="11" spans="1:20" x14ac:dyDescent="0.35">
      <c r="A11" t="s">
        <v>5</v>
      </c>
      <c r="B11" t="s">
        <v>2182</v>
      </c>
      <c r="C11" t="s">
        <v>2184</v>
      </c>
      <c r="D11" t="s">
        <v>2186</v>
      </c>
      <c r="E11" t="s">
        <v>2012</v>
      </c>
      <c r="F11" t="s">
        <v>7</v>
      </c>
      <c r="G11" t="s">
        <v>7</v>
      </c>
      <c r="H11" t="s">
        <v>7</v>
      </c>
      <c r="I11" t="s">
        <v>7</v>
      </c>
      <c r="J11" t="s">
        <v>7</v>
      </c>
      <c r="K11" t="s">
        <v>7</v>
      </c>
      <c r="L11" t="s">
        <v>7</v>
      </c>
      <c r="M11" t="s">
        <v>7</v>
      </c>
      <c r="N11" t="s">
        <v>7</v>
      </c>
      <c r="O11" t="s">
        <v>7</v>
      </c>
      <c r="P11" t="s">
        <v>7</v>
      </c>
      <c r="Q11" t="s">
        <v>7</v>
      </c>
      <c r="R11" t="s">
        <v>7</v>
      </c>
      <c r="S11" t="s">
        <v>7</v>
      </c>
      <c r="T11" t="s">
        <v>7</v>
      </c>
    </row>
    <row r="12" spans="1:20" x14ac:dyDescent="0.35">
      <c r="A12" t="s">
        <v>2180</v>
      </c>
      <c r="B12" t="s">
        <v>7</v>
      </c>
      <c r="C12" t="s">
        <v>7</v>
      </c>
      <c r="D12" t="s">
        <v>7</v>
      </c>
      <c r="E12" t="s">
        <v>7</v>
      </c>
      <c r="F12" t="s">
        <v>7</v>
      </c>
      <c r="G12" t="s">
        <v>7</v>
      </c>
      <c r="H12" t="s">
        <v>7</v>
      </c>
      <c r="I12" t="s">
        <v>7</v>
      </c>
      <c r="J12" t="s">
        <v>7</v>
      </c>
      <c r="K12" t="s">
        <v>7</v>
      </c>
      <c r="L12" t="s">
        <v>7</v>
      </c>
      <c r="M12" t="s">
        <v>7</v>
      </c>
      <c r="N12" t="s">
        <v>7</v>
      </c>
      <c r="O12" t="s">
        <v>7</v>
      </c>
      <c r="P12" t="s">
        <v>7</v>
      </c>
      <c r="Q12" t="s">
        <v>7</v>
      </c>
      <c r="R12" t="s">
        <v>7</v>
      </c>
      <c r="S12" t="s">
        <v>7</v>
      </c>
      <c r="T12" t="s">
        <v>7</v>
      </c>
    </row>
    <row r="13" spans="1:20" x14ac:dyDescent="0.35">
      <c r="A13" t="s">
        <v>23</v>
      </c>
      <c r="B13" t="s">
        <v>4</v>
      </c>
      <c r="C13" t="s">
        <v>4</v>
      </c>
      <c r="D13" t="s">
        <v>4</v>
      </c>
      <c r="E13" t="s">
        <v>3</v>
      </c>
      <c r="F13" t="s">
        <v>3</v>
      </c>
      <c r="G13" t="s">
        <v>3</v>
      </c>
      <c r="H13" t="s">
        <v>5</v>
      </c>
      <c r="I13" t="s">
        <v>5</v>
      </c>
      <c r="J13" t="s">
        <v>5</v>
      </c>
      <c r="K13" t="s">
        <v>34</v>
      </c>
      <c r="L13" t="s">
        <v>7</v>
      </c>
      <c r="M13" t="s">
        <v>7</v>
      </c>
      <c r="N13" t="s">
        <v>7</v>
      </c>
      <c r="O13" t="s">
        <v>7</v>
      </c>
      <c r="P13" t="s">
        <v>7</v>
      </c>
      <c r="Q13" t="s">
        <v>7</v>
      </c>
      <c r="R13" t="s">
        <v>7</v>
      </c>
      <c r="S13" t="s">
        <v>7</v>
      </c>
      <c r="T13" t="s">
        <v>7</v>
      </c>
    </row>
    <row r="14" spans="1:20" x14ac:dyDescent="0.35">
      <c r="A14" t="s">
        <v>7</v>
      </c>
      <c r="B14" t="s">
        <v>8</v>
      </c>
      <c r="C14" t="s">
        <v>10</v>
      </c>
      <c r="D14" t="s">
        <v>11</v>
      </c>
      <c r="E14" t="s">
        <v>8</v>
      </c>
      <c r="F14" t="s">
        <v>10</v>
      </c>
      <c r="G14" t="s">
        <v>11</v>
      </c>
      <c r="H14" t="s">
        <v>8</v>
      </c>
      <c r="I14" t="s">
        <v>10</v>
      </c>
      <c r="J14" t="s">
        <v>11</v>
      </c>
      <c r="K14" t="s">
        <v>7</v>
      </c>
      <c r="L14" t="s">
        <v>7</v>
      </c>
      <c r="M14" t="s">
        <v>7</v>
      </c>
      <c r="N14" t="s">
        <v>7</v>
      </c>
      <c r="O14" t="s">
        <v>7</v>
      </c>
      <c r="P14" t="s">
        <v>7</v>
      </c>
      <c r="Q14" t="s">
        <v>7</v>
      </c>
      <c r="R14" t="s">
        <v>7</v>
      </c>
      <c r="S14" t="s">
        <v>7</v>
      </c>
      <c r="T14" t="s">
        <v>7</v>
      </c>
    </row>
    <row r="15" spans="1:20" x14ac:dyDescent="0.35">
      <c r="A15" t="s">
        <v>0</v>
      </c>
      <c r="B15" t="s">
        <v>679</v>
      </c>
      <c r="C15" t="s">
        <v>2196</v>
      </c>
      <c r="D15" t="s">
        <v>2197</v>
      </c>
      <c r="E15" t="s">
        <v>2198</v>
      </c>
      <c r="F15" t="s">
        <v>2199</v>
      </c>
      <c r="G15" t="s">
        <v>1676</v>
      </c>
      <c r="H15" t="s">
        <v>1225</v>
      </c>
      <c r="I15" t="s">
        <v>2200</v>
      </c>
      <c r="J15" t="s">
        <v>1804</v>
      </c>
      <c r="K15" t="s">
        <v>12</v>
      </c>
      <c r="L15" t="s">
        <v>7</v>
      </c>
      <c r="M15" t="s">
        <v>7</v>
      </c>
      <c r="N15" t="s">
        <v>7</v>
      </c>
      <c r="O15" t="s">
        <v>7</v>
      </c>
      <c r="P15" t="s">
        <v>7</v>
      </c>
      <c r="Q15" t="s">
        <v>7</v>
      </c>
      <c r="R15" t="s">
        <v>7</v>
      </c>
      <c r="S15" t="s">
        <v>7</v>
      </c>
      <c r="T15" t="s">
        <v>7</v>
      </c>
    </row>
    <row r="16" spans="1:20" x14ac:dyDescent="0.35">
      <c r="A16" t="s">
        <v>24</v>
      </c>
      <c r="B16" t="s">
        <v>7</v>
      </c>
      <c r="C16" t="s">
        <v>7</v>
      </c>
      <c r="D16" t="s">
        <v>7</v>
      </c>
      <c r="E16" t="s">
        <v>1760</v>
      </c>
      <c r="F16" t="s">
        <v>1681</v>
      </c>
      <c r="G16" t="s">
        <v>2505</v>
      </c>
      <c r="H16" t="s">
        <v>1760</v>
      </c>
      <c r="I16" t="s">
        <v>1681</v>
      </c>
      <c r="J16" t="s">
        <v>2505</v>
      </c>
      <c r="K16" t="s">
        <v>265</v>
      </c>
      <c r="L16" t="s">
        <v>7</v>
      </c>
      <c r="M16" t="s">
        <v>7</v>
      </c>
      <c r="N16" t="s">
        <v>7</v>
      </c>
      <c r="O16" t="s">
        <v>7</v>
      </c>
      <c r="P16" t="s">
        <v>7</v>
      </c>
      <c r="Q16" t="s">
        <v>7</v>
      </c>
      <c r="R16" t="s">
        <v>7</v>
      </c>
      <c r="S16" t="s">
        <v>7</v>
      </c>
      <c r="T16" t="s">
        <v>7</v>
      </c>
    </row>
    <row r="17" spans="1:20" x14ac:dyDescent="0.35">
      <c r="A17" t="s">
        <v>1</v>
      </c>
      <c r="B17" t="s">
        <v>1596</v>
      </c>
      <c r="C17" t="s">
        <v>2587</v>
      </c>
      <c r="D17" t="s">
        <v>2202</v>
      </c>
      <c r="E17" t="s">
        <v>2464</v>
      </c>
      <c r="F17" t="s">
        <v>2603</v>
      </c>
      <c r="G17" t="s">
        <v>2612</v>
      </c>
      <c r="H17" t="s">
        <v>1693</v>
      </c>
      <c r="I17" t="s">
        <v>1706</v>
      </c>
      <c r="J17" t="s">
        <v>1976</v>
      </c>
      <c r="K17" t="s">
        <v>743</v>
      </c>
      <c r="L17" t="s">
        <v>7</v>
      </c>
      <c r="M17" t="s">
        <v>7</v>
      </c>
      <c r="N17" t="s">
        <v>7</v>
      </c>
      <c r="O17" t="s">
        <v>7</v>
      </c>
      <c r="P17" t="s">
        <v>7</v>
      </c>
      <c r="Q17" t="s">
        <v>7</v>
      </c>
      <c r="R17" t="s">
        <v>7</v>
      </c>
      <c r="S17" t="s">
        <v>7</v>
      </c>
      <c r="T17" t="s">
        <v>7</v>
      </c>
    </row>
    <row r="18" spans="1:20" x14ac:dyDescent="0.35">
      <c r="A18" t="s">
        <v>25</v>
      </c>
      <c r="B18" t="s">
        <v>7</v>
      </c>
      <c r="C18" t="s">
        <v>7</v>
      </c>
      <c r="D18" t="s">
        <v>7</v>
      </c>
      <c r="E18" t="s">
        <v>2204</v>
      </c>
      <c r="F18" t="s">
        <v>2205</v>
      </c>
      <c r="G18" t="s">
        <v>683</v>
      </c>
      <c r="H18" t="s">
        <v>2204</v>
      </c>
      <c r="I18" t="s">
        <v>2205</v>
      </c>
      <c r="J18" t="s">
        <v>683</v>
      </c>
      <c r="K18" t="s">
        <v>266</v>
      </c>
      <c r="L18" t="s">
        <v>7</v>
      </c>
      <c r="M18" t="s">
        <v>7</v>
      </c>
      <c r="N18" t="s">
        <v>7</v>
      </c>
      <c r="O18" t="s">
        <v>7</v>
      </c>
      <c r="P18" t="s">
        <v>7</v>
      </c>
      <c r="Q18" t="s">
        <v>7</v>
      </c>
      <c r="R18" t="s">
        <v>7</v>
      </c>
      <c r="S18" t="s">
        <v>7</v>
      </c>
      <c r="T18" t="s">
        <v>7</v>
      </c>
    </row>
    <row r="19" spans="1:20" x14ac:dyDescent="0.35">
      <c r="A19" t="s">
        <v>5</v>
      </c>
      <c r="B19" t="s">
        <v>2584</v>
      </c>
      <c r="C19" t="s">
        <v>2556</v>
      </c>
      <c r="D19" t="s">
        <v>2591</v>
      </c>
      <c r="E19" t="s">
        <v>2596</v>
      </c>
      <c r="F19" t="s">
        <v>740</v>
      </c>
      <c r="G19" t="s">
        <v>2613</v>
      </c>
      <c r="H19" t="s">
        <v>2619</v>
      </c>
      <c r="I19" t="s">
        <v>2623</v>
      </c>
      <c r="J19" t="s">
        <v>2628</v>
      </c>
      <c r="K19" t="s">
        <v>744</v>
      </c>
      <c r="L19" t="s">
        <v>7</v>
      </c>
      <c r="M19" t="s">
        <v>7</v>
      </c>
      <c r="N19" t="s">
        <v>7</v>
      </c>
      <c r="O19" t="s">
        <v>7</v>
      </c>
      <c r="P19" t="s">
        <v>7</v>
      </c>
      <c r="Q19" t="s">
        <v>7</v>
      </c>
      <c r="R19" t="s">
        <v>7</v>
      </c>
      <c r="S19" t="s">
        <v>7</v>
      </c>
      <c r="T19" t="s">
        <v>7</v>
      </c>
    </row>
    <row r="20" spans="1:20" x14ac:dyDescent="0.35">
      <c r="A20" t="s">
        <v>23</v>
      </c>
      <c r="B20" t="s">
        <v>8</v>
      </c>
      <c r="C20" t="s">
        <v>10</v>
      </c>
      <c r="D20" t="s">
        <v>11</v>
      </c>
      <c r="E20" t="s">
        <v>34</v>
      </c>
      <c r="F20" t="s">
        <v>7</v>
      </c>
      <c r="G20" t="s">
        <v>7</v>
      </c>
      <c r="H20" t="s">
        <v>7</v>
      </c>
      <c r="I20" t="s">
        <v>7</v>
      </c>
      <c r="J20" t="s">
        <v>7</v>
      </c>
      <c r="K20" t="s">
        <v>7</v>
      </c>
      <c r="L20" t="s">
        <v>7</v>
      </c>
      <c r="M20" t="s">
        <v>7</v>
      </c>
      <c r="N20" t="s">
        <v>7</v>
      </c>
      <c r="O20" t="s">
        <v>7</v>
      </c>
      <c r="P20" t="s">
        <v>7</v>
      </c>
      <c r="Q20" t="s">
        <v>7</v>
      </c>
      <c r="R20" t="s">
        <v>7</v>
      </c>
      <c r="S20" t="s">
        <v>7</v>
      </c>
      <c r="T20" t="s">
        <v>7</v>
      </c>
    </row>
    <row r="21" spans="1:20" x14ac:dyDescent="0.35">
      <c r="A21" t="s">
        <v>25</v>
      </c>
      <c r="B21" t="s">
        <v>1465</v>
      </c>
      <c r="C21" t="s">
        <v>2201</v>
      </c>
      <c r="D21" t="s">
        <v>2203</v>
      </c>
      <c r="E21" t="s">
        <v>2012</v>
      </c>
      <c r="F21" t="s">
        <v>7</v>
      </c>
      <c r="G21" t="s">
        <v>7</v>
      </c>
      <c r="H21" t="s">
        <v>7</v>
      </c>
      <c r="I21" t="s">
        <v>7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  <c r="O21" t="s">
        <v>7</v>
      </c>
      <c r="P21" t="s">
        <v>7</v>
      </c>
      <c r="Q21" t="s">
        <v>7</v>
      </c>
      <c r="R21" t="s">
        <v>7</v>
      </c>
      <c r="S21" t="s">
        <v>7</v>
      </c>
      <c r="T21" t="s">
        <v>7</v>
      </c>
    </row>
    <row r="22" spans="1:20" x14ac:dyDescent="0.35">
      <c r="A22" t="s">
        <v>5</v>
      </c>
      <c r="B22" t="s">
        <v>1465</v>
      </c>
      <c r="C22" t="s">
        <v>2201</v>
      </c>
      <c r="D22" t="s">
        <v>2203</v>
      </c>
      <c r="E22" t="s">
        <v>2012</v>
      </c>
      <c r="F22" t="s">
        <v>7</v>
      </c>
      <c r="G22" t="s">
        <v>7</v>
      </c>
      <c r="H22" t="s">
        <v>7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  <c r="Q22" t="s">
        <v>7</v>
      </c>
      <c r="R22" t="s">
        <v>7</v>
      </c>
      <c r="S22" t="s">
        <v>7</v>
      </c>
      <c r="T22" t="s">
        <v>7</v>
      </c>
    </row>
    <row r="23" spans="1:20" x14ac:dyDescent="0.35">
      <c r="A23" t="s">
        <v>2257</v>
      </c>
      <c r="B23" t="s">
        <v>7</v>
      </c>
      <c r="C23" t="s">
        <v>7</v>
      </c>
      <c r="D23" t="s">
        <v>7</v>
      </c>
      <c r="E23" t="s">
        <v>7</v>
      </c>
      <c r="F23" t="s">
        <v>7</v>
      </c>
      <c r="G23" t="s">
        <v>7</v>
      </c>
      <c r="H23" t="s">
        <v>7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  <c r="Q23" t="s">
        <v>7</v>
      </c>
      <c r="R23" t="s">
        <v>7</v>
      </c>
      <c r="S23" t="s">
        <v>7</v>
      </c>
      <c r="T23" t="s">
        <v>7</v>
      </c>
    </row>
    <row r="24" spans="1:20" x14ac:dyDescent="0.35">
      <c r="A24" t="s">
        <v>2226</v>
      </c>
      <c r="B24" t="s">
        <v>0</v>
      </c>
      <c r="C24" t="s">
        <v>0</v>
      </c>
      <c r="D24" t="s">
        <v>0</v>
      </c>
      <c r="E24" t="s">
        <v>24</v>
      </c>
      <c r="F24" t="s">
        <v>24</v>
      </c>
      <c r="G24" t="s">
        <v>24</v>
      </c>
      <c r="H24" t="s">
        <v>1</v>
      </c>
      <c r="I24" t="s">
        <v>1</v>
      </c>
      <c r="J24" t="s">
        <v>1</v>
      </c>
      <c r="K24" t="s">
        <v>25</v>
      </c>
      <c r="L24" t="s">
        <v>25</v>
      </c>
      <c r="M24" t="s">
        <v>25</v>
      </c>
      <c r="N24" t="s">
        <v>5</v>
      </c>
      <c r="O24" t="s">
        <v>5</v>
      </c>
      <c r="P24" t="s">
        <v>5</v>
      </c>
      <c r="Q24" t="s">
        <v>34</v>
      </c>
      <c r="R24" t="s">
        <v>7</v>
      </c>
      <c r="S24" t="s">
        <v>7</v>
      </c>
      <c r="T24" t="s">
        <v>7</v>
      </c>
    </row>
    <row r="25" spans="1:20" x14ac:dyDescent="0.35">
      <c r="A25" t="s">
        <v>7</v>
      </c>
      <c r="B25" t="s">
        <v>64</v>
      </c>
      <c r="C25" t="s">
        <v>10</v>
      </c>
      <c r="D25" t="s">
        <v>11</v>
      </c>
      <c r="E25" t="s">
        <v>64</v>
      </c>
      <c r="F25" t="s">
        <v>10</v>
      </c>
      <c r="G25" t="s">
        <v>11</v>
      </c>
      <c r="H25" t="s">
        <v>64</v>
      </c>
      <c r="I25" t="s">
        <v>10</v>
      </c>
      <c r="J25" t="s">
        <v>11</v>
      </c>
      <c r="K25" t="s">
        <v>64</v>
      </c>
      <c r="L25" t="s">
        <v>10</v>
      </c>
      <c r="M25" t="s">
        <v>11</v>
      </c>
      <c r="N25" t="s">
        <v>64</v>
      </c>
      <c r="O25" t="s">
        <v>10</v>
      </c>
      <c r="P25" t="s">
        <v>11</v>
      </c>
      <c r="Q25" t="s">
        <v>7</v>
      </c>
      <c r="R25" t="s">
        <v>7</v>
      </c>
      <c r="S25" t="s">
        <v>7</v>
      </c>
      <c r="T25" t="s">
        <v>7</v>
      </c>
    </row>
    <row r="26" spans="1:20" x14ac:dyDescent="0.35">
      <c r="A26" t="s">
        <v>2217</v>
      </c>
      <c r="B26" t="s">
        <v>1892</v>
      </c>
      <c r="C26" t="s">
        <v>1589</v>
      </c>
      <c r="D26" t="s">
        <v>1988</v>
      </c>
      <c r="E26" t="s">
        <v>1644</v>
      </c>
      <c r="F26" t="s">
        <v>1073</v>
      </c>
      <c r="G26" t="s">
        <v>1628</v>
      </c>
      <c r="H26" t="s">
        <v>2040</v>
      </c>
      <c r="I26" t="s">
        <v>3787</v>
      </c>
      <c r="J26" t="s">
        <v>3791</v>
      </c>
      <c r="K26" t="s">
        <v>42</v>
      </c>
      <c r="L26" t="s">
        <v>3799</v>
      </c>
      <c r="M26" t="s">
        <v>3804</v>
      </c>
      <c r="N26" t="s">
        <v>1837</v>
      </c>
      <c r="O26" t="s">
        <v>3814</v>
      </c>
      <c r="P26" t="s">
        <v>1608</v>
      </c>
      <c r="Q26" t="s">
        <v>2291</v>
      </c>
      <c r="R26" t="s">
        <v>7</v>
      </c>
      <c r="S26" t="s">
        <v>7</v>
      </c>
      <c r="T26" t="s">
        <v>7</v>
      </c>
    </row>
    <row r="27" spans="1:20" x14ac:dyDescent="0.35">
      <c r="A27" t="s">
        <v>2227</v>
      </c>
      <c r="B27" t="s">
        <v>3739</v>
      </c>
      <c r="C27" t="s">
        <v>2344</v>
      </c>
      <c r="D27" t="s">
        <v>3752</v>
      </c>
      <c r="E27" t="s">
        <v>3762</v>
      </c>
      <c r="F27" t="s">
        <v>3768</v>
      </c>
      <c r="G27" t="s">
        <v>3772</v>
      </c>
      <c r="H27" t="s">
        <v>2453</v>
      </c>
      <c r="I27" t="s">
        <v>934</v>
      </c>
      <c r="J27" t="s">
        <v>3792</v>
      </c>
      <c r="K27" t="s">
        <v>2497</v>
      </c>
      <c r="L27" t="s">
        <v>2493</v>
      </c>
      <c r="M27" t="s">
        <v>2519</v>
      </c>
      <c r="N27" t="s">
        <v>2345</v>
      </c>
      <c r="O27" t="s">
        <v>1836</v>
      </c>
      <c r="P27" t="s">
        <v>2558</v>
      </c>
      <c r="Q27" t="s">
        <v>2292</v>
      </c>
      <c r="R27" t="s">
        <v>7</v>
      </c>
      <c r="S27" t="s">
        <v>7</v>
      </c>
      <c r="T27" t="s">
        <v>7</v>
      </c>
    </row>
    <row r="28" spans="1:20" x14ac:dyDescent="0.35">
      <c r="A28" t="s">
        <v>2228</v>
      </c>
      <c r="B28" t="s">
        <v>1852</v>
      </c>
      <c r="C28" t="s">
        <v>1673</v>
      </c>
      <c r="D28" t="s">
        <v>2088</v>
      </c>
      <c r="E28" t="s">
        <v>484</v>
      </c>
      <c r="F28" t="s">
        <v>1801</v>
      </c>
      <c r="G28" t="s">
        <v>3773</v>
      </c>
      <c r="H28" t="s">
        <v>598</v>
      </c>
      <c r="I28" t="s">
        <v>1493</v>
      </c>
      <c r="J28" t="s">
        <v>2478</v>
      </c>
      <c r="K28" t="s">
        <v>1825</v>
      </c>
      <c r="L28" t="s">
        <v>3800</v>
      </c>
      <c r="M28" t="s">
        <v>3805</v>
      </c>
      <c r="N28" t="s">
        <v>1680</v>
      </c>
      <c r="O28" t="s">
        <v>1477</v>
      </c>
      <c r="P28" t="s">
        <v>2076</v>
      </c>
      <c r="Q28" t="s">
        <v>2293</v>
      </c>
      <c r="R28" t="s">
        <v>7</v>
      </c>
      <c r="S28" t="s">
        <v>7</v>
      </c>
      <c r="T28" t="s">
        <v>7</v>
      </c>
    </row>
    <row r="29" spans="1:20" x14ac:dyDescent="0.35">
      <c r="A29" t="s">
        <v>3720</v>
      </c>
      <c r="B29" t="s">
        <v>260</v>
      </c>
      <c r="C29" t="s">
        <v>255</v>
      </c>
      <c r="D29" t="s">
        <v>1788</v>
      </c>
      <c r="E29" t="s">
        <v>2425</v>
      </c>
      <c r="F29" t="s">
        <v>27</v>
      </c>
      <c r="G29" t="s">
        <v>3733</v>
      </c>
      <c r="H29" t="s">
        <v>2416</v>
      </c>
      <c r="I29" t="s">
        <v>3788</v>
      </c>
      <c r="J29" t="s">
        <v>1564</v>
      </c>
      <c r="K29" t="s">
        <v>568</v>
      </c>
      <c r="L29" t="s">
        <v>1803</v>
      </c>
      <c r="M29" t="s">
        <v>1272</v>
      </c>
      <c r="N29" t="s">
        <v>74</v>
      </c>
      <c r="O29" t="s">
        <v>44</v>
      </c>
      <c r="P29" t="s">
        <v>2943</v>
      </c>
      <c r="Q29" t="s">
        <v>3093</v>
      </c>
      <c r="R29" t="s">
        <v>7</v>
      </c>
      <c r="S29" t="s">
        <v>7</v>
      </c>
      <c r="T29" t="s">
        <v>7</v>
      </c>
    </row>
    <row r="30" spans="1:20" x14ac:dyDescent="0.35">
      <c r="A30" t="s">
        <v>3721</v>
      </c>
      <c r="B30" t="s">
        <v>1926</v>
      </c>
      <c r="C30" t="s">
        <v>1648</v>
      </c>
      <c r="D30" t="s">
        <v>1443</v>
      </c>
      <c r="E30" t="s">
        <v>2557</v>
      </c>
      <c r="F30" t="s">
        <v>579</v>
      </c>
      <c r="G30" t="s">
        <v>2803</v>
      </c>
      <c r="H30" t="s">
        <v>3233</v>
      </c>
      <c r="I30" t="s">
        <v>1560</v>
      </c>
      <c r="J30" t="s">
        <v>2416</v>
      </c>
      <c r="K30" t="s">
        <v>1788</v>
      </c>
      <c r="L30" t="s">
        <v>770</v>
      </c>
      <c r="M30" t="s">
        <v>3499</v>
      </c>
      <c r="N30" t="s">
        <v>1756</v>
      </c>
      <c r="O30" t="s">
        <v>1051</v>
      </c>
      <c r="P30" t="s">
        <v>2920</v>
      </c>
      <c r="Q30" t="s">
        <v>3725</v>
      </c>
      <c r="R30" t="s">
        <v>7</v>
      </c>
      <c r="S30" t="s">
        <v>7</v>
      </c>
      <c r="T30" t="s">
        <v>7</v>
      </c>
    </row>
    <row r="31" spans="1:20" x14ac:dyDescent="0.35">
      <c r="A31" t="s">
        <v>3718</v>
      </c>
      <c r="B31" t="s">
        <v>629</v>
      </c>
      <c r="C31" t="s">
        <v>1611</v>
      </c>
      <c r="D31" t="s">
        <v>3783</v>
      </c>
      <c r="E31" t="s">
        <v>3842</v>
      </c>
      <c r="F31" t="s">
        <v>1613</v>
      </c>
      <c r="G31" t="s">
        <v>3843</v>
      </c>
      <c r="H31" t="s">
        <v>2984</v>
      </c>
      <c r="I31" t="s">
        <v>1922</v>
      </c>
      <c r="J31" t="s">
        <v>1907</v>
      </c>
      <c r="K31" t="s">
        <v>699</v>
      </c>
      <c r="L31" t="s">
        <v>241</v>
      </c>
      <c r="M31" t="s">
        <v>2032</v>
      </c>
      <c r="N31" t="s">
        <v>3727</v>
      </c>
      <c r="O31" t="s">
        <v>1761</v>
      </c>
      <c r="P31" t="s">
        <v>1688</v>
      </c>
      <c r="Q31" t="s">
        <v>3845</v>
      </c>
      <c r="R31" t="s">
        <v>7</v>
      </c>
      <c r="S31" t="s">
        <v>7</v>
      </c>
      <c r="T31" t="s">
        <v>7</v>
      </c>
    </row>
    <row r="32" spans="1:20" x14ac:dyDescent="0.35">
      <c r="A32" t="s">
        <v>5</v>
      </c>
      <c r="B32" t="s">
        <v>65</v>
      </c>
      <c r="C32" t="s">
        <v>7</v>
      </c>
      <c r="D32" t="s">
        <v>7</v>
      </c>
      <c r="E32" t="s">
        <v>65</v>
      </c>
      <c r="F32" t="s">
        <v>7</v>
      </c>
      <c r="G32" t="s">
        <v>7</v>
      </c>
      <c r="H32" t="s">
        <v>65</v>
      </c>
      <c r="I32" t="s">
        <v>7</v>
      </c>
      <c r="J32" t="s">
        <v>7</v>
      </c>
      <c r="K32" t="s">
        <v>65</v>
      </c>
      <c r="L32" t="s">
        <v>7</v>
      </c>
      <c r="M32" t="s">
        <v>7</v>
      </c>
      <c r="N32" t="s">
        <v>65</v>
      </c>
      <c r="O32" t="s">
        <v>7</v>
      </c>
      <c r="P32" t="s">
        <v>7</v>
      </c>
      <c r="Q32" t="s">
        <v>3822</v>
      </c>
      <c r="R32" t="s">
        <v>7</v>
      </c>
      <c r="S32" t="s">
        <v>7</v>
      </c>
      <c r="T32" t="s">
        <v>7</v>
      </c>
    </row>
    <row r="33" spans="1:20" x14ac:dyDescent="0.35">
      <c r="A33" t="s">
        <v>2258</v>
      </c>
      <c r="B33" t="s">
        <v>7</v>
      </c>
      <c r="C33" t="s">
        <v>7</v>
      </c>
      <c r="D33" t="s">
        <v>7</v>
      </c>
      <c r="E33" t="s">
        <v>7</v>
      </c>
      <c r="F33" t="s">
        <v>7</v>
      </c>
      <c r="G33" t="s">
        <v>7</v>
      </c>
      <c r="H33" t="s">
        <v>7</v>
      </c>
      <c r="I33" t="s">
        <v>7</v>
      </c>
      <c r="J33" t="s">
        <v>7</v>
      </c>
      <c r="K33" t="s">
        <v>7</v>
      </c>
      <c r="L33" t="s">
        <v>7</v>
      </c>
      <c r="M33" t="s">
        <v>7</v>
      </c>
      <c r="N33" t="s">
        <v>7</v>
      </c>
      <c r="O33" t="s">
        <v>7</v>
      </c>
      <c r="P33" t="s">
        <v>7</v>
      </c>
      <c r="Q33" t="s">
        <v>7</v>
      </c>
      <c r="R33" t="s">
        <v>7</v>
      </c>
      <c r="S33" t="s">
        <v>7</v>
      </c>
      <c r="T33" t="s">
        <v>7</v>
      </c>
    </row>
    <row r="34" spans="1:20" x14ac:dyDescent="0.35">
      <c r="A34" t="s">
        <v>2226</v>
      </c>
      <c r="B34" t="s">
        <v>0</v>
      </c>
      <c r="C34" t="s">
        <v>0</v>
      </c>
      <c r="D34" t="s">
        <v>0</v>
      </c>
      <c r="E34" t="s">
        <v>24</v>
      </c>
      <c r="F34" t="s">
        <v>24</v>
      </c>
      <c r="G34" t="s">
        <v>24</v>
      </c>
      <c r="H34" t="s">
        <v>1</v>
      </c>
      <c r="I34" t="s">
        <v>1</v>
      </c>
      <c r="J34" t="s">
        <v>1</v>
      </c>
      <c r="K34" t="s">
        <v>25</v>
      </c>
      <c r="L34" t="s">
        <v>25</v>
      </c>
      <c r="M34" t="s">
        <v>25</v>
      </c>
      <c r="N34" t="s">
        <v>5</v>
      </c>
      <c r="O34" t="s">
        <v>5</v>
      </c>
      <c r="P34" t="s">
        <v>5</v>
      </c>
      <c r="Q34" t="s">
        <v>34</v>
      </c>
      <c r="R34" t="s">
        <v>7</v>
      </c>
      <c r="S34" t="s">
        <v>7</v>
      </c>
      <c r="T34" t="s">
        <v>7</v>
      </c>
    </row>
    <row r="35" spans="1:20" x14ac:dyDescent="0.35">
      <c r="A35" t="s">
        <v>7</v>
      </c>
      <c r="B35" t="s">
        <v>64</v>
      </c>
      <c r="C35" t="s">
        <v>10</v>
      </c>
      <c r="D35" t="s">
        <v>11</v>
      </c>
      <c r="E35" t="s">
        <v>64</v>
      </c>
      <c r="F35" t="s">
        <v>10</v>
      </c>
      <c r="G35" t="s">
        <v>11</v>
      </c>
      <c r="H35" t="s">
        <v>64</v>
      </c>
      <c r="I35" t="s">
        <v>10</v>
      </c>
      <c r="J35" t="s">
        <v>11</v>
      </c>
      <c r="K35" t="s">
        <v>64</v>
      </c>
      <c r="L35" t="s">
        <v>10</v>
      </c>
      <c r="M35" t="s">
        <v>11</v>
      </c>
      <c r="N35" t="s">
        <v>64</v>
      </c>
      <c r="O35" t="s">
        <v>10</v>
      </c>
      <c r="P35" t="s">
        <v>11</v>
      </c>
      <c r="Q35" t="s">
        <v>7</v>
      </c>
      <c r="R35" t="s">
        <v>7</v>
      </c>
      <c r="S35" t="s">
        <v>7</v>
      </c>
      <c r="T35" t="s">
        <v>7</v>
      </c>
    </row>
    <row r="36" spans="1:20" x14ac:dyDescent="0.35">
      <c r="A36" t="s">
        <v>2217</v>
      </c>
      <c r="B36" t="s">
        <v>268</v>
      </c>
      <c r="C36" t="s">
        <v>3746</v>
      </c>
      <c r="D36" t="s">
        <v>3753</v>
      </c>
      <c r="E36" t="s">
        <v>1644</v>
      </c>
      <c r="F36" t="s">
        <v>3769</v>
      </c>
      <c r="G36" t="s">
        <v>3774</v>
      </c>
      <c r="H36" t="s">
        <v>856</v>
      </c>
      <c r="I36" t="s">
        <v>1013</v>
      </c>
      <c r="J36" t="s">
        <v>2480</v>
      </c>
      <c r="K36" t="s">
        <v>42</v>
      </c>
      <c r="L36" t="s">
        <v>696</v>
      </c>
      <c r="M36" t="s">
        <v>3806</v>
      </c>
      <c r="N36" t="s">
        <v>2423</v>
      </c>
      <c r="O36" t="s">
        <v>2001</v>
      </c>
      <c r="P36" t="s">
        <v>3817</v>
      </c>
      <c r="Q36" t="s">
        <v>2254</v>
      </c>
      <c r="R36" t="s">
        <v>7</v>
      </c>
      <c r="S36" t="s">
        <v>7</v>
      </c>
      <c r="T36" t="s">
        <v>7</v>
      </c>
    </row>
    <row r="37" spans="1:20" x14ac:dyDescent="0.35">
      <c r="A37" t="s">
        <v>2227</v>
      </c>
      <c r="B37" t="s">
        <v>892</v>
      </c>
      <c r="C37" t="s">
        <v>3747</v>
      </c>
      <c r="D37" t="s">
        <v>1974</v>
      </c>
      <c r="E37" t="s">
        <v>3762</v>
      </c>
      <c r="F37" t="s">
        <v>3770</v>
      </c>
      <c r="G37" t="s">
        <v>3775</v>
      </c>
      <c r="H37" t="s">
        <v>67</v>
      </c>
      <c r="I37" t="s">
        <v>675</v>
      </c>
      <c r="J37" t="s">
        <v>3793</v>
      </c>
      <c r="K37" t="s">
        <v>2497</v>
      </c>
      <c r="L37" t="s">
        <v>3801</v>
      </c>
      <c r="M37" t="s">
        <v>2520</v>
      </c>
      <c r="N37" t="s">
        <v>3810</v>
      </c>
      <c r="O37" t="s">
        <v>3815</v>
      </c>
      <c r="P37" t="s">
        <v>2202</v>
      </c>
      <c r="Q37" t="s">
        <v>1966</v>
      </c>
      <c r="R37" t="s">
        <v>7</v>
      </c>
      <c r="S37" t="s">
        <v>7</v>
      </c>
      <c r="T37" t="s">
        <v>7</v>
      </c>
    </row>
    <row r="38" spans="1:20" x14ac:dyDescent="0.35">
      <c r="A38" t="s">
        <v>2228</v>
      </c>
      <c r="B38" t="s">
        <v>3740</v>
      </c>
      <c r="C38" t="s">
        <v>2345</v>
      </c>
      <c r="D38" t="s">
        <v>2366</v>
      </c>
      <c r="E38" t="s">
        <v>484</v>
      </c>
      <c r="F38" t="s">
        <v>1998</v>
      </c>
      <c r="G38" t="s">
        <v>3776</v>
      </c>
      <c r="H38" t="s">
        <v>3784</v>
      </c>
      <c r="I38" t="s">
        <v>3789</v>
      </c>
      <c r="J38" t="s">
        <v>3794</v>
      </c>
      <c r="K38" t="s">
        <v>1825</v>
      </c>
      <c r="L38" t="s">
        <v>3802</v>
      </c>
      <c r="M38" t="s">
        <v>3807</v>
      </c>
      <c r="N38" t="s">
        <v>484</v>
      </c>
      <c r="O38" t="s">
        <v>3779</v>
      </c>
      <c r="P38" t="s">
        <v>3818</v>
      </c>
      <c r="Q38" t="s">
        <v>1951</v>
      </c>
      <c r="R38" t="s">
        <v>7</v>
      </c>
      <c r="S38" t="s">
        <v>7</v>
      </c>
      <c r="T38" t="s">
        <v>7</v>
      </c>
    </row>
    <row r="39" spans="1:20" x14ac:dyDescent="0.35">
      <c r="A39" t="s">
        <v>3720</v>
      </c>
      <c r="B39" t="s">
        <v>1272</v>
      </c>
      <c r="C39" t="s">
        <v>1690</v>
      </c>
      <c r="D39" t="s">
        <v>3728</v>
      </c>
      <c r="E39" t="s">
        <v>2425</v>
      </c>
      <c r="F39" t="s">
        <v>27</v>
      </c>
      <c r="G39" t="s">
        <v>3777</v>
      </c>
      <c r="H39" t="s">
        <v>3785</v>
      </c>
      <c r="I39" t="s">
        <v>2358</v>
      </c>
      <c r="J39" t="s">
        <v>3767</v>
      </c>
      <c r="K39" t="s">
        <v>568</v>
      </c>
      <c r="L39" t="s">
        <v>1691</v>
      </c>
      <c r="M39" t="s">
        <v>219</v>
      </c>
      <c r="N39" t="s">
        <v>3811</v>
      </c>
      <c r="O39" t="s">
        <v>544</v>
      </c>
      <c r="P39" t="s">
        <v>1704</v>
      </c>
      <c r="Q39" t="s">
        <v>3726</v>
      </c>
      <c r="R39" t="s">
        <v>7</v>
      </c>
      <c r="S39" t="s">
        <v>7</v>
      </c>
      <c r="T39" t="s">
        <v>7</v>
      </c>
    </row>
    <row r="40" spans="1:20" x14ac:dyDescent="0.35">
      <c r="A40" t="s">
        <v>3721</v>
      </c>
      <c r="B40" t="s">
        <v>1439</v>
      </c>
      <c r="C40" t="s">
        <v>769</v>
      </c>
      <c r="D40" t="s">
        <v>152</v>
      </c>
      <c r="E40" t="s">
        <v>2557</v>
      </c>
      <c r="F40" t="s">
        <v>770</v>
      </c>
      <c r="G40" t="s">
        <v>1450</v>
      </c>
      <c r="H40" t="s">
        <v>3286</v>
      </c>
      <c r="I40" t="s">
        <v>1803</v>
      </c>
      <c r="J40" t="s">
        <v>2633</v>
      </c>
      <c r="K40" t="s">
        <v>1788</v>
      </c>
      <c r="L40" t="s">
        <v>770</v>
      </c>
      <c r="M40" t="s">
        <v>3808</v>
      </c>
      <c r="N40" t="s">
        <v>1865</v>
      </c>
      <c r="O40" t="s">
        <v>1712</v>
      </c>
      <c r="P40" t="s">
        <v>3732</v>
      </c>
      <c r="Q40" t="s">
        <v>1961</v>
      </c>
      <c r="R40" t="s">
        <v>7</v>
      </c>
      <c r="S40" t="s">
        <v>7</v>
      </c>
      <c r="T40" t="s">
        <v>7</v>
      </c>
    </row>
    <row r="41" spans="1:20" x14ac:dyDescent="0.35">
      <c r="A41" t="s">
        <v>3718</v>
      </c>
      <c r="B41" t="s">
        <v>2484</v>
      </c>
      <c r="C41" t="s">
        <v>3112</v>
      </c>
      <c r="D41" t="s">
        <v>3841</v>
      </c>
      <c r="E41" t="s">
        <v>3842</v>
      </c>
      <c r="F41" t="s">
        <v>1613</v>
      </c>
      <c r="G41" t="s">
        <v>3844</v>
      </c>
      <c r="H41" t="s">
        <v>1572</v>
      </c>
      <c r="I41" t="s">
        <v>3112</v>
      </c>
      <c r="J41" t="s">
        <v>956</v>
      </c>
      <c r="K41" t="s">
        <v>699</v>
      </c>
      <c r="L41" t="s">
        <v>1855</v>
      </c>
      <c r="M41" t="s">
        <v>276</v>
      </c>
      <c r="N41" t="s">
        <v>204</v>
      </c>
      <c r="O41" t="s">
        <v>1086</v>
      </c>
      <c r="P41" t="s">
        <v>3729</v>
      </c>
      <c r="Q41" t="s">
        <v>2018</v>
      </c>
      <c r="R41" t="s">
        <v>7</v>
      </c>
      <c r="S41" t="s">
        <v>7</v>
      </c>
      <c r="T41" t="s">
        <v>7</v>
      </c>
    </row>
    <row r="42" spans="1:20" x14ac:dyDescent="0.35">
      <c r="A42" t="s">
        <v>5</v>
      </c>
      <c r="B42" t="s">
        <v>65</v>
      </c>
      <c r="C42" t="s">
        <v>7</v>
      </c>
      <c r="D42" t="s">
        <v>7</v>
      </c>
      <c r="E42" t="s">
        <v>65</v>
      </c>
      <c r="F42" t="s">
        <v>7</v>
      </c>
      <c r="G42" t="s">
        <v>7</v>
      </c>
      <c r="H42" t="s">
        <v>65</v>
      </c>
      <c r="I42" t="s">
        <v>7</v>
      </c>
      <c r="J42" t="s">
        <v>7</v>
      </c>
      <c r="K42" t="s">
        <v>65</v>
      </c>
      <c r="L42" t="s">
        <v>7</v>
      </c>
      <c r="M42" t="s">
        <v>7</v>
      </c>
      <c r="N42" t="s">
        <v>65</v>
      </c>
      <c r="O42" t="s">
        <v>7</v>
      </c>
      <c r="P42" t="s">
        <v>7</v>
      </c>
      <c r="Q42" t="s">
        <v>3823</v>
      </c>
      <c r="R42" t="s">
        <v>7</v>
      </c>
      <c r="S42" t="s">
        <v>7</v>
      </c>
      <c r="T42" t="s">
        <v>7</v>
      </c>
    </row>
    <row r="43" spans="1:20" x14ac:dyDescent="0.35">
      <c r="A43" t="s">
        <v>2259</v>
      </c>
      <c r="B43" t="s">
        <v>7</v>
      </c>
      <c r="C43" t="s">
        <v>7</v>
      </c>
      <c r="D43" t="s">
        <v>7</v>
      </c>
      <c r="E43" t="s">
        <v>7</v>
      </c>
      <c r="F43" t="s">
        <v>7</v>
      </c>
      <c r="G43" t="s">
        <v>7</v>
      </c>
      <c r="H43" t="s">
        <v>7</v>
      </c>
      <c r="I43" t="s">
        <v>7</v>
      </c>
      <c r="J43" t="s">
        <v>7</v>
      </c>
      <c r="K43" t="s">
        <v>7</v>
      </c>
      <c r="L43" t="s">
        <v>7</v>
      </c>
      <c r="M43" t="s">
        <v>7</v>
      </c>
      <c r="N43" t="s">
        <v>7</v>
      </c>
      <c r="O43" t="s">
        <v>7</v>
      </c>
      <c r="P43" t="s">
        <v>7</v>
      </c>
      <c r="Q43" t="s">
        <v>7</v>
      </c>
      <c r="R43" t="s">
        <v>7</v>
      </c>
      <c r="S43" t="s">
        <v>7</v>
      </c>
      <c r="T43" t="s">
        <v>7</v>
      </c>
    </row>
    <row r="44" spans="1:20" x14ac:dyDescent="0.35">
      <c r="A44" t="s">
        <v>2226</v>
      </c>
      <c r="B44" t="s">
        <v>0</v>
      </c>
      <c r="C44" t="s">
        <v>0</v>
      </c>
      <c r="D44" t="s">
        <v>0</v>
      </c>
      <c r="E44" t="s">
        <v>1</v>
      </c>
      <c r="F44" t="s">
        <v>1</v>
      </c>
      <c r="G44" t="s">
        <v>1</v>
      </c>
      <c r="H44" t="s">
        <v>5</v>
      </c>
      <c r="I44" t="s">
        <v>5</v>
      </c>
      <c r="J44" t="s">
        <v>5</v>
      </c>
      <c r="K44" t="s">
        <v>34</v>
      </c>
      <c r="L44" t="s">
        <v>7</v>
      </c>
      <c r="M44" t="s">
        <v>7</v>
      </c>
      <c r="N44" t="s">
        <v>7</v>
      </c>
      <c r="O44" t="s">
        <v>7</v>
      </c>
      <c r="P44" t="s">
        <v>7</v>
      </c>
      <c r="Q44" t="s">
        <v>7</v>
      </c>
      <c r="R44" t="s">
        <v>7</v>
      </c>
      <c r="S44" t="s">
        <v>7</v>
      </c>
      <c r="T44" t="s">
        <v>7</v>
      </c>
    </row>
    <row r="45" spans="1:20" x14ac:dyDescent="0.35">
      <c r="A45" t="s">
        <v>7</v>
      </c>
      <c r="B45" t="s">
        <v>64</v>
      </c>
      <c r="C45" t="s">
        <v>10</v>
      </c>
      <c r="D45" t="s">
        <v>11</v>
      </c>
      <c r="E45" t="s">
        <v>64</v>
      </c>
      <c r="F45" t="s">
        <v>10</v>
      </c>
      <c r="G45" t="s">
        <v>11</v>
      </c>
      <c r="H45" t="s">
        <v>64</v>
      </c>
      <c r="I45" t="s">
        <v>10</v>
      </c>
      <c r="J45" t="s">
        <v>11</v>
      </c>
      <c r="K45" t="s">
        <v>7</v>
      </c>
      <c r="L45" t="s">
        <v>7</v>
      </c>
      <c r="M45" t="s">
        <v>7</v>
      </c>
      <c r="N45" t="s">
        <v>7</v>
      </c>
      <c r="O45" t="s">
        <v>7</v>
      </c>
      <c r="P45" t="s">
        <v>7</v>
      </c>
      <c r="Q45" t="s">
        <v>7</v>
      </c>
      <c r="R45" t="s">
        <v>7</v>
      </c>
      <c r="S45" t="s">
        <v>7</v>
      </c>
      <c r="T45" t="s">
        <v>7</v>
      </c>
    </row>
    <row r="46" spans="1:20" x14ac:dyDescent="0.35">
      <c r="A46" t="s">
        <v>2217</v>
      </c>
      <c r="B46" t="s">
        <v>3741</v>
      </c>
      <c r="C46" t="s">
        <v>3748</v>
      </c>
      <c r="D46" t="s">
        <v>3754</v>
      </c>
      <c r="E46" t="s">
        <v>1984</v>
      </c>
      <c r="F46" t="s">
        <v>2409</v>
      </c>
      <c r="G46" t="s">
        <v>3778</v>
      </c>
      <c r="H46" t="s">
        <v>3786</v>
      </c>
      <c r="I46" t="s">
        <v>3790</v>
      </c>
      <c r="J46" t="s">
        <v>1896</v>
      </c>
      <c r="K46" t="s">
        <v>2251</v>
      </c>
      <c r="L46" t="s">
        <v>7</v>
      </c>
      <c r="M46" t="s">
        <v>7</v>
      </c>
      <c r="N46" t="s">
        <v>7</v>
      </c>
      <c r="O46" t="s">
        <v>7</v>
      </c>
      <c r="P46" t="s">
        <v>7</v>
      </c>
      <c r="Q46" t="s">
        <v>7</v>
      </c>
      <c r="R46" t="s">
        <v>7</v>
      </c>
      <c r="S46" t="s">
        <v>7</v>
      </c>
      <c r="T46" t="s">
        <v>7</v>
      </c>
    </row>
    <row r="47" spans="1:20" x14ac:dyDescent="0.35">
      <c r="A47" t="s">
        <v>2227</v>
      </c>
      <c r="B47" t="s">
        <v>1774</v>
      </c>
      <c r="C47" t="s">
        <v>705</v>
      </c>
      <c r="D47" t="s">
        <v>1009</v>
      </c>
      <c r="E47" t="s">
        <v>3763</v>
      </c>
      <c r="F47" t="s">
        <v>1831</v>
      </c>
      <c r="G47" t="s">
        <v>1993</v>
      </c>
      <c r="H47" t="s">
        <v>2454</v>
      </c>
      <c r="I47" t="s">
        <v>1425</v>
      </c>
      <c r="J47" t="s">
        <v>3795</v>
      </c>
      <c r="K47" t="s">
        <v>2252</v>
      </c>
      <c r="L47" t="s">
        <v>7</v>
      </c>
      <c r="M47" t="s">
        <v>7</v>
      </c>
      <c r="N47" t="s">
        <v>7</v>
      </c>
      <c r="O47" t="s">
        <v>7</v>
      </c>
      <c r="P47" t="s">
        <v>7</v>
      </c>
      <c r="Q47" t="s">
        <v>7</v>
      </c>
      <c r="R47" t="s">
        <v>7</v>
      </c>
      <c r="S47" t="s">
        <v>7</v>
      </c>
      <c r="T47" t="s">
        <v>7</v>
      </c>
    </row>
    <row r="48" spans="1:20" x14ac:dyDescent="0.35">
      <c r="A48" t="s">
        <v>2228</v>
      </c>
      <c r="B48" t="s">
        <v>1450</v>
      </c>
      <c r="C48" t="s">
        <v>2346</v>
      </c>
      <c r="D48" t="s">
        <v>3755</v>
      </c>
      <c r="E48" t="s">
        <v>2243</v>
      </c>
      <c r="F48" t="s">
        <v>157</v>
      </c>
      <c r="G48" t="s">
        <v>1788</v>
      </c>
      <c r="H48" t="s">
        <v>1775</v>
      </c>
      <c r="I48" t="s">
        <v>768</v>
      </c>
      <c r="J48" t="s">
        <v>2481</v>
      </c>
      <c r="K48" t="s">
        <v>1942</v>
      </c>
      <c r="L48" t="s">
        <v>7</v>
      </c>
      <c r="M48" t="s">
        <v>7</v>
      </c>
      <c r="N48" t="s">
        <v>7</v>
      </c>
      <c r="O48" t="s">
        <v>7</v>
      </c>
      <c r="P48" t="s">
        <v>7</v>
      </c>
      <c r="Q48" t="s">
        <v>7</v>
      </c>
      <c r="R48" t="s">
        <v>7</v>
      </c>
      <c r="S48" t="s">
        <v>7</v>
      </c>
      <c r="T48" t="s">
        <v>7</v>
      </c>
    </row>
    <row r="49" spans="1:20" x14ac:dyDescent="0.35">
      <c r="A49" t="s">
        <v>3720</v>
      </c>
      <c r="B49" t="s">
        <v>3046</v>
      </c>
      <c r="C49" t="s">
        <v>1678</v>
      </c>
      <c r="D49" t="s">
        <v>1902</v>
      </c>
      <c r="E49" t="s">
        <v>1513</v>
      </c>
      <c r="F49" t="s">
        <v>1753</v>
      </c>
      <c r="G49" t="s">
        <v>198</v>
      </c>
      <c r="H49" t="s">
        <v>47</v>
      </c>
      <c r="I49" t="s">
        <v>208</v>
      </c>
      <c r="J49" t="s">
        <v>260</v>
      </c>
      <c r="K49" t="s">
        <v>3302</v>
      </c>
      <c r="L49" t="s">
        <v>7</v>
      </c>
      <c r="M49" t="s">
        <v>7</v>
      </c>
      <c r="N49" t="s">
        <v>7</v>
      </c>
      <c r="O49" t="s">
        <v>7</v>
      </c>
      <c r="P49" t="s">
        <v>7</v>
      </c>
      <c r="Q49" t="s">
        <v>7</v>
      </c>
      <c r="R49" t="s">
        <v>7</v>
      </c>
      <c r="S49" t="s">
        <v>7</v>
      </c>
      <c r="T49" t="s">
        <v>7</v>
      </c>
    </row>
    <row r="50" spans="1:20" x14ac:dyDescent="0.35">
      <c r="A50" t="s">
        <v>3721</v>
      </c>
      <c r="B50" t="s">
        <v>1461</v>
      </c>
      <c r="C50" t="s">
        <v>1527</v>
      </c>
      <c r="D50" t="s">
        <v>1902</v>
      </c>
      <c r="E50" t="s">
        <v>623</v>
      </c>
      <c r="F50" t="s">
        <v>781</v>
      </c>
      <c r="G50" t="s">
        <v>1543</v>
      </c>
      <c r="H50" t="s">
        <v>1002</v>
      </c>
      <c r="I50" t="s">
        <v>334</v>
      </c>
      <c r="J50" t="s">
        <v>1028</v>
      </c>
      <c r="K50" t="s">
        <v>2011</v>
      </c>
      <c r="L50" t="s">
        <v>7</v>
      </c>
      <c r="M50" t="s">
        <v>7</v>
      </c>
      <c r="N50" t="s">
        <v>7</v>
      </c>
      <c r="O50" t="s">
        <v>7</v>
      </c>
      <c r="P50" t="s">
        <v>7</v>
      </c>
      <c r="Q50" t="s">
        <v>7</v>
      </c>
      <c r="R50" t="s">
        <v>7</v>
      </c>
      <c r="S50" t="s">
        <v>7</v>
      </c>
      <c r="T50" t="s">
        <v>7</v>
      </c>
    </row>
    <row r="51" spans="1:20" x14ac:dyDescent="0.35">
      <c r="A51" t="s">
        <v>3718</v>
      </c>
      <c r="B51" t="s">
        <v>3840</v>
      </c>
      <c r="C51" t="s">
        <v>2394</v>
      </c>
      <c r="D51" t="s">
        <v>3730</v>
      </c>
      <c r="E51" t="s">
        <v>1865</v>
      </c>
      <c r="F51" t="s">
        <v>1448</v>
      </c>
      <c r="G51" t="s">
        <v>713</v>
      </c>
      <c r="H51" t="s">
        <v>1611</v>
      </c>
      <c r="I51" t="s">
        <v>2997</v>
      </c>
      <c r="J51" t="s">
        <v>2454</v>
      </c>
      <c r="K51" t="s">
        <v>1255</v>
      </c>
      <c r="L51" t="s">
        <v>7</v>
      </c>
      <c r="M51" t="s">
        <v>7</v>
      </c>
      <c r="N51" t="s">
        <v>7</v>
      </c>
      <c r="O51" t="s">
        <v>7</v>
      </c>
      <c r="P51" t="s">
        <v>7</v>
      </c>
      <c r="Q51" t="s">
        <v>7</v>
      </c>
      <c r="R51" t="s">
        <v>7</v>
      </c>
      <c r="S51" t="s">
        <v>7</v>
      </c>
      <c r="T51" t="s">
        <v>7</v>
      </c>
    </row>
    <row r="52" spans="1:20" x14ac:dyDescent="0.35">
      <c r="A52" t="s">
        <v>5</v>
      </c>
      <c r="B52" t="s">
        <v>65</v>
      </c>
      <c r="C52" t="s">
        <v>7</v>
      </c>
      <c r="D52" t="s">
        <v>7</v>
      </c>
      <c r="E52" t="s">
        <v>65</v>
      </c>
      <c r="F52" t="s">
        <v>7</v>
      </c>
      <c r="G52" t="s">
        <v>7</v>
      </c>
      <c r="H52" t="s">
        <v>65</v>
      </c>
      <c r="I52" t="s">
        <v>7</v>
      </c>
      <c r="J52" t="s">
        <v>7</v>
      </c>
      <c r="K52" t="s">
        <v>2253</v>
      </c>
      <c r="L52" t="s">
        <v>7</v>
      </c>
      <c r="M52" t="s">
        <v>7</v>
      </c>
      <c r="N52" t="s">
        <v>7</v>
      </c>
      <c r="O52" t="s">
        <v>7</v>
      </c>
      <c r="P52" t="s">
        <v>7</v>
      </c>
      <c r="Q52" t="s">
        <v>7</v>
      </c>
      <c r="R52" t="s">
        <v>7</v>
      </c>
      <c r="S52" t="s">
        <v>7</v>
      </c>
      <c r="T52" t="s">
        <v>7</v>
      </c>
    </row>
    <row r="53" spans="1:20" x14ac:dyDescent="0.35">
      <c r="A53" t="s">
        <v>2226</v>
      </c>
      <c r="B53" t="s">
        <v>64</v>
      </c>
      <c r="C53" t="s">
        <v>10</v>
      </c>
      <c r="D53" t="s">
        <v>11</v>
      </c>
      <c r="E53" t="s">
        <v>34</v>
      </c>
      <c r="F53" t="s">
        <v>7</v>
      </c>
      <c r="G53" t="s">
        <v>7</v>
      </c>
      <c r="H53" t="s">
        <v>7</v>
      </c>
      <c r="I53" t="s">
        <v>7</v>
      </c>
      <c r="J53" t="s">
        <v>7</v>
      </c>
      <c r="K53" t="s">
        <v>7</v>
      </c>
      <c r="L53" t="s">
        <v>7</v>
      </c>
      <c r="M53" t="s">
        <v>7</v>
      </c>
      <c r="N53" t="s">
        <v>7</v>
      </c>
      <c r="O53" t="s">
        <v>7</v>
      </c>
      <c r="P53" t="s">
        <v>7</v>
      </c>
      <c r="Q53" t="s">
        <v>7</v>
      </c>
      <c r="R53" t="s">
        <v>7</v>
      </c>
      <c r="S53" t="s">
        <v>7</v>
      </c>
      <c r="T53" t="s">
        <v>7</v>
      </c>
    </row>
    <row r="54" spans="1:20" x14ac:dyDescent="0.35">
      <c r="A54" t="s">
        <v>2217</v>
      </c>
      <c r="B54" t="s">
        <v>2316</v>
      </c>
      <c r="C54" t="s">
        <v>1660</v>
      </c>
      <c r="D54" t="s">
        <v>552</v>
      </c>
      <c r="E54" t="s">
        <v>2236</v>
      </c>
      <c r="F54" t="s">
        <v>7</v>
      </c>
      <c r="G54" t="s">
        <v>7</v>
      </c>
      <c r="H54" t="s">
        <v>7</v>
      </c>
      <c r="I54" t="s">
        <v>7</v>
      </c>
      <c r="J54" t="s">
        <v>7</v>
      </c>
      <c r="K54" t="s">
        <v>7</v>
      </c>
      <c r="L54" t="s">
        <v>7</v>
      </c>
      <c r="M54" t="s">
        <v>7</v>
      </c>
      <c r="N54" t="s">
        <v>7</v>
      </c>
      <c r="O54" t="s">
        <v>7</v>
      </c>
      <c r="P54" t="s">
        <v>7</v>
      </c>
      <c r="Q54" t="s">
        <v>7</v>
      </c>
      <c r="R54" t="s">
        <v>7</v>
      </c>
      <c r="S54" t="s">
        <v>7</v>
      </c>
      <c r="T54" t="s">
        <v>7</v>
      </c>
    </row>
    <row r="55" spans="1:20" x14ac:dyDescent="0.35">
      <c r="A55" t="s">
        <v>2227</v>
      </c>
      <c r="B55" t="s">
        <v>2317</v>
      </c>
      <c r="C55" t="s">
        <v>438</v>
      </c>
      <c r="D55" t="s">
        <v>2367</v>
      </c>
      <c r="E55" t="s">
        <v>2237</v>
      </c>
      <c r="F55" t="s">
        <v>7</v>
      </c>
      <c r="G55" t="s">
        <v>7</v>
      </c>
      <c r="H55" t="s">
        <v>7</v>
      </c>
      <c r="I55" t="s">
        <v>7</v>
      </c>
      <c r="J55" t="s">
        <v>7</v>
      </c>
      <c r="K55" t="s">
        <v>7</v>
      </c>
      <c r="L55" t="s">
        <v>7</v>
      </c>
      <c r="M55" t="s">
        <v>7</v>
      </c>
      <c r="N55" t="s">
        <v>7</v>
      </c>
      <c r="O55" t="s">
        <v>7</v>
      </c>
      <c r="P55" t="s">
        <v>7</v>
      </c>
      <c r="Q55" t="s">
        <v>7</v>
      </c>
      <c r="R55" t="s">
        <v>7</v>
      </c>
      <c r="S55" t="s">
        <v>7</v>
      </c>
      <c r="T55" t="s">
        <v>7</v>
      </c>
    </row>
    <row r="56" spans="1:20" x14ac:dyDescent="0.35">
      <c r="A56" t="s">
        <v>2228</v>
      </c>
      <c r="B56" t="s">
        <v>3742</v>
      </c>
      <c r="C56" t="s">
        <v>1682</v>
      </c>
      <c r="D56" t="s">
        <v>2368</v>
      </c>
      <c r="E56" t="s">
        <v>2238</v>
      </c>
      <c r="F56" t="s">
        <v>7</v>
      </c>
      <c r="G56" t="s">
        <v>7</v>
      </c>
      <c r="H56" t="s">
        <v>7</v>
      </c>
      <c r="I56" t="s">
        <v>7</v>
      </c>
      <c r="J56" t="s">
        <v>7</v>
      </c>
      <c r="K56" t="s">
        <v>7</v>
      </c>
      <c r="L56" t="s">
        <v>7</v>
      </c>
      <c r="M56" t="s">
        <v>7</v>
      </c>
      <c r="N56" t="s">
        <v>7</v>
      </c>
      <c r="O56" t="s">
        <v>7</v>
      </c>
      <c r="P56" t="s">
        <v>7</v>
      </c>
      <c r="Q56" t="s">
        <v>7</v>
      </c>
      <c r="R56" t="s">
        <v>7</v>
      </c>
      <c r="S56" t="s">
        <v>7</v>
      </c>
      <c r="T56" t="s">
        <v>7</v>
      </c>
    </row>
    <row r="57" spans="1:20" x14ac:dyDescent="0.35">
      <c r="A57" t="s">
        <v>3720</v>
      </c>
      <c r="B57" t="s">
        <v>1586</v>
      </c>
      <c r="C57" t="s">
        <v>2922</v>
      </c>
      <c r="D57" t="s">
        <v>1611</v>
      </c>
      <c r="E57" t="s">
        <v>3723</v>
      </c>
      <c r="F57" t="s">
        <v>7</v>
      </c>
      <c r="G57" t="s">
        <v>7</v>
      </c>
      <c r="H57" t="s">
        <v>7</v>
      </c>
      <c r="I57" t="s">
        <v>7</v>
      </c>
      <c r="J57" t="s">
        <v>7</v>
      </c>
      <c r="K57" t="s">
        <v>7</v>
      </c>
      <c r="L57" t="s">
        <v>7</v>
      </c>
      <c r="M57" t="s">
        <v>7</v>
      </c>
      <c r="N57" t="s">
        <v>7</v>
      </c>
      <c r="O57" t="s">
        <v>7</v>
      </c>
      <c r="P57" t="s">
        <v>7</v>
      </c>
      <c r="Q57" t="s">
        <v>7</v>
      </c>
      <c r="R57" t="s">
        <v>7</v>
      </c>
      <c r="S57" t="s">
        <v>7</v>
      </c>
      <c r="T57" t="s">
        <v>7</v>
      </c>
    </row>
    <row r="58" spans="1:20" x14ac:dyDescent="0.35">
      <c r="A58" t="s">
        <v>3721</v>
      </c>
      <c r="B58" t="s">
        <v>3743</v>
      </c>
      <c r="C58" t="s">
        <v>2921</v>
      </c>
      <c r="D58" t="s">
        <v>3449</v>
      </c>
      <c r="E58" t="s">
        <v>3724</v>
      </c>
      <c r="F58" t="s">
        <v>7</v>
      </c>
      <c r="G58" t="s">
        <v>7</v>
      </c>
      <c r="H58" t="s">
        <v>7</v>
      </c>
      <c r="I58" t="s">
        <v>7</v>
      </c>
      <c r="J58" t="s">
        <v>7</v>
      </c>
      <c r="K58" t="s">
        <v>7</v>
      </c>
      <c r="L58" t="s">
        <v>7</v>
      </c>
      <c r="M58" t="s">
        <v>7</v>
      </c>
      <c r="N58" t="s">
        <v>7</v>
      </c>
      <c r="O58" t="s">
        <v>7</v>
      </c>
      <c r="P58" t="s">
        <v>7</v>
      </c>
      <c r="Q58" t="s">
        <v>7</v>
      </c>
      <c r="R58" t="s">
        <v>7</v>
      </c>
      <c r="S58" t="s">
        <v>7</v>
      </c>
      <c r="T58" t="s">
        <v>7</v>
      </c>
    </row>
    <row r="59" spans="1:20" x14ac:dyDescent="0.35">
      <c r="A59" t="s">
        <v>3718</v>
      </c>
      <c r="B59" t="s">
        <v>3194</v>
      </c>
      <c r="C59" t="s">
        <v>1828</v>
      </c>
      <c r="D59" t="s">
        <v>1529</v>
      </c>
      <c r="E59" t="s">
        <v>3294</v>
      </c>
      <c r="F59" t="s">
        <v>7</v>
      </c>
      <c r="G59" t="s">
        <v>7</v>
      </c>
      <c r="H59" t="s">
        <v>7</v>
      </c>
      <c r="I59" t="s">
        <v>7</v>
      </c>
      <c r="J59" t="s">
        <v>7</v>
      </c>
      <c r="K59" t="s">
        <v>7</v>
      </c>
      <c r="L59" t="s">
        <v>7</v>
      </c>
      <c r="M59" t="s">
        <v>7</v>
      </c>
      <c r="N59" t="s">
        <v>7</v>
      </c>
      <c r="O59" t="s">
        <v>7</v>
      </c>
      <c r="P59" t="s">
        <v>7</v>
      </c>
      <c r="Q59" t="s">
        <v>7</v>
      </c>
      <c r="R59" t="s">
        <v>7</v>
      </c>
      <c r="S59" t="s">
        <v>7</v>
      </c>
      <c r="T59" t="s">
        <v>7</v>
      </c>
    </row>
    <row r="60" spans="1:20" x14ac:dyDescent="0.35">
      <c r="A60" t="s">
        <v>5</v>
      </c>
      <c r="B60" t="s">
        <v>65</v>
      </c>
      <c r="C60" t="s">
        <v>7</v>
      </c>
      <c r="D60" t="s">
        <v>7</v>
      </c>
      <c r="E60" t="s">
        <v>3764</v>
      </c>
      <c r="F60" t="s">
        <v>7</v>
      </c>
      <c r="G60" t="s">
        <v>7</v>
      </c>
      <c r="H60" t="s">
        <v>7</v>
      </c>
      <c r="I60" t="s">
        <v>7</v>
      </c>
      <c r="J60" t="s">
        <v>7</v>
      </c>
      <c r="K60" t="s">
        <v>7</v>
      </c>
      <c r="L60" t="s">
        <v>7</v>
      </c>
      <c r="M60" t="s">
        <v>7</v>
      </c>
      <c r="N60" t="s">
        <v>7</v>
      </c>
      <c r="O60" t="s">
        <v>7</v>
      </c>
      <c r="P60" t="s">
        <v>7</v>
      </c>
      <c r="Q60" t="s">
        <v>7</v>
      </c>
      <c r="R60" t="s">
        <v>7</v>
      </c>
      <c r="S60" t="s">
        <v>7</v>
      </c>
      <c r="T60" t="s">
        <v>7</v>
      </c>
    </row>
    <row r="61" spans="1:20" x14ac:dyDescent="0.35">
      <c r="A61" t="s">
        <v>2255</v>
      </c>
      <c r="B61" t="s">
        <v>7</v>
      </c>
      <c r="C61" t="s">
        <v>7</v>
      </c>
      <c r="D61" t="s">
        <v>7</v>
      </c>
      <c r="E61" t="s">
        <v>7</v>
      </c>
      <c r="F61" t="s">
        <v>7</v>
      </c>
      <c r="G61" t="s">
        <v>7</v>
      </c>
      <c r="H61" t="s">
        <v>7</v>
      </c>
      <c r="I61" t="s">
        <v>7</v>
      </c>
      <c r="J61" t="s">
        <v>7</v>
      </c>
      <c r="K61" t="s">
        <v>7</v>
      </c>
      <c r="L61" t="s">
        <v>7</v>
      </c>
      <c r="M61" t="s">
        <v>7</v>
      </c>
      <c r="N61" t="s">
        <v>7</v>
      </c>
      <c r="O61" t="s">
        <v>7</v>
      </c>
      <c r="P61" t="s">
        <v>7</v>
      </c>
      <c r="Q61" t="s">
        <v>7</v>
      </c>
      <c r="R61" t="s">
        <v>7</v>
      </c>
      <c r="S61" t="s">
        <v>7</v>
      </c>
      <c r="T61" t="s">
        <v>7</v>
      </c>
    </row>
    <row r="62" spans="1:20" x14ac:dyDescent="0.35">
      <c r="A62" t="s">
        <v>23</v>
      </c>
      <c r="B62" t="s">
        <v>4</v>
      </c>
      <c r="C62" t="s">
        <v>4</v>
      </c>
      <c r="D62" t="s">
        <v>4</v>
      </c>
      <c r="E62" t="s">
        <v>3</v>
      </c>
      <c r="F62" t="s">
        <v>3</v>
      </c>
      <c r="G62" t="s">
        <v>3</v>
      </c>
      <c r="H62" t="s">
        <v>5</v>
      </c>
      <c r="I62" t="s">
        <v>5</v>
      </c>
      <c r="J62" t="s">
        <v>5</v>
      </c>
      <c r="K62" t="s">
        <v>34</v>
      </c>
      <c r="L62" t="s">
        <v>7</v>
      </c>
      <c r="M62" t="s">
        <v>7</v>
      </c>
      <c r="N62" t="s">
        <v>7</v>
      </c>
      <c r="O62" t="s">
        <v>7</v>
      </c>
      <c r="P62" t="s">
        <v>7</v>
      </c>
      <c r="Q62" t="s">
        <v>7</v>
      </c>
      <c r="R62" t="s">
        <v>7</v>
      </c>
      <c r="S62" t="s">
        <v>7</v>
      </c>
      <c r="T62" t="s">
        <v>7</v>
      </c>
    </row>
    <row r="63" spans="1:20" x14ac:dyDescent="0.35">
      <c r="A63" t="s">
        <v>7</v>
      </c>
      <c r="B63" t="s">
        <v>8</v>
      </c>
      <c r="C63" t="s">
        <v>10</v>
      </c>
      <c r="D63" t="s">
        <v>11</v>
      </c>
      <c r="E63" t="s">
        <v>8</v>
      </c>
      <c r="F63" t="s">
        <v>10</v>
      </c>
      <c r="G63" t="s">
        <v>11</v>
      </c>
      <c r="H63" t="s">
        <v>8</v>
      </c>
      <c r="I63" t="s">
        <v>10</v>
      </c>
      <c r="J63" t="s">
        <v>11</v>
      </c>
      <c r="K63" t="s">
        <v>7</v>
      </c>
      <c r="L63" t="s">
        <v>7</v>
      </c>
      <c r="M63" t="s">
        <v>7</v>
      </c>
      <c r="N63" t="s">
        <v>7</v>
      </c>
      <c r="O63" t="s">
        <v>7</v>
      </c>
      <c r="P63" t="s">
        <v>7</v>
      </c>
      <c r="Q63" t="s">
        <v>7</v>
      </c>
      <c r="R63" t="s">
        <v>7</v>
      </c>
      <c r="S63" t="s">
        <v>7</v>
      </c>
      <c r="T63" t="s">
        <v>7</v>
      </c>
    </row>
    <row r="64" spans="1:20" x14ac:dyDescent="0.35">
      <c r="A64" t="s">
        <v>0</v>
      </c>
      <c r="B64" t="s">
        <v>2229</v>
      </c>
      <c r="C64" t="s">
        <v>2052</v>
      </c>
      <c r="D64" t="s">
        <v>2232</v>
      </c>
      <c r="E64" t="s">
        <v>2233</v>
      </c>
      <c r="F64" t="s">
        <v>2241</v>
      </c>
      <c r="G64" t="s">
        <v>2244</v>
      </c>
      <c r="H64" t="s">
        <v>2247</v>
      </c>
      <c r="I64" t="s">
        <v>2248</v>
      </c>
      <c r="J64" t="s">
        <v>2249</v>
      </c>
      <c r="K64" t="s">
        <v>2211</v>
      </c>
      <c r="L64" t="s">
        <v>7</v>
      </c>
      <c r="M64" t="s">
        <v>7</v>
      </c>
      <c r="N64" t="s">
        <v>7</v>
      </c>
      <c r="O64" t="s">
        <v>7</v>
      </c>
      <c r="P64" t="s">
        <v>7</v>
      </c>
      <c r="Q64" t="s">
        <v>7</v>
      </c>
      <c r="R64" t="s">
        <v>7</v>
      </c>
      <c r="S64" t="s">
        <v>7</v>
      </c>
      <c r="T64" t="s">
        <v>7</v>
      </c>
    </row>
    <row r="65" spans="1:20" x14ac:dyDescent="0.35">
      <c r="A65" t="s">
        <v>24</v>
      </c>
      <c r="B65" t="s">
        <v>7</v>
      </c>
      <c r="C65" t="s">
        <v>7</v>
      </c>
      <c r="D65" t="s">
        <v>7</v>
      </c>
      <c r="E65" t="s">
        <v>2597</v>
      </c>
      <c r="F65" t="s">
        <v>2604</v>
      </c>
      <c r="G65" t="s">
        <v>2033</v>
      </c>
      <c r="H65" t="s">
        <v>2597</v>
      </c>
      <c r="I65" t="s">
        <v>2604</v>
      </c>
      <c r="J65" t="s">
        <v>2033</v>
      </c>
      <c r="K65" t="s">
        <v>2212</v>
      </c>
      <c r="L65" t="s">
        <v>7</v>
      </c>
      <c r="M65" t="s">
        <v>7</v>
      </c>
      <c r="N65" t="s">
        <v>7</v>
      </c>
      <c r="O65" t="s">
        <v>7</v>
      </c>
      <c r="P65" t="s">
        <v>7</v>
      </c>
      <c r="Q65" t="s">
        <v>7</v>
      </c>
      <c r="R65" t="s">
        <v>7</v>
      </c>
      <c r="S65" t="s">
        <v>7</v>
      </c>
      <c r="T65" t="s">
        <v>7</v>
      </c>
    </row>
    <row r="66" spans="1:20" x14ac:dyDescent="0.35">
      <c r="A66" t="s">
        <v>1</v>
      </c>
      <c r="B66" t="s">
        <v>1739</v>
      </c>
      <c r="C66" t="s">
        <v>2289</v>
      </c>
      <c r="D66" t="s">
        <v>2592</v>
      </c>
      <c r="E66" t="s">
        <v>2598</v>
      </c>
      <c r="F66" t="s">
        <v>2605</v>
      </c>
      <c r="G66" t="s">
        <v>2061</v>
      </c>
      <c r="H66" t="s">
        <v>1978</v>
      </c>
      <c r="I66" t="s">
        <v>2624</v>
      </c>
      <c r="J66" t="s">
        <v>2629</v>
      </c>
      <c r="K66" t="s">
        <v>2213</v>
      </c>
      <c r="L66" t="s">
        <v>7</v>
      </c>
      <c r="M66" t="s">
        <v>7</v>
      </c>
      <c r="N66" t="s">
        <v>7</v>
      </c>
      <c r="O66" t="s">
        <v>7</v>
      </c>
      <c r="P66" t="s">
        <v>7</v>
      </c>
      <c r="Q66" t="s">
        <v>7</v>
      </c>
      <c r="R66" t="s">
        <v>7</v>
      </c>
      <c r="S66" t="s">
        <v>7</v>
      </c>
      <c r="T66" t="s">
        <v>7</v>
      </c>
    </row>
    <row r="67" spans="1:20" x14ac:dyDescent="0.35">
      <c r="A67" t="s">
        <v>25</v>
      </c>
      <c r="B67" t="s">
        <v>7</v>
      </c>
      <c r="C67" t="s">
        <v>7</v>
      </c>
      <c r="D67" t="s">
        <v>7</v>
      </c>
      <c r="E67" t="s">
        <v>2239</v>
      </c>
      <c r="F67" t="s">
        <v>2242</v>
      </c>
      <c r="G67" t="s">
        <v>2245</v>
      </c>
      <c r="H67" t="s">
        <v>2239</v>
      </c>
      <c r="I67" t="s">
        <v>2242</v>
      </c>
      <c r="J67" t="s">
        <v>2245</v>
      </c>
      <c r="K67" t="s">
        <v>2214</v>
      </c>
      <c r="L67" t="s">
        <v>7</v>
      </c>
      <c r="M67" t="s">
        <v>7</v>
      </c>
      <c r="N67" t="s">
        <v>7</v>
      </c>
      <c r="O67" t="s">
        <v>7</v>
      </c>
      <c r="P67" t="s">
        <v>7</v>
      </c>
      <c r="Q67" t="s">
        <v>7</v>
      </c>
      <c r="R67" t="s">
        <v>7</v>
      </c>
      <c r="S67" t="s">
        <v>7</v>
      </c>
      <c r="T67" t="s">
        <v>7</v>
      </c>
    </row>
    <row r="68" spans="1:20" x14ac:dyDescent="0.35">
      <c r="A68" t="s">
        <v>5</v>
      </c>
      <c r="B68" t="s">
        <v>2585</v>
      </c>
      <c r="C68" t="s">
        <v>2588</v>
      </c>
      <c r="D68" t="s">
        <v>2593</v>
      </c>
      <c r="E68" t="s">
        <v>2599</v>
      </c>
      <c r="F68" t="s">
        <v>1840</v>
      </c>
      <c r="G68" t="s">
        <v>2614</v>
      </c>
      <c r="H68" t="s">
        <v>2620</v>
      </c>
      <c r="I68" t="s">
        <v>1579</v>
      </c>
      <c r="J68" t="s">
        <v>2630</v>
      </c>
      <c r="K68" t="s">
        <v>2215</v>
      </c>
      <c r="L68" t="s">
        <v>7</v>
      </c>
      <c r="M68" t="s">
        <v>7</v>
      </c>
      <c r="N68" t="s">
        <v>7</v>
      </c>
      <c r="O68" t="s">
        <v>7</v>
      </c>
      <c r="P68" t="s">
        <v>7</v>
      </c>
      <c r="Q68" t="s">
        <v>7</v>
      </c>
      <c r="R68" t="s">
        <v>7</v>
      </c>
      <c r="S68" t="s">
        <v>7</v>
      </c>
      <c r="T68" t="s">
        <v>7</v>
      </c>
    </row>
    <row r="69" spans="1:20" x14ac:dyDescent="0.35">
      <c r="A69" t="s">
        <v>23</v>
      </c>
      <c r="B69" t="s">
        <v>8</v>
      </c>
      <c r="C69" t="s">
        <v>10</v>
      </c>
      <c r="D69" t="s">
        <v>11</v>
      </c>
      <c r="E69" t="s">
        <v>34</v>
      </c>
      <c r="F69" t="s">
        <v>7</v>
      </c>
      <c r="G69" t="s">
        <v>7</v>
      </c>
      <c r="H69" t="s">
        <v>7</v>
      </c>
      <c r="I69" t="s">
        <v>7</v>
      </c>
      <c r="J69" t="s">
        <v>7</v>
      </c>
      <c r="K69" t="s">
        <v>7</v>
      </c>
      <c r="L69" t="s">
        <v>7</v>
      </c>
      <c r="M69" t="s">
        <v>7</v>
      </c>
      <c r="N69" t="s">
        <v>7</v>
      </c>
      <c r="O69" t="s">
        <v>7</v>
      </c>
      <c r="P69" t="s">
        <v>7</v>
      </c>
      <c r="Q69" t="s">
        <v>7</v>
      </c>
      <c r="R69" t="s">
        <v>7</v>
      </c>
      <c r="S69" t="s">
        <v>7</v>
      </c>
      <c r="T69" t="s">
        <v>7</v>
      </c>
    </row>
    <row r="70" spans="1:20" x14ac:dyDescent="0.35">
      <c r="A70" t="s">
        <v>25</v>
      </c>
      <c r="B70" t="s">
        <v>531</v>
      </c>
      <c r="C70" t="s">
        <v>1458</v>
      </c>
      <c r="D70" t="s">
        <v>1052</v>
      </c>
      <c r="E70" t="s">
        <v>2210</v>
      </c>
      <c r="F70" t="s">
        <v>7</v>
      </c>
      <c r="G70" t="s">
        <v>7</v>
      </c>
      <c r="H70" t="s">
        <v>7</v>
      </c>
      <c r="I70" t="s">
        <v>7</v>
      </c>
      <c r="J70" t="s">
        <v>7</v>
      </c>
      <c r="K70" t="s">
        <v>7</v>
      </c>
      <c r="L70" t="s">
        <v>7</v>
      </c>
      <c r="M70" t="s">
        <v>7</v>
      </c>
      <c r="N70" t="s">
        <v>7</v>
      </c>
      <c r="O70" t="s">
        <v>7</v>
      </c>
      <c r="P70" t="s">
        <v>7</v>
      </c>
      <c r="Q70" t="s">
        <v>7</v>
      </c>
      <c r="R70" t="s">
        <v>7</v>
      </c>
      <c r="S70" t="s">
        <v>7</v>
      </c>
      <c r="T70" t="s">
        <v>7</v>
      </c>
    </row>
    <row r="71" spans="1:20" x14ac:dyDescent="0.35">
      <c r="A71" t="s">
        <v>5</v>
      </c>
      <c r="B71" t="s">
        <v>531</v>
      </c>
      <c r="C71" t="s">
        <v>1458</v>
      </c>
      <c r="D71" t="s">
        <v>1052</v>
      </c>
      <c r="E71" t="s">
        <v>2210</v>
      </c>
      <c r="F71" t="s">
        <v>7</v>
      </c>
      <c r="G71" t="s">
        <v>7</v>
      </c>
      <c r="H71" t="s">
        <v>7</v>
      </c>
      <c r="I71" t="s">
        <v>7</v>
      </c>
      <c r="J71" t="s">
        <v>7</v>
      </c>
      <c r="K71" t="s">
        <v>7</v>
      </c>
      <c r="L71" t="s">
        <v>7</v>
      </c>
      <c r="M71" t="s">
        <v>7</v>
      </c>
      <c r="N71" t="s">
        <v>7</v>
      </c>
      <c r="O71" t="s">
        <v>7</v>
      </c>
      <c r="P71" t="s">
        <v>7</v>
      </c>
      <c r="Q71" t="s">
        <v>7</v>
      </c>
      <c r="R71" t="s">
        <v>7</v>
      </c>
      <c r="S71" t="s">
        <v>7</v>
      </c>
      <c r="T71" t="s">
        <v>7</v>
      </c>
    </row>
    <row r="72" spans="1:20" x14ac:dyDescent="0.35">
      <c r="A72" t="s">
        <v>2260</v>
      </c>
      <c r="B72" t="s">
        <v>7</v>
      </c>
      <c r="C72" t="s">
        <v>7</v>
      </c>
      <c r="D72" t="s">
        <v>7</v>
      </c>
      <c r="E72" t="s">
        <v>7</v>
      </c>
      <c r="F72" t="s">
        <v>7</v>
      </c>
      <c r="G72" t="s">
        <v>7</v>
      </c>
      <c r="H72" t="s">
        <v>7</v>
      </c>
      <c r="I72" t="s">
        <v>7</v>
      </c>
      <c r="J72" t="s">
        <v>7</v>
      </c>
      <c r="K72" t="s">
        <v>7</v>
      </c>
      <c r="L72" t="s">
        <v>7</v>
      </c>
      <c r="M72" t="s">
        <v>7</v>
      </c>
      <c r="N72" t="s">
        <v>7</v>
      </c>
      <c r="O72" t="s">
        <v>7</v>
      </c>
      <c r="P72" t="s">
        <v>7</v>
      </c>
      <c r="Q72" t="s">
        <v>7</v>
      </c>
      <c r="R72" t="s">
        <v>7</v>
      </c>
      <c r="S72" t="s">
        <v>7</v>
      </c>
      <c r="T72" t="s">
        <v>7</v>
      </c>
    </row>
    <row r="73" spans="1:20" x14ac:dyDescent="0.35">
      <c r="A73" t="s">
        <v>23</v>
      </c>
      <c r="B73" t="s">
        <v>4</v>
      </c>
      <c r="C73" t="s">
        <v>4</v>
      </c>
      <c r="D73" t="s">
        <v>4</v>
      </c>
      <c r="E73" t="s">
        <v>3</v>
      </c>
      <c r="F73" t="s">
        <v>3</v>
      </c>
      <c r="G73" t="s">
        <v>3</v>
      </c>
      <c r="H73" t="s">
        <v>5</v>
      </c>
      <c r="I73" t="s">
        <v>5</v>
      </c>
      <c r="J73" t="s">
        <v>5</v>
      </c>
      <c r="K73" t="s">
        <v>34</v>
      </c>
      <c r="L73" t="s">
        <v>7</v>
      </c>
      <c r="M73" t="s">
        <v>7</v>
      </c>
      <c r="N73" t="s">
        <v>7</v>
      </c>
      <c r="O73" t="s">
        <v>7</v>
      </c>
      <c r="P73" t="s">
        <v>7</v>
      </c>
      <c r="Q73" t="s">
        <v>7</v>
      </c>
      <c r="R73" t="s">
        <v>7</v>
      </c>
      <c r="S73" t="s">
        <v>7</v>
      </c>
      <c r="T73" t="s">
        <v>7</v>
      </c>
    </row>
    <row r="74" spans="1:20" x14ac:dyDescent="0.35">
      <c r="A74" t="s">
        <v>7</v>
      </c>
      <c r="B74" t="s">
        <v>8</v>
      </c>
      <c r="C74" t="s">
        <v>10</v>
      </c>
      <c r="D74" t="s">
        <v>11</v>
      </c>
      <c r="E74" t="s">
        <v>8</v>
      </c>
      <c r="F74" t="s">
        <v>10</v>
      </c>
      <c r="G74" t="s">
        <v>11</v>
      </c>
      <c r="H74" t="s">
        <v>8</v>
      </c>
      <c r="I74" t="s">
        <v>10</v>
      </c>
      <c r="J74" t="s">
        <v>11</v>
      </c>
      <c r="K74" t="s">
        <v>7</v>
      </c>
      <c r="L74" t="s">
        <v>7</v>
      </c>
      <c r="M74" t="s">
        <v>7</v>
      </c>
      <c r="N74" t="s">
        <v>7</v>
      </c>
      <c r="O74" t="s">
        <v>7</v>
      </c>
      <c r="P74" t="s">
        <v>7</v>
      </c>
      <c r="Q74" t="s">
        <v>7</v>
      </c>
      <c r="R74" t="s">
        <v>7</v>
      </c>
      <c r="S74" t="s">
        <v>7</v>
      </c>
      <c r="T74" t="s">
        <v>7</v>
      </c>
    </row>
    <row r="75" spans="1:20" x14ac:dyDescent="0.35">
      <c r="A75" t="s">
        <v>0</v>
      </c>
      <c r="B75" t="s">
        <v>2570</v>
      </c>
      <c r="C75" t="s">
        <v>2571</v>
      </c>
      <c r="D75" t="s">
        <v>2572</v>
      </c>
      <c r="E75" t="s">
        <v>2573</v>
      </c>
      <c r="F75" t="s">
        <v>2574</v>
      </c>
      <c r="G75" t="s">
        <v>2575</v>
      </c>
      <c r="H75" t="s">
        <v>2576</v>
      </c>
      <c r="I75" t="s">
        <v>2577</v>
      </c>
      <c r="J75" t="s">
        <v>2060</v>
      </c>
      <c r="K75" t="s">
        <v>2211</v>
      </c>
      <c r="L75" t="s">
        <v>7</v>
      </c>
      <c r="M75" t="s">
        <v>7</v>
      </c>
      <c r="N75" t="s">
        <v>7</v>
      </c>
      <c r="O75" t="s">
        <v>7</v>
      </c>
      <c r="P75" t="s">
        <v>7</v>
      </c>
      <c r="Q75" t="s">
        <v>7</v>
      </c>
      <c r="R75" t="s">
        <v>7</v>
      </c>
      <c r="S75" t="s">
        <v>7</v>
      </c>
      <c r="T75" t="s">
        <v>7</v>
      </c>
    </row>
    <row r="76" spans="1:20" x14ac:dyDescent="0.35">
      <c r="A76" t="s">
        <v>24</v>
      </c>
      <c r="B76" t="s">
        <v>7</v>
      </c>
      <c r="C76" t="s">
        <v>7</v>
      </c>
      <c r="D76" t="s">
        <v>7</v>
      </c>
      <c r="E76" t="s">
        <v>2600</v>
      </c>
      <c r="F76" t="s">
        <v>2606</v>
      </c>
      <c r="G76" t="s">
        <v>2615</v>
      </c>
      <c r="H76" t="s">
        <v>2600</v>
      </c>
      <c r="I76" t="s">
        <v>2606</v>
      </c>
      <c r="J76" t="s">
        <v>2615</v>
      </c>
      <c r="K76" t="s">
        <v>2212</v>
      </c>
      <c r="L76" t="s">
        <v>7</v>
      </c>
      <c r="M76" t="s">
        <v>7</v>
      </c>
      <c r="N76" t="s">
        <v>7</v>
      </c>
      <c r="O76" t="s">
        <v>7</v>
      </c>
      <c r="P76" t="s">
        <v>7</v>
      </c>
      <c r="Q76" t="s">
        <v>7</v>
      </c>
      <c r="R76" t="s">
        <v>7</v>
      </c>
      <c r="S76" t="s">
        <v>7</v>
      </c>
      <c r="T76" t="s">
        <v>7</v>
      </c>
    </row>
    <row r="77" spans="1:20" x14ac:dyDescent="0.35">
      <c r="A77" t="s">
        <v>1</v>
      </c>
      <c r="B77" t="s">
        <v>2586</v>
      </c>
      <c r="C77" t="s">
        <v>2589</v>
      </c>
      <c r="D77" t="s">
        <v>2594</v>
      </c>
      <c r="E77" t="s">
        <v>2053</v>
      </c>
      <c r="F77" t="s">
        <v>2607</v>
      </c>
      <c r="G77" t="s">
        <v>2616</v>
      </c>
      <c r="H77" t="s">
        <v>2621</v>
      </c>
      <c r="I77" t="s">
        <v>1870</v>
      </c>
      <c r="J77" t="s">
        <v>2631</v>
      </c>
      <c r="K77" t="s">
        <v>2213</v>
      </c>
      <c r="L77" t="s">
        <v>7</v>
      </c>
      <c r="M77" t="s">
        <v>7</v>
      </c>
      <c r="N77" t="s">
        <v>7</v>
      </c>
      <c r="O77" t="s">
        <v>7</v>
      </c>
      <c r="P77" t="s">
        <v>7</v>
      </c>
      <c r="Q77" t="s">
        <v>7</v>
      </c>
      <c r="R77" t="s">
        <v>7</v>
      </c>
      <c r="S77" t="s">
        <v>7</v>
      </c>
      <c r="T77" t="s">
        <v>7</v>
      </c>
    </row>
    <row r="78" spans="1:20" x14ac:dyDescent="0.35">
      <c r="A78" t="s">
        <v>25</v>
      </c>
      <c r="B78" t="s">
        <v>7</v>
      </c>
      <c r="C78" t="s">
        <v>7</v>
      </c>
      <c r="D78" t="s">
        <v>7</v>
      </c>
      <c r="E78" t="s">
        <v>2581</v>
      </c>
      <c r="F78" t="s">
        <v>2582</v>
      </c>
      <c r="G78" t="s">
        <v>2583</v>
      </c>
      <c r="H78" t="s">
        <v>2581</v>
      </c>
      <c r="I78" t="s">
        <v>2582</v>
      </c>
      <c r="J78" t="s">
        <v>2583</v>
      </c>
      <c r="K78" t="s">
        <v>2214</v>
      </c>
      <c r="L78" t="s">
        <v>7</v>
      </c>
      <c r="M78" t="s">
        <v>7</v>
      </c>
      <c r="N78" t="s">
        <v>7</v>
      </c>
      <c r="O78" t="s">
        <v>7</v>
      </c>
      <c r="P78" t="s">
        <v>7</v>
      </c>
      <c r="Q78" t="s">
        <v>7</v>
      </c>
      <c r="R78" t="s">
        <v>7</v>
      </c>
      <c r="S78" t="s">
        <v>7</v>
      </c>
      <c r="T78" t="s">
        <v>7</v>
      </c>
    </row>
    <row r="79" spans="1:20" x14ac:dyDescent="0.35">
      <c r="A79" t="s">
        <v>5</v>
      </c>
      <c r="B79" t="s">
        <v>2021</v>
      </c>
      <c r="C79" t="s">
        <v>2590</v>
      </c>
      <c r="D79" t="s">
        <v>2595</v>
      </c>
      <c r="E79" t="s">
        <v>2601</v>
      </c>
      <c r="F79" t="s">
        <v>2608</v>
      </c>
      <c r="G79" t="s">
        <v>2617</v>
      </c>
      <c r="H79" t="s">
        <v>2622</v>
      </c>
      <c r="I79" t="s">
        <v>2625</v>
      </c>
      <c r="J79" t="s">
        <v>2632</v>
      </c>
      <c r="K79" t="s">
        <v>2215</v>
      </c>
      <c r="L79" t="s">
        <v>7</v>
      </c>
      <c r="M79" t="s">
        <v>7</v>
      </c>
      <c r="N79" t="s">
        <v>7</v>
      </c>
      <c r="O79" t="s">
        <v>7</v>
      </c>
      <c r="P79" t="s">
        <v>7</v>
      </c>
      <c r="Q79" t="s">
        <v>7</v>
      </c>
      <c r="R79" t="s">
        <v>7</v>
      </c>
      <c r="S79" t="s">
        <v>7</v>
      </c>
      <c r="T79" t="s">
        <v>7</v>
      </c>
    </row>
    <row r="80" spans="1:20" x14ac:dyDescent="0.35">
      <c r="A80" t="s">
        <v>23</v>
      </c>
      <c r="B80" t="s">
        <v>8</v>
      </c>
      <c r="C80" t="s">
        <v>10</v>
      </c>
      <c r="D80" t="s">
        <v>11</v>
      </c>
      <c r="E80" t="s">
        <v>34</v>
      </c>
      <c r="F80" t="s">
        <v>7</v>
      </c>
      <c r="G80" t="s">
        <v>7</v>
      </c>
      <c r="H80" t="s">
        <v>7</v>
      </c>
      <c r="I80" t="s">
        <v>7</v>
      </c>
      <c r="J80" t="s">
        <v>7</v>
      </c>
      <c r="K80" t="s">
        <v>7</v>
      </c>
      <c r="L80" t="s">
        <v>7</v>
      </c>
      <c r="M80" t="s">
        <v>7</v>
      </c>
      <c r="N80" t="s">
        <v>7</v>
      </c>
      <c r="O80" t="s">
        <v>7</v>
      </c>
      <c r="P80" t="s">
        <v>7</v>
      </c>
      <c r="Q80" t="s">
        <v>7</v>
      </c>
      <c r="R80" t="s">
        <v>7</v>
      </c>
      <c r="S80" t="s">
        <v>7</v>
      </c>
      <c r="T80" t="s">
        <v>7</v>
      </c>
    </row>
    <row r="81" spans="1:20" x14ac:dyDescent="0.35">
      <c r="A81" t="s">
        <v>25</v>
      </c>
      <c r="B81" t="s">
        <v>1990</v>
      </c>
      <c r="C81" t="s">
        <v>2579</v>
      </c>
      <c r="D81" t="s">
        <v>2580</v>
      </c>
      <c r="E81" t="s">
        <v>2210</v>
      </c>
      <c r="F81" t="s">
        <v>7</v>
      </c>
      <c r="G81" t="s">
        <v>7</v>
      </c>
      <c r="H81" t="s">
        <v>7</v>
      </c>
      <c r="I81" t="s">
        <v>7</v>
      </c>
      <c r="J81" t="s">
        <v>7</v>
      </c>
      <c r="K81" t="s">
        <v>7</v>
      </c>
      <c r="L81" t="s">
        <v>7</v>
      </c>
      <c r="M81" t="s">
        <v>7</v>
      </c>
      <c r="N81" t="s">
        <v>7</v>
      </c>
      <c r="O81" t="s">
        <v>7</v>
      </c>
      <c r="P81" t="s">
        <v>7</v>
      </c>
      <c r="Q81" t="s">
        <v>7</v>
      </c>
      <c r="R81" t="s">
        <v>7</v>
      </c>
      <c r="S81" t="s">
        <v>7</v>
      </c>
      <c r="T81" t="s">
        <v>7</v>
      </c>
    </row>
    <row r="82" spans="1:20" x14ac:dyDescent="0.35">
      <c r="A82" t="s">
        <v>5</v>
      </c>
      <c r="B82" t="s">
        <v>1990</v>
      </c>
      <c r="C82" t="s">
        <v>2579</v>
      </c>
      <c r="D82" t="s">
        <v>2580</v>
      </c>
      <c r="E82" t="s">
        <v>2210</v>
      </c>
      <c r="F82" t="s">
        <v>7</v>
      </c>
      <c r="G82" t="s">
        <v>7</v>
      </c>
      <c r="H82" t="s">
        <v>7</v>
      </c>
      <c r="I82" t="s">
        <v>7</v>
      </c>
      <c r="J82" t="s">
        <v>7</v>
      </c>
      <c r="K82" t="s">
        <v>7</v>
      </c>
      <c r="L82" t="s">
        <v>7</v>
      </c>
      <c r="M82" t="s">
        <v>7</v>
      </c>
      <c r="N82" t="s">
        <v>7</v>
      </c>
      <c r="O82" t="s">
        <v>7</v>
      </c>
      <c r="P82" t="s">
        <v>7</v>
      </c>
      <c r="Q82" t="s">
        <v>7</v>
      </c>
      <c r="R82" t="s">
        <v>7</v>
      </c>
      <c r="S82" t="s">
        <v>7</v>
      </c>
      <c r="T82" t="s">
        <v>7</v>
      </c>
    </row>
    <row r="83" spans="1:20" x14ac:dyDescent="0.35">
      <c r="A83" t="s">
        <v>2256</v>
      </c>
      <c r="B83" t="s">
        <v>7</v>
      </c>
      <c r="C83" t="s">
        <v>7</v>
      </c>
      <c r="D83" t="s">
        <v>7</v>
      </c>
      <c r="E83" t="s">
        <v>7</v>
      </c>
      <c r="F83" t="s">
        <v>7</v>
      </c>
      <c r="G83" t="s">
        <v>7</v>
      </c>
      <c r="H83" t="s">
        <v>7</v>
      </c>
      <c r="I83" t="s">
        <v>7</v>
      </c>
      <c r="J83" t="s">
        <v>7</v>
      </c>
      <c r="K83" t="s">
        <v>7</v>
      </c>
      <c r="L83" t="s">
        <v>7</v>
      </c>
      <c r="M83" t="s">
        <v>7</v>
      </c>
      <c r="N83" t="s">
        <v>7</v>
      </c>
      <c r="O83" t="s">
        <v>7</v>
      </c>
      <c r="P83" t="s">
        <v>7</v>
      </c>
      <c r="Q83" t="s">
        <v>7</v>
      </c>
      <c r="R83" t="s">
        <v>7</v>
      </c>
      <c r="S83" t="s">
        <v>7</v>
      </c>
      <c r="T83" t="s">
        <v>7</v>
      </c>
    </row>
    <row r="84" spans="1:20" x14ac:dyDescent="0.35">
      <c r="A84" t="s">
        <v>23</v>
      </c>
      <c r="B84" t="s">
        <v>4</v>
      </c>
      <c r="C84" t="s">
        <v>4</v>
      </c>
      <c r="D84" t="s">
        <v>4</v>
      </c>
      <c r="E84" t="s">
        <v>3</v>
      </c>
      <c r="F84" t="s">
        <v>3</v>
      </c>
      <c r="G84" t="s">
        <v>3</v>
      </c>
      <c r="H84" t="s">
        <v>5</v>
      </c>
      <c r="I84" t="s">
        <v>5</v>
      </c>
      <c r="J84" t="s">
        <v>5</v>
      </c>
      <c r="K84" t="s">
        <v>34</v>
      </c>
      <c r="L84" t="s">
        <v>7</v>
      </c>
      <c r="M84" t="s">
        <v>7</v>
      </c>
      <c r="N84" t="s">
        <v>7</v>
      </c>
      <c r="O84" t="s">
        <v>7</v>
      </c>
      <c r="P84" t="s">
        <v>7</v>
      </c>
      <c r="Q84" t="s">
        <v>7</v>
      </c>
      <c r="R84" t="s">
        <v>7</v>
      </c>
      <c r="S84" t="s">
        <v>7</v>
      </c>
      <c r="T84" t="s">
        <v>7</v>
      </c>
    </row>
    <row r="85" spans="1:20" x14ac:dyDescent="0.35">
      <c r="A85" t="s">
        <v>7</v>
      </c>
      <c r="B85" t="s">
        <v>8</v>
      </c>
      <c r="C85" t="s">
        <v>10</v>
      </c>
      <c r="D85" t="s">
        <v>11</v>
      </c>
      <c r="E85" t="s">
        <v>8</v>
      </c>
      <c r="F85" t="s">
        <v>10</v>
      </c>
      <c r="G85" t="s">
        <v>11</v>
      </c>
      <c r="H85" t="s">
        <v>8</v>
      </c>
      <c r="I85" t="s">
        <v>10</v>
      </c>
      <c r="J85" t="s">
        <v>11</v>
      </c>
      <c r="K85" t="s">
        <v>7</v>
      </c>
      <c r="L85" t="s">
        <v>7</v>
      </c>
      <c r="M85" t="s">
        <v>7</v>
      </c>
      <c r="N85" t="s">
        <v>7</v>
      </c>
      <c r="O85" t="s">
        <v>7</v>
      </c>
      <c r="P85" t="s">
        <v>7</v>
      </c>
      <c r="Q85" t="s">
        <v>7</v>
      </c>
      <c r="R85" t="s">
        <v>7</v>
      </c>
      <c r="S85" t="s">
        <v>7</v>
      </c>
      <c r="T85" t="s">
        <v>7</v>
      </c>
    </row>
    <row r="86" spans="1:20" x14ac:dyDescent="0.35">
      <c r="A86" t="s">
        <v>0</v>
      </c>
      <c r="B86" t="s">
        <v>565</v>
      </c>
      <c r="C86" t="s">
        <v>2230</v>
      </c>
      <c r="D86" t="s">
        <v>2234</v>
      </c>
      <c r="E86" t="s">
        <v>2240</v>
      </c>
      <c r="F86" t="s">
        <v>1526</v>
      </c>
      <c r="G86" t="s">
        <v>2246</v>
      </c>
      <c r="H86" t="s">
        <v>112</v>
      </c>
      <c r="I86" t="s">
        <v>1531</v>
      </c>
      <c r="J86" t="s">
        <v>2250</v>
      </c>
      <c r="K86" t="s">
        <v>2211</v>
      </c>
      <c r="L86" t="s">
        <v>7</v>
      </c>
      <c r="M86" t="s">
        <v>7</v>
      </c>
      <c r="N86" t="s">
        <v>7</v>
      </c>
      <c r="O86" t="s">
        <v>7</v>
      </c>
      <c r="P86" t="s">
        <v>7</v>
      </c>
      <c r="Q86" t="s">
        <v>7</v>
      </c>
      <c r="R86" t="s">
        <v>7</v>
      </c>
      <c r="S86" t="s">
        <v>7</v>
      </c>
      <c r="T86" t="s">
        <v>7</v>
      </c>
    </row>
    <row r="87" spans="1:20" x14ac:dyDescent="0.35">
      <c r="A87" t="s">
        <v>24</v>
      </c>
      <c r="B87" t="s">
        <v>7</v>
      </c>
      <c r="C87" t="s">
        <v>7</v>
      </c>
      <c r="D87" t="s">
        <v>7</v>
      </c>
      <c r="E87" t="s">
        <v>2602</v>
      </c>
      <c r="F87" t="s">
        <v>2609</v>
      </c>
      <c r="G87" t="s">
        <v>2618</v>
      </c>
      <c r="H87" t="s">
        <v>2602</v>
      </c>
      <c r="I87" t="s">
        <v>2609</v>
      </c>
      <c r="J87" t="s">
        <v>2618</v>
      </c>
      <c r="K87" t="s">
        <v>2212</v>
      </c>
      <c r="L87" t="s">
        <v>7</v>
      </c>
      <c r="M87" t="s">
        <v>7</v>
      </c>
      <c r="N87" t="s">
        <v>7</v>
      </c>
      <c r="O87" t="s">
        <v>7</v>
      </c>
      <c r="P87" t="s">
        <v>7</v>
      </c>
      <c r="Q87" t="s">
        <v>7</v>
      </c>
      <c r="R87" t="s">
        <v>7</v>
      </c>
      <c r="S87" t="s">
        <v>7</v>
      </c>
      <c r="T87" t="s">
        <v>7</v>
      </c>
    </row>
    <row r="88" spans="1:20" x14ac:dyDescent="0.35">
      <c r="A88" t="s">
        <v>1</v>
      </c>
      <c r="B88" t="s">
        <v>2546</v>
      </c>
      <c r="C88" t="s">
        <v>1601</v>
      </c>
      <c r="D88" t="s">
        <v>1995</v>
      </c>
      <c r="E88" t="s">
        <v>2345</v>
      </c>
      <c r="F88" t="s">
        <v>2610</v>
      </c>
      <c r="G88" t="s">
        <v>1667</v>
      </c>
      <c r="H88" t="s">
        <v>2373</v>
      </c>
      <c r="I88" t="s">
        <v>2626</v>
      </c>
      <c r="J88" t="s">
        <v>2633</v>
      </c>
      <c r="K88" t="s">
        <v>2213</v>
      </c>
      <c r="L88" t="s">
        <v>7</v>
      </c>
      <c r="M88" t="s">
        <v>7</v>
      </c>
      <c r="N88" t="s">
        <v>7</v>
      </c>
      <c r="O88" t="s">
        <v>7</v>
      </c>
      <c r="P88" t="s">
        <v>7</v>
      </c>
      <c r="Q88" t="s">
        <v>7</v>
      </c>
      <c r="R88" t="s">
        <v>7</v>
      </c>
      <c r="S88" t="s">
        <v>7</v>
      </c>
      <c r="T88" t="s">
        <v>7</v>
      </c>
    </row>
    <row r="89" spans="1:20" x14ac:dyDescent="0.35">
      <c r="A89" t="s">
        <v>25</v>
      </c>
      <c r="B89" t="s">
        <v>7</v>
      </c>
      <c r="C89" t="s">
        <v>7</v>
      </c>
      <c r="D89" t="s">
        <v>7</v>
      </c>
      <c r="E89" t="s">
        <v>1712</v>
      </c>
      <c r="F89" t="s">
        <v>2243</v>
      </c>
      <c r="G89" t="s">
        <v>964</v>
      </c>
      <c r="H89" t="s">
        <v>1712</v>
      </c>
      <c r="I89" t="s">
        <v>2243</v>
      </c>
      <c r="J89" t="s">
        <v>964</v>
      </c>
      <c r="K89" t="s">
        <v>2214</v>
      </c>
      <c r="L89" t="s">
        <v>7</v>
      </c>
      <c r="M89" t="s">
        <v>7</v>
      </c>
      <c r="N89" t="s">
        <v>7</v>
      </c>
      <c r="O89" t="s">
        <v>7</v>
      </c>
      <c r="P89" t="s">
        <v>7</v>
      </c>
      <c r="Q89" t="s">
        <v>7</v>
      </c>
      <c r="R89" t="s">
        <v>7</v>
      </c>
      <c r="S89" t="s">
        <v>7</v>
      </c>
      <c r="T89" t="s">
        <v>7</v>
      </c>
    </row>
    <row r="90" spans="1:20" x14ac:dyDescent="0.35">
      <c r="A90" t="s">
        <v>5</v>
      </c>
      <c r="B90" t="s">
        <v>884</v>
      </c>
      <c r="C90" t="s">
        <v>1484</v>
      </c>
      <c r="D90" t="s">
        <v>1864</v>
      </c>
      <c r="E90" t="s">
        <v>1872</v>
      </c>
      <c r="F90" t="s">
        <v>2611</v>
      </c>
      <c r="G90" t="s">
        <v>2602</v>
      </c>
      <c r="H90" t="s">
        <v>2443</v>
      </c>
      <c r="I90" t="s">
        <v>2627</v>
      </c>
      <c r="J90" t="s">
        <v>1758</v>
      </c>
      <c r="K90" t="s">
        <v>2215</v>
      </c>
      <c r="L90" t="s">
        <v>7</v>
      </c>
      <c r="M90" t="s">
        <v>7</v>
      </c>
      <c r="N90" t="s">
        <v>7</v>
      </c>
      <c r="O90" t="s">
        <v>7</v>
      </c>
      <c r="P90" t="s">
        <v>7</v>
      </c>
      <c r="Q90" t="s">
        <v>7</v>
      </c>
      <c r="R90" t="s">
        <v>7</v>
      </c>
      <c r="S90" t="s">
        <v>7</v>
      </c>
      <c r="T90" t="s">
        <v>7</v>
      </c>
    </row>
    <row r="91" spans="1:20" x14ac:dyDescent="0.35">
      <c r="A91" t="s">
        <v>23</v>
      </c>
      <c r="B91" t="s">
        <v>8</v>
      </c>
      <c r="C91" t="s">
        <v>10</v>
      </c>
      <c r="D91" t="s">
        <v>11</v>
      </c>
      <c r="E91" t="s">
        <v>34</v>
      </c>
      <c r="F91" t="s">
        <v>7</v>
      </c>
      <c r="G91" t="s">
        <v>7</v>
      </c>
      <c r="H91" t="s">
        <v>7</v>
      </c>
      <c r="I91" t="s">
        <v>7</v>
      </c>
      <c r="J91" t="s">
        <v>7</v>
      </c>
      <c r="K91" t="s">
        <v>7</v>
      </c>
      <c r="L91" t="s">
        <v>7</v>
      </c>
      <c r="M91" t="s">
        <v>7</v>
      </c>
      <c r="N91" t="s">
        <v>7</v>
      </c>
      <c r="O91" t="s">
        <v>7</v>
      </c>
      <c r="P91" t="s">
        <v>7</v>
      </c>
      <c r="Q91" t="s">
        <v>7</v>
      </c>
      <c r="R91" t="s">
        <v>7</v>
      </c>
      <c r="S91" t="s">
        <v>7</v>
      </c>
      <c r="T91" t="s">
        <v>7</v>
      </c>
    </row>
    <row r="92" spans="1:20" x14ac:dyDescent="0.35">
      <c r="A92" t="s">
        <v>25</v>
      </c>
      <c r="B92" t="s">
        <v>1981</v>
      </c>
      <c r="C92" t="s">
        <v>2231</v>
      </c>
      <c r="D92" t="s">
        <v>1991</v>
      </c>
      <c r="E92" t="s">
        <v>2210</v>
      </c>
      <c r="F92" t="s">
        <v>7</v>
      </c>
      <c r="G92" t="s">
        <v>7</v>
      </c>
      <c r="H92" t="s">
        <v>7</v>
      </c>
      <c r="I92" t="s">
        <v>7</v>
      </c>
      <c r="J92" t="s">
        <v>7</v>
      </c>
      <c r="K92" t="s">
        <v>7</v>
      </c>
      <c r="L92" t="s">
        <v>7</v>
      </c>
      <c r="M92" t="s">
        <v>7</v>
      </c>
      <c r="N92" t="s">
        <v>7</v>
      </c>
      <c r="O92" t="s">
        <v>7</v>
      </c>
      <c r="P92" t="s">
        <v>7</v>
      </c>
      <c r="Q92" t="s">
        <v>7</v>
      </c>
      <c r="R92" t="s">
        <v>7</v>
      </c>
      <c r="S92" t="s">
        <v>7</v>
      </c>
      <c r="T92" t="s">
        <v>7</v>
      </c>
    </row>
    <row r="93" spans="1:20" x14ac:dyDescent="0.35">
      <c r="A93" t="s">
        <v>5</v>
      </c>
      <c r="B93" t="s">
        <v>1981</v>
      </c>
      <c r="C93" t="s">
        <v>2231</v>
      </c>
      <c r="D93" t="s">
        <v>1991</v>
      </c>
      <c r="E93" t="s">
        <v>2210</v>
      </c>
      <c r="F93" t="s">
        <v>7</v>
      </c>
      <c r="G93" t="s">
        <v>7</v>
      </c>
      <c r="H93" t="s">
        <v>7</v>
      </c>
      <c r="I93" t="s">
        <v>7</v>
      </c>
      <c r="J93" t="s">
        <v>7</v>
      </c>
      <c r="K93" t="s">
        <v>7</v>
      </c>
      <c r="L93" t="s">
        <v>7</v>
      </c>
      <c r="M93" t="s">
        <v>7</v>
      </c>
      <c r="N93" t="s">
        <v>7</v>
      </c>
      <c r="O93" t="s">
        <v>7</v>
      </c>
      <c r="P93" t="s">
        <v>7</v>
      </c>
      <c r="Q93" t="s">
        <v>7</v>
      </c>
      <c r="R93" t="s">
        <v>7</v>
      </c>
      <c r="S93" t="s">
        <v>7</v>
      </c>
      <c r="T93" t="s">
        <v>7</v>
      </c>
    </row>
    <row r="94" spans="1:20" x14ac:dyDescent="0.35">
      <c r="A94" t="s">
        <v>2261</v>
      </c>
      <c r="B94" t="s">
        <v>7</v>
      </c>
      <c r="C94" t="s">
        <v>7</v>
      </c>
      <c r="D94" t="s">
        <v>7</v>
      </c>
      <c r="E94" t="s">
        <v>7</v>
      </c>
      <c r="F94" t="s">
        <v>7</v>
      </c>
      <c r="G94" t="s">
        <v>7</v>
      </c>
      <c r="H94" t="s">
        <v>7</v>
      </c>
      <c r="I94" t="s">
        <v>7</v>
      </c>
      <c r="J94" t="s">
        <v>7</v>
      </c>
      <c r="K94" t="s">
        <v>7</v>
      </c>
      <c r="L94" t="s">
        <v>7</v>
      </c>
      <c r="M94" t="s">
        <v>7</v>
      </c>
      <c r="N94" t="s">
        <v>7</v>
      </c>
      <c r="O94" t="s">
        <v>7</v>
      </c>
      <c r="P94" t="s">
        <v>7</v>
      </c>
      <c r="Q94" t="s">
        <v>7</v>
      </c>
      <c r="R94" t="s">
        <v>7</v>
      </c>
      <c r="S94" t="s">
        <v>7</v>
      </c>
      <c r="T94" t="s">
        <v>7</v>
      </c>
    </row>
    <row r="95" spans="1:20" x14ac:dyDescent="0.35">
      <c r="A95" t="s">
        <v>23</v>
      </c>
      <c r="B95" t="s">
        <v>4</v>
      </c>
      <c r="C95" t="s">
        <v>4</v>
      </c>
      <c r="D95" t="s">
        <v>4</v>
      </c>
      <c r="E95" t="s">
        <v>3</v>
      </c>
      <c r="F95" t="s">
        <v>3</v>
      </c>
      <c r="G95" t="s">
        <v>3</v>
      </c>
      <c r="H95" t="s">
        <v>5</v>
      </c>
      <c r="I95" t="s">
        <v>5</v>
      </c>
      <c r="J95" t="s">
        <v>5</v>
      </c>
      <c r="K95" t="s">
        <v>34</v>
      </c>
      <c r="L95" t="s">
        <v>7</v>
      </c>
      <c r="M95" t="s">
        <v>7</v>
      </c>
      <c r="N95" t="s">
        <v>7</v>
      </c>
      <c r="O95" t="s">
        <v>7</v>
      </c>
      <c r="P95" t="s">
        <v>7</v>
      </c>
      <c r="Q95" t="s">
        <v>7</v>
      </c>
      <c r="R95" t="s">
        <v>7</v>
      </c>
      <c r="S95" t="s">
        <v>7</v>
      </c>
      <c r="T95" t="s">
        <v>7</v>
      </c>
    </row>
    <row r="96" spans="1:20" x14ac:dyDescent="0.35">
      <c r="A96" t="s">
        <v>7</v>
      </c>
      <c r="B96" t="s">
        <v>8</v>
      </c>
      <c r="C96" t="s">
        <v>10</v>
      </c>
      <c r="D96" t="s">
        <v>11</v>
      </c>
      <c r="E96" t="s">
        <v>8</v>
      </c>
      <c r="F96" t="s">
        <v>10</v>
      </c>
      <c r="G96" t="s">
        <v>11</v>
      </c>
      <c r="H96" t="s">
        <v>8</v>
      </c>
      <c r="I96" t="s">
        <v>10</v>
      </c>
      <c r="J96" t="s">
        <v>11</v>
      </c>
      <c r="K96" t="s">
        <v>7</v>
      </c>
      <c r="L96" t="s">
        <v>7</v>
      </c>
      <c r="M96" t="s">
        <v>7</v>
      </c>
      <c r="N96" t="s">
        <v>7</v>
      </c>
      <c r="O96" t="s">
        <v>7</v>
      </c>
      <c r="P96" t="s">
        <v>7</v>
      </c>
      <c r="Q96" t="s">
        <v>7</v>
      </c>
      <c r="R96" t="s">
        <v>7</v>
      </c>
      <c r="S96" t="s">
        <v>7</v>
      </c>
      <c r="T96" t="s">
        <v>7</v>
      </c>
    </row>
    <row r="97" spans="1:20" x14ac:dyDescent="0.35">
      <c r="A97" t="s">
        <v>0</v>
      </c>
      <c r="B97" t="s">
        <v>565</v>
      </c>
      <c r="C97" t="s">
        <v>2230</v>
      </c>
      <c r="D97" t="s">
        <v>2234</v>
      </c>
      <c r="E97" t="s">
        <v>2240</v>
      </c>
      <c r="F97" t="s">
        <v>1526</v>
      </c>
      <c r="G97" t="s">
        <v>2246</v>
      </c>
      <c r="H97" t="s">
        <v>112</v>
      </c>
      <c r="I97" t="s">
        <v>1531</v>
      </c>
      <c r="J97" t="s">
        <v>2250</v>
      </c>
      <c r="K97" t="s">
        <v>2211</v>
      </c>
      <c r="L97" t="s">
        <v>7</v>
      </c>
      <c r="M97" t="s">
        <v>7</v>
      </c>
      <c r="N97" t="s">
        <v>7</v>
      </c>
      <c r="O97" t="s">
        <v>7</v>
      </c>
      <c r="P97" t="s">
        <v>7</v>
      </c>
      <c r="Q97" t="s">
        <v>7</v>
      </c>
      <c r="R97" t="s">
        <v>7</v>
      </c>
      <c r="S97" t="s">
        <v>7</v>
      </c>
      <c r="T97" t="s">
        <v>7</v>
      </c>
    </row>
    <row r="98" spans="1:20" x14ac:dyDescent="0.35">
      <c r="A98" t="s">
        <v>24</v>
      </c>
      <c r="B98" t="s">
        <v>7</v>
      </c>
      <c r="C98" t="s">
        <v>7</v>
      </c>
      <c r="D98" t="s">
        <v>7</v>
      </c>
      <c r="E98" t="s">
        <v>2602</v>
      </c>
      <c r="F98" t="s">
        <v>2609</v>
      </c>
      <c r="G98" t="s">
        <v>2618</v>
      </c>
      <c r="H98" t="s">
        <v>2602</v>
      </c>
      <c r="I98" t="s">
        <v>2609</v>
      </c>
      <c r="J98" t="s">
        <v>2618</v>
      </c>
      <c r="K98" t="s">
        <v>2212</v>
      </c>
      <c r="L98" t="s">
        <v>7</v>
      </c>
      <c r="M98" t="s">
        <v>7</v>
      </c>
      <c r="N98" t="s">
        <v>7</v>
      </c>
      <c r="O98" t="s">
        <v>7</v>
      </c>
      <c r="P98" t="s">
        <v>7</v>
      </c>
      <c r="Q98" t="s">
        <v>7</v>
      </c>
      <c r="R98" t="s">
        <v>7</v>
      </c>
      <c r="S98" t="s">
        <v>7</v>
      </c>
      <c r="T98" t="s">
        <v>7</v>
      </c>
    </row>
    <row r="99" spans="1:20" x14ac:dyDescent="0.35">
      <c r="A99" t="s">
        <v>1</v>
      </c>
      <c r="B99" t="s">
        <v>2546</v>
      </c>
      <c r="C99" t="s">
        <v>1601</v>
      </c>
      <c r="D99" t="s">
        <v>1995</v>
      </c>
      <c r="E99" t="s">
        <v>2345</v>
      </c>
      <c r="F99" t="s">
        <v>2610</v>
      </c>
      <c r="G99" t="s">
        <v>1667</v>
      </c>
      <c r="H99" t="s">
        <v>2373</v>
      </c>
      <c r="I99" t="s">
        <v>2626</v>
      </c>
      <c r="J99" t="s">
        <v>2633</v>
      </c>
      <c r="K99" t="s">
        <v>2213</v>
      </c>
      <c r="L99" t="s">
        <v>7</v>
      </c>
      <c r="M99" t="s">
        <v>7</v>
      </c>
      <c r="N99" t="s">
        <v>7</v>
      </c>
      <c r="O99" t="s">
        <v>7</v>
      </c>
      <c r="P99" t="s">
        <v>7</v>
      </c>
      <c r="Q99" t="s">
        <v>7</v>
      </c>
      <c r="R99" t="s">
        <v>7</v>
      </c>
      <c r="S99" t="s">
        <v>7</v>
      </c>
      <c r="T99" t="s">
        <v>7</v>
      </c>
    </row>
    <row r="100" spans="1:20" x14ac:dyDescent="0.35">
      <c r="A100" t="s">
        <v>25</v>
      </c>
      <c r="B100" t="s">
        <v>7</v>
      </c>
      <c r="C100" t="s">
        <v>7</v>
      </c>
      <c r="D100" t="s">
        <v>7</v>
      </c>
      <c r="E100" t="s">
        <v>1906</v>
      </c>
      <c r="F100" t="s">
        <v>47</v>
      </c>
      <c r="G100" t="s">
        <v>1375</v>
      </c>
      <c r="H100" t="s">
        <v>1906</v>
      </c>
      <c r="I100" t="s">
        <v>47</v>
      </c>
      <c r="J100" t="s">
        <v>1375</v>
      </c>
      <c r="K100" t="s">
        <v>2214</v>
      </c>
      <c r="L100" t="s">
        <v>7</v>
      </c>
      <c r="M100" t="s">
        <v>7</v>
      </c>
      <c r="N100" t="s">
        <v>7</v>
      </c>
      <c r="O100" t="s">
        <v>7</v>
      </c>
      <c r="P100" t="s">
        <v>7</v>
      </c>
      <c r="Q100" t="s">
        <v>7</v>
      </c>
      <c r="R100" t="s">
        <v>7</v>
      </c>
      <c r="S100" t="s">
        <v>7</v>
      </c>
      <c r="T100" t="s">
        <v>7</v>
      </c>
    </row>
    <row r="101" spans="1:20" x14ac:dyDescent="0.35">
      <c r="A101" t="s">
        <v>5</v>
      </c>
      <c r="B101" t="s">
        <v>884</v>
      </c>
      <c r="C101" t="s">
        <v>1484</v>
      </c>
      <c r="D101" t="s">
        <v>1864</v>
      </c>
      <c r="E101" t="s">
        <v>2634</v>
      </c>
      <c r="F101" t="s">
        <v>1573</v>
      </c>
      <c r="G101" t="s">
        <v>2339</v>
      </c>
      <c r="H101" t="s">
        <v>2467</v>
      </c>
      <c r="I101" t="s">
        <v>964</v>
      </c>
      <c r="J101" t="s">
        <v>2494</v>
      </c>
      <c r="K101" t="s">
        <v>2215</v>
      </c>
      <c r="L101" t="s">
        <v>7</v>
      </c>
      <c r="M101" t="s">
        <v>7</v>
      </c>
      <c r="N101" t="s">
        <v>7</v>
      </c>
      <c r="O101" t="s">
        <v>7</v>
      </c>
      <c r="P101" t="s">
        <v>7</v>
      </c>
      <c r="Q101" t="s">
        <v>7</v>
      </c>
      <c r="R101" t="s">
        <v>7</v>
      </c>
      <c r="S101" t="s">
        <v>7</v>
      </c>
      <c r="T101" t="s">
        <v>7</v>
      </c>
    </row>
    <row r="102" spans="1:20" x14ac:dyDescent="0.35">
      <c r="A102" t="s">
        <v>23</v>
      </c>
      <c r="B102" t="s">
        <v>8</v>
      </c>
      <c r="C102" t="s">
        <v>10</v>
      </c>
      <c r="D102" t="s">
        <v>11</v>
      </c>
      <c r="E102" t="s">
        <v>34</v>
      </c>
      <c r="F102" t="s">
        <v>7</v>
      </c>
      <c r="G102" t="s">
        <v>7</v>
      </c>
      <c r="H102" t="s">
        <v>7</v>
      </c>
      <c r="I102" t="s">
        <v>7</v>
      </c>
      <c r="J102" t="s">
        <v>7</v>
      </c>
      <c r="K102" t="s">
        <v>7</v>
      </c>
      <c r="L102" t="s">
        <v>7</v>
      </c>
      <c r="M102" t="s">
        <v>7</v>
      </c>
      <c r="N102" t="s">
        <v>7</v>
      </c>
      <c r="O102" t="s">
        <v>7</v>
      </c>
      <c r="P102" t="s">
        <v>7</v>
      </c>
      <c r="Q102" t="s">
        <v>7</v>
      </c>
      <c r="R102" t="s">
        <v>7</v>
      </c>
      <c r="S102" t="s">
        <v>7</v>
      </c>
      <c r="T102" t="s">
        <v>7</v>
      </c>
    </row>
    <row r="103" spans="1:20" x14ac:dyDescent="0.35">
      <c r="A103" t="s">
        <v>25</v>
      </c>
      <c r="B103" t="s">
        <v>1698</v>
      </c>
      <c r="C103" t="s">
        <v>110</v>
      </c>
      <c r="D103" t="s">
        <v>1886</v>
      </c>
      <c r="E103" t="s">
        <v>2210</v>
      </c>
      <c r="F103" t="s">
        <v>7</v>
      </c>
      <c r="G103" t="s">
        <v>7</v>
      </c>
      <c r="H103" t="s">
        <v>7</v>
      </c>
      <c r="I103" t="s">
        <v>7</v>
      </c>
      <c r="J103" t="s">
        <v>7</v>
      </c>
      <c r="K103" t="s">
        <v>7</v>
      </c>
      <c r="L103" t="s">
        <v>7</v>
      </c>
      <c r="M103" t="s">
        <v>7</v>
      </c>
      <c r="N103" t="s">
        <v>7</v>
      </c>
      <c r="O103" t="s">
        <v>7</v>
      </c>
      <c r="P103" t="s">
        <v>7</v>
      </c>
      <c r="Q103" t="s">
        <v>7</v>
      </c>
      <c r="R103" t="s">
        <v>7</v>
      </c>
      <c r="S103" t="s">
        <v>7</v>
      </c>
      <c r="T103" t="s">
        <v>7</v>
      </c>
    </row>
    <row r="104" spans="1:20" x14ac:dyDescent="0.35">
      <c r="A104" t="s">
        <v>5</v>
      </c>
      <c r="B104" t="s">
        <v>1698</v>
      </c>
      <c r="C104" t="s">
        <v>110</v>
      </c>
      <c r="D104" t="s">
        <v>1886</v>
      </c>
      <c r="E104" t="s">
        <v>2210</v>
      </c>
      <c r="F104" t="s">
        <v>7</v>
      </c>
      <c r="G104" t="s">
        <v>7</v>
      </c>
      <c r="H104" t="s">
        <v>7</v>
      </c>
      <c r="I104" t="s">
        <v>7</v>
      </c>
      <c r="J104" t="s">
        <v>7</v>
      </c>
      <c r="K104" t="s">
        <v>7</v>
      </c>
      <c r="L104" t="s">
        <v>7</v>
      </c>
      <c r="M104" t="s">
        <v>7</v>
      </c>
      <c r="N104" t="s">
        <v>7</v>
      </c>
      <c r="O104" t="s">
        <v>7</v>
      </c>
      <c r="P104" t="s">
        <v>7</v>
      </c>
      <c r="Q104" t="s">
        <v>7</v>
      </c>
      <c r="R104" t="s">
        <v>7</v>
      </c>
      <c r="S104" t="s">
        <v>7</v>
      </c>
      <c r="T104" t="s">
        <v>7</v>
      </c>
    </row>
    <row r="105" spans="1:20" x14ac:dyDescent="0.35">
      <c r="A105" t="s">
        <v>2637</v>
      </c>
      <c r="B105" t="s">
        <v>7</v>
      </c>
      <c r="C105" t="s">
        <v>7</v>
      </c>
      <c r="D105" t="s">
        <v>7</v>
      </c>
      <c r="E105" t="s">
        <v>7</v>
      </c>
      <c r="F105" t="s">
        <v>7</v>
      </c>
      <c r="G105" t="s">
        <v>7</v>
      </c>
      <c r="H105" t="s">
        <v>7</v>
      </c>
      <c r="I105" t="s">
        <v>7</v>
      </c>
      <c r="J105" t="s">
        <v>7</v>
      </c>
      <c r="K105" t="s">
        <v>7</v>
      </c>
      <c r="L105" t="s">
        <v>7</v>
      </c>
      <c r="M105" t="s">
        <v>7</v>
      </c>
      <c r="N105" t="s">
        <v>7</v>
      </c>
      <c r="O105" t="s">
        <v>7</v>
      </c>
      <c r="P105" t="s">
        <v>7</v>
      </c>
      <c r="Q105" t="s">
        <v>7</v>
      </c>
      <c r="R105" t="s">
        <v>7</v>
      </c>
      <c r="S105" t="s">
        <v>7</v>
      </c>
      <c r="T105" t="s">
        <v>7</v>
      </c>
    </row>
    <row r="106" spans="1:20" x14ac:dyDescent="0.35">
      <c r="A106" t="s">
        <v>2638</v>
      </c>
      <c r="B106" t="s">
        <v>0</v>
      </c>
      <c r="C106" t="s">
        <v>0</v>
      </c>
      <c r="D106" t="s">
        <v>0</v>
      </c>
      <c r="E106" t="s">
        <v>24</v>
      </c>
      <c r="F106" t="s">
        <v>24</v>
      </c>
      <c r="G106" t="s">
        <v>24</v>
      </c>
      <c r="H106" t="s">
        <v>1</v>
      </c>
      <c r="I106" t="s">
        <v>1</v>
      </c>
      <c r="J106" t="s">
        <v>1</v>
      </c>
      <c r="K106" t="s">
        <v>25</v>
      </c>
      <c r="L106" t="s">
        <v>25</v>
      </c>
      <c r="M106" t="s">
        <v>25</v>
      </c>
      <c r="N106" t="s">
        <v>5</v>
      </c>
      <c r="O106" t="s">
        <v>5</v>
      </c>
      <c r="P106" t="s">
        <v>5</v>
      </c>
      <c r="Q106" t="s">
        <v>34</v>
      </c>
      <c r="R106" t="s">
        <v>7</v>
      </c>
      <c r="S106" t="s">
        <v>7</v>
      </c>
      <c r="T106" t="s">
        <v>7</v>
      </c>
    </row>
    <row r="107" spans="1:20" x14ac:dyDescent="0.35">
      <c r="A107" t="s">
        <v>7</v>
      </c>
      <c r="B107" t="s">
        <v>64</v>
      </c>
      <c r="C107" t="s">
        <v>10</v>
      </c>
      <c r="D107" t="s">
        <v>11</v>
      </c>
      <c r="E107" t="s">
        <v>64</v>
      </c>
      <c r="F107" t="s">
        <v>10</v>
      </c>
      <c r="G107" t="s">
        <v>11</v>
      </c>
      <c r="H107" t="s">
        <v>64</v>
      </c>
      <c r="I107" t="s">
        <v>10</v>
      </c>
      <c r="J107" t="s">
        <v>11</v>
      </c>
      <c r="K107" t="s">
        <v>64</v>
      </c>
      <c r="L107" t="s">
        <v>10</v>
      </c>
      <c r="M107" t="s">
        <v>11</v>
      </c>
      <c r="N107" t="s">
        <v>64</v>
      </c>
      <c r="O107" t="s">
        <v>10</v>
      </c>
      <c r="P107" t="s">
        <v>11</v>
      </c>
      <c r="Q107" t="s">
        <v>7</v>
      </c>
      <c r="R107" t="s">
        <v>7</v>
      </c>
      <c r="S107" t="s">
        <v>7</v>
      </c>
      <c r="T107" t="s">
        <v>7</v>
      </c>
    </row>
    <row r="108" spans="1:20" x14ac:dyDescent="0.35">
      <c r="A108" t="s">
        <v>2639</v>
      </c>
      <c r="B108" t="s">
        <v>2369</v>
      </c>
      <c r="C108" t="s">
        <v>2655</v>
      </c>
      <c r="D108" t="s">
        <v>2665</v>
      </c>
      <c r="E108" t="s">
        <v>1620</v>
      </c>
      <c r="F108" t="s">
        <v>2062</v>
      </c>
      <c r="G108" t="s">
        <v>2692</v>
      </c>
      <c r="H108" t="s">
        <v>2697</v>
      </c>
      <c r="I108" t="s">
        <v>2705</v>
      </c>
      <c r="J108" t="s">
        <v>2707</v>
      </c>
      <c r="K108" t="s">
        <v>2715</v>
      </c>
      <c r="L108" t="s">
        <v>2718</v>
      </c>
      <c r="M108" t="s">
        <v>2723</v>
      </c>
      <c r="N108" t="s">
        <v>2728</v>
      </c>
      <c r="O108" t="s">
        <v>2736</v>
      </c>
      <c r="P108" t="s">
        <v>2743</v>
      </c>
      <c r="Q108" t="s">
        <v>2751</v>
      </c>
      <c r="R108" t="s">
        <v>7</v>
      </c>
      <c r="S108" t="s">
        <v>7</v>
      </c>
      <c r="T108" t="s">
        <v>7</v>
      </c>
    </row>
    <row r="109" spans="1:20" x14ac:dyDescent="0.35">
      <c r="A109" t="s">
        <v>2640</v>
      </c>
      <c r="B109" t="s">
        <v>2647</v>
      </c>
      <c r="C109" t="s">
        <v>2656</v>
      </c>
      <c r="D109" t="s">
        <v>2666</v>
      </c>
      <c r="E109" t="s">
        <v>2355</v>
      </c>
      <c r="F109" t="s">
        <v>2686</v>
      </c>
      <c r="G109" t="s">
        <v>2442</v>
      </c>
      <c r="H109" t="s">
        <v>2698</v>
      </c>
      <c r="I109" t="s">
        <v>2468</v>
      </c>
      <c r="J109" t="s">
        <v>2708</v>
      </c>
      <c r="K109" t="s">
        <v>2330</v>
      </c>
      <c r="L109" t="s">
        <v>1640</v>
      </c>
      <c r="M109" t="s">
        <v>1839</v>
      </c>
      <c r="N109" t="s">
        <v>2729</v>
      </c>
      <c r="O109" t="s">
        <v>2445</v>
      </c>
      <c r="P109" t="s">
        <v>2744</v>
      </c>
      <c r="Q109" t="s">
        <v>2752</v>
      </c>
      <c r="R109" t="s">
        <v>7</v>
      </c>
      <c r="S109" t="s">
        <v>7</v>
      </c>
      <c r="T109" t="s">
        <v>7</v>
      </c>
    </row>
    <row r="110" spans="1:20" x14ac:dyDescent="0.35">
      <c r="A110" t="s">
        <v>2641</v>
      </c>
      <c r="B110" t="s">
        <v>112</v>
      </c>
      <c r="C110" t="s">
        <v>1443</v>
      </c>
      <c r="D110" t="s">
        <v>2667</v>
      </c>
      <c r="E110" t="s">
        <v>2602</v>
      </c>
      <c r="F110" t="s">
        <v>2687</v>
      </c>
      <c r="G110" t="s">
        <v>2350</v>
      </c>
      <c r="H110" t="s">
        <v>2373</v>
      </c>
      <c r="I110" t="s">
        <v>884</v>
      </c>
      <c r="J110" t="s">
        <v>2533</v>
      </c>
      <c r="K110" t="s">
        <v>1712</v>
      </c>
      <c r="L110" t="s">
        <v>1484</v>
      </c>
      <c r="M110" t="s">
        <v>272</v>
      </c>
      <c r="N110" t="s">
        <v>2443</v>
      </c>
      <c r="O110" t="s">
        <v>2737</v>
      </c>
      <c r="P110" t="s">
        <v>2745</v>
      </c>
      <c r="Q110" t="s">
        <v>2753</v>
      </c>
      <c r="R110" t="s">
        <v>7</v>
      </c>
      <c r="S110" t="s">
        <v>7</v>
      </c>
      <c r="T110" t="s">
        <v>7</v>
      </c>
    </row>
    <row r="111" spans="1:20" x14ac:dyDescent="0.35">
      <c r="A111" t="s">
        <v>5</v>
      </c>
      <c r="B111" t="s">
        <v>65</v>
      </c>
      <c r="C111" t="s">
        <v>7</v>
      </c>
      <c r="D111" t="s">
        <v>7</v>
      </c>
      <c r="E111" t="s">
        <v>65</v>
      </c>
      <c r="F111" t="s">
        <v>7</v>
      </c>
      <c r="G111" t="s">
        <v>7</v>
      </c>
      <c r="H111" t="s">
        <v>65</v>
      </c>
      <c r="I111" t="s">
        <v>7</v>
      </c>
      <c r="J111" t="s">
        <v>7</v>
      </c>
      <c r="K111" t="s">
        <v>65</v>
      </c>
      <c r="L111" t="s">
        <v>7</v>
      </c>
      <c r="M111" t="s">
        <v>7</v>
      </c>
      <c r="N111" t="s">
        <v>65</v>
      </c>
      <c r="O111" t="s">
        <v>7</v>
      </c>
      <c r="P111" t="s">
        <v>7</v>
      </c>
      <c r="Q111" t="s">
        <v>2754</v>
      </c>
      <c r="R111" t="s">
        <v>7</v>
      </c>
      <c r="S111" t="s">
        <v>7</v>
      </c>
      <c r="T111" t="s">
        <v>7</v>
      </c>
    </row>
    <row r="112" spans="1:20" x14ac:dyDescent="0.35">
      <c r="A112" t="s">
        <v>2642</v>
      </c>
      <c r="B112" t="s">
        <v>7</v>
      </c>
      <c r="C112" t="s">
        <v>7</v>
      </c>
      <c r="D112" t="s">
        <v>7</v>
      </c>
      <c r="E112" t="s">
        <v>7</v>
      </c>
      <c r="F112" t="s">
        <v>7</v>
      </c>
      <c r="G112" t="s">
        <v>7</v>
      </c>
      <c r="H112" t="s">
        <v>7</v>
      </c>
      <c r="I112" t="s">
        <v>7</v>
      </c>
      <c r="J112" t="s">
        <v>7</v>
      </c>
      <c r="K112" t="s">
        <v>7</v>
      </c>
      <c r="L112" t="s">
        <v>7</v>
      </c>
      <c r="M112" t="s">
        <v>7</v>
      </c>
      <c r="N112" t="s">
        <v>7</v>
      </c>
      <c r="O112" t="s">
        <v>7</v>
      </c>
      <c r="P112" t="s">
        <v>7</v>
      </c>
      <c r="Q112" t="s">
        <v>7</v>
      </c>
      <c r="R112" t="s">
        <v>7</v>
      </c>
      <c r="S112" t="s">
        <v>7</v>
      </c>
      <c r="T112" t="s">
        <v>7</v>
      </c>
    </row>
    <row r="113" spans="1:20" x14ac:dyDescent="0.35">
      <c r="A113" t="s">
        <v>2638</v>
      </c>
      <c r="B113" t="s">
        <v>0</v>
      </c>
      <c r="C113" t="s">
        <v>0</v>
      </c>
      <c r="D113" t="s">
        <v>0</v>
      </c>
      <c r="E113" t="s">
        <v>24</v>
      </c>
      <c r="F113" t="s">
        <v>24</v>
      </c>
      <c r="G113" t="s">
        <v>24</v>
      </c>
      <c r="H113" t="s">
        <v>1</v>
      </c>
      <c r="I113" t="s">
        <v>1</v>
      </c>
      <c r="J113" t="s">
        <v>1</v>
      </c>
      <c r="K113" t="s">
        <v>25</v>
      </c>
      <c r="L113" t="s">
        <v>25</v>
      </c>
      <c r="M113" t="s">
        <v>25</v>
      </c>
      <c r="N113" t="s">
        <v>5</v>
      </c>
      <c r="O113" t="s">
        <v>5</v>
      </c>
      <c r="P113" t="s">
        <v>5</v>
      </c>
      <c r="Q113" t="s">
        <v>34</v>
      </c>
      <c r="R113" t="s">
        <v>7</v>
      </c>
      <c r="S113" t="s">
        <v>7</v>
      </c>
      <c r="T113" t="s">
        <v>7</v>
      </c>
    </row>
    <row r="114" spans="1:20" x14ac:dyDescent="0.35">
      <c r="A114" t="s">
        <v>7</v>
      </c>
      <c r="B114" t="s">
        <v>64</v>
      </c>
      <c r="C114" t="s">
        <v>10</v>
      </c>
      <c r="D114" t="s">
        <v>11</v>
      </c>
      <c r="E114" t="s">
        <v>64</v>
      </c>
      <c r="F114" t="s">
        <v>10</v>
      </c>
      <c r="G114" t="s">
        <v>11</v>
      </c>
      <c r="H114" t="s">
        <v>64</v>
      </c>
      <c r="I114" t="s">
        <v>10</v>
      </c>
      <c r="J114" t="s">
        <v>11</v>
      </c>
      <c r="K114" t="s">
        <v>64</v>
      </c>
      <c r="L114" t="s">
        <v>10</v>
      </c>
      <c r="M114" t="s">
        <v>11</v>
      </c>
      <c r="N114" t="s">
        <v>64</v>
      </c>
      <c r="O114" t="s">
        <v>10</v>
      </c>
      <c r="P114" t="s">
        <v>11</v>
      </c>
      <c r="Q114" t="s">
        <v>7</v>
      </c>
      <c r="R114" t="s">
        <v>7</v>
      </c>
      <c r="S114" t="s">
        <v>7</v>
      </c>
      <c r="T114" t="s">
        <v>7</v>
      </c>
    </row>
    <row r="115" spans="1:20" x14ac:dyDescent="0.35">
      <c r="A115" t="s">
        <v>2639</v>
      </c>
      <c r="B115" t="s">
        <v>1892</v>
      </c>
      <c r="C115" t="s">
        <v>2362</v>
      </c>
      <c r="D115" t="s">
        <v>2668</v>
      </c>
      <c r="E115" t="s">
        <v>1620</v>
      </c>
      <c r="F115" t="s">
        <v>2688</v>
      </c>
      <c r="G115" t="s">
        <v>1973</v>
      </c>
      <c r="H115" t="s">
        <v>2699</v>
      </c>
      <c r="I115" t="s">
        <v>18</v>
      </c>
      <c r="J115" t="s">
        <v>312</v>
      </c>
      <c r="K115" t="s">
        <v>2715</v>
      </c>
      <c r="L115" t="s">
        <v>408</v>
      </c>
      <c r="M115" t="s">
        <v>1155</v>
      </c>
      <c r="N115" t="s">
        <v>2730</v>
      </c>
      <c r="O115" t="s">
        <v>2738</v>
      </c>
      <c r="P115" t="s">
        <v>2746</v>
      </c>
      <c r="Q115" t="s">
        <v>2755</v>
      </c>
      <c r="R115" t="s">
        <v>7</v>
      </c>
      <c r="S115" t="s">
        <v>7</v>
      </c>
      <c r="T115" t="s">
        <v>7</v>
      </c>
    </row>
    <row r="116" spans="1:20" x14ac:dyDescent="0.35">
      <c r="A116" t="s">
        <v>2640</v>
      </c>
      <c r="B116" t="s">
        <v>2648</v>
      </c>
      <c r="C116" t="s">
        <v>2657</v>
      </c>
      <c r="D116" t="s">
        <v>1782</v>
      </c>
      <c r="E116" t="s">
        <v>2355</v>
      </c>
      <c r="F116" t="s">
        <v>2049</v>
      </c>
      <c r="G116" t="s">
        <v>1369</v>
      </c>
      <c r="H116" t="s">
        <v>2700</v>
      </c>
      <c r="I116" t="s">
        <v>1009</v>
      </c>
      <c r="J116" t="s">
        <v>1569</v>
      </c>
      <c r="K116" t="s">
        <v>2330</v>
      </c>
      <c r="L116" t="s">
        <v>2719</v>
      </c>
      <c r="M116" t="s">
        <v>2724</v>
      </c>
      <c r="N116" t="s">
        <v>2731</v>
      </c>
      <c r="O116" t="s">
        <v>2739</v>
      </c>
      <c r="P116" t="s">
        <v>2366</v>
      </c>
      <c r="Q116" t="s">
        <v>1284</v>
      </c>
      <c r="R116" t="s">
        <v>7</v>
      </c>
      <c r="S116" t="s">
        <v>7</v>
      </c>
      <c r="T116" t="s">
        <v>7</v>
      </c>
    </row>
    <row r="117" spans="1:20" x14ac:dyDescent="0.35">
      <c r="A117" t="s">
        <v>2641</v>
      </c>
      <c r="B117" t="s">
        <v>2240</v>
      </c>
      <c r="C117" t="s">
        <v>2076</v>
      </c>
      <c r="D117" t="s">
        <v>2669</v>
      </c>
      <c r="E117" t="s">
        <v>2602</v>
      </c>
      <c r="F117" t="s">
        <v>2689</v>
      </c>
      <c r="G117" t="s">
        <v>1822</v>
      </c>
      <c r="H117" t="s">
        <v>2345</v>
      </c>
      <c r="I117" t="s">
        <v>2706</v>
      </c>
      <c r="J117" t="s">
        <v>2709</v>
      </c>
      <c r="K117" t="s">
        <v>1712</v>
      </c>
      <c r="L117" t="s">
        <v>1484</v>
      </c>
      <c r="M117" t="s">
        <v>716</v>
      </c>
      <c r="N117" t="s">
        <v>1872</v>
      </c>
      <c r="O117" t="s">
        <v>2563</v>
      </c>
      <c r="P117" t="s">
        <v>1422</v>
      </c>
      <c r="Q117" t="s">
        <v>2756</v>
      </c>
      <c r="R117" t="s">
        <v>7</v>
      </c>
      <c r="S117" t="s">
        <v>7</v>
      </c>
      <c r="T117" t="s">
        <v>7</v>
      </c>
    </row>
    <row r="118" spans="1:20" x14ac:dyDescent="0.35">
      <c r="A118" t="s">
        <v>5</v>
      </c>
      <c r="B118" t="s">
        <v>65</v>
      </c>
      <c r="C118" t="s">
        <v>7</v>
      </c>
      <c r="D118" t="s">
        <v>7</v>
      </c>
      <c r="E118" t="s">
        <v>65</v>
      </c>
      <c r="F118" t="s">
        <v>7</v>
      </c>
      <c r="G118" t="s">
        <v>7</v>
      </c>
      <c r="H118" t="s">
        <v>65</v>
      </c>
      <c r="I118" t="s">
        <v>7</v>
      </c>
      <c r="J118" t="s">
        <v>7</v>
      </c>
      <c r="K118" t="s">
        <v>65</v>
      </c>
      <c r="L118" t="s">
        <v>7</v>
      </c>
      <c r="M118" t="s">
        <v>7</v>
      </c>
      <c r="N118" t="s">
        <v>65</v>
      </c>
      <c r="O118" t="s">
        <v>7</v>
      </c>
      <c r="P118" t="s">
        <v>7</v>
      </c>
      <c r="Q118" t="s">
        <v>2757</v>
      </c>
      <c r="R118" t="s">
        <v>7</v>
      </c>
      <c r="S118" t="s">
        <v>7</v>
      </c>
      <c r="T118" t="s">
        <v>7</v>
      </c>
    </row>
    <row r="119" spans="1:20" x14ac:dyDescent="0.35">
      <c r="A119" t="s">
        <v>2643</v>
      </c>
      <c r="B119" t="s">
        <v>7</v>
      </c>
      <c r="C119" t="s">
        <v>7</v>
      </c>
      <c r="D119" t="s">
        <v>7</v>
      </c>
      <c r="E119" t="s">
        <v>7</v>
      </c>
      <c r="F119" t="s">
        <v>7</v>
      </c>
      <c r="G119" t="s">
        <v>7</v>
      </c>
      <c r="H119" t="s">
        <v>7</v>
      </c>
      <c r="I119" t="s">
        <v>7</v>
      </c>
      <c r="J119" t="s">
        <v>7</v>
      </c>
      <c r="K119" t="s">
        <v>7</v>
      </c>
      <c r="L119" t="s">
        <v>7</v>
      </c>
      <c r="M119" t="s">
        <v>7</v>
      </c>
      <c r="N119" t="s">
        <v>7</v>
      </c>
      <c r="O119" t="s">
        <v>7</v>
      </c>
      <c r="P119" t="s">
        <v>7</v>
      </c>
      <c r="Q119" t="s">
        <v>7</v>
      </c>
      <c r="R119" t="s">
        <v>7</v>
      </c>
      <c r="S119" t="s">
        <v>7</v>
      </c>
      <c r="T119" t="s">
        <v>7</v>
      </c>
    </row>
    <row r="120" spans="1:20" x14ac:dyDescent="0.35">
      <c r="A120" t="s">
        <v>2638</v>
      </c>
      <c r="B120" t="s">
        <v>0</v>
      </c>
      <c r="C120" t="s">
        <v>0</v>
      </c>
      <c r="D120" t="s">
        <v>0</v>
      </c>
      <c r="E120" t="s">
        <v>1</v>
      </c>
      <c r="F120" t="s">
        <v>1</v>
      </c>
      <c r="G120" t="s">
        <v>1</v>
      </c>
      <c r="H120" t="s">
        <v>5</v>
      </c>
      <c r="I120" t="s">
        <v>5</v>
      </c>
      <c r="J120" t="s">
        <v>5</v>
      </c>
      <c r="K120" t="s">
        <v>34</v>
      </c>
      <c r="L120" t="s">
        <v>7</v>
      </c>
      <c r="M120" t="s">
        <v>7</v>
      </c>
      <c r="N120" t="s">
        <v>7</v>
      </c>
      <c r="O120" t="s">
        <v>7</v>
      </c>
      <c r="P120" t="s">
        <v>7</v>
      </c>
      <c r="Q120" t="s">
        <v>7</v>
      </c>
      <c r="R120" t="s">
        <v>7</v>
      </c>
      <c r="S120" t="s">
        <v>7</v>
      </c>
      <c r="T120" t="s">
        <v>7</v>
      </c>
    </row>
    <row r="121" spans="1:20" x14ac:dyDescent="0.35">
      <c r="A121" t="s">
        <v>7</v>
      </c>
      <c r="B121" t="s">
        <v>64</v>
      </c>
      <c r="C121" t="s">
        <v>10</v>
      </c>
      <c r="D121" t="s">
        <v>11</v>
      </c>
      <c r="E121" t="s">
        <v>64</v>
      </c>
      <c r="F121" t="s">
        <v>10</v>
      </c>
      <c r="G121" t="s">
        <v>11</v>
      </c>
      <c r="H121" t="s">
        <v>64</v>
      </c>
      <c r="I121" t="s">
        <v>10</v>
      </c>
      <c r="J121" t="s">
        <v>11</v>
      </c>
      <c r="K121" t="s">
        <v>7</v>
      </c>
      <c r="L121" t="s">
        <v>7</v>
      </c>
      <c r="M121" t="s">
        <v>7</v>
      </c>
      <c r="N121" t="s">
        <v>7</v>
      </c>
      <c r="O121" t="s">
        <v>7</v>
      </c>
      <c r="P121" t="s">
        <v>7</v>
      </c>
      <c r="Q121" t="s">
        <v>7</v>
      </c>
      <c r="R121" t="s">
        <v>7</v>
      </c>
      <c r="S121" t="s">
        <v>7</v>
      </c>
      <c r="T121" t="s">
        <v>7</v>
      </c>
    </row>
    <row r="122" spans="1:20" x14ac:dyDescent="0.35">
      <c r="A122" t="s">
        <v>2639</v>
      </c>
      <c r="B122" t="s">
        <v>2770</v>
      </c>
      <c r="C122" t="s">
        <v>1921</v>
      </c>
      <c r="D122" t="s">
        <v>2788</v>
      </c>
      <c r="E122" t="s">
        <v>2800</v>
      </c>
      <c r="F122" t="s">
        <v>2809</v>
      </c>
      <c r="G122" t="s">
        <v>2816</v>
      </c>
      <c r="H122" t="s">
        <v>1446</v>
      </c>
      <c r="I122" t="s">
        <v>2829</v>
      </c>
      <c r="J122" t="s">
        <v>2835</v>
      </c>
      <c r="K122" t="s">
        <v>2844</v>
      </c>
      <c r="L122" t="s">
        <v>7</v>
      </c>
      <c r="M122" t="s">
        <v>7</v>
      </c>
      <c r="N122" t="s">
        <v>7</v>
      </c>
      <c r="O122" t="s">
        <v>7</v>
      </c>
      <c r="P122" t="s">
        <v>7</v>
      </c>
      <c r="Q122" t="s">
        <v>7</v>
      </c>
      <c r="R122" t="s">
        <v>7</v>
      </c>
      <c r="S122" t="s">
        <v>7</v>
      </c>
      <c r="T122" t="s">
        <v>7</v>
      </c>
    </row>
    <row r="123" spans="1:20" x14ac:dyDescent="0.35">
      <c r="A123" t="s">
        <v>2640</v>
      </c>
      <c r="B123" t="s">
        <v>2771</v>
      </c>
      <c r="C123" t="s">
        <v>2449</v>
      </c>
      <c r="D123" t="s">
        <v>2789</v>
      </c>
      <c r="E123" t="s">
        <v>2801</v>
      </c>
      <c r="F123" t="s">
        <v>1152</v>
      </c>
      <c r="G123" t="s">
        <v>2817</v>
      </c>
      <c r="H123" t="s">
        <v>2412</v>
      </c>
      <c r="I123" t="s">
        <v>2830</v>
      </c>
      <c r="J123" t="s">
        <v>1994</v>
      </c>
      <c r="K123" t="s">
        <v>2845</v>
      </c>
      <c r="L123" t="s">
        <v>7</v>
      </c>
      <c r="M123" t="s">
        <v>7</v>
      </c>
      <c r="N123" t="s">
        <v>7</v>
      </c>
      <c r="O123" t="s">
        <v>7</v>
      </c>
      <c r="P123" t="s">
        <v>7</v>
      </c>
      <c r="Q123" t="s">
        <v>7</v>
      </c>
      <c r="R123" t="s">
        <v>7</v>
      </c>
      <c r="S123" t="s">
        <v>7</v>
      </c>
      <c r="T123" t="s">
        <v>7</v>
      </c>
    </row>
    <row r="124" spans="1:20" x14ac:dyDescent="0.35">
      <c r="A124" t="s">
        <v>2641</v>
      </c>
      <c r="B124" t="s">
        <v>565</v>
      </c>
      <c r="C124" t="s">
        <v>1562</v>
      </c>
      <c r="D124" t="s">
        <v>1846</v>
      </c>
      <c r="E124" t="s">
        <v>2546</v>
      </c>
      <c r="F124" t="s">
        <v>20</v>
      </c>
      <c r="G124" t="s">
        <v>1897</v>
      </c>
      <c r="H124" t="s">
        <v>884</v>
      </c>
      <c r="I124" t="s">
        <v>143</v>
      </c>
      <c r="J124" t="s">
        <v>2381</v>
      </c>
      <c r="K124" t="s">
        <v>2846</v>
      </c>
      <c r="L124" t="s">
        <v>7</v>
      </c>
      <c r="M124" t="s">
        <v>7</v>
      </c>
      <c r="N124" t="s">
        <v>7</v>
      </c>
      <c r="O124" t="s">
        <v>7</v>
      </c>
      <c r="P124" t="s">
        <v>7</v>
      </c>
      <c r="Q124" t="s">
        <v>7</v>
      </c>
      <c r="R124" t="s">
        <v>7</v>
      </c>
      <c r="S124" t="s">
        <v>7</v>
      </c>
      <c r="T124" t="s">
        <v>7</v>
      </c>
    </row>
    <row r="125" spans="1:20" x14ac:dyDescent="0.35">
      <c r="A125" t="s">
        <v>5</v>
      </c>
      <c r="B125" t="s">
        <v>65</v>
      </c>
      <c r="C125" t="s">
        <v>7</v>
      </c>
      <c r="D125" t="s">
        <v>7</v>
      </c>
      <c r="E125" t="s">
        <v>65</v>
      </c>
      <c r="F125" t="s">
        <v>7</v>
      </c>
      <c r="G125" t="s">
        <v>7</v>
      </c>
      <c r="H125" t="s">
        <v>65</v>
      </c>
      <c r="I125" t="s">
        <v>7</v>
      </c>
      <c r="J125" t="s">
        <v>7</v>
      </c>
      <c r="K125" t="s">
        <v>2847</v>
      </c>
      <c r="L125" t="s">
        <v>7</v>
      </c>
      <c r="M125" t="s">
        <v>7</v>
      </c>
      <c r="N125" t="s">
        <v>7</v>
      </c>
      <c r="O125" t="s">
        <v>7</v>
      </c>
      <c r="P125" t="s">
        <v>7</v>
      </c>
      <c r="Q125" t="s">
        <v>7</v>
      </c>
      <c r="R125" t="s">
        <v>7</v>
      </c>
      <c r="S125" t="s">
        <v>7</v>
      </c>
      <c r="T125" t="s">
        <v>7</v>
      </c>
    </row>
    <row r="126" spans="1:20" x14ac:dyDescent="0.35">
      <c r="A126" t="s">
        <v>2638</v>
      </c>
      <c r="B126" t="s">
        <v>64</v>
      </c>
      <c r="C126" t="s">
        <v>10</v>
      </c>
      <c r="D126" t="s">
        <v>11</v>
      </c>
      <c r="E126" t="s">
        <v>34</v>
      </c>
      <c r="F126" t="s">
        <v>7</v>
      </c>
      <c r="G126" t="s">
        <v>7</v>
      </c>
      <c r="H126" t="s">
        <v>7</v>
      </c>
      <c r="I126" t="s">
        <v>7</v>
      </c>
      <c r="J126" t="s">
        <v>7</v>
      </c>
      <c r="K126" t="s">
        <v>7</v>
      </c>
      <c r="L126" t="s">
        <v>7</v>
      </c>
      <c r="M126" t="s">
        <v>7</v>
      </c>
      <c r="N126" t="s">
        <v>7</v>
      </c>
      <c r="O126" t="s">
        <v>7</v>
      </c>
      <c r="P126" t="s">
        <v>7</v>
      </c>
      <c r="Q126" t="s">
        <v>7</v>
      </c>
      <c r="R126" t="s">
        <v>7</v>
      </c>
      <c r="S126" t="s">
        <v>7</v>
      </c>
      <c r="T126" t="s">
        <v>7</v>
      </c>
    </row>
    <row r="127" spans="1:20" x14ac:dyDescent="0.35">
      <c r="A127" t="s">
        <v>2639</v>
      </c>
      <c r="B127" t="s">
        <v>2649</v>
      </c>
      <c r="C127" t="s">
        <v>2506</v>
      </c>
      <c r="D127" t="s">
        <v>2670</v>
      </c>
      <c r="E127" t="s">
        <v>2678</v>
      </c>
      <c r="F127" t="s">
        <v>7</v>
      </c>
      <c r="G127" t="s">
        <v>7</v>
      </c>
      <c r="H127" t="s">
        <v>7</v>
      </c>
      <c r="I127" t="s">
        <v>7</v>
      </c>
      <c r="J127" t="s">
        <v>7</v>
      </c>
      <c r="K127" t="s">
        <v>7</v>
      </c>
      <c r="L127" t="s">
        <v>7</v>
      </c>
      <c r="M127" t="s">
        <v>7</v>
      </c>
      <c r="N127" t="s">
        <v>7</v>
      </c>
      <c r="O127" t="s">
        <v>7</v>
      </c>
      <c r="P127" t="s">
        <v>7</v>
      </c>
      <c r="Q127" t="s">
        <v>7</v>
      </c>
      <c r="R127" t="s">
        <v>7</v>
      </c>
      <c r="S127" t="s">
        <v>7</v>
      </c>
      <c r="T127" t="s">
        <v>7</v>
      </c>
    </row>
    <row r="128" spans="1:20" x14ac:dyDescent="0.35">
      <c r="A128" t="s">
        <v>2640</v>
      </c>
      <c r="B128" t="s">
        <v>1810</v>
      </c>
      <c r="C128" t="s">
        <v>1073</v>
      </c>
      <c r="D128" t="s">
        <v>1598</v>
      </c>
      <c r="E128" t="s">
        <v>2679</v>
      </c>
      <c r="F128" t="s">
        <v>7</v>
      </c>
      <c r="G128" t="s">
        <v>7</v>
      </c>
      <c r="H128" t="s">
        <v>7</v>
      </c>
      <c r="I128" t="s">
        <v>7</v>
      </c>
      <c r="J128" t="s">
        <v>7</v>
      </c>
      <c r="K128" t="s">
        <v>7</v>
      </c>
      <c r="L128" t="s">
        <v>7</v>
      </c>
      <c r="M128" t="s">
        <v>7</v>
      </c>
      <c r="N128" t="s">
        <v>7</v>
      </c>
      <c r="O128" t="s">
        <v>7</v>
      </c>
      <c r="P128" t="s">
        <v>7</v>
      </c>
      <c r="Q128" t="s">
        <v>7</v>
      </c>
      <c r="R128" t="s">
        <v>7</v>
      </c>
      <c r="S128" t="s">
        <v>7</v>
      </c>
      <c r="T128" t="s">
        <v>7</v>
      </c>
    </row>
    <row r="129" spans="1:20" x14ac:dyDescent="0.35">
      <c r="A129" t="s">
        <v>2641</v>
      </c>
      <c r="B129" t="s">
        <v>1981</v>
      </c>
      <c r="C129" t="s">
        <v>2658</v>
      </c>
      <c r="D129" t="s">
        <v>197</v>
      </c>
      <c r="E129" t="s">
        <v>1954</v>
      </c>
      <c r="F129" t="s">
        <v>7</v>
      </c>
      <c r="G129" t="s">
        <v>7</v>
      </c>
      <c r="H129" t="s">
        <v>7</v>
      </c>
      <c r="I129" t="s">
        <v>7</v>
      </c>
      <c r="J129" t="s">
        <v>7</v>
      </c>
      <c r="K129" t="s">
        <v>7</v>
      </c>
      <c r="L129" t="s">
        <v>7</v>
      </c>
      <c r="M129" t="s">
        <v>7</v>
      </c>
      <c r="N129" t="s">
        <v>7</v>
      </c>
      <c r="O129" t="s">
        <v>7</v>
      </c>
      <c r="P129" t="s">
        <v>7</v>
      </c>
      <c r="Q129" t="s">
        <v>7</v>
      </c>
      <c r="R129" t="s">
        <v>7</v>
      </c>
      <c r="S129" t="s">
        <v>7</v>
      </c>
      <c r="T129" t="s">
        <v>7</v>
      </c>
    </row>
    <row r="130" spans="1:20" x14ac:dyDescent="0.35">
      <c r="A130" t="s">
        <v>5</v>
      </c>
      <c r="B130" t="s">
        <v>65</v>
      </c>
      <c r="C130" t="s">
        <v>7</v>
      </c>
      <c r="D130" t="s">
        <v>7</v>
      </c>
      <c r="E130" t="s">
        <v>2680</v>
      </c>
      <c r="F130" t="s">
        <v>7</v>
      </c>
      <c r="G130" t="s">
        <v>7</v>
      </c>
      <c r="H130" t="s">
        <v>7</v>
      </c>
      <c r="I130" t="s">
        <v>7</v>
      </c>
      <c r="J130" t="s">
        <v>7</v>
      </c>
      <c r="K130" t="s">
        <v>7</v>
      </c>
      <c r="L130" t="s">
        <v>7</v>
      </c>
      <c r="M130" t="s">
        <v>7</v>
      </c>
      <c r="N130" t="s">
        <v>7</v>
      </c>
      <c r="O130" t="s">
        <v>7</v>
      </c>
      <c r="P130" t="s">
        <v>7</v>
      </c>
      <c r="Q130" t="s">
        <v>7</v>
      </c>
      <c r="R130" t="s">
        <v>7</v>
      </c>
      <c r="S130" t="s">
        <v>7</v>
      </c>
      <c r="T130" t="s">
        <v>7</v>
      </c>
    </row>
    <row r="131" spans="1:20" x14ac:dyDescent="0.35">
      <c r="A131" t="s">
        <v>2644</v>
      </c>
      <c r="B131" t="s">
        <v>7</v>
      </c>
      <c r="C131" t="s">
        <v>7</v>
      </c>
      <c r="D131" t="s">
        <v>7</v>
      </c>
      <c r="E131" t="s">
        <v>7</v>
      </c>
      <c r="F131" t="s">
        <v>7</v>
      </c>
      <c r="G131" t="s">
        <v>7</v>
      </c>
      <c r="H131" t="s">
        <v>7</v>
      </c>
      <c r="I131" t="s">
        <v>7</v>
      </c>
      <c r="J131" t="s">
        <v>7</v>
      </c>
      <c r="K131" t="s">
        <v>7</v>
      </c>
      <c r="L131" t="s">
        <v>7</v>
      </c>
      <c r="M131" t="s">
        <v>7</v>
      </c>
      <c r="N131" t="s">
        <v>7</v>
      </c>
      <c r="O131" t="s">
        <v>7</v>
      </c>
      <c r="P131" t="s">
        <v>7</v>
      </c>
      <c r="Q131" t="s">
        <v>7</v>
      </c>
      <c r="R131" t="s">
        <v>7</v>
      </c>
      <c r="S131" t="s">
        <v>7</v>
      </c>
      <c r="T131" t="s">
        <v>7</v>
      </c>
    </row>
    <row r="132" spans="1:20" x14ac:dyDescent="0.35">
      <c r="A132" t="s">
        <v>2638</v>
      </c>
      <c r="B132" t="s">
        <v>0</v>
      </c>
      <c r="C132" t="s">
        <v>0</v>
      </c>
      <c r="D132" t="s">
        <v>0</v>
      </c>
      <c r="E132" t="s">
        <v>24</v>
      </c>
      <c r="F132" t="s">
        <v>24</v>
      </c>
      <c r="G132" t="s">
        <v>24</v>
      </c>
      <c r="H132" t="s">
        <v>1</v>
      </c>
      <c r="I132" t="s">
        <v>1</v>
      </c>
      <c r="J132" t="s">
        <v>1</v>
      </c>
      <c r="K132" t="s">
        <v>25</v>
      </c>
      <c r="L132" t="s">
        <v>25</v>
      </c>
      <c r="M132" t="s">
        <v>25</v>
      </c>
      <c r="N132" t="s">
        <v>5</v>
      </c>
      <c r="O132" t="s">
        <v>5</v>
      </c>
      <c r="P132" t="s">
        <v>5</v>
      </c>
      <c r="Q132" t="s">
        <v>34</v>
      </c>
      <c r="R132" t="s">
        <v>7</v>
      </c>
      <c r="S132" t="s">
        <v>7</v>
      </c>
      <c r="T132" t="s">
        <v>7</v>
      </c>
    </row>
    <row r="133" spans="1:20" x14ac:dyDescent="0.35">
      <c r="A133" t="s">
        <v>7</v>
      </c>
      <c r="B133" t="s">
        <v>64</v>
      </c>
      <c r="C133" t="s">
        <v>10</v>
      </c>
      <c r="D133" t="s">
        <v>11</v>
      </c>
      <c r="E133" t="s">
        <v>64</v>
      </c>
      <c r="F133" t="s">
        <v>10</v>
      </c>
      <c r="G133" t="s">
        <v>11</v>
      </c>
      <c r="H133" t="s">
        <v>64</v>
      </c>
      <c r="I133" t="s">
        <v>10</v>
      </c>
      <c r="J133" t="s">
        <v>11</v>
      </c>
      <c r="K133" t="s">
        <v>64</v>
      </c>
      <c r="L133" t="s">
        <v>10</v>
      </c>
      <c r="M133" t="s">
        <v>11</v>
      </c>
      <c r="N133" t="s">
        <v>64</v>
      </c>
      <c r="O133" t="s">
        <v>10</v>
      </c>
      <c r="P133" t="s">
        <v>11</v>
      </c>
      <c r="Q133" t="s">
        <v>7</v>
      </c>
      <c r="R133" t="s">
        <v>7</v>
      </c>
      <c r="S133" t="s">
        <v>7</v>
      </c>
      <c r="T133" t="s">
        <v>7</v>
      </c>
    </row>
    <row r="134" spans="1:20" x14ac:dyDescent="0.35">
      <c r="A134" t="s">
        <v>2639</v>
      </c>
      <c r="B134" t="s">
        <v>2650</v>
      </c>
      <c r="C134" t="s">
        <v>2659</v>
      </c>
      <c r="D134" t="s">
        <v>2671</v>
      </c>
      <c r="E134" t="s">
        <v>1114</v>
      </c>
      <c r="F134" t="s">
        <v>2690</v>
      </c>
      <c r="G134" t="s">
        <v>2693</v>
      </c>
      <c r="H134" t="s">
        <v>2701</v>
      </c>
      <c r="I134" t="s">
        <v>1849</v>
      </c>
      <c r="J134" t="s">
        <v>2710</v>
      </c>
      <c r="K134" t="s">
        <v>2716</v>
      </c>
      <c r="L134" t="s">
        <v>2720</v>
      </c>
      <c r="M134" t="s">
        <v>2725</v>
      </c>
      <c r="N134" t="s">
        <v>2732</v>
      </c>
      <c r="O134" t="s">
        <v>2740</v>
      </c>
      <c r="P134" t="s">
        <v>2747</v>
      </c>
      <c r="Q134" t="s">
        <v>2758</v>
      </c>
      <c r="R134" t="s">
        <v>7</v>
      </c>
      <c r="S134" t="s">
        <v>7</v>
      </c>
      <c r="T134" t="s">
        <v>7</v>
      </c>
    </row>
    <row r="135" spans="1:20" x14ac:dyDescent="0.35">
      <c r="A135" t="s">
        <v>2640</v>
      </c>
      <c r="B135" t="s">
        <v>2032</v>
      </c>
      <c r="C135" t="s">
        <v>2322</v>
      </c>
      <c r="D135" t="s">
        <v>1677</v>
      </c>
      <c r="E135" t="s">
        <v>2681</v>
      </c>
      <c r="F135" t="s">
        <v>2037</v>
      </c>
      <c r="G135" t="s">
        <v>2694</v>
      </c>
      <c r="H135" t="s">
        <v>1667</v>
      </c>
      <c r="I135" t="s">
        <v>2666</v>
      </c>
      <c r="J135" t="s">
        <v>2711</v>
      </c>
      <c r="K135" t="s">
        <v>2717</v>
      </c>
      <c r="L135" t="s">
        <v>2721</v>
      </c>
      <c r="M135" t="s">
        <v>2130</v>
      </c>
      <c r="N135" t="s">
        <v>2733</v>
      </c>
      <c r="O135" t="s">
        <v>397</v>
      </c>
      <c r="P135" t="s">
        <v>2748</v>
      </c>
      <c r="Q135" t="s">
        <v>2759</v>
      </c>
      <c r="R135" t="s">
        <v>7</v>
      </c>
      <c r="S135" t="s">
        <v>7</v>
      </c>
      <c r="T135" t="s">
        <v>7</v>
      </c>
    </row>
    <row r="136" spans="1:20" x14ac:dyDescent="0.35">
      <c r="A136" t="s">
        <v>2641</v>
      </c>
      <c r="B136" t="s">
        <v>2651</v>
      </c>
      <c r="C136" t="s">
        <v>758</v>
      </c>
      <c r="D136" t="s">
        <v>2672</v>
      </c>
      <c r="E136" t="s">
        <v>865</v>
      </c>
      <c r="F136" t="s">
        <v>1999</v>
      </c>
      <c r="G136" t="s">
        <v>2484</v>
      </c>
      <c r="H136" t="s">
        <v>2702</v>
      </c>
      <c r="I136" t="s">
        <v>1922</v>
      </c>
      <c r="J136" t="s">
        <v>2712</v>
      </c>
      <c r="K136" t="s">
        <v>1906</v>
      </c>
      <c r="L136" t="s">
        <v>1631</v>
      </c>
      <c r="M136" t="s">
        <v>1601</v>
      </c>
      <c r="N136" t="s">
        <v>2316</v>
      </c>
      <c r="O136" t="s">
        <v>2457</v>
      </c>
      <c r="P136" t="s">
        <v>2495</v>
      </c>
      <c r="Q136" t="s">
        <v>2760</v>
      </c>
      <c r="R136" t="s">
        <v>7</v>
      </c>
      <c r="S136" t="s">
        <v>7</v>
      </c>
      <c r="T136" t="s">
        <v>7</v>
      </c>
    </row>
    <row r="137" spans="1:20" x14ac:dyDescent="0.35">
      <c r="A137" t="s">
        <v>5</v>
      </c>
      <c r="B137" t="s">
        <v>65</v>
      </c>
      <c r="C137" t="s">
        <v>7</v>
      </c>
      <c r="D137" t="s">
        <v>7</v>
      </c>
      <c r="E137" t="s">
        <v>65</v>
      </c>
      <c r="F137" t="s">
        <v>7</v>
      </c>
      <c r="G137" t="s">
        <v>7</v>
      </c>
      <c r="H137" t="s">
        <v>65</v>
      </c>
      <c r="I137" t="s">
        <v>7</v>
      </c>
      <c r="J137" t="s">
        <v>7</v>
      </c>
      <c r="K137" t="s">
        <v>65</v>
      </c>
      <c r="L137" t="s">
        <v>7</v>
      </c>
      <c r="M137" t="s">
        <v>7</v>
      </c>
      <c r="N137" t="s">
        <v>65</v>
      </c>
      <c r="O137" t="s">
        <v>7</v>
      </c>
      <c r="P137" t="s">
        <v>7</v>
      </c>
      <c r="Q137" t="s">
        <v>2761</v>
      </c>
      <c r="R137" t="s">
        <v>7</v>
      </c>
      <c r="S137" t="s">
        <v>7</v>
      </c>
      <c r="T137" t="s">
        <v>7</v>
      </c>
    </row>
    <row r="138" spans="1:20" x14ac:dyDescent="0.35">
      <c r="A138" t="s">
        <v>2645</v>
      </c>
      <c r="B138" t="s">
        <v>7</v>
      </c>
      <c r="C138" t="s">
        <v>7</v>
      </c>
      <c r="D138" t="s">
        <v>7</v>
      </c>
      <c r="E138" t="s">
        <v>7</v>
      </c>
      <c r="F138" t="s">
        <v>7</v>
      </c>
      <c r="G138" t="s">
        <v>7</v>
      </c>
      <c r="H138" t="s">
        <v>7</v>
      </c>
      <c r="I138" t="s">
        <v>7</v>
      </c>
      <c r="J138" t="s">
        <v>7</v>
      </c>
      <c r="K138" t="s">
        <v>7</v>
      </c>
      <c r="L138" t="s">
        <v>7</v>
      </c>
      <c r="M138" t="s">
        <v>7</v>
      </c>
      <c r="N138" t="s">
        <v>7</v>
      </c>
      <c r="O138" t="s">
        <v>7</v>
      </c>
      <c r="P138" t="s">
        <v>7</v>
      </c>
      <c r="Q138" t="s">
        <v>7</v>
      </c>
      <c r="R138" t="s">
        <v>7</v>
      </c>
      <c r="S138" t="s">
        <v>7</v>
      </c>
      <c r="T138" t="s">
        <v>7</v>
      </c>
    </row>
    <row r="139" spans="1:20" x14ac:dyDescent="0.35">
      <c r="A139" t="s">
        <v>2638</v>
      </c>
      <c r="B139" t="s">
        <v>0</v>
      </c>
      <c r="C139" t="s">
        <v>0</v>
      </c>
      <c r="D139" t="s">
        <v>0</v>
      </c>
      <c r="E139" t="s">
        <v>24</v>
      </c>
      <c r="F139" t="s">
        <v>24</v>
      </c>
      <c r="G139" t="s">
        <v>24</v>
      </c>
      <c r="H139" t="s">
        <v>1</v>
      </c>
      <c r="I139" t="s">
        <v>1</v>
      </c>
      <c r="J139" t="s">
        <v>1</v>
      </c>
      <c r="K139" t="s">
        <v>25</v>
      </c>
      <c r="L139" t="s">
        <v>25</v>
      </c>
      <c r="M139" t="s">
        <v>25</v>
      </c>
      <c r="N139" t="s">
        <v>5</v>
      </c>
      <c r="O139" t="s">
        <v>5</v>
      </c>
      <c r="P139" t="s">
        <v>5</v>
      </c>
      <c r="Q139" t="s">
        <v>34</v>
      </c>
      <c r="R139" t="s">
        <v>7</v>
      </c>
      <c r="S139" t="s">
        <v>7</v>
      </c>
      <c r="T139" t="s">
        <v>7</v>
      </c>
    </row>
    <row r="140" spans="1:20" x14ac:dyDescent="0.35">
      <c r="A140" t="s">
        <v>7</v>
      </c>
      <c r="B140" t="s">
        <v>64</v>
      </c>
      <c r="C140" t="s">
        <v>10</v>
      </c>
      <c r="D140" t="s">
        <v>11</v>
      </c>
      <c r="E140" t="s">
        <v>64</v>
      </c>
      <c r="F140" t="s">
        <v>10</v>
      </c>
      <c r="G140" t="s">
        <v>11</v>
      </c>
      <c r="H140" t="s">
        <v>64</v>
      </c>
      <c r="I140" t="s">
        <v>10</v>
      </c>
      <c r="J140" t="s">
        <v>11</v>
      </c>
      <c r="K140" t="s">
        <v>64</v>
      </c>
      <c r="L140" t="s">
        <v>10</v>
      </c>
      <c r="M140" t="s">
        <v>11</v>
      </c>
      <c r="N140" t="s">
        <v>64</v>
      </c>
      <c r="O140" t="s">
        <v>10</v>
      </c>
      <c r="P140" t="s">
        <v>11</v>
      </c>
      <c r="Q140" t="s">
        <v>7</v>
      </c>
      <c r="R140" t="s">
        <v>7</v>
      </c>
      <c r="S140" t="s">
        <v>7</v>
      </c>
      <c r="T140" t="s">
        <v>7</v>
      </c>
    </row>
    <row r="141" spans="1:20" x14ac:dyDescent="0.35">
      <c r="A141" t="s">
        <v>2639</v>
      </c>
      <c r="B141" t="s">
        <v>2652</v>
      </c>
      <c r="C141" t="s">
        <v>2660</v>
      </c>
      <c r="D141" t="s">
        <v>1737</v>
      </c>
      <c r="E141" t="s">
        <v>1114</v>
      </c>
      <c r="F141" t="s">
        <v>962</v>
      </c>
      <c r="G141" t="s">
        <v>2695</v>
      </c>
      <c r="H141" t="s">
        <v>2703</v>
      </c>
      <c r="I141" t="s">
        <v>634</v>
      </c>
      <c r="J141" t="s">
        <v>2713</v>
      </c>
      <c r="K141" t="s">
        <v>2716</v>
      </c>
      <c r="L141" t="s">
        <v>178</v>
      </c>
      <c r="M141" t="s">
        <v>2726</v>
      </c>
      <c r="N141" t="s">
        <v>2734</v>
      </c>
      <c r="O141" t="s">
        <v>2741</v>
      </c>
      <c r="P141" t="s">
        <v>2749</v>
      </c>
      <c r="Q141" t="s">
        <v>2762</v>
      </c>
      <c r="R141" t="s">
        <v>7</v>
      </c>
      <c r="S141" t="s">
        <v>7</v>
      </c>
      <c r="T141" t="s">
        <v>7</v>
      </c>
    </row>
    <row r="142" spans="1:20" x14ac:dyDescent="0.35">
      <c r="A142" t="s">
        <v>2640</v>
      </c>
      <c r="B142" t="s">
        <v>2653</v>
      </c>
      <c r="C142" t="s">
        <v>2661</v>
      </c>
      <c r="D142" t="s">
        <v>2673</v>
      </c>
      <c r="E142" t="s">
        <v>2681</v>
      </c>
      <c r="F142" t="s">
        <v>2691</v>
      </c>
      <c r="G142" t="s">
        <v>2696</v>
      </c>
      <c r="H142" t="s">
        <v>2031</v>
      </c>
      <c r="I142" t="s">
        <v>2108</v>
      </c>
      <c r="J142" t="s">
        <v>2030</v>
      </c>
      <c r="K142" t="s">
        <v>2717</v>
      </c>
      <c r="L142" t="s">
        <v>2722</v>
      </c>
      <c r="M142" t="s">
        <v>2727</v>
      </c>
      <c r="N142" t="s">
        <v>2735</v>
      </c>
      <c r="O142" t="s">
        <v>2502</v>
      </c>
      <c r="P142" t="s">
        <v>2750</v>
      </c>
      <c r="Q142" t="s">
        <v>2763</v>
      </c>
      <c r="R142" t="s">
        <v>7</v>
      </c>
      <c r="S142" t="s">
        <v>7</v>
      </c>
      <c r="T142" t="s">
        <v>7</v>
      </c>
    </row>
    <row r="143" spans="1:20" x14ac:dyDescent="0.35">
      <c r="A143" t="s">
        <v>2641</v>
      </c>
      <c r="B143" t="s">
        <v>2654</v>
      </c>
      <c r="C143" t="s">
        <v>2662</v>
      </c>
      <c r="D143" t="s">
        <v>2674</v>
      </c>
      <c r="E143" t="s">
        <v>865</v>
      </c>
      <c r="F143" t="s">
        <v>1999</v>
      </c>
      <c r="G143" t="s">
        <v>2484</v>
      </c>
      <c r="H143" t="s">
        <v>2704</v>
      </c>
      <c r="I143" t="s">
        <v>1866</v>
      </c>
      <c r="J143" t="s">
        <v>2714</v>
      </c>
      <c r="K143" t="s">
        <v>1906</v>
      </c>
      <c r="L143" t="s">
        <v>1631</v>
      </c>
      <c r="M143" t="s">
        <v>1601</v>
      </c>
      <c r="N143" t="s">
        <v>1873</v>
      </c>
      <c r="O143" t="s">
        <v>2742</v>
      </c>
      <c r="P143" t="s">
        <v>946</v>
      </c>
      <c r="Q143" t="s">
        <v>2764</v>
      </c>
      <c r="R143" t="s">
        <v>7</v>
      </c>
      <c r="S143" t="s">
        <v>7</v>
      </c>
      <c r="T143" t="s">
        <v>7</v>
      </c>
    </row>
    <row r="144" spans="1:20" x14ac:dyDescent="0.35">
      <c r="A144" t="s">
        <v>5</v>
      </c>
      <c r="B144" t="s">
        <v>65</v>
      </c>
      <c r="C144" t="s">
        <v>7</v>
      </c>
      <c r="D144" t="s">
        <v>7</v>
      </c>
      <c r="E144" t="s">
        <v>65</v>
      </c>
      <c r="F144" t="s">
        <v>7</v>
      </c>
      <c r="G144" t="s">
        <v>7</v>
      </c>
      <c r="H144" t="s">
        <v>65</v>
      </c>
      <c r="I144" t="s">
        <v>7</v>
      </c>
      <c r="J144" t="s">
        <v>7</v>
      </c>
      <c r="K144" t="s">
        <v>65</v>
      </c>
      <c r="L144" t="s">
        <v>7</v>
      </c>
      <c r="M144" t="s">
        <v>7</v>
      </c>
      <c r="N144" t="s">
        <v>65</v>
      </c>
      <c r="O144" t="s">
        <v>7</v>
      </c>
      <c r="P144" t="s">
        <v>7</v>
      </c>
      <c r="Q144" t="s">
        <v>2765</v>
      </c>
      <c r="R144" t="s">
        <v>7</v>
      </c>
      <c r="S144" t="s">
        <v>7</v>
      </c>
      <c r="T144" t="s">
        <v>7</v>
      </c>
    </row>
    <row r="145" spans="1:20" x14ac:dyDescent="0.35">
      <c r="A145" t="s">
        <v>2646</v>
      </c>
      <c r="B145" t="s">
        <v>7</v>
      </c>
      <c r="C145" t="s">
        <v>7</v>
      </c>
      <c r="D145" t="s">
        <v>7</v>
      </c>
      <c r="E145" t="s">
        <v>7</v>
      </c>
      <c r="F145" t="s">
        <v>7</v>
      </c>
      <c r="G145" t="s">
        <v>7</v>
      </c>
      <c r="H145" t="s">
        <v>7</v>
      </c>
      <c r="I145" t="s">
        <v>7</v>
      </c>
      <c r="J145" t="s">
        <v>7</v>
      </c>
      <c r="K145" t="s">
        <v>7</v>
      </c>
      <c r="L145" t="s">
        <v>7</v>
      </c>
      <c r="M145" t="s">
        <v>7</v>
      </c>
      <c r="N145" t="s">
        <v>7</v>
      </c>
      <c r="O145" t="s">
        <v>7</v>
      </c>
      <c r="P145" t="s">
        <v>7</v>
      </c>
      <c r="Q145" t="s">
        <v>7</v>
      </c>
      <c r="R145" t="s">
        <v>7</v>
      </c>
      <c r="S145" t="s">
        <v>7</v>
      </c>
      <c r="T145" t="s">
        <v>7</v>
      </c>
    </row>
    <row r="146" spans="1:20" x14ac:dyDescent="0.35">
      <c r="A146" t="s">
        <v>2638</v>
      </c>
      <c r="B146" t="s">
        <v>0</v>
      </c>
      <c r="C146" t="s">
        <v>0</v>
      </c>
      <c r="D146" t="s">
        <v>0</v>
      </c>
      <c r="E146" t="s">
        <v>1</v>
      </c>
      <c r="F146" t="s">
        <v>1</v>
      </c>
      <c r="G146" t="s">
        <v>1</v>
      </c>
      <c r="H146" t="s">
        <v>5</v>
      </c>
      <c r="I146" t="s">
        <v>5</v>
      </c>
      <c r="J146" t="s">
        <v>5</v>
      </c>
      <c r="K146" t="s">
        <v>34</v>
      </c>
      <c r="L146" t="s">
        <v>7</v>
      </c>
      <c r="M146" t="s">
        <v>7</v>
      </c>
      <c r="N146" t="s">
        <v>7</v>
      </c>
      <c r="O146" t="s">
        <v>7</v>
      </c>
      <c r="P146" t="s">
        <v>7</v>
      </c>
      <c r="Q146" t="s">
        <v>7</v>
      </c>
      <c r="R146" t="s">
        <v>7</v>
      </c>
      <c r="S146" t="s">
        <v>7</v>
      </c>
      <c r="T146" t="s">
        <v>7</v>
      </c>
    </row>
    <row r="147" spans="1:20" x14ac:dyDescent="0.35">
      <c r="A147" t="s">
        <v>7</v>
      </c>
      <c r="B147" t="s">
        <v>64</v>
      </c>
      <c r="C147" t="s">
        <v>10</v>
      </c>
      <c r="D147" t="s">
        <v>11</v>
      </c>
      <c r="E147" t="s">
        <v>64</v>
      </c>
      <c r="F147" t="s">
        <v>10</v>
      </c>
      <c r="G147" t="s">
        <v>11</v>
      </c>
      <c r="H147" t="s">
        <v>64</v>
      </c>
      <c r="I147" t="s">
        <v>10</v>
      </c>
      <c r="J147" t="s">
        <v>11</v>
      </c>
      <c r="K147" t="s">
        <v>7</v>
      </c>
      <c r="L147" t="s">
        <v>7</v>
      </c>
      <c r="M147" t="s">
        <v>7</v>
      </c>
      <c r="N147" t="s">
        <v>7</v>
      </c>
      <c r="O147" t="s">
        <v>7</v>
      </c>
      <c r="P147" t="s">
        <v>7</v>
      </c>
      <c r="Q147" t="s">
        <v>7</v>
      </c>
      <c r="R147" t="s">
        <v>7</v>
      </c>
      <c r="S147" t="s">
        <v>7</v>
      </c>
      <c r="T147" t="s">
        <v>7</v>
      </c>
    </row>
    <row r="148" spans="1:20" x14ac:dyDescent="0.35">
      <c r="A148" t="s">
        <v>2639</v>
      </c>
      <c r="B148" t="s">
        <v>2772</v>
      </c>
      <c r="C148" t="s">
        <v>2782</v>
      </c>
      <c r="D148" t="s">
        <v>2790</v>
      </c>
      <c r="E148" t="s">
        <v>2802</v>
      </c>
      <c r="F148" t="s">
        <v>2810</v>
      </c>
      <c r="G148" t="s">
        <v>2818</v>
      </c>
      <c r="H148" t="s">
        <v>2823</v>
      </c>
      <c r="I148" t="s">
        <v>2781</v>
      </c>
      <c r="J148" t="s">
        <v>2836</v>
      </c>
      <c r="K148" t="s">
        <v>2848</v>
      </c>
      <c r="L148" t="s">
        <v>7</v>
      </c>
      <c r="M148" t="s">
        <v>7</v>
      </c>
      <c r="N148" t="s">
        <v>7</v>
      </c>
      <c r="O148" t="s">
        <v>7</v>
      </c>
      <c r="P148" t="s">
        <v>7</v>
      </c>
      <c r="Q148" t="s">
        <v>7</v>
      </c>
      <c r="R148" t="s">
        <v>7</v>
      </c>
      <c r="S148" t="s">
        <v>7</v>
      </c>
      <c r="T148" t="s">
        <v>7</v>
      </c>
    </row>
    <row r="149" spans="1:20" x14ac:dyDescent="0.35">
      <c r="A149" t="s">
        <v>2640</v>
      </c>
      <c r="B149" t="s">
        <v>2773</v>
      </c>
      <c r="C149" t="s">
        <v>1819</v>
      </c>
      <c r="D149" t="s">
        <v>2410</v>
      </c>
      <c r="E149" t="s">
        <v>1635</v>
      </c>
      <c r="F149" t="s">
        <v>1162</v>
      </c>
      <c r="G149" t="s">
        <v>801</v>
      </c>
      <c r="H149" t="s">
        <v>1675</v>
      </c>
      <c r="I149" t="s">
        <v>2831</v>
      </c>
      <c r="J149" t="s">
        <v>2837</v>
      </c>
      <c r="K149" t="s">
        <v>2150</v>
      </c>
      <c r="L149" t="s">
        <v>7</v>
      </c>
      <c r="M149" t="s">
        <v>7</v>
      </c>
      <c r="N149" t="s">
        <v>7</v>
      </c>
      <c r="O149" t="s">
        <v>7</v>
      </c>
      <c r="P149" t="s">
        <v>7</v>
      </c>
      <c r="Q149" t="s">
        <v>7</v>
      </c>
      <c r="R149" t="s">
        <v>7</v>
      </c>
      <c r="S149" t="s">
        <v>7</v>
      </c>
      <c r="T149" t="s">
        <v>7</v>
      </c>
    </row>
    <row r="150" spans="1:20" x14ac:dyDescent="0.35">
      <c r="A150" t="s">
        <v>2641</v>
      </c>
      <c r="B150" t="s">
        <v>1843</v>
      </c>
      <c r="C150" t="s">
        <v>47</v>
      </c>
      <c r="D150" t="s">
        <v>1997</v>
      </c>
      <c r="E150" t="s">
        <v>613</v>
      </c>
      <c r="F150" t="s">
        <v>2811</v>
      </c>
      <c r="G150" t="s">
        <v>1685</v>
      </c>
      <c r="H150" t="s">
        <v>2824</v>
      </c>
      <c r="I150" t="s">
        <v>1484</v>
      </c>
      <c r="J150" t="s">
        <v>1908</v>
      </c>
      <c r="K150" t="s">
        <v>2849</v>
      </c>
      <c r="L150" t="s">
        <v>7</v>
      </c>
      <c r="M150" t="s">
        <v>7</v>
      </c>
      <c r="N150" t="s">
        <v>7</v>
      </c>
      <c r="O150" t="s">
        <v>7</v>
      </c>
      <c r="P150" t="s">
        <v>7</v>
      </c>
      <c r="Q150" t="s">
        <v>7</v>
      </c>
      <c r="R150" t="s">
        <v>7</v>
      </c>
      <c r="S150" t="s">
        <v>7</v>
      </c>
      <c r="T150" t="s">
        <v>7</v>
      </c>
    </row>
    <row r="151" spans="1:20" x14ac:dyDescent="0.35">
      <c r="A151" t="s">
        <v>5</v>
      </c>
      <c r="B151" t="s">
        <v>65</v>
      </c>
      <c r="C151" t="s">
        <v>7</v>
      </c>
      <c r="D151" t="s">
        <v>7</v>
      </c>
      <c r="E151" t="s">
        <v>65</v>
      </c>
      <c r="F151" t="s">
        <v>7</v>
      </c>
      <c r="G151" t="s">
        <v>7</v>
      </c>
      <c r="H151" t="s">
        <v>65</v>
      </c>
      <c r="I151" t="s">
        <v>7</v>
      </c>
      <c r="J151" t="s">
        <v>7</v>
      </c>
      <c r="K151" t="s">
        <v>2850</v>
      </c>
      <c r="L151" t="s">
        <v>7</v>
      </c>
      <c r="M151" t="s">
        <v>7</v>
      </c>
      <c r="N151" t="s">
        <v>7</v>
      </c>
      <c r="O151" t="s">
        <v>7</v>
      </c>
      <c r="P151" t="s">
        <v>7</v>
      </c>
      <c r="Q151" t="s">
        <v>7</v>
      </c>
      <c r="R151" t="s">
        <v>7</v>
      </c>
      <c r="S151" t="s">
        <v>7</v>
      </c>
      <c r="T151" t="s">
        <v>7</v>
      </c>
    </row>
    <row r="152" spans="1:20" x14ac:dyDescent="0.35">
      <c r="A152" t="s">
        <v>2638</v>
      </c>
      <c r="B152" t="s">
        <v>64</v>
      </c>
      <c r="C152" t="s">
        <v>10</v>
      </c>
      <c r="D152" t="s">
        <v>11</v>
      </c>
      <c r="E152" t="s">
        <v>34</v>
      </c>
      <c r="F152" t="s">
        <v>7</v>
      </c>
      <c r="G152" t="s">
        <v>7</v>
      </c>
      <c r="H152" t="s">
        <v>7</v>
      </c>
      <c r="I152" t="s">
        <v>7</v>
      </c>
      <c r="J152" t="s">
        <v>7</v>
      </c>
      <c r="K152" t="s">
        <v>7</v>
      </c>
      <c r="L152" t="s">
        <v>7</v>
      </c>
      <c r="M152" t="s">
        <v>7</v>
      </c>
      <c r="N152" t="s">
        <v>7</v>
      </c>
      <c r="O152" t="s">
        <v>7</v>
      </c>
      <c r="P152" t="s">
        <v>7</v>
      </c>
      <c r="Q152" t="s">
        <v>7</v>
      </c>
      <c r="R152" t="s">
        <v>7</v>
      </c>
      <c r="S152" t="s">
        <v>7</v>
      </c>
      <c r="T152" t="s">
        <v>7</v>
      </c>
    </row>
    <row r="153" spans="1:20" x14ac:dyDescent="0.35">
      <c r="A153" t="s">
        <v>2639</v>
      </c>
      <c r="B153" t="s">
        <v>879</v>
      </c>
      <c r="C153" t="s">
        <v>808</v>
      </c>
      <c r="D153" t="s">
        <v>2675</v>
      </c>
      <c r="E153" t="s">
        <v>2682</v>
      </c>
      <c r="F153" t="s">
        <v>7</v>
      </c>
      <c r="G153" t="s">
        <v>7</v>
      </c>
      <c r="H153" t="s">
        <v>7</v>
      </c>
      <c r="I153" t="s">
        <v>7</v>
      </c>
      <c r="J153" t="s">
        <v>7</v>
      </c>
      <c r="K153" t="s">
        <v>7</v>
      </c>
      <c r="L153" t="s">
        <v>7</v>
      </c>
      <c r="M153" t="s">
        <v>7</v>
      </c>
      <c r="N153" t="s">
        <v>7</v>
      </c>
      <c r="O153" t="s">
        <v>7</v>
      </c>
      <c r="P153" t="s">
        <v>7</v>
      </c>
      <c r="Q153" t="s">
        <v>7</v>
      </c>
      <c r="R153" t="s">
        <v>7</v>
      </c>
      <c r="S153" t="s">
        <v>7</v>
      </c>
      <c r="T153" t="s">
        <v>7</v>
      </c>
    </row>
    <row r="154" spans="1:20" x14ac:dyDescent="0.35">
      <c r="A154" t="s">
        <v>2640</v>
      </c>
      <c r="B154" t="s">
        <v>221</v>
      </c>
      <c r="C154" t="s">
        <v>2663</v>
      </c>
      <c r="D154" t="s">
        <v>2676</v>
      </c>
      <c r="E154" t="s">
        <v>2683</v>
      </c>
      <c r="F154" t="s">
        <v>7</v>
      </c>
      <c r="G154" t="s">
        <v>7</v>
      </c>
      <c r="H154" t="s">
        <v>7</v>
      </c>
      <c r="I154" t="s">
        <v>7</v>
      </c>
      <c r="J154" t="s">
        <v>7</v>
      </c>
      <c r="K154" t="s">
        <v>7</v>
      </c>
      <c r="L154" t="s">
        <v>7</v>
      </c>
      <c r="M154" t="s">
        <v>7</v>
      </c>
      <c r="N154" t="s">
        <v>7</v>
      </c>
      <c r="O154" t="s">
        <v>7</v>
      </c>
      <c r="P154" t="s">
        <v>7</v>
      </c>
      <c r="Q154" t="s">
        <v>7</v>
      </c>
      <c r="R154" t="s">
        <v>7</v>
      </c>
      <c r="S154" t="s">
        <v>7</v>
      </c>
      <c r="T154" t="s">
        <v>7</v>
      </c>
    </row>
    <row r="155" spans="1:20" x14ac:dyDescent="0.35">
      <c r="A155" t="s">
        <v>2641</v>
      </c>
      <c r="B155" t="s">
        <v>1698</v>
      </c>
      <c r="C155" t="s">
        <v>2664</v>
      </c>
      <c r="D155" t="s">
        <v>2677</v>
      </c>
      <c r="E155" t="s">
        <v>2684</v>
      </c>
      <c r="F155" t="s">
        <v>7</v>
      </c>
      <c r="G155" t="s">
        <v>7</v>
      </c>
      <c r="H155" t="s">
        <v>7</v>
      </c>
      <c r="I155" t="s">
        <v>7</v>
      </c>
      <c r="J155" t="s">
        <v>7</v>
      </c>
      <c r="K155" t="s">
        <v>7</v>
      </c>
      <c r="L155" t="s">
        <v>7</v>
      </c>
      <c r="M155" t="s">
        <v>7</v>
      </c>
      <c r="N155" t="s">
        <v>7</v>
      </c>
      <c r="O155" t="s">
        <v>7</v>
      </c>
      <c r="P155" t="s">
        <v>7</v>
      </c>
      <c r="Q155" t="s">
        <v>7</v>
      </c>
      <c r="R155" t="s">
        <v>7</v>
      </c>
      <c r="S155" t="s">
        <v>7</v>
      </c>
      <c r="T155" t="s">
        <v>7</v>
      </c>
    </row>
    <row r="156" spans="1:20" x14ac:dyDescent="0.35">
      <c r="A156" t="s">
        <v>5</v>
      </c>
      <c r="B156" t="s">
        <v>65</v>
      </c>
      <c r="C156" t="s">
        <v>7</v>
      </c>
      <c r="D156" t="s">
        <v>7</v>
      </c>
      <c r="E156" t="s">
        <v>2685</v>
      </c>
      <c r="F156" t="s">
        <v>7</v>
      </c>
      <c r="G156" t="s">
        <v>7</v>
      </c>
      <c r="H156" t="s">
        <v>7</v>
      </c>
      <c r="I156" t="s">
        <v>7</v>
      </c>
      <c r="J156" t="s">
        <v>7</v>
      </c>
      <c r="K156" t="s">
        <v>7</v>
      </c>
      <c r="L156" t="s">
        <v>7</v>
      </c>
      <c r="M156" t="s">
        <v>7</v>
      </c>
      <c r="N156" t="s">
        <v>7</v>
      </c>
      <c r="O156" t="s">
        <v>7</v>
      </c>
      <c r="P156" t="s">
        <v>7</v>
      </c>
      <c r="Q156" t="s">
        <v>7</v>
      </c>
      <c r="R156" t="s">
        <v>7</v>
      </c>
      <c r="S156" t="s">
        <v>7</v>
      </c>
      <c r="T156" t="s">
        <v>7</v>
      </c>
    </row>
    <row r="157" spans="1:20" x14ac:dyDescent="0.35">
      <c r="A157" t="s">
        <v>2262</v>
      </c>
      <c r="B157" t="s">
        <v>7</v>
      </c>
      <c r="C157" t="s">
        <v>7</v>
      </c>
      <c r="D157" t="s">
        <v>7</v>
      </c>
      <c r="E157" t="s">
        <v>7</v>
      </c>
      <c r="F157" t="s">
        <v>7</v>
      </c>
      <c r="G157" t="s">
        <v>7</v>
      </c>
      <c r="H157" t="s">
        <v>7</v>
      </c>
      <c r="I157" t="s">
        <v>7</v>
      </c>
      <c r="J157" t="s">
        <v>7</v>
      </c>
      <c r="K157" t="s">
        <v>7</v>
      </c>
      <c r="L157" t="s">
        <v>7</v>
      </c>
      <c r="M157" t="s">
        <v>7</v>
      </c>
      <c r="N157" t="s">
        <v>7</v>
      </c>
      <c r="O157" t="s">
        <v>7</v>
      </c>
      <c r="P157" t="s">
        <v>7</v>
      </c>
      <c r="Q157" t="s">
        <v>7</v>
      </c>
      <c r="R157" t="s">
        <v>7</v>
      </c>
      <c r="S157" t="s">
        <v>7</v>
      </c>
      <c r="T157" t="s">
        <v>7</v>
      </c>
    </row>
    <row r="158" spans="1:20" x14ac:dyDescent="0.35">
      <c r="A158" t="s">
        <v>2263</v>
      </c>
      <c r="B158" t="s">
        <v>0</v>
      </c>
      <c r="C158" t="s">
        <v>0</v>
      </c>
      <c r="D158" t="s">
        <v>0</v>
      </c>
      <c r="E158" t="s">
        <v>24</v>
      </c>
      <c r="F158" t="s">
        <v>24</v>
      </c>
      <c r="G158" t="s">
        <v>24</v>
      </c>
      <c r="H158" t="s">
        <v>1</v>
      </c>
      <c r="I158" t="s">
        <v>1</v>
      </c>
      <c r="J158" t="s">
        <v>1</v>
      </c>
      <c r="K158" t="s">
        <v>25</v>
      </c>
      <c r="L158" t="s">
        <v>25</v>
      </c>
      <c r="M158" t="s">
        <v>25</v>
      </c>
      <c r="N158" t="s">
        <v>5</v>
      </c>
      <c r="O158" t="s">
        <v>5</v>
      </c>
      <c r="P158" t="s">
        <v>5</v>
      </c>
      <c r="Q158" t="s">
        <v>34</v>
      </c>
      <c r="R158" t="s">
        <v>7</v>
      </c>
      <c r="S158" t="s">
        <v>7</v>
      </c>
      <c r="T158" t="s">
        <v>7</v>
      </c>
    </row>
    <row r="159" spans="1:20" x14ac:dyDescent="0.35">
      <c r="A159" t="s">
        <v>7</v>
      </c>
      <c r="B159" t="s">
        <v>64</v>
      </c>
      <c r="C159" t="s">
        <v>10</v>
      </c>
      <c r="D159" t="s">
        <v>11</v>
      </c>
      <c r="E159" t="s">
        <v>64</v>
      </c>
      <c r="F159" t="s">
        <v>10</v>
      </c>
      <c r="G159" t="s">
        <v>11</v>
      </c>
      <c r="H159" t="s">
        <v>64</v>
      </c>
      <c r="I159" t="s">
        <v>10</v>
      </c>
      <c r="J159" t="s">
        <v>11</v>
      </c>
      <c r="K159" t="s">
        <v>64</v>
      </c>
      <c r="L159" t="s">
        <v>10</v>
      </c>
      <c r="M159" t="s">
        <v>11</v>
      </c>
      <c r="N159" t="s">
        <v>64</v>
      </c>
      <c r="O159" t="s">
        <v>10</v>
      </c>
      <c r="P159" t="s">
        <v>11</v>
      </c>
      <c r="Q159" t="s">
        <v>7</v>
      </c>
      <c r="R159" t="s">
        <v>7</v>
      </c>
      <c r="S159" t="s">
        <v>7</v>
      </c>
      <c r="T159" t="s">
        <v>7</v>
      </c>
    </row>
    <row r="160" spans="1:20" x14ac:dyDescent="0.35">
      <c r="A160" t="s">
        <v>2264</v>
      </c>
      <c r="B160" t="s">
        <v>2318</v>
      </c>
      <c r="C160" t="s">
        <v>2347</v>
      </c>
      <c r="D160" t="s">
        <v>2370</v>
      </c>
      <c r="E160" t="s">
        <v>2401</v>
      </c>
      <c r="F160" t="s">
        <v>2410</v>
      </c>
      <c r="G160" t="s">
        <v>2429</v>
      </c>
      <c r="H160" t="s">
        <v>2455</v>
      </c>
      <c r="I160" t="s">
        <v>2007</v>
      </c>
      <c r="J160" t="s">
        <v>2482</v>
      </c>
      <c r="K160" t="s">
        <v>2499</v>
      </c>
      <c r="L160" t="s">
        <v>2507</v>
      </c>
      <c r="M160" t="s">
        <v>2521</v>
      </c>
      <c r="N160" t="s">
        <v>1912</v>
      </c>
      <c r="O160" t="s">
        <v>2547</v>
      </c>
      <c r="P160" t="s">
        <v>2376</v>
      </c>
      <c r="Q160" t="s">
        <v>2295</v>
      </c>
      <c r="R160" t="s">
        <v>7</v>
      </c>
      <c r="S160" t="s">
        <v>7</v>
      </c>
      <c r="T160" t="s">
        <v>7</v>
      </c>
    </row>
    <row r="161" spans="1:20" x14ac:dyDescent="0.35">
      <c r="A161" t="s">
        <v>2265</v>
      </c>
      <c r="B161" t="s">
        <v>2319</v>
      </c>
      <c r="C161" t="s">
        <v>2348</v>
      </c>
      <c r="D161" t="s">
        <v>2371</v>
      </c>
      <c r="E161" t="s">
        <v>641</v>
      </c>
      <c r="F161" t="s">
        <v>2411</v>
      </c>
      <c r="G161" t="s">
        <v>2430</v>
      </c>
      <c r="H161" t="s">
        <v>2456</v>
      </c>
      <c r="I161" t="s">
        <v>2469</v>
      </c>
      <c r="J161" t="s">
        <v>2483</v>
      </c>
      <c r="K161" t="s">
        <v>2500</v>
      </c>
      <c r="L161" t="s">
        <v>2414</v>
      </c>
      <c r="M161" t="s">
        <v>1679</v>
      </c>
      <c r="N161" t="s">
        <v>2537</v>
      </c>
      <c r="O161" t="s">
        <v>2548</v>
      </c>
      <c r="P161" t="s">
        <v>2559</v>
      </c>
      <c r="Q161" t="s">
        <v>2296</v>
      </c>
      <c r="R161" t="s">
        <v>7</v>
      </c>
      <c r="S161" t="s">
        <v>7</v>
      </c>
      <c r="T161" t="s">
        <v>7</v>
      </c>
    </row>
    <row r="162" spans="1:20" x14ac:dyDescent="0.35">
      <c r="A162" t="s">
        <v>2266</v>
      </c>
      <c r="B162" t="s">
        <v>549</v>
      </c>
      <c r="C162" t="s">
        <v>2002</v>
      </c>
      <c r="D162" t="s">
        <v>2372</v>
      </c>
      <c r="E162" t="s">
        <v>1792</v>
      </c>
      <c r="F162" t="s">
        <v>2412</v>
      </c>
      <c r="G162" t="s">
        <v>2431</v>
      </c>
      <c r="H162" t="s">
        <v>1868</v>
      </c>
      <c r="I162" t="s">
        <v>1475</v>
      </c>
      <c r="J162" t="s">
        <v>2484</v>
      </c>
      <c r="K162" t="s">
        <v>2042</v>
      </c>
      <c r="L162" t="s">
        <v>1903</v>
      </c>
      <c r="M162" t="s">
        <v>2522</v>
      </c>
      <c r="N162" t="s">
        <v>882</v>
      </c>
      <c r="O162" t="s">
        <v>2549</v>
      </c>
      <c r="P162" t="s">
        <v>2391</v>
      </c>
      <c r="Q162" t="s">
        <v>2297</v>
      </c>
      <c r="R162" t="s">
        <v>7</v>
      </c>
      <c r="S162" t="s">
        <v>7</v>
      </c>
      <c r="T162" t="s">
        <v>7</v>
      </c>
    </row>
    <row r="163" spans="1:20" x14ac:dyDescent="0.35">
      <c r="A163" t="s">
        <v>2267</v>
      </c>
      <c r="B163" t="s">
        <v>2320</v>
      </c>
      <c r="C163" t="s">
        <v>1571</v>
      </c>
      <c r="D163" t="s">
        <v>2373</v>
      </c>
      <c r="E163" t="s">
        <v>716</v>
      </c>
      <c r="F163" t="s">
        <v>232</v>
      </c>
      <c r="G163" t="s">
        <v>1863</v>
      </c>
      <c r="H163" t="s">
        <v>2457</v>
      </c>
      <c r="I163" t="s">
        <v>1768</v>
      </c>
      <c r="J163" t="s">
        <v>2485</v>
      </c>
      <c r="K163" t="s">
        <v>1695</v>
      </c>
      <c r="L163" t="s">
        <v>235</v>
      </c>
      <c r="M163" t="s">
        <v>767</v>
      </c>
      <c r="N163" t="s">
        <v>1654</v>
      </c>
      <c r="O163" t="s">
        <v>148</v>
      </c>
      <c r="P163" t="s">
        <v>1576</v>
      </c>
      <c r="Q163" t="s">
        <v>2298</v>
      </c>
      <c r="R163" t="s">
        <v>7</v>
      </c>
      <c r="S163" t="s">
        <v>7</v>
      </c>
      <c r="T163" t="s">
        <v>7</v>
      </c>
    </row>
    <row r="164" spans="1:20" x14ac:dyDescent="0.35">
      <c r="A164" t="s">
        <v>2268</v>
      </c>
      <c r="B164" t="s">
        <v>1996</v>
      </c>
      <c r="C164" t="s">
        <v>2349</v>
      </c>
      <c r="D164" t="s">
        <v>2374</v>
      </c>
      <c r="E164" t="s">
        <v>2402</v>
      </c>
      <c r="F164" t="s">
        <v>2413</v>
      </c>
      <c r="G164" t="s">
        <v>2432</v>
      </c>
      <c r="H164" t="s">
        <v>2458</v>
      </c>
      <c r="I164" t="s">
        <v>2470</v>
      </c>
      <c r="J164" t="s">
        <v>1684</v>
      </c>
      <c r="K164" t="s">
        <v>819</v>
      </c>
      <c r="L164" t="s">
        <v>1059</v>
      </c>
      <c r="M164" t="s">
        <v>2523</v>
      </c>
      <c r="N164" t="s">
        <v>2538</v>
      </c>
      <c r="O164" t="s">
        <v>2550</v>
      </c>
      <c r="P164" t="s">
        <v>2560</v>
      </c>
      <c r="Q164" t="s">
        <v>2299</v>
      </c>
      <c r="R164" t="s">
        <v>7</v>
      </c>
      <c r="S164" t="s">
        <v>7</v>
      </c>
      <c r="T164" t="s">
        <v>7</v>
      </c>
    </row>
    <row r="165" spans="1:20" x14ac:dyDescent="0.35">
      <c r="A165" t="s">
        <v>5</v>
      </c>
      <c r="B165" t="s">
        <v>65</v>
      </c>
      <c r="C165" t="s">
        <v>7</v>
      </c>
      <c r="D165" t="s">
        <v>7</v>
      </c>
      <c r="E165" t="s">
        <v>65</v>
      </c>
      <c r="F165" t="s">
        <v>7</v>
      </c>
      <c r="G165" t="s">
        <v>7</v>
      </c>
      <c r="H165" t="s">
        <v>65</v>
      </c>
      <c r="I165" t="s">
        <v>7</v>
      </c>
      <c r="J165" t="s">
        <v>7</v>
      </c>
      <c r="K165" t="s">
        <v>65</v>
      </c>
      <c r="L165" t="s">
        <v>7</v>
      </c>
      <c r="M165" t="s">
        <v>7</v>
      </c>
      <c r="N165" t="s">
        <v>65</v>
      </c>
      <c r="O165" t="s">
        <v>7</v>
      </c>
      <c r="P165" t="s">
        <v>7</v>
      </c>
      <c r="Q165" t="s">
        <v>2300</v>
      </c>
      <c r="R165" t="s">
        <v>7</v>
      </c>
      <c r="S165" t="s">
        <v>7</v>
      </c>
      <c r="T165" t="s">
        <v>7</v>
      </c>
    </row>
    <row r="166" spans="1:20" x14ac:dyDescent="0.35">
      <c r="A166" t="s">
        <v>2269</v>
      </c>
      <c r="B166" t="s">
        <v>7</v>
      </c>
      <c r="C166" t="s">
        <v>7</v>
      </c>
      <c r="D166" t="s">
        <v>7</v>
      </c>
      <c r="E166" t="s">
        <v>7</v>
      </c>
      <c r="F166" t="s">
        <v>7</v>
      </c>
      <c r="G166" t="s">
        <v>7</v>
      </c>
      <c r="H166" t="s">
        <v>7</v>
      </c>
      <c r="I166" t="s">
        <v>7</v>
      </c>
      <c r="J166" t="s">
        <v>7</v>
      </c>
      <c r="K166" t="s">
        <v>7</v>
      </c>
      <c r="L166" t="s">
        <v>7</v>
      </c>
      <c r="M166" t="s">
        <v>7</v>
      </c>
      <c r="N166" t="s">
        <v>7</v>
      </c>
      <c r="O166" t="s">
        <v>7</v>
      </c>
      <c r="P166" t="s">
        <v>7</v>
      </c>
      <c r="Q166" t="s">
        <v>7</v>
      </c>
      <c r="R166" t="s">
        <v>7</v>
      </c>
      <c r="S166" t="s">
        <v>7</v>
      </c>
      <c r="T166" t="s">
        <v>7</v>
      </c>
    </row>
    <row r="167" spans="1:20" x14ac:dyDescent="0.35">
      <c r="A167" t="s">
        <v>2263</v>
      </c>
      <c r="B167" t="s">
        <v>0</v>
      </c>
      <c r="C167" t="s">
        <v>0</v>
      </c>
      <c r="D167" t="s">
        <v>0</v>
      </c>
      <c r="E167" t="s">
        <v>24</v>
      </c>
      <c r="F167" t="s">
        <v>24</v>
      </c>
      <c r="G167" t="s">
        <v>24</v>
      </c>
      <c r="H167" t="s">
        <v>1</v>
      </c>
      <c r="I167" t="s">
        <v>1</v>
      </c>
      <c r="J167" t="s">
        <v>1</v>
      </c>
      <c r="K167" t="s">
        <v>25</v>
      </c>
      <c r="L167" t="s">
        <v>25</v>
      </c>
      <c r="M167" t="s">
        <v>25</v>
      </c>
      <c r="N167" t="s">
        <v>5</v>
      </c>
      <c r="O167" t="s">
        <v>5</v>
      </c>
      <c r="P167" t="s">
        <v>5</v>
      </c>
      <c r="Q167" t="s">
        <v>34</v>
      </c>
      <c r="R167" t="s">
        <v>7</v>
      </c>
      <c r="S167" t="s">
        <v>7</v>
      </c>
      <c r="T167" t="s">
        <v>7</v>
      </c>
    </row>
    <row r="168" spans="1:20" x14ac:dyDescent="0.35">
      <c r="A168" t="s">
        <v>7</v>
      </c>
      <c r="B168" t="s">
        <v>64</v>
      </c>
      <c r="C168" t="s">
        <v>10</v>
      </c>
      <c r="D168" t="s">
        <v>11</v>
      </c>
      <c r="E168" t="s">
        <v>64</v>
      </c>
      <c r="F168" t="s">
        <v>10</v>
      </c>
      <c r="G168" t="s">
        <v>11</v>
      </c>
      <c r="H168" t="s">
        <v>64</v>
      </c>
      <c r="I168" t="s">
        <v>10</v>
      </c>
      <c r="J168" t="s">
        <v>11</v>
      </c>
      <c r="K168" t="s">
        <v>64</v>
      </c>
      <c r="L168" t="s">
        <v>10</v>
      </c>
      <c r="M168" t="s">
        <v>11</v>
      </c>
      <c r="N168" t="s">
        <v>64</v>
      </c>
      <c r="O168" t="s">
        <v>10</v>
      </c>
      <c r="P168" t="s">
        <v>11</v>
      </c>
      <c r="Q168" t="s">
        <v>7</v>
      </c>
      <c r="R168" t="s">
        <v>7</v>
      </c>
      <c r="S168" t="s">
        <v>7</v>
      </c>
      <c r="T168" t="s">
        <v>7</v>
      </c>
    </row>
    <row r="169" spans="1:20" x14ac:dyDescent="0.35">
      <c r="A169" t="s">
        <v>2264</v>
      </c>
      <c r="B169" t="s">
        <v>1370</v>
      </c>
      <c r="C169" t="s">
        <v>2350</v>
      </c>
      <c r="D169" t="s">
        <v>1062</v>
      </c>
      <c r="E169" t="s">
        <v>2401</v>
      </c>
      <c r="F169" t="s">
        <v>2414</v>
      </c>
      <c r="G169" t="s">
        <v>2433</v>
      </c>
      <c r="H169" t="s">
        <v>2459</v>
      </c>
      <c r="I169" t="s">
        <v>2036</v>
      </c>
      <c r="J169" t="s">
        <v>2058</v>
      </c>
      <c r="K169" t="s">
        <v>2499</v>
      </c>
      <c r="L169" t="s">
        <v>1773</v>
      </c>
      <c r="M169" t="s">
        <v>2524</v>
      </c>
      <c r="N169" t="s">
        <v>2034</v>
      </c>
      <c r="O169" t="s">
        <v>2551</v>
      </c>
      <c r="P169" t="s">
        <v>1689</v>
      </c>
      <c r="Q169" t="s">
        <v>2301</v>
      </c>
      <c r="R169" t="s">
        <v>7</v>
      </c>
      <c r="S169" t="s">
        <v>7</v>
      </c>
      <c r="T169" t="s">
        <v>7</v>
      </c>
    </row>
    <row r="170" spans="1:20" x14ac:dyDescent="0.35">
      <c r="A170" t="s">
        <v>2265</v>
      </c>
      <c r="B170" t="s">
        <v>2321</v>
      </c>
      <c r="C170" t="s">
        <v>2351</v>
      </c>
      <c r="D170" t="s">
        <v>2375</v>
      </c>
      <c r="E170" t="s">
        <v>641</v>
      </c>
      <c r="F170" t="s">
        <v>765</v>
      </c>
      <c r="G170" t="s">
        <v>2434</v>
      </c>
      <c r="H170" t="s">
        <v>424</v>
      </c>
      <c r="I170" t="s">
        <v>2471</v>
      </c>
      <c r="J170" t="s">
        <v>2486</v>
      </c>
      <c r="K170" t="s">
        <v>2500</v>
      </c>
      <c r="L170" t="s">
        <v>158</v>
      </c>
      <c r="M170" t="s">
        <v>2525</v>
      </c>
      <c r="N170" t="s">
        <v>1858</v>
      </c>
      <c r="O170" t="s">
        <v>2552</v>
      </c>
      <c r="P170" t="s">
        <v>2561</v>
      </c>
      <c r="Q170" t="s">
        <v>1583</v>
      </c>
      <c r="R170" t="s">
        <v>7</v>
      </c>
      <c r="S170" t="s">
        <v>7</v>
      </c>
      <c r="T170" t="s">
        <v>7</v>
      </c>
    </row>
    <row r="171" spans="1:20" x14ac:dyDescent="0.35">
      <c r="A171" t="s">
        <v>2266</v>
      </c>
      <c r="B171" t="s">
        <v>2322</v>
      </c>
      <c r="C171" t="s">
        <v>2352</v>
      </c>
      <c r="D171" t="s">
        <v>2376</v>
      </c>
      <c r="E171" t="s">
        <v>1792</v>
      </c>
      <c r="F171" t="s">
        <v>2415</v>
      </c>
      <c r="G171" t="s">
        <v>2435</v>
      </c>
      <c r="H171" t="s">
        <v>2460</v>
      </c>
      <c r="I171" t="s">
        <v>2394</v>
      </c>
      <c r="J171" t="s">
        <v>201</v>
      </c>
      <c r="K171" t="s">
        <v>2042</v>
      </c>
      <c r="L171" t="s">
        <v>2508</v>
      </c>
      <c r="M171" t="s">
        <v>2526</v>
      </c>
      <c r="N171" t="s">
        <v>2539</v>
      </c>
      <c r="O171" t="s">
        <v>1859</v>
      </c>
      <c r="P171" t="s">
        <v>2562</v>
      </c>
      <c r="Q171" t="s">
        <v>2302</v>
      </c>
      <c r="R171" t="s">
        <v>7</v>
      </c>
      <c r="S171" t="s">
        <v>7</v>
      </c>
      <c r="T171" t="s">
        <v>7</v>
      </c>
    </row>
    <row r="172" spans="1:20" x14ac:dyDescent="0.35">
      <c r="A172" t="s">
        <v>2267</v>
      </c>
      <c r="B172" t="s">
        <v>1986</v>
      </c>
      <c r="C172" t="s">
        <v>2353</v>
      </c>
      <c r="D172" t="s">
        <v>2377</v>
      </c>
      <c r="E172" t="s">
        <v>716</v>
      </c>
      <c r="F172" t="s">
        <v>2416</v>
      </c>
      <c r="G172" t="s">
        <v>2436</v>
      </c>
      <c r="H172" t="s">
        <v>2461</v>
      </c>
      <c r="I172" t="s">
        <v>2353</v>
      </c>
      <c r="J172" t="s">
        <v>502</v>
      </c>
      <c r="K172" t="s">
        <v>1695</v>
      </c>
      <c r="L172" t="s">
        <v>235</v>
      </c>
      <c r="M172" t="s">
        <v>1301</v>
      </c>
      <c r="N172" t="s">
        <v>152</v>
      </c>
      <c r="O172" t="s">
        <v>1585</v>
      </c>
      <c r="P172" t="s">
        <v>2563</v>
      </c>
      <c r="Q172" t="s">
        <v>1547</v>
      </c>
      <c r="R172" t="s">
        <v>7</v>
      </c>
      <c r="S172" t="s">
        <v>7</v>
      </c>
      <c r="T172" t="s">
        <v>7</v>
      </c>
    </row>
    <row r="173" spans="1:20" x14ac:dyDescent="0.35">
      <c r="A173" t="s">
        <v>2268</v>
      </c>
      <c r="B173" t="s">
        <v>2323</v>
      </c>
      <c r="C173" t="s">
        <v>1786</v>
      </c>
      <c r="D173" t="s">
        <v>1108</v>
      </c>
      <c r="E173" t="s">
        <v>2402</v>
      </c>
      <c r="F173" t="s">
        <v>2417</v>
      </c>
      <c r="G173" t="s">
        <v>2437</v>
      </c>
      <c r="H173" t="s">
        <v>2462</v>
      </c>
      <c r="I173" t="s">
        <v>2472</v>
      </c>
      <c r="J173" t="s">
        <v>2287</v>
      </c>
      <c r="K173" t="s">
        <v>819</v>
      </c>
      <c r="L173" t="s">
        <v>2509</v>
      </c>
      <c r="M173" t="s">
        <v>843</v>
      </c>
      <c r="N173" t="s">
        <v>2235</v>
      </c>
      <c r="O173" t="s">
        <v>1591</v>
      </c>
      <c r="P173" t="s">
        <v>873</v>
      </c>
      <c r="Q173" t="s">
        <v>2303</v>
      </c>
      <c r="R173" t="s">
        <v>7</v>
      </c>
      <c r="S173" t="s">
        <v>7</v>
      </c>
      <c r="T173" t="s">
        <v>7</v>
      </c>
    </row>
    <row r="174" spans="1:20" x14ac:dyDescent="0.35">
      <c r="A174" t="s">
        <v>5</v>
      </c>
      <c r="B174" t="s">
        <v>65</v>
      </c>
      <c r="C174" t="s">
        <v>7</v>
      </c>
      <c r="D174" t="s">
        <v>7</v>
      </c>
      <c r="E174" t="s">
        <v>65</v>
      </c>
      <c r="F174" t="s">
        <v>7</v>
      </c>
      <c r="G174" t="s">
        <v>7</v>
      </c>
      <c r="H174" t="s">
        <v>65</v>
      </c>
      <c r="I174" t="s">
        <v>7</v>
      </c>
      <c r="J174" t="s">
        <v>7</v>
      </c>
      <c r="K174" t="s">
        <v>65</v>
      </c>
      <c r="L174" t="s">
        <v>7</v>
      </c>
      <c r="M174" t="s">
        <v>7</v>
      </c>
      <c r="N174" t="s">
        <v>65</v>
      </c>
      <c r="O174" t="s">
        <v>7</v>
      </c>
      <c r="P174" t="s">
        <v>7</v>
      </c>
      <c r="Q174" t="s">
        <v>2304</v>
      </c>
      <c r="R174" t="s">
        <v>7</v>
      </c>
      <c r="S174" t="s">
        <v>7</v>
      </c>
      <c r="T174" t="s">
        <v>7</v>
      </c>
    </row>
    <row r="175" spans="1:20" x14ac:dyDescent="0.35">
      <c r="A175" t="s">
        <v>2270</v>
      </c>
      <c r="B175" t="s">
        <v>7</v>
      </c>
      <c r="C175" t="s">
        <v>7</v>
      </c>
      <c r="D175" t="s">
        <v>7</v>
      </c>
      <c r="E175" t="s">
        <v>7</v>
      </c>
      <c r="F175" t="s">
        <v>7</v>
      </c>
      <c r="G175" t="s">
        <v>7</v>
      </c>
      <c r="H175" t="s">
        <v>7</v>
      </c>
      <c r="I175" t="s">
        <v>7</v>
      </c>
      <c r="J175" t="s">
        <v>7</v>
      </c>
      <c r="K175" t="s">
        <v>7</v>
      </c>
      <c r="L175" t="s">
        <v>7</v>
      </c>
      <c r="M175" t="s">
        <v>7</v>
      </c>
      <c r="N175" t="s">
        <v>7</v>
      </c>
      <c r="O175" t="s">
        <v>7</v>
      </c>
      <c r="P175" t="s">
        <v>7</v>
      </c>
      <c r="Q175" t="s">
        <v>7</v>
      </c>
      <c r="R175" t="s">
        <v>7</v>
      </c>
      <c r="S175" t="s">
        <v>7</v>
      </c>
      <c r="T175" t="s">
        <v>7</v>
      </c>
    </row>
    <row r="176" spans="1:20" x14ac:dyDescent="0.35">
      <c r="A176" t="s">
        <v>2263</v>
      </c>
      <c r="B176" t="s">
        <v>0</v>
      </c>
      <c r="C176" t="s">
        <v>0</v>
      </c>
      <c r="D176" t="s">
        <v>0</v>
      </c>
      <c r="E176" t="s">
        <v>1</v>
      </c>
      <c r="F176" t="s">
        <v>1</v>
      </c>
      <c r="G176" t="s">
        <v>1</v>
      </c>
      <c r="H176" t="s">
        <v>5</v>
      </c>
      <c r="I176" t="s">
        <v>5</v>
      </c>
      <c r="J176" t="s">
        <v>5</v>
      </c>
      <c r="K176" t="s">
        <v>34</v>
      </c>
      <c r="L176" t="s">
        <v>7</v>
      </c>
      <c r="M176" t="s">
        <v>7</v>
      </c>
      <c r="N176" t="s">
        <v>7</v>
      </c>
      <c r="O176" t="s">
        <v>7</v>
      </c>
      <c r="P176" t="s">
        <v>7</v>
      </c>
      <c r="Q176" t="s">
        <v>7</v>
      </c>
      <c r="R176" t="s">
        <v>7</v>
      </c>
      <c r="S176" t="s">
        <v>7</v>
      </c>
      <c r="T176" t="s">
        <v>7</v>
      </c>
    </row>
    <row r="177" spans="1:20" x14ac:dyDescent="0.35">
      <c r="A177" t="s">
        <v>7</v>
      </c>
      <c r="B177" t="s">
        <v>64</v>
      </c>
      <c r="C177" t="s">
        <v>10</v>
      </c>
      <c r="D177" t="s">
        <v>11</v>
      </c>
      <c r="E177" t="s">
        <v>64</v>
      </c>
      <c r="F177" t="s">
        <v>10</v>
      </c>
      <c r="G177" t="s">
        <v>11</v>
      </c>
      <c r="H177" t="s">
        <v>64</v>
      </c>
      <c r="I177" t="s">
        <v>10</v>
      </c>
      <c r="J177" t="s">
        <v>11</v>
      </c>
      <c r="K177" t="s">
        <v>7</v>
      </c>
      <c r="L177" t="s">
        <v>7</v>
      </c>
      <c r="M177" t="s">
        <v>7</v>
      </c>
      <c r="N177" t="s">
        <v>7</v>
      </c>
      <c r="O177" t="s">
        <v>7</v>
      </c>
      <c r="P177" t="s">
        <v>7</v>
      </c>
      <c r="Q177" t="s">
        <v>7</v>
      </c>
      <c r="R177" t="s">
        <v>7</v>
      </c>
      <c r="S177" t="s">
        <v>7</v>
      </c>
      <c r="T177" t="s">
        <v>7</v>
      </c>
    </row>
    <row r="178" spans="1:20" x14ac:dyDescent="0.35">
      <c r="A178" t="s">
        <v>2264</v>
      </c>
      <c r="B178" t="s">
        <v>2774</v>
      </c>
      <c r="C178" t="s">
        <v>1857</v>
      </c>
      <c r="D178" t="s">
        <v>2791</v>
      </c>
      <c r="E178" t="s">
        <v>1699</v>
      </c>
      <c r="F178" t="s">
        <v>1928</v>
      </c>
      <c r="G178" t="s">
        <v>1781</v>
      </c>
      <c r="H178" t="s">
        <v>1214</v>
      </c>
      <c r="I178" t="s">
        <v>2633</v>
      </c>
      <c r="J178" t="s">
        <v>2838</v>
      </c>
      <c r="K178" t="s">
        <v>2851</v>
      </c>
      <c r="L178" t="s">
        <v>7</v>
      </c>
      <c r="M178" t="s">
        <v>7</v>
      </c>
      <c r="N178" t="s">
        <v>7</v>
      </c>
      <c r="O178" t="s">
        <v>7</v>
      </c>
      <c r="P178" t="s">
        <v>7</v>
      </c>
      <c r="Q178" t="s">
        <v>7</v>
      </c>
      <c r="R178" t="s">
        <v>7</v>
      </c>
      <c r="S178" t="s">
        <v>7</v>
      </c>
      <c r="T178" t="s">
        <v>7</v>
      </c>
    </row>
    <row r="179" spans="1:20" x14ac:dyDescent="0.35">
      <c r="A179" t="s">
        <v>2265</v>
      </c>
      <c r="B179" t="s">
        <v>2775</v>
      </c>
      <c r="C179" t="s">
        <v>110</v>
      </c>
      <c r="D179" t="s">
        <v>2792</v>
      </c>
      <c r="E179" t="s">
        <v>1910</v>
      </c>
      <c r="F179" t="s">
        <v>2103</v>
      </c>
      <c r="G179" t="s">
        <v>1851</v>
      </c>
      <c r="H179" t="s">
        <v>2825</v>
      </c>
      <c r="I179" t="s">
        <v>1932</v>
      </c>
      <c r="J179" t="s">
        <v>2839</v>
      </c>
      <c r="K179" t="s">
        <v>2852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  <c r="Q179" t="s">
        <v>7</v>
      </c>
      <c r="R179" t="s">
        <v>7</v>
      </c>
      <c r="S179" t="s">
        <v>7</v>
      </c>
      <c r="T179" t="s">
        <v>7</v>
      </c>
    </row>
    <row r="180" spans="1:20" x14ac:dyDescent="0.35">
      <c r="A180" t="s">
        <v>2266</v>
      </c>
      <c r="B180" t="s">
        <v>2776</v>
      </c>
      <c r="C180" t="s">
        <v>1987</v>
      </c>
      <c r="D180" t="s">
        <v>2793</v>
      </c>
      <c r="E180" t="s">
        <v>2803</v>
      </c>
      <c r="F180" t="s">
        <v>1989</v>
      </c>
      <c r="G180" t="s">
        <v>1805</v>
      </c>
      <c r="H180" t="s">
        <v>2826</v>
      </c>
      <c r="I180" t="s">
        <v>2832</v>
      </c>
      <c r="J180" t="s">
        <v>1893</v>
      </c>
      <c r="K180" t="s">
        <v>2853</v>
      </c>
      <c r="L180" t="s">
        <v>7</v>
      </c>
      <c r="M180" t="s">
        <v>7</v>
      </c>
      <c r="N180" t="s">
        <v>7</v>
      </c>
      <c r="O180" t="s">
        <v>7</v>
      </c>
      <c r="P180" t="s">
        <v>7</v>
      </c>
      <c r="Q180" t="s">
        <v>7</v>
      </c>
      <c r="R180" t="s">
        <v>7</v>
      </c>
      <c r="S180" t="s">
        <v>7</v>
      </c>
      <c r="T180" t="s">
        <v>7</v>
      </c>
    </row>
    <row r="181" spans="1:20" x14ac:dyDescent="0.35">
      <c r="A181" t="s">
        <v>2267</v>
      </c>
      <c r="B181" t="s">
        <v>2777</v>
      </c>
      <c r="C181" t="s">
        <v>275</v>
      </c>
      <c r="D181" t="s">
        <v>2794</v>
      </c>
      <c r="E181" t="s">
        <v>1756</v>
      </c>
      <c r="F181" t="s">
        <v>157</v>
      </c>
      <c r="G181" t="s">
        <v>1582</v>
      </c>
      <c r="H181" t="s">
        <v>1712</v>
      </c>
      <c r="I181" t="s">
        <v>1562</v>
      </c>
      <c r="J181" t="s">
        <v>1475</v>
      </c>
      <c r="K181" t="s">
        <v>2854</v>
      </c>
      <c r="L181" t="s">
        <v>7</v>
      </c>
      <c r="M181" t="s">
        <v>7</v>
      </c>
      <c r="N181" t="s">
        <v>7</v>
      </c>
      <c r="O181" t="s">
        <v>7</v>
      </c>
      <c r="P181" t="s">
        <v>7</v>
      </c>
      <c r="Q181" t="s">
        <v>7</v>
      </c>
      <c r="R181" t="s">
        <v>7</v>
      </c>
      <c r="S181" t="s">
        <v>7</v>
      </c>
      <c r="T181" t="s">
        <v>7</v>
      </c>
    </row>
    <row r="182" spans="1:20" x14ac:dyDescent="0.35">
      <c r="A182" t="s">
        <v>2268</v>
      </c>
      <c r="B182" t="s">
        <v>2778</v>
      </c>
      <c r="C182" t="s">
        <v>2063</v>
      </c>
      <c r="D182" t="s">
        <v>2795</v>
      </c>
      <c r="E182" t="s">
        <v>2804</v>
      </c>
      <c r="F182" t="s">
        <v>2812</v>
      </c>
      <c r="G182" t="s">
        <v>2819</v>
      </c>
      <c r="H182" t="s">
        <v>2827</v>
      </c>
      <c r="I182" t="s">
        <v>2833</v>
      </c>
      <c r="J182" t="s">
        <v>2840</v>
      </c>
      <c r="K182" t="s">
        <v>2855</v>
      </c>
      <c r="L182" t="s">
        <v>7</v>
      </c>
      <c r="M182" t="s">
        <v>7</v>
      </c>
      <c r="N182" t="s">
        <v>7</v>
      </c>
      <c r="O182" t="s">
        <v>7</v>
      </c>
      <c r="P182" t="s">
        <v>7</v>
      </c>
      <c r="Q182" t="s">
        <v>7</v>
      </c>
      <c r="R182" t="s">
        <v>7</v>
      </c>
      <c r="S182" t="s">
        <v>7</v>
      </c>
      <c r="T182" t="s">
        <v>7</v>
      </c>
    </row>
    <row r="183" spans="1:20" x14ac:dyDescent="0.35">
      <c r="A183" t="s">
        <v>5</v>
      </c>
      <c r="B183" t="s">
        <v>65</v>
      </c>
      <c r="C183" t="s">
        <v>7</v>
      </c>
      <c r="D183" t="s">
        <v>7</v>
      </c>
      <c r="E183" t="s">
        <v>65</v>
      </c>
      <c r="F183" t="s">
        <v>7</v>
      </c>
      <c r="G183" t="s">
        <v>7</v>
      </c>
      <c r="H183" t="s">
        <v>65</v>
      </c>
      <c r="I183" t="s">
        <v>7</v>
      </c>
      <c r="J183" t="s">
        <v>7</v>
      </c>
      <c r="K183" t="s">
        <v>2856</v>
      </c>
      <c r="L183" t="s">
        <v>7</v>
      </c>
      <c r="M183" t="s">
        <v>7</v>
      </c>
      <c r="N183" t="s">
        <v>7</v>
      </c>
      <c r="O183" t="s">
        <v>7</v>
      </c>
      <c r="P183" t="s">
        <v>7</v>
      </c>
      <c r="Q183" t="s">
        <v>7</v>
      </c>
      <c r="R183" t="s">
        <v>7</v>
      </c>
      <c r="S183" t="s">
        <v>7</v>
      </c>
      <c r="T183" t="s">
        <v>7</v>
      </c>
    </row>
    <row r="184" spans="1:20" x14ac:dyDescent="0.35">
      <c r="A184" t="s">
        <v>2263</v>
      </c>
      <c r="B184" t="s">
        <v>64</v>
      </c>
      <c r="C184" t="s">
        <v>10</v>
      </c>
      <c r="D184" t="s">
        <v>11</v>
      </c>
      <c r="E184" t="s">
        <v>34</v>
      </c>
      <c r="F184" t="s">
        <v>7</v>
      </c>
      <c r="G184" t="s">
        <v>7</v>
      </c>
      <c r="H184" t="s">
        <v>7</v>
      </c>
      <c r="I184" t="s">
        <v>7</v>
      </c>
      <c r="J184" t="s">
        <v>7</v>
      </c>
      <c r="K184" t="s">
        <v>7</v>
      </c>
      <c r="L184" t="s">
        <v>7</v>
      </c>
      <c r="M184" t="s">
        <v>7</v>
      </c>
      <c r="N184" t="s">
        <v>7</v>
      </c>
      <c r="O184" t="s">
        <v>7</v>
      </c>
      <c r="P184" t="s">
        <v>7</v>
      </c>
      <c r="Q184" t="s">
        <v>7</v>
      </c>
      <c r="R184" t="s">
        <v>7</v>
      </c>
      <c r="S184" t="s">
        <v>7</v>
      </c>
      <c r="T184" t="s">
        <v>7</v>
      </c>
    </row>
    <row r="185" spans="1:20" x14ac:dyDescent="0.35">
      <c r="A185" t="s">
        <v>2264</v>
      </c>
      <c r="B185" t="s">
        <v>2324</v>
      </c>
      <c r="C185" t="s">
        <v>156</v>
      </c>
      <c r="D185" t="s">
        <v>2378</v>
      </c>
      <c r="E185" t="s">
        <v>2278</v>
      </c>
      <c r="F185" t="s">
        <v>7</v>
      </c>
      <c r="G185" t="s">
        <v>7</v>
      </c>
      <c r="H185" t="s">
        <v>7</v>
      </c>
      <c r="I185" t="s">
        <v>7</v>
      </c>
      <c r="J185" t="s">
        <v>7</v>
      </c>
      <c r="K185" t="s">
        <v>7</v>
      </c>
      <c r="L185" t="s">
        <v>7</v>
      </c>
      <c r="M185" t="s">
        <v>7</v>
      </c>
      <c r="N185" t="s">
        <v>7</v>
      </c>
      <c r="O185" t="s">
        <v>7</v>
      </c>
      <c r="P185" t="s">
        <v>7</v>
      </c>
      <c r="Q185" t="s">
        <v>7</v>
      </c>
      <c r="R185" t="s">
        <v>7</v>
      </c>
      <c r="S185" t="s">
        <v>7</v>
      </c>
      <c r="T185" t="s">
        <v>7</v>
      </c>
    </row>
    <row r="186" spans="1:20" x14ac:dyDescent="0.35">
      <c r="A186" t="s">
        <v>2265</v>
      </c>
      <c r="B186" t="s">
        <v>2325</v>
      </c>
      <c r="C186" t="s">
        <v>2354</v>
      </c>
      <c r="D186" t="s">
        <v>2379</v>
      </c>
      <c r="E186" t="s">
        <v>2279</v>
      </c>
      <c r="F186" t="s">
        <v>7</v>
      </c>
      <c r="G186" t="s">
        <v>7</v>
      </c>
      <c r="H186" t="s">
        <v>7</v>
      </c>
      <c r="I186" t="s">
        <v>7</v>
      </c>
      <c r="J186" t="s">
        <v>7</v>
      </c>
      <c r="K186" t="s">
        <v>7</v>
      </c>
      <c r="L186" t="s">
        <v>7</v>
      </c>
      <c r="M186" t="s">
        <v>7</v>
      </c>
      <c r="N186" t="s">
        <v>7</v>
      </c>
      <c r="O186" t="s">
        <v>7</v>
      </c>
      <c r="P186" t="s">
        <v>7</v>
      </c>
      <c r="Q186" t="s">
        <v>7</v>
      </c>
      <c r="R186" t="s">
        <v>7</v>
      </c>
      <c r="S186" t="s">
        <v>7</v>
      </c>
      <c r="T186" t="s">
        <v>7</v>
      </c>
    </row>
    <row r="187" spans="1:20" x14ac:dyDescent="0.35">
      <c r="A187" t="s">
        <v>2266</v>
      </c>
      <c r="B187" t="s">
        <v>2326</v>
      </c>
      <c r="C187" t="s">
        <v>1575</v>
      </c>
      <c r="D187" t="s">
        <v>2380</v>
      </c>
      <c r="E187" t="s">
        <v>2280</v>
      </c>
      <c r="F187" t="s">
        <v>7</v>
      </c>
      <c r="G187" t="s">
        <v>7</v>
      </c>
      <c r="H187" t="s">
        <v>7</v>
      </c>
      <c r="I187" t="s">
        <v>7</v>
      </c>
      <c r="J187" t="s">
        <v>7</v>
      </c>
      <c r="K187" t="s">
        <v>7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  <c r="Q187" t="s">
        <v>7</v>
      </c>
      <c r="R187" t="s">
        <v>7</v>
      </c>
      <c r="S187" t="s">
        <v>7</v>
      </c>
      <c r="T187" t="s">
        <v>7</v>
      </c>
    </row>
    <row r="188" spans="1:20" x14ac:dyDescent="0.35">
      <c r="A188" t="s">
        <v>2267</v>
      </c>
      <c r="B188" t="s">
        <v>2327</v>
      </c>
      <c r="C188" t="s">
        <v>844</v>
      </c>
      <c r="D188" t="s">
        <v>2381</v>
      </c>
      <c r="E188" t="s">
        <v>1960</v>
      </c>
      <c r="F188" t="s">
        <v>7</v>
      </c>
      <c r="G188" t="s">
        <v>7</v>
      </c>
      <c r="H188" t="s">
        <v>7</v>
      </c>
      <c r="I188" t="s">
        <v>7</v>
      </c>
      <c r="J188" t="s">
        <v>7</v>
      </c>
      <c r="K188" t="s">
        <v>7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  <c r="Q188" t="s">
        <v>7</v>
      </c>
      <c r="R188" t="s">
        <v>7</v>
      </c>
      <c r="S188" t="s">
        <v>7</v>
      </c>
      <c r="T188" t="s">
        <v>7</v>
      </c>
    </row>
    <row r="189" spans="1:20" x14ac:dyDescent="0.35">
      <c r="A189" t="s">
        <v>2268</v>
      </c>
      <c r="B189" t="s">
        <v>2328</v>
      </c>
      <c r="C189" t="s">
        <v>767</v>
      </c>
      <c r="D189" t="s">
        <v>1687</v>
      </c>
      <c r="E189" t="s">
        <v>2281</v>
      </c>
      <c r="F189" t="s">
        <v>7</v>
      </c>
      <c r="G189" t="s">
        <v>7</v>
      </c>
      <c r="H189" t="s">
        <v>7</v>
      </c>
      <c r="I189" t="s">
        <v>7</v>
      </c>
      <c r="J189" t="s">
        <v>7</v>
      </c>
      <c r="K189" t="s">
        <v>7</v>
      </c>
      <c r="L189" t="s">
        <v>7</v>
      </c>
      <c r="M189" t="s">
        <v>7</v>
      </c>
      <c r="N189" t="s">
        <v>7</v>
      </c>
      <c r="O189" t="s">
        <v>7</v>
      </c>
      <c r="P189" t="s">
        <v>7</v>
      </c>
      <c r="Q189" t="s">
        <v>7</v>
      </c>
      <c r="R189" t="s">
        <v>7</v>
      </c>
      <c r="S189" t="s">
        <v>7</v>
      </c>
      <c r="T189" t="s">
        <v>7</v>
      </c>
    </row>
    <row r="190" spans="1:20" x14ac:dyDescent="0.35">
      <c r="A190" t="s">
        <v>5</v>
      </c>
      <c r="B190" t="s">
        <v>65</v>
      </c>
      <c r="C190" t="s">
        <v>7</v>
      </c>
      <c r="D190" t="s">
        <v>7</v>
      </c>
      <c r="E190" t="s">
        <v>2282</v>
      </c>
      <c r="F190" t="s">
        <v>7</v>
      </c>
      <c r="G190" t="s">
        <v>7</v>
      </c>
      <c r="H190" t="s">
        <v>7</v>
      </c>
      <c r="I190" t="s">
        <v>7</v>
      </c>
      <c r="J190" t="s">
        <v>7</v>
      </c>
      <c r="K190" t="s">
        <v>7</v>
      </c>
      <c r="L190" t="s">
        <v>7</v>
      </c>
      <c r="M190" t="s">
        <v>7</v>
      </c>
      <c r="N190" t="s">
        <v>7</v>
      </c>
      <c r="O190" t="s">
        <v>7</v>
      </c>
      <c r="P190" t="s">
        <v>7</v>
      </c>
      <c r="Q190" t="s">
        <v>7</v>
      </c>
      <c r="R190" t="s">
        <v>7</v>
      </c>
      <c r="S190" t="s">
        <v>7</v>
      </c>
      <c r="T190" t="s">
        <v>7</v>
      </c>
    </row>
    <row r="191" spans="1:20" x14ac:dyDescent="0.35">
      <c r="A191" t="s">
        <v>2271</v>
      </c>
      <c r="B191" t="s">
        <v>7</v>
      </c>
      <c r="C191" t="s">
        <v>7</v>
      </c>
      <c r="D191" t="s">
        <v>7</v>
      </c>
      <c r="E191" t="s">
        <v>7</v>
      </c>
      <c r="F191" t="s">
        <v>7</v>
      </c>
      <c r="G191" t="s">
        <v>7</v>
      </c>
      <c r="H191" t="s">
        <v>7</v>
      </c>
      <c r="I191" t="s">
        <v>7</v>
      </c>
      <c r="J191" t="s">
        <v>7</v>
      </c>
      <c r="K191" t="s">
        <v>7</v>
      </c>
      <c r="L191" t="s">
        <v>7</v>
      </c>
      <c r="M191" t="s">
        <v>7</v>
      </c>
      <c r="N191" t="s">
        <v>7</v>
      </c>
      <c r="O191" t="s">
        <v>7</v>
      </c>
      <c r="P191" t="s">
        <v>7</v>
      </c>
      <c r="Q191" t="s">
        <v>7</v>
      </c>
      <c r="R191" t="s">
        <v>7</v>
      </c>
      <c r="S191" t="s">
        <v>7</v>
      </c>
      <c r="T191" t="s">
        <v>7</v>
      </c>
    </row>
    <row r="192" spans="1:20" x14ac:dyDescent="0.35">
      <c r="A192" t="s">
        <v>2272</v>
      </c>
      <c r="B192" t="s">
        <v>0</v>
      </c>
      <c r="C192" t="s">
        <v>0</v>
      </c>
      <c r="D192" t="s">
        <v>0</v>
      </c>
      <c r="E192" t="s">
        <v>24</v>
      </c>
      <c r="F192" t="s">
        <v>24</v>
      </c>
      <c r="G192" t="s">
        <v>24</v>
      </c>
      <c r="H192" t="s">
        <v>1</v>
      </c>
      <c r="I192" t="s">
        <v>1</v>
      </c>
      <c r="J192" t="s">
        <v>1</v>
      </c>
      <c r="K192" t="s">
        <v>25</v>
      </c>
      <c r="L192" t="s">
        <v>25</v>
      </c>
      <c r="M192" t="s">
        <v>25</v>
      </c>
      <c r="N192" t="s">
        <v>5</v>
      </c>
      <c r="O192" t="s">
        <v>5</v>
      </c>
      <c r="P192" t="s">
        <v>5</v>
      </c>
      <c r="Q192" t="s">
        <v>34</v>
      </c>
      <c r="R192" t="s">
        <v>7</v>
      </c>
      <c r="S192" t="s">
        <v>7</v>
      </c>
      <c r="T192" t="s">
        <v>7</v>
      </c>
    </row>
    <row r="193" spans="1:20" x14ac:dyDescent="0.35">
      <c r="A193" t="s">
        <v>7</v>
      </c>
      <c r="B193" t="s">
        <v>64</v>
      </c>
      <c r="C193" t="s">
        <v>10</v>
      </c>
      <c r="D193" t="s">
        <v>11</v>
      </c>
      <c r="E193" t="s">
        <v>64</v>
      </c>
      <c r="F193" t="s">
        <v>10</v>
      </c>
      <c r="G193" t="s">
        <v>11</v>
      </c>
      <c r="H193" t="s">
        <v>64</v>
      </c>
      <c r="I193" t="s">
        <v>10</v>
      </c>
      <c r="J193" t="s">
        <v>11</v>
      </c>
      <c r="K193" t="s">
        <v>64</v>
      </c>
      <c r="L193" t="s">
        <v>10</v>
      </c>
      <c r="M193" t="s">
        <v>11</v>
      </c>
      <c r="N193" t="s">
        <v>64</v>
      </c>
      <c r="O193" t="s">
        <v>10</v>
      </c>
      <c r="P193" t="s">
        <v>11</v>
      </c>
      <c r="Q193" t="s">
        <v>7</v>
      </c>
      <c r="R193" t="s">
        <v>7</v>
      </c>
      <c r="S193" t="s">
        <v>7</v>
      </c>
      <c r="T193" t="s">
        <v>7</v>
      </c>
    </row>
    <row r="194" spans="1:20" x14ac:dyDescent="0.35">
      <c r="A194" t="s">
        <v>2264</v>
      </c>
      <c r="B194" t="s">
        <v>2329</v>
      </c>
      <c r="C194" t="s">
        <v>692</v>
      </c>
      <c r="D194" t="s">
        <v>1732</v>
      </c>
      <c r="E194" t="s">
        <v>2403</v>
      </c>
      <c r="F194" t="s">
        <v>2418</v>
      </c>
      <c r="G194" t="s">
        <v>2438</v>
      </c>
      <c r="H194" t="s">
        <v>1835</v>
      </c>
      <c r="I194" t="s">
        <v>2473</v>
      </c>
      <c r="J194" t="s">
        <v>422</v>
      </c>
      <c r="K194" t="s">
        <v>2501</v>
      </c>
      <c r="L194" t="s">
        <v>1733</v>
      </c>
      <c r="M194" t="s">
        <v>2527</v>
      </c>
      <c r="N194" t="s">
        <v>890</v>
      </c>
      <c r="O194" t="s">
        <v>2553</v>
      </c>
      <c r="P194" t="s">
        <v>2564</v>
      </c>
      <c r="Q194" t="s">
        <v>2305</v>
      </c>
      <c r="R194" t="s">
        <v>7</v>
      </c>
      <c r="S194" t="s">
        <v>7</v>
      </c>
      <c r="T194" t="s">
        <v>7</v>
      </c>
    </row>
    <row r="195" spans="1:20" x14ac:dyDescent="0.35">
      <c r="A195" t="s">
        <v>2265</v>
      </c>
      <c r="B195" t="s">
        <v>2330</v>
      </c>
      <c r="C195" t="s">
        <v>2355</v>
      </c>
      <c r="D195" t="s">
        <v>2360</v>
      </c>
      <c r="E195" t="s">
        <v>2404</v>
      </c>
      <c r="F195" t="s">
        <v>2419</v>
      </c>
      <c r="G195" t="s">
        <v>2439</v>
      </c>
      <c r="H195" t="s">
        <v>2463</v>
      </c>
      <c r="I195" t="s">
        <v>2474</v>
      </c>
      <c r="J195" t="s">
        <v>2487</v>
      </c>
      <c r="K195" t="s">
        <v>2502</v>
      </c>
      <c r="L195" t="s">
        <v>2510</v>
      </c>
      <c r="M195" t="s">
        <v>2528</v>
      </c>
      <c r="N195" t="s">
        <v>2540</v>
      </c>
      <c r="O195" t="s">
        <v>1071</v>
      </c>
      <c r="P195" t="s">
        <v>1672</v>
      </c>
      <c r="Q195" t="s">
        <v>2303</v>
      </c>
      <c r="R195" t="s">
        <v>7</v>
      </c>
      <c r="S195" t="s">
        <v>7</v>
      </c>
      <c r="T195" t="s">
        <v>7</v>
      </c>
    </row>
    <row r="196" spans="1:20" x14ac:dyDescent="0.35">
      <c r="A196" t="s">
        <v>2266</v>
      </c>
      <c r="B196" t="s">
        <v>1766</v>
      </c>
      <c r="C196" t="s">
        <v>617</v>
      </c>
      <c r="D196" t="s">
        <v>2382</v>
      </c>
      <c r="E196" t="s">
        <v>1992</v>
      </c>
      <c r="F196" t="s">
        <v>2112</v>
      </c>
      <c r="G196" t="s">
        <v>2440</v>
      </c>
      <c r="H196" t="s">
        <v>1003</v>
      </c>
      <c r="I196" t="s">
        <v>2475</v>
      </c>
      <c r="J196" t="s">
        <v>2488</v>
      </c>
      <c r="K196" t="s">
        <v>2503</v>
      </c>
      <c r="L196" t="s">
        <v>2511</v>
      </c>
      <c r="M196" t="s">
        <v>2529</v>
      </c>
      <c r="N196" t="s">
        <v>1801</v>
      </c>
      <c r="O196" t="s">
        <v>2554</v>
      </c>
      <c r="P196" t="s">
        <v>2565</v>
      </c>
      <c r="Q196" t="s">
        <v>2306</v>
      </c>
      <c r="R196" t="s">
        <v>7</v>
      </c>
      <c r="S196" t="s">
        <v>7</v>
      </c>
      <c r="T196" t="s">
        <v>7</v>
      </c>
    </row>
    <row r="197" spans="1:20" x14ac:dyDescent="0.35">
      <c r="A197" t="s">
        <v>2267</v>
      </c>
      <c r="B197" t="s">
        <v>1690</v>
      </c>
      <c r="C197" t="s">
        <v>1865</v>
      </c>
      <c r="D197" t="s">
        <v>2008</v>
      </c>
      <c r="E197" t="s">
        <v>1540</v>
      </c>
      <c r="F197" t="s">
        <v>255</v>
      </c>
      <c r="G197" t="s">
        <v>2441</v>
      </c>
      <c r="H197" t="s">
        <v>887</v>
      </c>
      <c r="I197" t="s">
        <v>1572</v>
      </c>
      <c r="J197" t="s">
        <v>2131</v>
      </c>
      <c r="K197" t="s">
        <v>364</v>
      </c>
      <c r="L197" t="s">
        <v>1631</v>
      </c>
      <c r="M197" t="s">
        <v>1494</v>
      </c>
      <c r="N197" t="s">
        <v>2541</v>
      </c>
      <c r="O197" t="s">
        <v>1980</v>
      </c>
      <c r="P197" t="s">
        <v>1777</v>
      </c>
      <c r="Q197" t="s">
        <v>2307</v>
      </c>
      <c r="R197" t="s">
        <v>7</v>
      </c>
      <c r="S197" t="s">
        <v>7</v>
      </c>
      <c r="T197" t="s">
        <v>7</v>
      </c>
    </row>
    <row r="198" spans="1:20" x14ac:dyDescent="0.35">
      <c r="A198" t="s">
        <v>2268</v>
      </c>
      <c r="B198" t="s">
        <v>2331</v>
      </c>
      <c r="C198" t="s">
        <v>2356</v>
      </c>
      <c r="D198" t="s">
        <v>2383</v>
      </c>
      <c r="E198" t="s">
        <v>2405</v>
      </c>
      <c r="F198" t="s">
        <v>2420</v>
      </c>
      <c r="G198" t="s">
        <v>771</v>
      </c>
      <c r="H198" t="s">
        <v>2390</v>
      </c>
      <c r="I198" t="s">
        <v>523</v>
      </c>
      <c r="J198" t="s">
        <v>2489</v>
      </c>
      <c r="K198" t="s">
        <v>2504</v>
      </c>
      <c r="L198" t="s">
        <v>444</v>
      </c>
      <c r="M198" t="s">
        <v>2530</v>
      </c>
      <c r="N198" t="s">
        <v>2542</v>
      </c>
      <c r="O198" t="s">
        <v>798</v>
      </c>
      <c r="P198" t="s">
        <v>2035</v>
      </c>
      <c r="Q198" t="s">
        <v>2308</v>
      </c>
      <c r="R198" t="s">
        <v>7</v>
      </c>
      <c r="S198" t="s">
        <v>7</v>
      </c>
      <c r="T198" t="s">
        <v>7</v>
      </c>
    </row>
    <row r="199" spans="1:20" x14ac:dyDescent="0.35">
      <c r="A199" t="s">
        <v>5</v>
      </c>
      <c r="B199" t="s">
        <v>65</v>
      </c>
      <c r="C199" t="s">
        <v>7</v>
      </c>
      <c r="D199" t="s">
        <v>7</v>
      </c>
      <c r="E199" t="s">
        <v>65</v>
      </c>
      <c r="F199" t="s">
        <v>7</v>
      </c>
      <c r="G199" t="s">
        <v>7</v>
      </c>
      <c r="H199" t="s">
        <v>65</v>
      </c>
      <c r="I199" t="s">
        <v>7</v>
      </c>
      <c r="J199" t="s">
        <v>7</v>
      </c>
      <c r="K199" t="s">
        <v>65</v>
      </c>
      <c r="L199" t="s">
        <v>7</v>
      </c>
      <c r="M199" t="s">
        <v>7</v>
      </c>
      <c r="N199" t="s">
        <v>65</v>
      </c>
      <c r="O199" t="s">
        <v>7</v>
      </c>
      <c r="P199" t="s">
        <v>7</v>
      </c>
      <c r="Q199" t="s">
        <v>2309</v>
      </c>
      <c r="R199" t="s">
        <v>7</v>
      </c>
      <c r="S199" t="s">
        <v>7</v>
      </c>
      <c r="T199" t="s">
        <v>7</v>
      </c>
    </row>
    <row r="200" spans="1:20" x14ac:dyDescent="0.35">
      <c r="A200" t="s">
        <v>2273</v>
      </c>
      <c r="B200" t="s">
        <v>7</v>
      </c>
      <c r="C200" t="s">
        <v>7</v>
      </c>
      <c r="D200" t="s">
        <v>7</v>
      </c>
      <c r="E200" t="s">
        <v>7</v>
      </c>
      <c r="F200" t="s">
        <v>7</v>
      </c>
      <c r="G200" t="s">
        <v>7</v>
      </c>
      <c r="H200" t="s">
        <v>7</v>
      </c>
      <c r="I200" t="s">
        <v>7</v>
      </c>
      <c r="J200" t="s">
        <v>7</v>
      </c>
      <c r="K200" t="s">
        <v>7</v>
      </c>
      <c r="L200" t="s">
        <v>7</v>
      </c>
      <c r="M200" t="s">
        <v>7</v>
      </c>
      <c r="N200" t="s">
        <v>7</v>
      </c>
      <c r="O200" t="s">
        <v>7</v>
      </c>
      <c r="P200" t="s">
        <v>7</v>
      </c>
      <c r="Q200" t="s">
        <v>7</v>
      </c>
      <c r="R200" t="s">
        <v>7</v>
      </c>
      <c r="S200" t="s">
        <v>7</v>
      </c>
      <c r="T200" t="s">
        <v>7</v>
      </c>
    </row>
    <row r="201" spans="1:20" x14ac:dyDescent="0.35">
      <c r="A201" t="s">
        <v>2272</v>
      </c>
      <c r="B201" t="s">
        <v>0</v>
      </c>
      <c r="C201" t="s">
        <v>0</v>
      </c>
      <c r="D201" t="s">
        <v>0</v>
      </c>
      <c r="E201" t="s">
        <v>24</v>
      </c>
      <c r="F201" t="s">
        <v>24</v>
      </c>
      <c r="G201" t="s">
        <v>24</v>
      </c>
      <c r="H201" t="s">
        <v>1</v>
      </c>
      <c r="I201" t="s">
        <v>1</v>
      </c>
      <c r="J201" t="s">
        <v>1</v>
      </c>
      <c r="K201" t="s">
        <v>25</v>
      </c>
      <c r="L201" t="s">
        <v>25</v>
      </c>
      <c r="M201" t="s">
        <v>25</v>
      </c>
      <c r="N201" t="s">
        <v>5</v>
      </c>
      <c r="O201" t="s">
        <v>5</v>
      </c>
      <c r="P201" t="s">
        <v>5</v>
      </c>
      <c r="Q201" t="s">
        <v>34</v>
      </c>
      <c r="R201" t="s">
        <v>7</v>
      </c>
      <c r="S201" t="s">
        <v>7</v>
      </c>
      <c r="T201" t="s">
        <v>7</v>
      </c>
    </row>
    <row r="202" spans="1:20" x14ac:dyDescent="0.35">
      <c r="A202" t="s">
        <v>7</v>
      </c>
      <c r="B202" t="s">
        <v>64</v>
      </c>
      <c r="C202" t="s">
        <v>10</v>
      </c>
      <c r="D202" t="s">
        <v>11</v>
      </c>
      <c r="E202" t="s">
        <v>64</v>
      </c>
      <c r="F202" t="s">
        <v>10</v>
      </c>
      <c r="G202" t="s">
        <v>11</v>
      </c>
      <c r="H202" t="s">
        <v>64</v>
      </c>
      <c r="I202" t="s">
        <v>10</v>
      </c>
      <c r="J202" t="s">
        <v>11</v>
      </c>
      <c r="K202" t="s">
        <v>64</v>
      </c>
      <c r="L202" t="s">
        <v>10</v>
      </c>
      <c r="M202" t="s">
        <v>11</v>
      </c>
      <c r="N202" t="s">
        <v>64</v>
      </c>
      <c r="O202" t="s">
        <v>10</v>
      </c>
      <c r="P202" t="s">
        <v>11</v>
      </c>
      <c r="Q202" t="s">
        <v>7</v>
      </c>
      <c r="R202" t="s">
        <v>7</v>
      </c>
      <c r="S202" t="s">
        <v>7</v>
      </c>
      <c r="T202" t="s">
        <v>7</v>
      </c>
    </row>
    <row r="203" spans="1:20" x14ac:dyDescent="0.35">
      <c r="A203" t="s">
        <v>2264</v>
      </c>
      <c r="B203" t="s">
        <v>2332</v>
      </c>
      <c r="C203" t="s">
        <v>1374</v>
      </c>
      <c r="D203" t="s">
        <v>1671</v>
      </c>
      <c r="E203" t="s">
        <v>2403</v>
      </c>
      <c r="F203" t="s">
        <v>1845</v>
      </c>
      <c r="G203" t="s">
        <v>551</v>
      </c>
      <c r="H203" t="s">
        <v>119</v>
      </c>
      <c r="I203" t="s">
        <v>1574</v>
      </c>
      <c r="J203" t="s">
        <v>1057</v>
      </c>
      <c r="K203" t="s">
        <v>2501</v>
      </c>
      <c r="L203" t="s">
        <v>1013</v>
      </c>
      <c r="M203" t="s">
        <v>2038</v>
      </c>
      <c r="N203" t="s">
        <v>1726</v>
      </c>
      <c r="O203" t="s">
        <v>2555</v>
      </c>
      <c r="P203" t="s">
        <v>46</v>
      </c>
      <c r="Q203" t="s">
        <v>2310</v>
      </c>
      <c r="R203" t="s">
        <v>7</v>
      </c>
      <c r="S203" t="s">
        <v>7</v>
      </c>
      <c r="T203" t="s">
        <v>7</v>
      </c>
    </row>
    <row r="204" spans="1:20" x14ac:dyDescent="0.35">
      <c r="A204" t="s">
        <v>2265</v>
      </c>
      <c r="B204" t="s">
        <v>1820</v>
      </c>
      <c r="C204" t="s">
        <v>1486</v>
      </c>
      <c r="D204" t="s">
        <v>377</v>
      </c>
      <c r="E204" t="s">
        <v>2404</v>
      </c>
      <c r="F204" t="s">
        <v>2421</v>
      </c>
      <c r="G204" t="s">
        <v>2288</v>
      </c>
      <c r="H204" t="s">
        <v>2464</v>
      </c>
      <c r="I204" t="s">
        <v>2094</v>
      </c>
      <c r="J204" t="s">
        <v>2490</v>
      </c>
      <c r="K204" t="s">
        <v>2502</v>
      </c>
      <c r="L204" t="s">
        <v>2512</v>
      </c>
      <c r="M204" t="s">
        <v>2026</v>
      </c>
      <c r="N204" t="s">
        <v>2543</v>
      </c>
      <c r="O204" t="s">
        <v>2039</v>
      </c>
      <c r="P204" t="s">
        <v>2566</v>
      </c>
      <c r="Q204" t="s">
        <v>2311</v>
      </c>
      <c r="R204" t="s">
        <v>7</v>
      </c>
      <c r="S204" t="s">
        <v>7</v>
      </c>
      <c r="T204" t="s">
        <v>7</v>
      </c>
    </row>
    <row r="205" spans="1:20" x14ac:dyDescent="0.35">
      <c r="A205" t="s">
        <v>2266</v>
      </c>
      <c r="B205" t="s">
        <v>1014</v>
      </c>
      <c r="C205" t="s">
        <v>2357</v>
      </c>
      <c r="D205" t="s">
        <v>2384</v>
      </c>
      <c r="E205" t="s">
        <v>1992</v>
      </c>
      <c r="F205" t="s">
        <v>2422</v>
      </c>
      <c r="G205" t="s">
        <v>2442</v>
      </c>
      <c r="H205" t="s">
        <v>2465</v>
      </c>
      <c r="I205" t="s">
        <v>1826</v>
      </c>
      <c r="J205" t="s">
        <v>2491</v>
      </c>
      <c r="K205" t="s">
        <v>2503</v>
      </c>
      <c r="L205" t="s">
        <v>2513</v>
      </c>
      <c r="M205" t="s">
        <v>2024</v>
      </c>
      <c r="N205" t="s">
        <v>2544</v>
      </c>
      <c r="O205" t="s">
        <v>1806</v>
      </c>
      <c r="P205" t="s">
        <v>2360</v>
      </c>
      <c r="Q205" t="s">
        <v>2312</v>
      </c>
      <c r="R205" t="s">
        <v>7</v>
      </c>
      <c r="S205" t="s">
        <v>7</v>
      </c>
      <c r="T205" t="s">
        <v>7</v>
      </c>
    </row>
    <row r="206" spans="1:20" x14ac:dyDescent="0.35">
      <c r="A206" t="s">
        <v>2267</v>
      </c>
      <c r="B206" t="s">
        <v>1573</v>
      </c>
      <c r="C206" t="s">
        <v>2358</v>
      </c>
      <c r="D206" t="s">
        <v>1835</v>
      </c>
      <c r="E206" t="s">
        <v>1540</v>
      </c>
      <c r="F206" t="s">
        <v>255</v>
      </c>
      <c r="G206" t="s">
        <v>2443</v>
      </c>
      <c r="H206" t="s">
        <v>2466</v>
      </c>
      <c r="I206" t="s">
        <v>2476</v>
      </c>
      <c r="J206" t="s">
        <v>2492</v>
      </c>
      <c r="K206" t="s">
        <v>364</v>
      </c>
      <c r="L206" t="s">
        <v>1631</v>
      </c>
      <c r="M206" t="s">
        <v>2531</v>
      </c>
      <c r="N206" t="s">
        <v>2545</v>
      </c>
      <c r="O206" t="s">
        <v>2337</v>
      </c>
      <c r="P206" t="s">
        <v>2567</v>
      </c>
      <c r="Q206" t="s">
        <v>2313</v>
      </c>
      <c r="R206" t="s">
        <v>7</v>
      </c>
      <c r="S206" t="s">
        <v>7</v>
      </c>
      <c r="T206" t="s">
        <v>7</v>
      </c>
    </row>
    <row r="207" spans="1:20" x14ac:dyDescent="0.35">
      <c r="A207" t="s">
        <v>2268</v>
      </c>
      <c r="B207" t="s">
        <v>2333</v>
      </c>
      <c r="C207" t="s">
        <v>2359</v>
      </c>
      <c r="D207" t="s">
        <v>1913</v>
      </c>
      <c r="E207" t="s">
        <v>2405</v>
      </c>
      <c r="F207" t="s">
        <v>401</v>
      </c>
      <c r="G207" t="s">
        <v>2444</v>
      </c>
      <c r="H207" t="s">
        <v>1711</v>
      </c>
      <c r="I207" t="s">
        <v>2477</v>
      </c>
      <c r="J207" t="s">
        <v>2493</v>
      </c>
      <c r="K207" t="s">
        <v>2504</v>
      </c>
      <c r="L207" t="s">
        <v>2514</v>
      </c>
      <c r="M207" t="s">
        <v>2423</v>
      </c>
      <c r="N207" t="s">
        <v>2041</v>
      </c>
      <c r="O207" t="s">
        <v>147</v>
      </c>
      <c r="P207" t="s">
        <v>2568</v>
      </c>
      <c r="Q207" t="s">
        <v>2015</v>
      </c>
      <c r="R207" t="s">
        <v>7</v>
      </c>
      <c r="S207" t="s">
        <v>7</v>
      </c>
      <c r="T207" t="s">
        <v>7</v>
      </c>
    </row>
    <row r="208" spans="1:20" x14ac:dyDescent="0.35">
      <c r="A208" t="s">
        <v>5</v>
      </c>
      <c r="B208" t="s">
        <v>65</v>
      </c>
      <c r="C208" t="s">
        <v>7</v>
      </c>
      <c r="D208" t="s">
        <v>7</v>
      </c>
      <c r="E208" t="s">
        <v>65</v>
      </c>
      <c r="F208" t="s">
        <v>7</v>
      </c>
      <c r="G208" t="s">
        <v>7</v>
      </c>
      <c r="H208" t="s">
        <v>65</v>
      </c>
      <c r="I208" t="s">
        <v>7</v>
      </c>
      <c r="J208" t="s">
        <v>7</v>
      </c>
      <c r="K208" t="s">
        <v>65</v>
      </c>
      <c r="L208" t="s">
        <v>7</v>
      </c>
      <c r="M208" t="s">
        <v>7</v>
      </c>
      <c r="N208" t="s">
        <v>65</v>
      </c>
      <c r="O208" t="s">
        <v>7</v>
      </c>
      <c r="P208" t="s">
        <v>7</v>
      </c>
      <c r="Q208" t="s">
        <v>1324</v>
      </c>
      <c r="R208" t="s">
        <v>7</v>
      </c>
      <c r="S208" t="s">
        <v>7</v>
      </c>
      <c r="T208" t="s">
        <v>7</v>
      </c>
    </row>
    <row r="209" spans="1:20" x14ac:dyDescent="0.35">
      <c r="A209" t="s">
        <v>2274</v>
      </c>
      <c r="B209" t="s">
        <v>7</v>
      </c>
      <c r="C209" t="s">
        <v>7</v>
      </c>
      <c r="D209" t="s">
        <v>7</v>
      </c>
      <c r="E209" t="s">
        <v>7</v>
      </c>
      <c r="F209" t="s">
        <v>7</v>
      </c>
      <c r="G209" t="s">
        <v>7</v>
      </c>
      <c r="H209" t="s">
        <v>7</v>
      </c>
      <c r="I209" t="s">
        <v>7</v>
      </c>
      <c r="J209" t="s">
        <v>7</v>
      </c>
      <c r="K209" t="s">
        <v>7</v>
      </c>
      <c r="L209" t="s">
        <v>7</v>
      </c>
      <c r="M209" t="s">
        <v>7</v>
      </c>
      <c r="N209" t="s">
        <v>7</v>
      </c>
      <c r="O209" t="s">
        <v>7</v>
      </c>
      <c r="P209" t="s">
        <v>7</v>
      </c>
      <c r="Q209" t="s">
        <v>7</v>
      </c>
      <c r="R209" t="s">
        <v>7</v>
      </c>
      <c r="S209" t="s">
        <v>7</v>
      </c>
      <c r="T209" t="s">
        <v>7</v>
      </c>
    </row>
    <row r="210" spans="1:20" x14ac:dyDescent="0.35">
      <c r="A210" t="s">
        <v>2272</v>
      </c>
      <c r="B210" t="s">
        <v>0</v>
      </c>
      <c r="C210" t="s">
        <v>0</v>
      </c>
      <c r="D210" t="s">
        <v>0</v>
      </c>
      <c r="E210" t="s">
        <v>1</v>
      </c>
      <c r="F210" t="s">
        <v>1</v>
      </c>
      <c r="G210" t="s">
        <v>1</v>
      </c>
      <c r="H210" t="s">
        <v>5</v>
      </c>
      <c r="I210" t="s">
        <v>5</v>
      </c>
      <c r="J210" t="s">
        <v>5</v>
      </c>
      <c r="K210" t="s">
        <v>34</v>
      </c>
      <c r="L210" t="s">
        <v>7</v>
      </c>
      <c r="M210" t="s">
        <v>7</v>
      </c>
      <c r="N210" t="s">
        <v>7</v>
      </c>
      <c r="O210" t="s">
        <v>7</v>
      </c>
      <c r="P210" t="s">
        <v>7</v>
      </c>
      <c r="Q210" t="s">
        <v>7</v>
      </c>
      <c r="R210" t="s">
        <v>7</v>
      </c>
      <c r="S210" t="s">
        <v>7</v>
      </c>
      <c r="T210" t="s">
        <v>7</v>
      </c>
    </row>
    <row r="211" spans="1:20" x14ac:dyDescent="0.35">
      <c r="A211" t="s">
        <v>7</v>
      </c>
      <c r="B211" t="s">
        <v>64</v>
      </c>
      <c r="C211" t="s">
        <v>10</v>
      </c>
      <c r="D211" t="s">
        <v>11</v>
      </c>
      <c r="E211" t="s">
        <v>64</v>
      </c>
      <c r="F211" t="s">
        <v>10</v>
      </c>
      <c r="G211" t="s">
        <v>11</v>
      </c>
      <c r="H211" t="s">
        <v>64</v>
      </c>
      <c r="I211" t="s">
        <v>10</v>
      </c>
      <c r="J211" t="s">
        <v>11</v>
      </c>
      <c r="K211" t="s">
        <v>7</v>
      </c>
      <c r="L211" t="s">
        <v>7</v>
      </c>
      <c r="M211" t="s">
        <v>7</v>
      </c>
      <c r="N211" t="s">
        <v>7</v>
      </c>
      <c r="O211" t="s">
        <v>7</v>
      </c>
      <c r="P211" t="s">
        <v>7</v>
      </c>
      <c r="Q211" t="s">
        <v>7</v>
      </c>
      <c r="R211" t="s">
        <v>7</v>
      </c>
      <c r="S211" t="s">
        <v>7</v>
      </c>
      <c r="T211" t="s">
        <v>7</v>
      </c>
    </row>
    <row r="212" spans="1:20" x14ac:dyDescent="0.35">
      <c r="A212" t="s">
        <v>2264</v>
      </c>
      <c r="B212" t="s">
        <v>1154</v>
      </c>
      <c r="C212" t="s">
        <v>1983</v>
      </c>
      <c r="D212" t="s">
        <v>2796</v>
      </c>
      <c r="E212" t="s">
        <v>2805</v>
      </c>
      <c r="F212" t="s">
        <v>2813</v>
      </c>
      <c r="G212" t="s">
        <v>1848</v>
      </c>
      <c r="H212" t="s">
        <v>1772</v>
      </c>
      <c r="I212" t="s">
        <v>2834</v>
      </c>
      <c r="J212" t="s">
        <v>1295</v>
      </c>
      <c r="K212" t="s">
        <v>1717</v>
      </c>
      <c r="L212" t="s">
        <v>7</v>
      </c>
      <c r="M212" t="s">
        <v>7</v>
      </c>
      <c r="N212" t="s">
        <v>7</v>
      </c>
      <c r="O212" t="s">
        <v>7</v>
      </c>
      <c r="P212" t="s">
        <v>7</v>
      </c>
      <c r="Q212" t="s">
        <v>7</v>
      </c>
      <c r="R212" t="s">
        <v>7</v>
      </c>
      <c r="S212" t="s">
        <v>7</v>
      </c>
      <c r="T212" t="s">
        <v>7</v>
      </c>
    </row>
    <row r="213" spans="1:20" x14ac:dyDescent="0.35">
      <c r="A213" t="s">
        <v>2265</v>
      </c>
      <c r="B213" t="s">
        <v>2779</v>
      </c>
      <c r="C213" t="s">
        <v>2783</v>
      </c>
      <c r="D213" t="s">
        <v>336</v>
      </c>
      <c r="E213" t="s">
        <v>2806</v>
      </c>
      <c r="F213" t="s">
        <v>2814</v>
      </c>
      <c r="G213" t="s">
        <v>2820</v>
      </c>
      <c r="H213" t="s">
        <v>2496</v>
      </c>
      <c r="I213" t="s">
        <v>1641</v>
      </c>
      <c r="J213" t="s">
        <v>2355</v>
      </c>
      <c r="K213" t="s">
        <v>2857</v>
      </c>
      <c r="L213" t="s">
        <v>7</v>
      </c>
      <c r="M213" t="s">
        <v>7</v>
      </c>
      <c r="N213" t="s">
        <v>7</v>
      </c>
      <c r="O213" t="s">
        <v>7</v>
      </c>
      <c r="P213" t="s">
        <v>7</v>
      </c>
      <c r="Q213" t="s">
        <v>7</v>
      </c>
      <c r="R213" t="s">
        <v>7</v>
      </c>
      <c r="S213" t="s">
        <v>7</v>
      </c>
      <c r="T213" t="s">
        <v>7</v>
      </c>
    </row>
    <row r="214" spans="1:20" x14ac:dyDescent="0.35">
      <c r="A214" t="s">
        <v>2266</v>
      </c>
      <c r="B214" t="s">
        <v>2780</v>
      </c>
      <c r="C214" t="s">
        <v>1866</v>
      </c>
      <c r="D214" t="s">
        <v>2797</v>
      </c>
      <c r="E214" t="s">
        <v>2807</v>
      </c>
      <c r="F214" t="s">
        <v>1001</v>
      </c>
      <c r="G214" t="s">
        <v>2821</v>
      </c>
      <c r="H214" t="s">
        <v>2706</v>
      </c>
      <c r="I214" t="s">
        <v>76</v>
      </c>
      <c r="J214" t="s">
        <v>2841</v>
      </c>
      <c r="K214" t="s">
        <v>2858</v>
      </c>
      <c r="L214" t="s">
        <v>7</v>
      </c>
      <c r="M214" t="s">
        <v>7</v>
      </c>
      <c r="N214" t="s">
        <v>7</v>
      </c>
      <c r="O214" t="s">
        <v>7</v>
      </c>
      <c r="P214" t="s">
        <v>7</v>
      </c>
      <c r="Q214" t="s">
        <v>7</v>
      </c>
      <c r="R214" t="s">
        <v>7</v>
      </c>
      <c r="S214" t="s">
        <v>7</v>
      </c>
      <c r="T214" t="s">
        <v>7</v>
      </c>
    </row>
    <row r="215" spans="1:20" x14ac:dyDescent="0.35">
      <c r="A215" t="s">
        <v>2267</v>
      </c>
      <c r="B215" t="s">
        <v>1204</v>
      </c>
      <c r="C215" t="s">
        <v>335</v>
      </c>
      <c r="D215" t="s">
        <v>1226</v>
      </c>
      <c r="E215" t="s">
        <v>2808</v>
      </c>
      <c r="F215" t="s">
        <v>2569</v>
      </c>
      <c r="G215" t="s">
        <v>2355</v>
      </c>
      <c r="H215" t="s">
        <v>2344</v>
      </c>
      <c r="I215" t="s">
        <v>1754</v>
      </c>
      <c r="J215" t="s">
        <v>2842</v>
      </c>
      <c r="K215" t="s">
        <v>2859</v>
      </c>
      <c r="L215" t="s">
        <v>7</v>
      </c>
      <c r="M215" t="s">
        <v>7</v>
      </c>
      <c r="N215" t="s">
        <v>7</v>
      </c>
      <c r="O215" t="s">
        <v>7</v>
      </c>
      <c r="P215" t="s">
        <v>7</v>
      </c>
      <c r="Q215" t="s">
        <v>7</v>
      </c>
      <c r="R215" t="s">
        <v>7</v>
      </c>
      <c r="S215" t="s">
        <v>7</v>
      </c>
      <c r="T215" t="s">
        <v>7</v>
      </c>
    </row>
    <row r="216" spans="1:20" x14ac:dyDescent="0.35">
      <c r="A216" t="s">
        <v>2268</v>
      </c>
      <c r="B216" t="s">
        <v>830</v>
      </c>
      <c r="C216" t="s">
        <v>2784</v>
      </c>
      <c r="D216" t="s">
        <v>1833</v>
      </c>
      <c r="E216" t="s">
        <v>1287</v>
      </c>
      <c r="F216" t="s">
        <v>2815</v>
      </c>
      <c r="G216" t="s">
        <v>2822</v>
      </c>
      <c r="H216" t="s">
        <v>2828</v>
      </c>
      <c r="I216" t="s">
        <v>1615</v>
      </c>
      <c r="J216" t="s">
        <v>2843</v>
      </c>
      <c r="K216" t="s">
        <v>2860</v>
      </c>
      <c r="L216" t="s">
        <v>7</v>
      </c>
      <c r="M216" t="s">
        <v>7</v>
      </c>
      <c r="N216" t="s">
        <v>7</v>
      </c>
      <c r="O216" t="s">
        <v>7</v>
      </c>
      <c r="P216" t="s">
        <v>7</v>
      </c>
      <c r="Q216" t="s">
        <v>7</v>
      </c>
      <c r="R216" t="s">
        <v>7</v>
      </c>
      <c r="S216" t="s">
        <v>7</v>
      </c>
      <c r="T216" t="s">
        <v>7</v>
      </c>
    </row>
    <row r="217" spans="1:20" x14ac:dyDescent="0.35">
      <c r="A217" t="s">
        <v>5</v>
      </c>
      <c r="B217" t="s">
        <v>65</v>
      </c>
      <c r="C217" t="s">
        <v>7</v>
      </c>
      <c r="D217" t="s">
        <v>7</v>
      </c>
      <c r="E217" t="s">
        <v>65</v>
      </c>
      <c r="F217" t="s">
        <v>7</v>
      </c>
      <c r="G217" t="s">
        <v>7</v>
      </c>
      <c r="H217" t="s">
        <v>65</v>
      </c>
      <c r="I217" t="s">
        <v>7</v>
      </c>
      <c r="J217" t="s">
        <v>7</v>
      </c>
      <c r="K217" t="s">
        <v>2861</v>
      </c>
      <c r="L217" t="s">
        <v>7</v>
      </c>
      <c r="M217" t="s">
        <v>7</v>
      </c>
      <c r="N217" t="s">
        <v>7</v>
      </c>
      <c r="O217" t="s">
        <v>7</v>
      </c>
      <c r="P217" t="s">
        <v>7</v>
      </c>
      <c r="Q217" t="s">
        <v>7</v>
      </c>
      <c r="R217" t="s">
        <v>7</v>
      </c>
      <c r="S217" t="s">
        <v>7</v>
      </c>
      <c r="T217" t="s">
        <v>7</v>
      </c>
    </row>
    <row r="218" spans="1:20" x14ac:dyDescent="0.35">
      <c r="A218" t="s">
        <v>2272</v>
      </c>
      <c r="B218" t="s">
        <v>64</v>
      </c>
      <c r="C218" t="s">
        <v>10</v>
      </c>
      <c r="D218" t="s">
        <v>11</v>
      </c>
      <c r="E218" t="s">
        <v>34</v>
      </c>
      <c r="F218" t="s">
        <v>7</v>
      </c>
      <c r="G218" t="s">
        <v>7</v>
      </c>
      <c r="H218" t="s">
        <v>7</v>
      </c>
      <c r="I218" t="s">
        <v>7</v>
      </c>
      <c r="J218" t="s">
        <v>7</v>
      </c>
      <c r="K218" t="s">
        <v>7</v>
      </c>
      <c r="L218" t="s">
        <v>7</v>
      </c>
      <c r="M218" t="s">
        <v>7</v>
      </c>
      <c r="N218" t="s">
        <v>7</v>
      </c>
      <c r="O218" t="s">
        <v>7</v>
      </c>
      <c r="P218" t="s">
        <v>7</v>
      </c>
      <c r="Q218" t="s">
        <v>7</v>
      </c>
      <c r="R218" t="s">
        <v>7</v>
      </c>
      <c r="S218" t="s">
        <v>7</v>
      </c>
      <c r="T218" t="s">
        <v>7</v>
      </c>
    </row>
    <row r="219" spans="1:20" x14ac:dyDescent="0.35">
      <c r="A219" t="s">
        <v>2264</v>
      </c>
      <c r="B219" t="s">
        <v>1637</v>
      </c>
      <c r="C219" t="s">
        <v>1979</v>
      </c>
      <c r="D219" t="s">
        <v>2385</v>
      </c>
      <c r="E219" t="s">
        <v>2283</v>
      </c>
      <c r="F219" t="s">
        <v>7</v>
      </c>
      <c r="G219" t="s">
        <v>7</v>
      </c>
      <c r="H219" t="s">
        <v>7</v>
      </c>
      <c r="I219" t="s">
        <v>7</v>
      </c>
      <c r="J219" t="s">
        <v>7</v>
      </c>
      <c r="K219" t="s">
        <v>7</v>
      </c>
      <c r="L219" t="s">
        <v>7</v>
      </c>
      <c r="M219" t="s">
        <v>7</v>
      </c>
      <c r="N219" t="s">
        <v>7</v>
      </c>
      <c r="O219" t="s">
        <v>7</v>
      </c>
      <c r="P219" t="s">
        <v>7</v>
      </c>
      <c r="Q219" t="s">
        <v>7</v>
      </c>
      <c r="R219" t="s">
        <v>7</v>
      </c>
      <c r="S219" t="s">
        <v>7</v>
      </c>
      <c r="T219" t="s">
        <v>7</v>
      </c>
    </row>
    <row r="220" spans="1:20" x14ac:dyDescent="0.35">
      <c r="A220" t="s">
        <v>2265</v>
      </c>
      <c r="B220" t="s">
        <v>2334</v>
      </c>
      <c r="C220" t="s">
        <v>2360</v>
      </c>
      <c r="D220" t="s">
        <v>2386</v>
      </c>
      <c r="E220" t="s">
        <v>2284</v>
      </c>
      <c r="F220" t="s">
        <v>7</v>
      </c>
      <c r="G220" t="s">
        <v>7</v>
      </c>
      <c r="H220" t="s">
        <v>7</v>
      </c>
      <c r="I220" t="s">
        <v>7</v>
      </c>
      <c r="J220" t="s">
        <v>7</v>
      </c>
      <c r="K220" t="s">
        <v>7</v>
      </c>
      <c r="L220" t="s">
        <v>7</v>
      </c>
      <c r="M220" t="s">
        <v>7</v>
      </c>
      <c r="N220" t="s">
        <v>7</v>
      </c>
      <c r="O220" t="s">
        <v>7</v>
      </c>
      <c r="P220" t="s">
        <v>7</v>
      </c>
      <c r="Q220" t="s">
        <v>7</v>
      </c>
      <c r="R220" t="s">
        <v>7</v>
      </c>
      <c r="S220" t="s">
        <v>7</v>
      </c>
      <c r="T220" t="s">
        <v>7</v>
      </c>
    </row>
    <row r="221" spans="1:20" x14ac:dyDescent="0.35">
      <c r="A221" t="s">
        <v>2266</v>
      </c>
      <c r="B221" t="s">
        <v>2335</v>
      </c>
      <c r="C221" t="s">
        <v>2361</v>
      </c>
      <c r="D221" t="s">
        <v>2387</v>
      </c>
      <c r="E221" t="s">
        <v>2285</v>
      </c>
      <c r="F221" t="s">
        <v>7</v>
      </c>
      <c r="G221" t="s">
        <v>7</v>
      </c>
      <c r="H221" t="s">
        <v>7</v>
      </c>
      <c r="I221" t="s">
        <v>7</v>
      </c>
      <c r="J221" t="s">
        <v>7</v>
      </c>
      <c r="K221" t="s">
        <v>7</v>
      </c>
      <c r="L221" t="s">
        <v>7</v>
      </c>
      <c r="M221" t="s">
        <v>7</v>
      </c>
      <c r="N221" t="s">
        <v>7</v>
      </c>
      <c r="O221" t="s">
        <v>7</v>
      </c>
      <c r="P221" t="s">
        <v>7</v>
      </c>
      <c r="Q221" t="s">
        <v>7</v>
      </c>
      <c r="R221" t="s">
        <v>7</v>
      </c>
      <c r="S221" t="s">
        <v>7</v>
      </c>
      <c r="T221" t="s">
        <v>7</v>
      </c>
    </row>
    <row r="222" spans="1:20" x14ac:dyDescent="0.35">
      <c r="A222" t="s">
        <v>2267</v>
      </c>
      <c r="B222" t="s">
        <v>2097</v>
      </c>
      <c r="C222" t="s">
        <v>2003</v>
      </c>
      <c r="D222" t="s">
        <v>2388</v>
      </c>
      <c r="E222" t="s">
        <v>2138</v>
      </c>
      <c r="F222" t="s">
        <v>7</v>
      </c>
      <c r="G222" t="s">
        <v>7</v>
      </c>
      <c r="H222" t="s">
        <v>7</v>
      </c>
      <c r="I222" t="s">
        <v>7</v>
      </c>
      <c r="J222" t="s">
        <v>7</v>
      </c>
      <c r="K222" t="s">
        <v>7</v>
      </c>
      <c r="L222" t="s">
        <v>7</v>
      </c>
      <c r="M222" t="s">
        <v>7</v>
      </c>
      <c r="N222" t="s">
        <v>7</v>
      </c>
      <c r="O222" t="s">
        <v>7</v>
      </c>
      <c r="P222" t="s">
        <v>7</v>
      </c>
      <c r="Q222" t="s">
        <v>7</v>
      </c>
      <c r="R222" t="s">
        <v>7</v>
      </c>
      <c r="S222" t="s">
        <v>7</v>
      </c>
      <c r="T222" t="s">
        <v>7</v>
      </c>
    </row>
    <row r="223" spans="1:20" x14ac:dyDescent="0.35">
      <c r="A223" t="s">
        <v>2268</v>
      </c>
      <c r="B223" t="s">
        <v>2336</v>
      </c>
      <c r="C223" t="s">
        <v>767</v>
      </c>
      <c r="D223" t="s">
        <v>2389</v>
      </c>
      <c r="E223" t="s">
        <v>1239</v>
      </c>
      <c r="F223" t="s">
        <v>7</v>
      </c>
      <c r="G223" t="s">
        <v>7</v>
      </c>
      <c r="H223" t="s">
        <v>7</v>
      </c>
      <c r="I223" t="s">
        <v>7</v>
      </c>
      <c r="J223" t="s">
        <v>7</v>
      </c>
      <c r="K223" t="s">
        <v>7</v>
      </c>
      <c r="L223" t="s">
        <v>7</v>
      </c>
      <c r="M223" t="s">
        <v>7</v>
      </c>
      <c r="N223" t="s">
        <v>7</v>
      </c>
      <c r="O223" t="s">
        <v>7</v>
      </c>
      <c r="P223" t="s">
        <v>7</v>
      </c>
      <c r="Q223" t="s">
        <v>7</v>
      </c>
      <c r="R223" t="s">
        <v>7</v>
      </c>
      <c r="S223" t="s">
        <v>7</v>
      </c>
      <c r="T223" t="s">
        <v>7</v>
      </c>
    </row>
    <row r="224" spans="1:20" x14ac:dyDescent="0.35">
      <c r="A224" t="s">
        <v>5</v>
      </c>
      <c r="B224" t="s">
        <v>65</v>
      </c>
      <c r="C224" t="s">
        <v>7</v>
      </c>
      <c r="D224" t="s">
        <v>7</v>
      </c>
      <c r="E224" t="s">
        <v>2286</v>
      </c>
      <c r="F224" t="s">
        <v>7</v>
      </c>
      <c r="G224" t="s">
        <v>7</v>
      </c>
      <c r="H224" t="s">
        <v>7</v>
      </c>
      <c r="I224" t="s">
        <v>7</v>
      </c>
      <c r="J224" t="s">
        <v>7</v>
      </c>
      <c r="K224" t="s">
        <v>7</v>
      </c>
      <c r="L224" t="s">
        <v>7</v>
      </c>
      <c r="M224" t="s">
        <v>7</v>
      </c>
      <c r="N224" t="s">
        <v>7</v>
      </c>
      <c r="O224" t="s">
        <v>7</v>
      </c>
      <c r="P224" t="s">
        <v>7</v>
      </c>
      <c r="Q224" t="s">
        <v>7</v>
      </c>
      <c r="R224" t="s">
        <v>7</v>
      </c>
      <c r="S224" t="s">
        <v>7</v>
      </c>
      <c r="T224" t="s">
        <v>7</v>
      </c>
    </row>
    <row r="225" spans="1:20" x14ac:dyDescent="0.35">
      <c r="A225" t="s">
        <v>2275</v>
      </c>
      <c r="B225" t="s">
        <v>7</v>
      </c>
      <c r="C225" t="s">
        <v>7</v>
      </c>
      <c r="D225" t="s">
        <v>7</v>
      </c>
      <c r="E225" t="s">
        <v>7</v>
      </c>
      <c r="F225" t="s">
        <v>7</v>
      </c>
      <c r="G225" t="s">
        <v>7</v>
      </c>
      <c r="H225" t="s">
        <v>7</v>
      </c>
      <c r="I225" t="s">
        <v>7</v>
      </c>
      <c r="J225" t="s">
        <v>7</v>
      </c>
      <c r="K225" t="s">
        <v>7</v>
      </c>
      <c r="L225" t="s">
        <v>7</v>
      </c>
      <c r="M225" t="s">
        <v>7</v>
      </c>
      <c r="N225" t="s">
        <v>7</v>
      </c>
      <c r="O225" t="s">
        <v>7</v>
      </c>
      <c r="P225" t="s">
        <v>7</v>
      </c>
      <c r="Q225" t="s">
        <v>7</v>
      </c>
      <c r="R225" t="s">
        <v>7</v>
      </c>
      <c r="S225" t="s">
        <v>7</v>
      </c>
      <c r="T225" t="s">
        <v>7</v>
      </c>
    </row>
    <row r="226" spans="1:20" x14ac:dyDescent="0.35">
      <c r="A226" t="s">
        <v>2216</v>
      </c>
      <c r="B226" t="s">
        <v>0</v>
      </c>
      <c r="C226" t="s">
        <v>0</v>
      </c>
      <c r="D226" t="s">
        <v>0</v>
      </c>
      <c r="E226" t="s">
        <v>24</v>
      </c>
      <c r="F226" t="s">
        <v>24</v>
      </c>
      <c r="G226" t="s">
        <v>24</v>
      </c>
      <c r="H226" t="s">
        <v>1</v>
      </c>
      <c r="I226" t="s">
        <v>1</v>
      </c>
      <c r="J226" t="s">
        <v>1</v>
      </c>
      <c r="K226" t="s">
        <v>25</v>
      </c>
      <c r="L226" t="s">
        <v>25</v>
      </c>
      <c r="M226" t="s">
        <v>25</v>
      </c>
      <c r="N226" t="s">
        <v>5</v>
      </c>
      <c r="O226" t="s">
        <v>5</v>
      </c>
      <c r="P226" t="s">
        <v>5</v>
      </c>
      <c r="Q226" t="s">
        <v>34</v>
      </c>
      <c r="R226" t="s">
        <v>7</v>
      </c>
      <c r="S226" t="s">
        <v>7</v>
      </c>
      <c r="T226" t="s">
        <v>7</v>
      </c>
    </row>
    <row r="227" spans="1:20" x14ac:dyDescent="0.35">
      <c r="A227" t="s">
        <v>7</v>
      </c>
      <c r="B227" t="s">
        <v>64</v>
      </c>
      <c r="C227" t="s">
        <v>10</v>
      </c>
      <c r="D227" t="s">
        <v>11</v>
      </c>
      <c r="E227" t="s">
        <v>64</v>
      </c>
      <c r="F227" t="s">
        <v>10</v>
      </c>
      <c r="G227" t="s">
        <v>11</v>
      </c>
      <c r="H227" t="s">
        <v>64</v>
      </c>
      <c r="I227" t="s">
        <v>10</v>
      </c>
      <c r="J227" t="s">
        <v>11</v>
      </c>
      <c r="K227" t="s">
        <v>64</v>
      </c>
      <c r="L227" t="s">
        <v>10</v>
      </c>
      <c r="M227" t="s">
        <v>11</v>
      </c>
      <c r="N227" t="s">
        <v>64</v>
      </c>
      <c r="O227" t="s">
        <v>10</v>
      </c>
      <c r="P227" t="s">
        <v>11</v>
      </c>
      <c r="Q227" t="s">
        <v>7</v>
      </c>
      <c r="R227" t="s">
        <v>7</v>
      </c>
      <c r="S227" t="s">
        <v>7</v>
      </c>
      <c r="T227" t="s">
        <v>7</v>
      </c>
    </row>
    <row r="228" spans="1:20" x14ac:dyDescent="0.35">
      <c r="A228" t="s">
        <v>2217</v>
      </c>
      <c r="B228" t="s">
        <v>2340</v>
      </c>
      <c r="C228" t="s">
        <v>2364</v>
      </c>
      <c r="D228" t="s">
        <v>2392</v>
      </c>
      <c r="E228" t="s">
        <v>2406</v>
      </c>
      <c r="F228" t="s">
        <v>2424</v>
      </c>
      <c r="G228" t="s">
        <v>2446</v>
      </c>
      <c r="H228" t="s">
        <v>2864</v>
      </c>
      <c r="I228" t="s">
        <v>2869</v>
      </c>
      <c r="J228" t="s">
        <v>2874</v>
      </c>
      <c r="K228" t="s">
        <v>2505</v>
      </c>
      <c r="L228" t="s">
        <v>2515</v>
      </c>
      <c r="M228" t="s">
        <v>2532</v>
      </c>
      <c r="N228" t="s">
        <v>2882</v>
      </c>
      <c r="O228" t="s">
        <v>2885</v>
      </c>
      <c r="P228" t="s">
        <v>2608</v>
      </c>
      <c r="Q228" t="s">
        <v>2890</v>
      </c>
      <c r="R228" t="s">
        <v>7</v>
      </c>
      <c r="S228" t="s">
        <v>7</v>
      </c>
      <c r="T228" t="s">
        <v>7</v>
      </c>
    </row>
    <row r="229" spans="1:20" x14ac:dyDescent="0.35">
      <c r="A229" t="s">
        <v>2218</v>
      </c>
      <c r="B229" t="s">
        <v>767</v>
      </c>
      <c r="C229" t="s">
        <v>1493</v>
      </c>
      <c r="D229" t="s">
        <v>2317</v>
      </c>
      <c r="E229" t="s">
        <v>593</v>
      </c>
      <c r="F229" t="s">
        <v>2425</v>
      </c>
      <c r="G229" t="s">
        <v>1211</v>
      </c>
      <c r="H229" t="s">
        <v>1443</v>
      </c>
      <c r="I229" t="s">
        <v>900</v>
      </c>
      <c r="J229" t="s">
        <v>1850</v>
      </c>
      <c r="K229" t="s">
        <v>544</v>
      </c>
      <c r="L229" t="s">
        <v>528</v>
      </c>
      <c r="M229" t="s">
        <v>2367</v>
      </c>
      <c r="N229" t="s">
        <v>767</v>
      </c>
      <c r="O229" t="s">
        <v>143</v>
      </c>
      <c r="P229" t="s">
        <v>2651</v>
      </c>
      <c r="Q229" t="s">
        <v>2891</v>
      </c>
      <c r="R229" t="s">
        <v>7</v>
      </c>
      <c r="S229" t="s">
        <v>7</v>
      </c>
      <c r="T229" t="s">
        <v>7</v>
      </c>
    </row>
    <row r="230" spans="1:20" x14ac:dyDescent="0.35">
      <c r="A230" t="s">
        <v>2219</v>
      </c>
      <c r="B230" t="s">
        <v>548</v>
      </c>
      <c r="C230" t="s">
        <v>1703</v>
      </c>
      <c r="D230" t="s">
        <v>2393</v>
      </c>
      <c r="E230" t="s">
        <v>2407</v>
      </c>
      <c r="F230" t="s">
        <v>2426</v>
      </c>
      <c r="G230" t="s">
        <v>2447</v>
      </c>
      <c r="H230" t="s">
        <v>1733</v>
      </c>
      <c r="I230" t="s">
        <v>2870</v>
      </c>
      <c r="J230" t="s">
        <v>994</v>
      </c>
      <c r="K230" t="s">
        <v>226</v>
      </c>
      <c r="L230" t="s">
        <v>2516</v>
      </c>
      <c r="M230" t="s">
        <v>2535</v>
      </c>
      <c r="N230" t="s">
        <v>2883</v>
      </c>
      <c r="O230" t="s">
        <v>2886</v>
      </c>
      <c r="P230" t="s">
        <v>1683</v>
      </c>
      <c r="Q230" t="s">
        <v>2892</v>
      </c>
      <c r="R230" t="s">
        <v>7</v>
      </c>
      <c r="S230" t="s">
        <v>7</v>
      </c>
      <c r="T230" t="s">
        <v>7</v>
      </c>
    </row>
    <row r="231" spans="1:20" x14ac:dyDescent="0.35">
      <c r="A231" t="s">
        <v>2220</v>
      </c>
      <c r="B231" t="s">
        <v>1780</v>
      </c>
      <c r="C231" t="s">
        <v>1513</v>
      </c>
      <c r="D231" t="s">
        <v>1881</v>
      </c>
      <c r="E231" t="s">
        <v>741</v>
      </c>
      <c r="F231" t="s">
        <v>1449</v>
      </c>
      <c r="G231" t="s">
        <v>1425</v>
      </c>
      <c r="H231" t="s">
        <v>1492</v>
      </c>
      <c r="I231" t="s">
        <v>1067</v>
      </c>
      <c r="J231" t="s">
        <v>1826</v>
      </c>
      <c r="K231" t="s">
        <v>876</v>
      </c>
      <c r="L231" t="s">
        <v>2517</v>
      </c>
      <c r="M231" t="s">
        <v>1535</v>
      </c>
      <c r="N231" t="s">
        <v>253</v>
      </c>
      <c r="O231" t="s">
        <v>275</v>
      </c>
      <c r="P231" t="s">
        <v>1660</v>
      </c>
      <c r="Q231" t="s">
        <v>2893</v>
      </c>
      <c r="R231" t="s">
        <v>7</v>
      </c>
      <c r="S231" t="s">
        <v>7</v>
      </c>
      <c r="T231" t="s">
        <v>7</v>
      </c>
    </row>
    <row r="232" spans="1:20" x14ac:dyDescent="0.35">
      <c r="A232" t="s">
        <v>2221</v>
      </c>
      <c r="B232" t="s">
        <v>1694</v>
      </c>
      <c r="C232" t="s">
        <v>602</v>
      </c>
      <c r="D232" t="s">
        <v>2394</v>
      </c>
      <c r="E232" t="s">
        <v>2408</v>
      </c>
      <c r="F232" t="s">
        <v>237</v>
      </c>
      <c r="G232" t="s">
        <v>642</v>
      </c>
      <c r="H232" t="s">
        <v>2865</v>
      </c>
      <c r="I232" t="s">
        <v>2871</v>
      </c>
      <c r="J232" t="s">
        <v>1814</v>
      </c>
      <c r="K232" t="s">
        <v>1828</v>
      </c>
      <c r="L232" t="s">
        <v>1174</v>
      </c>
      <c r="M232" t="s">
        <v>2533</v>
      </c>
      <c r="N232" t="s">
        <v>1728</v>
      </c>
      <c r="O232" t="s">
        <v>1177</v>
      </c>
      <c r="P232" t="s">
        <v>2443</v>
      </c>
      <c r="Q232" t="s">
        <v>2894</v>
      </c>
      <c r="R232" t="s">
        <v>7</v>
      </c>
      <c r="S232" t="s">
        <v>7</v>
      </c>
      <c r="T232" t="s">
        <v>7</v>
      </c>
    </row>
    <row r="233" spans="1:20" x14ac:dyDescent="0.35">
      <c r="A233" t="s">
        <v>5</v>
      </c>
      <c r="B233" t="s">
        <v>65</v>
      </c>
      <c r="C233" t="s">
        <v>7</v>
      </c>
      <c r="D233" t="s">
        <v>7</v>
      </c>
      <c r="E233" t="s">
        <v>65</v>
      </c>
      <c r="F233" t="s">
        <v>7</v>
      </c>
      <c r="G233" t="s">
        <v>7</v>
      </c>
      <c r="H233" t="s">
        <v>65</v>
      </c>
      <c r="I233" t="s">
        <v>7</v>
      </c>
      <c r="J233" t="s">
        <v>7</v>
      </c>
      <c r="K233" t="s">
        <v>65</v>
      </c>
      <c r="L233" t="s">
        <v>7</v>
      </c>
      <c r="M233" t="s">
        <v>7</v>
      </c>
      <c r="N233" t="s">
        <v>65</v>
      </c>
      <c r="O233" t="s">
        <v>7</v>
      </c>
      <c r="P233" t="s">
        <v>7</v>
      </c>
      <c r="Q233" t="s">
        <v>2895</v>
      </c>
      <c r="R233" t="s">
        <v>7</v>
      </c>
      <c r="S233" t="s">
        <v>7</v>
      </c>
      <c r="T233" t="s">
        <v>7</v>
      </c>
    </row>
    <row r="234" spans="1:20" x14ac:dyDescent="0.35">
      <c r="A234" t="s">
        <v>2276</v>
      </c>
      <c r="B234" t="s">
        <v>7</v>
      </c>
      <c r="C234" t="s">
        <v>7</v>
      </c>
      <c r="D234" t="s">
        <v>7</v>
      </c>
      <c r="E234" t="s">
        <v>7</v>
      </c>
      <c r="F234" t="s">
        <v>7</v>
      </c>
      <c r="G234" t="s">
        <v>7</v>
      </c>
      <c r="H234" t="s">
        <v>7</v>
      </c>
      <c r="I234" t="s">
        <v>7</v>
      </c>
      <c r="J234" t="s">
        <v>7</v>
      </c>
      <c r="K234" t="s">
        <v>7</v>
      </c>
      <c r="L234" t="s">
        <v>7</v>
      </c>
      <c r="M234" t="s">
        <v>7</v>
      </c>
      <c r="N234" t="s">
        <v>7</v>
      </c>
      <c r="O234" t="s">
        <v>7</v>
      </c>
      <c r="P234" t="s">
        <v>7</v>
      </c>
      <c r="Q234" t="s">
        <v>7</v>
      </c>
      <c r="R234" t="s">
        <v>7</v>
      </c>
      <c r="S234" t="s">
        <v>7</v>
      </c>
      <c r="T234" t="s">
        <v>7</v>
      </c>
    </row>
    <row r="235" spans="1:20" x14ac:dyDescent="0.35">
      <c r="A235" t="s">
        <v>2216</v>
      </c>
      <c r="B235" t="s">
        <v>0</v>
      </c>
      <c r="C235" t="s">
        <v>0</v>
      </c>
      <c r="D235" t="s">
        <v>0</v>
      </c>
      <c r="E235" t="s">
        <v>24</v>
      </c>
      <c r="F235" t="s">
        <v>24</v>
      </c>
      <c r="G235" t="s">
        <v>24</v>
      </c>
      <c r="H235" t="s">
        <v>1</v>
      </c>
      <c r="I235" t="s">
        <v>1</v>
      </c>
      <c r="J235" t="s">
        <v>1</v>
      </c>
      <c r="K235" t="s">
        <v>25</v>
      </c>
      <c r="L235" t="s">
        <v>25</v>
      </c>
      <c r="M235" t="s">
        <v>25</v>
      </c>
      <c r="N235" t="s">
        <v>5</v>
      </c>
      <c r="O235" t="s">
        <v>5</v>
      </c>
      <c r="P235" t="s">
        <v>5</v>
      </c>
      <c r="Q235" t="s">
        <v>34</v>
      </c>
      <c r="R235" t="s">
        <v>7</v>
      </c>
      <c r="S235" t="s">
        <v>7</v>
      </c>
      <c r="T235" t="s">
        <v>7</v>
      </c>
    </row>
    <row r="236" spans="1:20" x14ac:dyDescent="0.35">
      <c r="A236" t="s">
        <v>7</v>
      </c>
      <c r="B236" t="s">
        <v>64</v>
      </c>
      <c r="C236" t="s">
        <v>10</v>
      </c>
      <c r="D236" t="s">
        <v>11</v>
      </c>
      <c r="E236" t="s">
        <v>64</v>
      </c>
      <c r="F236" t="s">
        <v>10</v>
      </c>
      <c r="G236" t="s">
        <v>11</v>
      </c>
      <c r="H236" t="s">
        <v>64</v>
      </c>
      <c r="I236" t="s">
        <v>10</v>
      </c>
      <c r="J236" t="s">
        <v>11</v>
      </c>
      <c r="K236" t="s">
        <v>64</v>
      </c>
      <c r="L236" t="s">
        <v>10</v>
      </c>
      <c r="M236" t="s">
        <v>11</v>
      </c>
      <c r="N236" t="s">
        <v>64</v>
      </c>
      <c r="O236" t="s">
        <v>10</v>
      </c>
      <c r="P236" t="s">
        <v>11</v>
      </c>
      <c r="Q236" t="s">
        <v>7</v>
      </c>
      <c r="R236" t="s">
        <v>7</v>
      </c>
      <c r="S236" t="s">
        <v>7</v>
      </c>
      <c r="T236" t="s">
        <v>7</v>
      </c>
    </row>
    <row r="237" spans="1:20" x14ac:dyDescent="0.35">
      <c r="A237" t="s">
        <v>2217</v>
      </c>
      <c r="B237" t="s">
        <v>2341</v>
      </c>
      <c r="C237" t="s">
        <v>2365</v>
      </c>
      <c r="D237" t="s">
        <v>2395</v>
      </c>
      <c r="E237" t="s">
        <v>2406</v>
      </c>
      <c r="F237" t="s">
        <v>2290</v>
      </c>
      <c r="G237" t="s">
        <v>2448</v>
      </c>
      <c r="H237" t="s">
        <v>2866</v>
      </c>
      <c r="I237" t="s">
        <v>641</v>
      </c>
      <c r="J237" t="s">
        <v>1778</v>
      </c>
      <c r="K237" t="s">
        <v>2505</v>
      </c>
      <c r="L237" t="s">
        <v>1570</v>
      </c>
      <c r="M237" t="s">
        <v>2534</v>
      </c>
      <c r="N237" t="s">
        <v>2605</v>
      </c>
      <c r="O237" t="s">
        <v>2887</v>
      </c>
      <c r="P237" t="s">
        <v>1639</v>
      </c>
      <c r="Q237" t="s">
        <v>2896</v>
      </c>
      <c r="R237" t="s">
        <v>7</v>
      </c>
      <c r="S237" t="s">
        <v>7</v>
      </c>
      <c r="T237" t="s">
        <v>7</v>
      </c>
    </row>
    <row r="238" spans="1:20" x14ac:dyDescent="0.35">
      <c r="A238" t="s">
        <v>2218</v>
      </c>
      <c r="B238" t="s">
        <v>601</v>
      </c>
      <c r="C238" t="s">
        <v>152</v>
      </c>
      <c r="D238" t="s">
        <v>2396</v>
      </c>
      <c r="E238" t="s">
        <v>593</v>
      </c>
      <c r="F238" t="s">
        <v>698</v>
      </c>
      <c r="G238" t="s">
        <v>2449</v>
      </c>
      <c r="H238" t="s">
        <v>1614</v>
      </c>
      <c r="I238" t="s">
        <v>2824</v>
      </c>
      <c r="J238" t="s">
        <v>2381</v>
      </c>
      <c r="K238" t="s">
        <v>544</v>
      </c>
      <c r="L238" t="s">
        <v>1482</v>
      </c>
      <c r="M238" t="s">
        <v>1841</v>
      </c>
      <c r="N238" t="s">
        <v>1614</v>
      </c>
      <c r="O238" t="s">
        <v>1576</v>
      </c>
      <c r="P238" t="s">
        <v>1680</v>
      </c>
      <c r="Q238" t="s">
        <v>1718</v>
      </c>
      <c r="R238" t="s">
        <v>7</v>
      </c>
      <c r="S238" t="s">
        <v>7</v>
      </c>
      <c r="T238" t="s">
        <v>7</v>
      </c>
    </row>
    <row r="239" spans="1:20" x14ac:dyDescent="0.35">
      <c r="A239" t="s">
        <v>2219</v>
      </c>
      <c r="B239" t="s">
        <v>1458</v>
      </c>
      <c r="C239" t="s">
        <v>937</v>
      </c>
      <c r="D239" t="s">
        <v>2397</v>
      </c>
      <c r="E239" t="s">
        <v>2407</v>
      </c>
      <c r="F239" t="s">
        <v>2427</v>
      </c>
      <c r="G239" t="s">
        <v>2450</v>
      </c>
      <c r="H239" t="s">
        <v>2867</v>
      </c>
      <c r="I239" t="s">
        <v>2872</v>
      </c>
      <c r="J239" t="s">
        <v>2875</v>
      </c>
      <c r="K239" t="s">
        <v>226</v>
      </c>
      <c r="L239" t="s">
        <v>2518</v>
      </c>
      <c r="M239" t="s">
        <v>2536</v>
      </c>
      <c r="N239" t="s">
        <v>1165</v>
      </c>
      <c r="O239" t="s">
        <v>2888</v>
      </c>
      <c r="P239" t="s">
        <v>2889</v>
      </c>
      <c r="Q239" t="s">
        <v>2897</v>
      </c>
      <c r="R239" t="s">
        <v>7</v>
      </c>
      <c r="S239" t="s">
        <v>7</v>
      </c>
      <c r="T239" t="s">
        <v>7</v>
      </c>
    </row>
    <row r="240" spans="1:20" x14ac:dyDescent="0.35">
      <c r="A240" t="s">
        <v>2220</v>
      </c>
      <c r="B240" t="s">
        <v>1803</v>
      </c>
      <c r="C240" t="s">
        <v>757</v>
      </c>
      <c r="D240" t="s">
        <v>1425</v>
      </c>
      <c r="E240" t="s">
        <v>741</v>
      </c>
      <c r="F240" t="s">
        <v>1449</v>
      </c>
      <c r="G240" t="s">
        <v>2451</v>
      </c>
      <c r="H240" t="s">
        <v>2863</v>
      </c>
      <c r="I240" t="s">
        <v>741</v>
      </c>
      <c r="J240" t="s">
        <v>1595</v>
      </c>
      <c r="K240" t="s">
        <v>876</v>
      </c>
      <c r="L240" t="s">
        <v>2517</v>
      </c>
      <c r="M240" t="s">
        <v>204</v>
      </c>
      <c r="N240" t="s">
        <v>705</v>
      </c>
      <c r="O240" t="s">
        <v>2557</v>
      </c>
      <c r="P240" t="s">
        <v>438</v>
      </c>
      <c r="Q240" t="s">
        <v>2314</v>
      </c>
      <c r="R240" t="s">
        <v>7</v>
      </c>
      <c r="S240" t="s">
        <v>7</v>
      </c>
      <c r="T240" t="s">
        <v>7</v>
      </c>
    </row>
    <row r="241" spans="1:20" x14ac:dyDescent="0.35">
      <c r="A241" t="s">
        <v>2221</v>
      </c>
      <c r="B241" t="s">
        <v>76</v>
      </c>
      <c r="C241" t="s">
        <v>1975</v>
      </c>
      <c r="D241" t="s">
        <v>2398</v>
      </c>
      <c r="E241" t="s">
        <v>2408</v>
      </c>
      <c r="F241" t="s">
        <v>2428</v>
      </c>
      <c r="G241" t="s">
        <v>2452</v>
      </c>
      <c r="H241" t="s">
        <v>1731</v>
      </c>
      <c r="I241" t="s">
        <v>2873</v>
      </c>
      <c r="J241" t="s">
        <v>2876</v>
      </c>
      <c r="K241" t="s">
        <v>1828</v>
      </c>
      <c r="L241" t="s">
        <v>1174</v>
      </c>
      <c r="M241" t="s">
        <v>1572</v>
      </c>
      <c r="N241" t="s">
        <v>2884</v>
      </c>
      <c r="O241" t="s">
        <v>694</v>
      </c>
      <c r="P241" t="s">
        <v>2814</v>
      </c>
      <c r="Q241" t="s">
        <v>2898</v>
      </c>
      <c r="R241" t="s">
        <v>7</v>
      </c>
      <c r="S241" t="s">
        <v>7</v>
      </c>
      <c r="T241" t="s">
        <v>7</v>
      </c>
    </row>
    <row r="242" spans="1:20" x14ac:dyDescent="0.35">
      <c r="A242" t="s">
        <v>5</v>
      </c>
      <c r="B242" t="s">
        <v>65</v>
      </c>
      <c r="C242" t="s">
        <v>7</v>
      </c>
      <c r="D242" t="s">
        <v>7</v>
      </c>
      <c r="E242" t="s">
        <v>65</v>
      </c>
      <c r="F242" t="s">
        <v>7</v>
      </c>
      <c r="G242" t="s">
        <v>7</v>
      </c>
      <c r="H242" t="s">
        <v>65</v>
      </c>
      <c r="I242" t="s">
        <v>7</v>
      </c>
      <c r="J242" t="s">
        <v>7</v>
      </c>
      <c r="K242" t="s">
        <v>65</v>
      </c>
      <c r="L242" t="s">
        <v>7</v>
      </c>
      <c r="M242" t="s">
        <v>7</v>
      </c>
      <c r="N242" t="s">
        <v>65</v>
      </c>
      <c r="O242" t="s">
        <v>7</v>
      </c>
      <c r="P242" t="s">
        <v>7</v>
      </c>
      <c r="Q242" t="s">
        <v>2899</v>
      </c>
      <c r="R242" t="s">
        <v>7</v>
      </c>
      <c r="S242" t="s">
        <v>7</v>
      </c>
      <c r="T242" t="s">
        <v>7</v>
      </c>
    </row>
    <row r="243" spans="1:20" x14ac:dyDescent="0.35">
      <c r="A243" t="s">
        <v>2277</v>
      </c>
      <c r="B243" t="s">
        <v>7</v>
      </c>
      <c r="C243" t="s">
        <v>7</v>
      </c>
      <c r="D243" t="s">
        <v>7</v>
      </c>
      <c r="E243" t="s">
        <v>7</v>
      </c>
      <c r="F243" t="s">
        <v>7</v>
      </c>
      <c r="G243" t="s">
        <v>7</v>
      </c>
      <c r="H243" t="s">
        <v>7</v>
      </c>
      <c r="I243" t="s">
        <v>7</v>
      </c>
      <c r="J243" t="s">
        <v>7</v>
      </c>
      <c r="K243" t="s">
        <v>7</v>
      </c>
      <c r="L243" t="s">
        <v>7</v>
      </c>
      <c r="M243" t="s">
        <v>7</v>
      </c>
      <c r="N243" t="s">
        <v>7</v>
      </c>
      <c r="O243" t="s">
        <v>7</v>
      </c>
      <c r="P243" t="s">
        <v>7</v>
      </c>
      <c r="Q243" t="s">
        <v>7</v>
      </c>
      <c r="R243" t="s">
        <v>7</v>
      </c>
      <c r="S243" t="s">
        <v>7</v>
      </c>
      <c r="T243" t="s">
        <v>7</v>
      </c>
    </row>
    <row r="244" spans="1:20" x14ac:dyDescent="0.35">
      <c r="A244" t="s">
        <v>2216</v>
      </c>
      <c r="B244" t="s">
        <v>0</v>
      </c>
      <c r="C244" t="s">
        <v>0</v>
      </c>
      <c r="D244" t="s">
        <v>0</v>
      </c>
      <c r="E244" t="s">
        <v>1</v>
      </c>
      <c r="F244" t="s">
        <v>1</v>
      </c>
      <c r="G244" t="s">
        <v>1</v>
      </c>
      <c r="H244" t="s">
        <v>5</v>
      </c>
      <c r="I244" t="s">
        <v>5</v>
      </c>
      <c r="J244" t="s">
        <v>5</v>
      </c>
      <c r="K244" t="s">
        <v>34</v>
      </c>
      <c r="L244" t="s">
        <v>7</v>
      </c>
      <c r="M244" t="s">
        <v>7</v>
      </c>
      <c r="N244" t="s">
        <v>7</v>
      </c>
      <c r="O244" t="s">
        <v>7</v>
      </c>
      <c r="P244" t="s">
        <v>7</v>
      </c>
      <c r="Q244" t="s">
        <v>7</v>
      </c>
      <c r="R244" t="s">
        <v>7</v>
      </c>
      <c r="S244" t="s">
        <v>7</v>
      </c>
      <c r="T244" t="s">
        <v>7</v>
      </c>
    </row>
    <row r="245" spans="1:20" x14ac:dyDescent="0.35">
      <c r="A245" t="s">
        <v>7</v>
      </c>
      <c r="B245" t="s">
        <v>64</v>
      </c>
      <c r="C245" t="s">
        <v>10</v>
      </c>
      <c r="D245" t="s">
        <v>11</v>
      </c>
      <c r="E245" t="s">
        <v>64</v>
      </c>
      <c r="F245" t="s">
        <v>10</v>
      </c>
      <c r="G245" t="s">
        <v>11</v>
      </c>
      <c r="H245" t="s">
        <v>64</v>
      </c>
      <c r="I245" t="s">
        <v>10</v>
      </c>
      <c r="J245" t="s">
        <v>11</v>
      </c>
      <c r="K245" t="s">
        <v>7</v>
      </c>
      <c r="L245" t="s">
        <v>7</v>
      </c>
      <c r="M245" t="s">
        <v>7</v>
      </c>
      <c r="N245" t="s">
        <v>7</v>
      </c>
      <c r="O245" t="s">
        <v>7</v>
      </c>
      <c r="P245" t="s">
        <v>7</v>
      </c>
      <c r="Q245" t="s">
        <v>7</v>
      </c>
      <c r="R245" t="s">
        <v>7</v>
      </c>
      <c r="S245" t="s">
        <v>7</v>
      </c>
      <c r="T245" t="s">
        <v>7</v>
      </c>
    </row>
    <row r="246" spans="1:20" x14ac:dyDescent="0.35">
      <c r="A246" t="s">
        <v>2217</v>
      </c>
      <c r="B246" t="s">
        <v>2781</v>
      </c>
      <c r="C246" t="s">
        <v>2785</v>
      </c>
      <c r="D246" t="s">
        <v>2798</v>
      </c>
      <c r="E246" t="s">
        <v>2862</v>
      </c>
      <c r="F246" t="s">
        <v>594</v>
      </c>
      <c r="G246" t="s">
        <v>310</v>
      </c>
      <c r="H246" t="s">
        <v>2868</v>
      </c>
      <c r="I246" t="s">
        <v>2064</v>
      </c>
      <c r="J246" t="s">
        <v>2877</v>
      </c>
      <c r="K246" t="s">
        <v>2878</v>
      </c>
      <c r="L246" t="s">
        <v>7</v>
      </c>
      <c r="M246" t="s">
        <v>7</v>
      </c>
      <c r="N246" t="s">
        <v>7</v>
      </c>
      <c r="O246" t="s">
        <v>7</v>
      </c>
      <c r="P246" t="s">
        <v>7</v>
      </c>
      <c r="Q246" t="s">
        <v>7</v>
      </c>
      <c r="R246" t="s">
        <v>7</v>
      </c>
      <c r="S246" t="s">
        <v>7</v>
      </c>
      <c r="T246" t="s">
        <v>7</v>
      </c>
    </row>
    <row r="247" spans="1:20" x14ac:dyDescent="0.35">
      <c r="A247" t="s">
        <v>2218</v>
      </c>
      <c r="B247" t="s">
        <v>1215</v>
      </c>
      <c r="C247" t="s">
        <v>770</v>
      </c>
      <c r="D247" t="s">
        <v>1847</v>
      </c>
      <c r="E247" t="s">
        <v>279</v>
      </c>
      <c r="F247" t="s">
        <v>1449</v>
      </c>
      <c r="G247" t="s">
        <v>964</v>
      </c>
      <c r="H247" t="s">
        <v>1452</v>
      </c>
      <c r="I247" t="s">
        <v>1624</v>
      </c>
      <c r="J247" t="s">
        <v>1767</v>
      </c>
      <c r="K247" t="s">
        <v>165</v>
      </c>
      <c r="L247" t="s">
        <v>7</v>
      </c>
      <c r="M247" t="s">
        <v>7</v>
      </c>
      <c r="N247" t="s">
        <v>7</v>
      </c>
      <c r="O247" t="s">
        <v>7</v>
      </c>
      <c r="P247" t="s">
        <v>7</v>
      </c>
      <c r="Q247" t="s">
        <v>7</v>
      </c>
      <c r="R247" t="s">
        <v>7</v>
      </c>
      <c r="S247" t="s">
        <v>7</v>
      </c>
      <c r="T247" t="s">
        <v>7</v>
      </c>
    </row>
    <row r="248" spans="1:20" x14ac:dyDescent="0.35">
      <c r="A248" t="s">
        <v>2219</v>
      </c>
      <c r="B248" t="s">
        <v>276</v>
      </c>
      <c r="C248" t="s">
        <v>2786</v>
      </c>
      <c r="D248" t="s">
        <v>2799</v>
      </c>
      <c r="E248" t="s">
        <v>2131</v>
      </c>
      <c r="F248" t="s">
        <v>1821</v>
      </c>
      <c r="G248" t="s">
        <v>2044</v>
      </c>
      <c r="H248" t="s">
        <v>1565</v>
      </c>
      <c r="I248" t="s">
        <v>2422</v>
      </c>
      <c r="J248" t="s">
        <v>39</v>
      </c>
      <c r="K248" t="s">
        <v>2294</v>
      </c>
      <c r="L248" t="s">
        <v>7</v>
      </c>
      <c r="M248" t="s">
        <v>7</v>
      </c>
      <c r="N248" t="s">
        <v>7</v>
      </c>
      <c r="O248" t="s">
        <v>7</v>
      </c>
      <c r="P248" t="s">
        <v>7</v>
      </c>
      <c r="Q248" t="s">
        <v>7</v>
      </c>
      <c r="R248" t="s">
        <v>7</v>
      </c>
      <c r="S248" t="s">
        <v>7</v>
      </c>
      <c r="T248" t="s">
        <v>7</v>
      </c>
    </row>
    <row r="249" spans="1:20" x14ac:dyDescent="0.35">
      <c r="A249" t="s">
        <v>2220</v>
      </c>
      <c r="B249" t="s">
        <v>1539</v>
      </c>
      <c r="C249" t="s">
        <v>2787</v>
      </c>
      <c r="D249" t="s">
        <v>959</v>
      </c>
      <c r="E249" t="s">
        <v>1691</v>
      </c>
      <c r="F249" t="s">
        <v>579</v>
      </c>
      <c r="G249" t="s">
        <v>2067</v>
      </c>
      <c r="H249" t="s">
        <v>1485</v>
      </c>
      <c r="I249" t="s">
        <v>1647</v>
      </c>
      <c r="J249" t="s">
        <v>2557</v>
      </c>
      <c r="K249" t="s">
        <v>2879</v>
      </c>
      <c r="L249" t="s">
        <v>7</v>
      </c>
      <c r="M249" t="s">
        <v>7</v>
      </c>
      <c r="N249" t="s">
        <v>7</v>
      </c>
      <c r="O249" t="s">
        <v>7</v>
      </c>
      <c r="P249" t="s">
        <v>7</v>
      </c>
      <c r="Q249" t="s">
        <v>7</v>
      </c>
      <c r="R249" t="s">
        <v>7</v>
      </c>
      <c r="S249" t="s">
        <v>7</v>
      </c>
      <c r="T249" t="s">
        <v>7</v>
      </c>
    </row>
    <row r="250" spans="1:20" x14ac:dyDescent="0.35">
      <c r="A250" t="s">
        <v>2221</v>
      </c>
      <c r="B250" t="s">
        <v>1586</v>
      </c>
      <c r="C250" t="s">
        <v>1861</v>
      </c>
      <c r="D250" t="s">
        <v>272</v>
      </c>
      <c r="E250" t="s">
        <v>2712</v>
      </c>
      <c r="F250" t="s">
        <v>2863</v>
      </c>
      <c r="G250" t="s">
        <v>946</v>
      </c>
      <c r="H250" t="s">
        <v>272</v>
      </c>
      <c r="I250" t="s">
        <v>1860</v>
      </c>
      <c r="J250" t="s">
        <v>346</v>
      </c>
      <c r="K250" t="s">
        <v>2880</v>
      </c>
      <c r="L250" t="s">
        <v>7</v>
      </c>
      <c r="M250" t="s">
        <v>7</v>
      </c>
      <c r="N250" t="s">
        <v>7</v>
      </c>
      <c r="O250" t="s">
        <v>7</v>
      </c>
      <c r="P250" t="s">
        <v>7</v>
      </c>
      <c r="Q250" t="s">
        <v>7</v>
      </c>
      <c r="R250" t="s">
        <v>7</v>
      </c>
      <c r="S250" t="s">
        <v>7</v>
      </c>
      <c r="T250" t="s">
        <v>7</v>
      </c>
    </row>
    <row r="251" spans="1:20" x14ac:dyDescent="0.35">
      <c r="A251" t="s">
        <v>5</v>
      </c>
      <c r="B251" t="s">
        <v>65</v>
      </c>
      <c r="C251" t="s">
        <v>7</v>
      </c>
      <c r="D251" t="s">
        <v>7</v>
      </c>
      <c r="E251" t="s">
        <v>65</v>
      </c>
      <c r="F251" t="s">
        <v>7</v>
      </c>
      <c r="G251" t="s">
        <v>7</v>
      </c>
      <c r="H251" t="s">
        <v>65</v>
      </c>
      <c r="I251" t="s">
        <v>7</v>
      </c>
      <c r="J251" t="s">
        <v>7</v>
      </c>
      <c r="K251" t="s">
        <v>2881</v>
      </c>
      <c r="L251" t="s">
        <v>7</v>
      </c>
      <c r="M251" t="s">
        <v>7</v>
      </c>
      <c r="N251" t="s">
        <v>7</v>
      </c>
      <c r="O251" t="s">
        <v>7</v>
      </c>
      <c r="P251" t="s">
        <v>7</v>
      </c>
      <c r="Q251" t="s">
        <v>7</v>
      </c>
      <c r="R251" t="s">
        <v>7</v>
      </c>
      <c r="S251" t="s">
        <v>7</v>
      </c>
      <c r="T251" t="s">
        <v>7</v>
      </c>
    </row>
    <row r="252" spans="1:20" x14ac:dyDescent="0.35">
      <c r="A252" t="s">
        <v>2216</v>
      </c>
      <c r="B252" t="s">
        <v>64</v>
      </c>
      <c r="C252" t="s">
        <v>10</v>
      </c>
      <c r="D252" t="s">
        <v>11</v>
      </c>
      <c r="E252" t="s">
        <v>34</v>
      </c>
      <c r="F252" t="s">
        <v>7</v>
      </c>
      <c r="G252" t="s">
        <v>7</v>
      </c>
      <c r="H252" t="s">
        <v>7</v>
      </c>
      <c r="I252" t="s">
        <v>7</v>
      </c>
      <c r="J252" t="s">
        <v>7</v>
      </c>
      <c r="K252" t="s">
        <v>7</v>
      </c>
      <c r="L252" t="s">
        <v>7</v>
      </c>
      <c r="M252" t="s">
        <v>7</v>
      </c>
      <c r="N252" t="s">
        <v>7</v>
      </c>
      <c r="O252" t="s">
        <v>7</v>
      </c>
      <c r="P252" t="s">
        <v>7</v>
      </c>
      <c r="Q252" t="s">
        <v>7</v>
      </c>
      <c r="R252" t="s">
        <v>7</v>
      </c>
      <c r="S252" t="s">
        <v>7</v>
      </c>
      <c r="T252" t="s">
        <v>7</v>
      </c>
    </row>
    <row r="253" spans="1:20" x14ac:dyDescent="0.35">
      <c r="A253" t="s">
        <v>2217</v>
      </c>
      <c r="B253" t="s">
        <v>2338</v>
      </c>
      <c r="C253" t="s">
        <v>2363</v>
      </c>
      <c r="D253" t="s">
        <v>2391</v>
      </c>
      <c r="E253" t="s">
        <v>2222</v>
      </c>
      <c r="F253" t="s">
        <v>7</v>
      </c>
      <c r="G253" t="s">
        <v>7</v>
      </c>
      <c r="H253" t="s">
        <v>7</v>
      </c>
      <c r="I253" t="s">
        <v>7</v>
      </c>
      <c r="J253" t="s">
        <v>7</v>
      </c>
      <c r="K253" t="s">
        <v>7</v>
      </c>
      <c r="L253" t="s">
        <v>7</v>
      </c>
      <c r="M253" t="s">
        <v>7</v>
      </c>
      <c r="N253" t="s">
        <v>7</v>
      </c>
      <c r="O253" t="s">
        <v>7</v>
      </c>
      <c r="P253" t="s">
        <v>7</v>
      </c>
      <c r="Q253" t="s">
        <v>7</v>
      </c>
      <c r="R253" t="s">
        <v>7</v>
      </c>
      <c r="S253" t="s">
        <v>7</v>
      </c>
      <c r="T253" t="s">
        <v>7</v>
      </c>
    </row>
    <row r="254" spans="1:20" x14ac:dyDescent="0.35">
      <c r="A254" t="s">
        <v>2218</v>
      </c>
      <c r="B254" t="s">
        <v>2339</v>
      </c>
      <c r="C254" t="s">
        <v>1918</v>
      </c>
      <c r="D254" t="s">
        <v>433</v>
      </c>
      <c r="E254" t="s">
        <v>2223</v>
      </c>
      <c r="F254" t="s">
        <v>7</v>
      </c>
      <c r="G254" t="s">
        <v>7</v>
      </c>
      <c r="H254" t="s">
        <v>7</v>
      </c>
      <c r="I254" t="s">
        <v>7</v>
      </c>
      <c r="J254" t="s">
        <v>7</v>
      </c>
      <c r="K254" t="s">
        <v>7</v>
      </c>
      <c r="L254" t="s">
        <v>7</v>
      </c>
      <c r="M254" t="s">
        <v>7</v>
      </c>
      <c r="N254" t="s">
        <v>7</v>
      </c>
      <c r="O254" t="s">
        <v>7</v>
      </c>
      <c r="P254" t="s">
        <v>7</v>
      </c>
      <c r="Q254" t="s">
        <v>7</v>
      </c>
      <c r="R254" t="s">
        <v>7</v>
      </c>
      <c r="S254" t="s">
        <v>7</v>
      </c>
      <c r="T254" t="s">
        <v>7</v>
      </c>
    </row>
    <row r="255" spans="1:20" x14ac:dyDescent="0.35">
      <c r="A255" t="s">
        <v>2219</v>
      </c>
      <c r="B255" t="s">
        <v>2342</v>
      </c>
      <c r="C255" t="s">
        <v>1878</v>
      </c>
      <c r="D255" t="s">
        <v>2399</v>
      </c>
      <c r="E255" t="s">
        <v>2224</v>
      </c>
      <c r="F255" t="s">
        <v>7</v>
      </c>
      <c r="G255" t="s">
        <v>7</v>
      </c>
      <c r="H255" t="s">
        <v>7</v>
      </c>
      <c r="I255" t="s">
        <v>7</v>
      </c>
      <c r="J255" t="s">
        <v>7</v>
      </c>
      <c r="K255" t="s">
        <v>7</v>
      </c>
      <c r="L255" t="s">
        <v>7</v>
      </c>
      <c r="M255" t="s">
        <v>7</v>
      </c>
      <c r="N255" t="s">
        <v>7</v>
      </c>
      <c r="O255" t="s">
        <v>7</v>
      </c>
      <c r="P255" t="s">
        <v>7</v>
      </c>
      <c r="Q255" t="s">
        <v>7</v>
      </c>
      <c r="R255" t="s">
        <v>7</v>
      </c>
      <c r="S255" t="s">
        <v>7</v>
      </c>
      <c r="T255" t="s">
        <v>7</v>
      </c>
    </row>
    <row r="256" spans="1:20" x14ac:dyDescent="0.35">
      <c r="A256" t="s">
        <v>2220</v>
      </c>
      <c r="B256" t="s">
        <v>2343</v>
      </c>
      <c r="C256" t="s">
        <v>1237</v>
      </c>
      <c r="D256" t="s">
        <v>2400</v>
      </c>
      <c r="E256" t="s">
        <v>2018</v>
      </c>
      <c r="F256" t="s">
        <v>7</v>
      </c>
      <c r="G256" t="s">
        <v>7</v>
      </c>
      <c r="H256" t="s">
        <v>7</v>
      </c>
      <c r="I256" t="s">
        <v>7</v>
      </c>
      <c r="J256" t="s">
        <v>7</v>
      </c>
      <c r="K256" t="s">
        <v>7</v>
      </c>
      <c r="L256" t="s">
        <v>7</v>
      </c>
      <c r="M256" t="s">
        <v>7</v>
      </c>
      <c r="N256" t="s">
        <v>7</v>
      </c>
      <c r="O256" t="s">
        <v>7</v>
      </c>
      <c r="P256" t="s">
        <v>7</v>
      </c>
      <c r="Q256" t="s">
        <v>7</v>
      </c>
      <c r="R256" t="s">
        <v>7</v>
      </c>
      <c r="S256" t="s">
        <v>7</v>
      </c>
      <c r="T256" t="s">
        <v>7</v>
      </c>
    </row>
    <row r="257" spans="1:20" x14ac:dyDescent="0.35">
      <c r="A257" t="s">
        <v>2221</v>
      </c>
      <c r="B257" t="s">
        <v>1067</v>
      </c>
      <c r="C257" t="s">
        <v>854</v>
      </c>
      <c r="D257" t="s">
        <v>636</v>
      </c>
      <c r="E257" t="s">
        <v>1964</v>
      </c>
      <c r="F257" t="s">
        <v>7</v>
      </c>
      <c r="G257" t="s">
        <v>7</v>
      </c>
      <c r="H257" t="s">
        <v>7</v>
      </c>
      <c r="I257" t="s">
        <v>7</v>
      </c>
      <c r="J257" t="s">
        <v>7</v>
      </c>
      <c r="K257" t="s">
        <v>7</v>
      </c>
      <c r="L257" t="s">
        <v>7</v>
      </c>
      <c r="M257" t="s">
        <v>7</v>
      </c>
      <c r="N257" t="s">
        <v>7</v>
      </c>
      <c r="O257" t="s">
        <v>7</v>
      </c>
      <c r="P257" t="s">
        <v>7</v>
      </c>
      <c r="Q257" t="s">
        <v>7</v>
      </c>
      <c r="R257" t="s">
        <v>7</v>
      </c>
      <c r="S257" t="s">
        <v>7</v>
      </c>
      <c r="T257" t="s">
        <v>7</v>
      </c>
    </row>
    <row r="258" spans="1:20" x14ac:dyDescent="0.35">
      <c r="A258" t="s">
        <v>5</v>
      </c>
      <c r="B258" t="s">
        <v>65</v>
      </c>
      <c r="C258" t="s">
        <v>7</v>
      </c>
      <c r="D258" t="s">
        <v>7</v>
      </c>
      <c r="E258" t="s">
        <v>2225</v>
      </c>
      <c r="F258" t="s">
        <v>7</v>
      </c>
      <c r="G258" t="s">
        <v>7</v>
      </c>
      <c r="H258" t="s">
        <v>7</v>
      </c>
      <c r="I258" t="s">
        <v>7</v>
      </c>
      <c r="J258" t="s">
        <v>7</v>
      </c>
      <c r="K258" t="s">
        <v>7</v>
      </c>
      <c r="L258" t="s">
        <v>7</v>
      </c>
      <c r="M258" t="s">
        <v>7</v>
      </c>
      <c r="N258" t="s">
        <v>7</v>
      </c>
      <c r="O258" t="s">
        <v>7</v>
      </c>
      <c r="P258" t="s">
        <v>7</v>
      </c>
      <c r="Q258" t="s">
        <v>7</v>
      </c>
      <c r="R258" t="s">
        <v>7</v>
      </c>
      <c r="S258" t="s">
        <v>7</v>
      </c>
      <c r="T258" t="s">
        <v>7</v>
      </c>
    </row>
    <row r="259" spans="1:20" x14ac:dyDescent="0.35">
      <c r="A259" t="s">
        <v>2903</v>
      </c>
      <c r="B259" t="s">
        <v>7</v>
      </c>
      <c r="C259" t="s">
        <v>7</v>
      </c>
      <c r="D259" t="s">
        <v>7</v>
      </c>
      <c r="E259" t="s">
        <v>7</v>
      </c>
      <c r="F259" t="s">
        <v>7</v>
      </c>
      <c r="G259" t="s">
        <v>7</v>
      </c>
      <c r="H259" t="s">
        <v>7</v>
      </c>
      <c r="I259" t="s">
        <v>7</v>
      </c>
      <c r="J259" t="s">
        <v>7</v>
      </c>
      <c r="K259" t="s">
        <v>7</v>
      </c>
      <c r="L259" t="s">
        <v>7</v>
      </c>
      <c r="M259" t="s">
        <v>7</v>
      </c>
      <c r="N259" t="s">
        <v>7</v>
      </c>
      <c r="O259" t="s">
        <v>7</v>
      </c>
      <c r="P259" t="s">
        <v>7</v>
      </c>
      <c r="Q259" t="s">
        <v>7</v>
      </c>
      <c r="R259" t="s">
        <v>7</v>
      </c>
      <c r="S259" t="s">
        <v>7</v>
      </c>
      <c r="T259" t="s">
        <v>7</v>
      </c>
    </row>
    <row r="260" spans="1:20" x14ac:dyDescent="0.35">
      <c r="A260" t="s">
        <v>3106</v>
      </c>
      <c r="B260" t="s">
        <v>4</v>
      </c>
      <c r="C260" t="s">
        <v>4</v>
      </c>
      <c r="D260" t="s">
        <v>4</v>
      </c>
      <c r="E260" t="s">
        <v>3</v>
      </c>
      <c r="F260" t="s">
        <v>3</v>
      </c>
      <c r="G260" t="s">
        <v>3</v>
      </c>
      <c r="H260" t="s">
        <v>5</v>
      </c>
      <c r="I260" t="s">
        <v>5</v>
      </c>
      <c r="J260" t="s">
        <v>5</v>
      </c>
      <c r="K260" t="s">
        <v>34</v>
      </c>
      <c r="L260" t="s">
        <v>7</v>
      </c>
      <c r="M260" t="s">
        <v>7</v>
      </c>
      <c r="N260" t="s">
        <v>7</v>
      </c>
      <c r="O260" t="s">
        <v>7</v>
      </c>
      <c r="P260" t="s">
        <v>7</v>
      </c>
      <c r="Q260" t="s">
        <v>7</v>
      </c>
      <c r="R260" t="s">
        <v>7</v>
      </c>
      <c r="S260" t="s">
        <v>7</v>
      </c>
      <c r="T260" t="s">
        <v>7</v>
      </c>
    </row>
    <row r="261" spans="1:20" x14ac:dyDescent="0.35">
      <c r="A261" t="s">
        <v>7</v>
      </c>
      <c r="B261" t="s">
        <v>8</v>
      </c>
      <c r="C261" t="s">
        <v>10</v>
      </c>
      <c r="D261" t="s">
        <v>11</v>
      </c>
      <c r="E261" t="s">
        <v>8</v>
      </c>
      <c r="F261" t="s">
        <v>10</v>
      </c>
      <c r="G261" t="s">
        <v>11</v>
      </c>
      <c r="H261" t="s">
        <v>8</v>
      </c>
      <c r="I261" t="s">
        <v>10</v>
      </c>
      <c r="J261" t="s">
        <v>11</v>
      </c>
      <c r="K261" t="s">
        <v>7</v>
      </c>
      <c r="L261" t="s">
        <v>7</v>
      </c>
      <c r="M261" t="s">
        <v>7</v>
      </c>
      <c r="N261" t="s">
        <v>7</v>
      </c>
      <c r="O261" t="s">
        <v>7</v>
      </c>
      <c r="P261" t="s">
        <v>7</v>
      </c>
      <c r="Q261" t="s">
        <v>7</v>
      </c>
      <c r="R261" t="s">
        <v>7</v>
      </c>
      <c r="S261" t="s">
        <v>7</v>
      </c>
      <c r="T261" t="s">
        <v>7</v>
      </c>
    </row>
    <row r="262" spans="1:20" x14ac:dyDescent="0.35">
      <c r="A262" t="s">
        <v>3016</v>
      </c>
      <c r="B262" t="s">
        <v>5839</v>
      </c>
      <c r="C262" t="s">
        <v>5880</v>
      </c>
      <c r="D262" t="s">
        <v>3118</v>
      </c>
      <c r="E262" t="s">
        <v>5945</v>
      </c>
      <c r="F262" t="s">
        <v>5985</v>
      </c>
      <c r="G262" t="s">
        <v>6006</v>
      </c>
      <c r="H262" t="s">
        <v>6030</v>
      </c>
      <c r="I262" t="s">
        <v>6056</v>
      </c>
      <c r="J262" t="s">
        <v>6076</v>
      </c>
      <c r="K262" t="s">
        <v>265</v>
      </c>
      <c r="L262" t="s">
        <v>7</v>
      </c>
      <c r="M262" t="s">
        <v>7</v>
      </c>
      <c r="N262" t="s">
        <v>7</v>
      </c>
      <c r="O262" t="s">
        <v>7</v>
      </c>
      <c r="P262" t="s">
        <v>7</v>
      </c>
      <c r="Q262" t="s">
        <v>7</v>
      </c>
      <c r="R262" t="s">
        <v>7</v>
      </c>
      <c r="S262" t="s">
        <v>7</v>
      </c>
      <c r="T262" t="s">
        <v>7</v>
      </c>
    </row>
    <row r="263" spans="1:20" x14ac:dyDescent="0.35">
      <c r="A263" t="s">
        <v>3025</v>
      </c>
      <c r="B263" t="s">
        <v>5840</v>
      </c>
      <c r="C263" t="s">
        <v>5881</v>
      </c>
      <c r="D263" t="s">
        <v>5908</v>
      </c>
      <c r="E263" t="s">
        <v>5946</v>
      </c>
      <c r="F263" t="s">
        <v>5986</v>
      </c>
      <c r="G263" t="s">
        <v>6007</v>
      </c>
      <c r="H263" t="s">
        <v>6031</v>
      </c>
      <c r="I263" t="s">
        <v>6057</v>
      </c>
      <c r="J263" t="s">
        <v>6077</v>
      </c>
      <c r="K263" t="s">
        <v>6099</v>
      </c>
      <c r="L263" t="s">
        <v>7</v>
      </c>
      <c r="M263" t="s">
        <v>7</v>
      </c>
      <c r="N263" t="s">
        <v>7</v>
      </c>
      <c r="O263" t="s">
        <v>7</v>
      </c>
      <c r="P263" t="s">
        <v>7</v>
      </c>
      <c r="Q263" t="s">
        <v>7</v>
      </c>
      <c r="R263" t="s">
        <v>7</v>
      </c>
      <c r="S263" t="s">
        <v>7</v>
      </c>
      <c r="T263" t="s">
        <v>7</v>
      </c>
    </row>
    <row r="264" spans="1:20" x14ac:dyDescent="0.35">
      <c r="A264" t="s">
        <v>3031</v>
      </c>
      <c r="B264" t="s">
        <v>5841</v>
      </c>
      <c r="C264" t="s">
        <v>5882</v>
      </c>
      <c r="D264" t="s">
        <v>5909</v>
      </c>
      <c r="E264" t="s">
        <v>5947</v>
      </c>
      <c r="F264" t="s">
        <v>5987</v>
      </c>
      <c r="G264" t="s">
        <v>6008</v>
      </c>
      <c r="H264" t="s">
        <v>6032</v>
      </c>
      <c r="I264" t="s">
        <v>6058</v>
      </c>
      <c r="J264" t="s">
        <v>6078</v>
      </c>
      <c r="K264" t="s">
        <v>6100</v>
      </c>
      <c r="L264" t="s">
        <v>7</v>
      </c>
      <c r="M264" t="s">
        <v>7</v>
      </c>
      <c r="N264" t="s">
        <v>7</v>
      </c>
      <c r="O264" t="s">
        <v>7</v>
      </c>
      <c r="P264" t="s">
        <v>7</v>
      </c>
      <c r="Q264" t="s">
        <v>7</v>
      </c>
      <c r="R264" t="s">
        <v>7</v>
      </c>
      <c r="S264" t="s">
        <v>7</v>
      </c>
      <c r="T264" t="s">
        <v>7</v>
      </c>
    </row>
    <row r="265" spans="1:20" x14ac:dyDescent="0.35">
      <c r="A265" t="s">
        <v>3037</v>
      </c>
      <c r="B265" t="s">
        <v>5842</v>
      </c>
      <c r="C265" t="s">
        <v>5883</v>
      </c>
      <c r="D265" t="s">
        <v>5910</v>
      </c>
      <c r="E265" t="s">
        <v>5948</v>
      </c>
      <c r="F265" t="s">
        <v>5927</v>
      </c>
      <c r="G265" t="s">
        <v>6009</v>
      </c>
      <c r="H265" t="s">
        <v>6033</v>
      </c>
      <c r="I265" t="s">
        <v>6059</v>
      </c>
      <c r="J265" t="s">
        <v>6079</v>
      </c>
      <c r="K265" t="s">
        <v>6101</v>
      </c>
      <c r="L265" t="s">
        <v>7</v>
      </c>
      <c r="M265" t="s">
        <v>7</v>
      </c>
      <c r="N265" t="s">
        <v>7</v>
      </c>
      <c r="O265" t="s">
        <v>7</v>
      </c>
      <c r="P265" t="s">
        <v>7</v>
      </c>
      <c r="Q265" t="s">
        <v>7</v>
      </c>
      <c r="R265" t="s">
        <v>7</v>
      </c>
      <c r="S265" t="s">
        <v>7</v>
      </c>
      <c r="T265" t="s">
        <v>7</v>
      </c>
    </row>
    <row r="266" spans="1:20" x14ac:dyDescent="0.35">
      <c r="A266" t="s">
        <v>3042</v>
      </c>
      <c r="B266" t="s">
        <v>5843</v>
      </c>
      <c r="C266" t="s">
        <v>5441</v>
      </c>
      <c r="D266" t="s">
        <v>5911</v>
      </c>
      <c r="E266" t="s">
        <v>1606</v>
      </c>
      <c r="F266" t="s">
        <v>5988</v>
      </c>
      <c r="G266" t="s">
        <v>4361</v>
      </c>
      <c r="H266" t="s">
        <v>6034</v>
      </c>
      <c r="I266" t="s">
        <v>2957</v>
      </c>
      <c r="J266" t="s">
        <v>6080</v>
      </c>
      <c r="K266" t="s">
        <v>1238</v>
      </c>
      <c r="L266" t="s">
        <v>7</v>
      </c>
      <c r="M266" t="s">
        <v>7</v>
      </c>
      <c r="N266" t="s">
        <v>7</v>
      </c>
      <c r="O266" t="s">
        <v>7</v>
      </c>
      <c r="P266" t="s">
        <v>7</v>
      </c>
      <c r="Q266" t="s">
        <v>7</v>
      </c>
      <c r="R266" t="s">
        <v>7</v>
      </c>
      <c r="S266" t="s">
        <v>7</v>
      </c>
      <c r="T266" t="s">
        <v>7</v>
      </c>
    </row>
    <row r="267" spans="1:20" x14ac:dyDescent="0.35">
      <c r="A267" t="s">
        <v>5</v>
      </c>
      <c r="B267" t="s">
        <v>5838</v>
      </c>
      <c r="C267" t="s">
        <v>5879</v>
      </c>
      <c r="D267" t="s">
        <v>5907</v>
      </c>
      <c r="E267" t="s">
        <v>5944</v>
      </c>
      <c r="F267" t="s">
        <v>5984</v>
      </c>
      <c r="G267" t="s">
        <v>6005</v>
      </c>
      <c r="H267" t="s">
        <v>6035</v>
      </c>
      <c r="I267" t="s">
        <v>6060</v>
      </c>
      <c r="J267" t="s">
        <v>6081</v>
      </c>
      <c r="K267" t="s">
        <v>3140</v>
      </c>
      <c r="L267" t="s">
        <v>7</v>
      </c>
      <c r="M267" t="s">
        <v>7</v>
      </c>
      <c r="N267" t="s">
        <v>7</v>
      </c>
      <c r="O267" t="s">
        <v>7</v>
      </c>
      <c r="P267" t="s">
        <v>7</v>
      </c>
      <c r="Q267" t="s">
        <v>7</v>
      </c>
      <c r="R267" t="s">
        <v>7</v>
      </c>
      <c r="S267" t="s">
        <v>7</v>
      </c>
      <c r="T267" t="s">
        <v>7</v>
      </c>
    </row>
    <row r="268" spans="1:20" x14ac:dyDescent="0.35">
      <c r="A268" t="s">
        <v>3106</v>
      </c>
      <c r="B268" t="s">
        <v>8</v>
      </c>
      <c r="C268" t="s">
        <v>10</v>
      </c>
      <c r="D268" t="s">
        <v>11</v>
      </c>
      <c r="E268" t="s">
        <v>34</v>
      </c>
      <c r="F268" t="s">
        <v>7</v>
      </c>
      <c r="G268" t="s">
        <v>7</v>
      </c>
      <c r="H268" t="s">
        <v>7</v>
      </c>
      <c r="I268" t="s">
        <v>7</v>
      </c>
      <c r="J268" t="s">
        <v>7</v>
      </c>
      <c r="K268" t="s">
        <v>7</v>
      </c>
      <c r="L268" t="s">
        <v>7</v>
      </c>
      <c r="M268" t="s">
        <v>7</v>
      </c>
      <c r="N268" t="s">
        <v>7</v>
      </c>
      <c r="O268" t="s">
        <v>7</v>
      </c>
      <c r="P268" t="s">
        <v>7</v>
      </c>
      <c r="Q268" t="s">
        <v>7</v>
      </c>
      <c r="R268" t="s">
        <v>7</v>
      </c>
      <c r="S268" t="s">
        <v>7</v>
      </c>
      <c r="T268" t="s">
        <v>7</v>
      </c>
    </row>
    <row r="269" spans="1:20" x14ac:dyDescent="0.35">
      <c r="A269" t="s">
        <v>3016</v>
      </c>
      <c r="B269" t="s">
        <v>5844</v>
      </c>
      <c r="C269" t="s">
        <v>5884</v>
      </c>
      <c r="D269" t="s">
        <v>5912</v>
      </c>
      <c r="E269" t="s">
        <v>2151</v>
      </c>
      <c r="F269" t="s">
        <v>7</v>
      </c>
      <c r="G269" t="s">
        <v>7</v>
      </c>
      <c r="H269" t="s">
        <v>7</v>
      </c>
      <c r="I269" t="s">
        <v>7</v>
      </c>
      <c r="J269" t="s">
        <v>7</v>
      </c>
      <c r="K269" t="s">
        <v>7</v>
      </c>
      <c r="L269" t="s">
        <v>7</v>
      </c>
      <c r="M269" t="s">
        <v>7</v>
      </c>
      <c r="N269" t="s">
        <v>7</v>
      </c>
      <c r="O269" t="s">
        <v>7</v>
      </c>
      <c r="P269" t="s">
        <v>7</v>
      </c>
      <c r="Q269" t="s">
        <v>7</v>
      </c>
      <c r="R269" t="s">
        <v>7</v>
      </c>
      <c r="S269" t="s">
        <v>7</v>
      </c>
      <c r="T269" t="s">
        <v>7</v>
      </c>
    </row>
    <row r="270" spans="1:20" x14ac:dyDescent="0.35">
      <c r="A270" t="s">
        <v>3025</v>
      </c>
      <c r="B270" t="s">
        <v>5845</v>
      </c>
      <c r="C270" t="s">
        <v>5885</v>
      </c>
      <c r="D270" t="s">
        <v>5913</v>
      </c>
      <c r="E270" t="s">
        <v>5949</v>
      </c>
      <c r="F270" t="s">
        <v>7</v>
      </c>
      <c r="G270" t="s">
        <v>7</v>
      </c>
      <c r="H270" t="s">
        <v>7</v>
      </c>
      <c r="I270" t="s">
        <v>7</v>
      </c>
      <c r="J270" t="s">
        <v>7</v>
      </c>
      <c r="K270" t="s">
        <v>7</v>
      </c>
      <c r="L270" t="s">
        <v>7</v>
      </c>
      <c r="M270" t="s">
        <v>7</v>
      </c>
      <c r="N270" t="s">
        <v>7</v>
      </c>
      <c r="O270" t="s">
        <v>7</v>
      </c>
      <c r="P270" t="s">
        <v>7</v>
      </c>
      <c r="Q270" t="s">
        <v>7</v>
      </c>
      <c r="R270" t="s">
        <v>7</v>
      </c>
      <c r="S270" t="s">
        <v>7</v>
      </c>
      <c r="T270" t="s">
        <v>7</v>
      </c>
    </row>
    <row r="271" spans="1:20" x14ac:dyDescent="0.35">
      <c r="A271" t="s">
        <v>3031</v>
      </c>
      <c r="B271" t="s">
        <v>5846</v>
      </c>
      <c r="C271" t="s">
        <v>5886</v>
      </c>
      <c r="D271" t="s">
        <v>5914</v>
      </c>
      <c r="E271" t="s">
        <v>5187</v>
      </c>
      <c r="F271" t="s">
        <v>7</v>
      </c>
      <c r="G271" t="s">
        <v>7</v>
      </c>
      <c r="H271" t="s">
        <v>7</v>
      </c>
      <c r="I271" t="s">
        <v>7</v>
      </c>
      <c r="J271" t="s">
        <v>7</v>
      </c>
      <c r="K271" t="s">
        <v>7</v>
      </c>
      <c r="L271" t="s">
        <v>7</v>
      </c>
      <c r="M271" t="s">
        <v>7</v>
      </c>
      <c r="N271" t="s">
        <v>7</v>
      </c>
      <c r="O271" t="s">
        <v>7</v>
      </c>
      <c r="P271" t="s">
        <v>7</v>
      </c>
      <c r="Q271" t="s">
        <v>7</v>
      </c>
      <c r="R271" t="s">
        <v>7</v>
      </c>
      <c r="S271" t="s">
        <v>7</v>
      </c>
      <c r="T271" t="s">
        <v>7</v>
      </c>
    </row>
    <row r="272" spans="1:20" x14ac:dyDescent="0.35">
      <c r="A272" t="s">
        <v>3037</v>
      </c>
      <c r="B272" t="s">
        <v>5847</v>
      </c>
      <c r="C272" t="s">
        <v>5887</v>
      </c>
      <c r="D272" t="s">
        <v>5915</v>
      </c>
      <c r="E272" t="s">
        <v>1327</v>
      </c>
      <c r="F272" t="s">
        <v>7</v>
      </c>
      <c r="G272" t="s">
        <v>7</v>
      </c>
      <c r="H272" t="s">
        <v>7</v>
      </c>
      <c r="I272" t="s">
        <v>7</v>
      </c>
      <c r="J272" t="s">
        <v>7</v>
      </c>
      <c r="K272" t="s">
        <v>7</v>
      </c>
      <c r="L272" t="s">
        <v>7</v>
      </c>
      <c r="M272" t="s">
        <v>7</v>
      </c>
      <c r="N272" t="s">
        <v>7</v>
      </c>
      <c r="O272" t="s">
        <v>7</v>
      </c>
      <c r="P272" t="s">
        <v>7</v>
      </c>
      <c r="Q272" t="s">
        <v>7</v>
      </c>
      <c r="R272" t="s">
        <v>7</v>
      </c>
      <c r="S272" t="s">
        <v>7</v>
      </c>
      <c r="T272" t="s">
        <v>7</v>
      </c>
    </row>
    <row r="273" spans="1:20" x14ac:dyDescent="0.35">
      <c r="A273" t="s">
        <v>3042</v>
      </c>
      <c r="B273" t="s">
        <v>3202</v>
      </c>
      <c r="C273" t="s">
        <v>787</v>
      </c>
      <c r="D273" t="s">
        <v>1281</v>
      </c>
      <c r="E273" t="s">
        <v>5950</v>
      </c>
      <c r="F273" t="s">
        <v>7</v>
      </c>
      <c r="G273" t="s">
        <v>7</v>
      </c>
      <c r="H273" t="s">
        <v>7</v>
      </c>
      <c r="I273" t="s">
        <v>7</v>
      </c>
      <c r="J273" t="s">
        <v>7</v>
      </c>
      <c r="K273" t="s">
        <v>7</v>
      </c>
      <c r="L273" t="s">
        <v>7</v>
      </c>
      <c r="M273" t="s">
        <v>7</v>
      </c>
      <c r="N273" t="s">
        <v>7</v>
      </c>
      <c r="O273" t="s">
        <v>7</v>
      </c>
      <c r="P273" t="s">
        <v>7</v>
      </c>
      <c r="Q273" t="s">
        <v>7</v>
      </c>
      <c r="R273" t="s">
        <v>7</v>
      </c>
      <c r="S273" t="s">
        <v>7</v>
      </c>
      <c r="T273" t="s">
        <v>7</v>
      </c>
    </row>
    <row r="274" spans="1:20" x14ac:dyDescent="0.35">
      <c r="A274" t="s">
        <v>5</v>
      </c>
      <c r="B274" t="s">
        <v>3110</v>
      </c>
      <c r="C274" t="s">
        <v>3113</v>
      </c>
      <c r="D274" t="s">
        <v>3119</v>
      </c>
      <c r="E274" t="s">
        <v>3065</v>
      </c>
      <c r="F274" t="s">
        <v>7</v>
      </c>
      <c r="G274" t="s">
        <v>7</v>
      </c>
      <c r="H274" t="s">
        <v>7</v>
      </c>
      <c r="I274" t="s">
        <v>7</v>
      </c>
      <c r="J274" t="s">
        <v>7</v>
      </c>
      <c r="K274" t="s">
        <v>7</v>
      </c>
      <c r="L274" t="s">
        <v>7</v>
      </c>
      <c r="M274" t="s">
        <v>7</v>
      </c>
      <c r="N274" t="s">
        <v>7</v>
      </c>
      <c r="O274" t="s">
        <v>7</v>
      </c>
      <c r="P274" t="s">
        <v>7</v>
      </c>
      <c r="Q274" t="s">
        <v>7</v>
      </c>
      <c r="R274" t="s">
        <v>7</v>
      </c>
      <c r="S274" t="s">
        <v>7</v>
      </c>
      <c r="T274" t="s">
        <v>7</v>
      </c>
    </row>
    <row r="275" spans="1:20" x14ac:dyDescent="0.35">
      <c r="A275" t="s">
        <v>2903</v>
      </c>
      <c r="B275" t="s">
        <v>7</v>
      </c>
      <c r="C275" t="s">
        <v>7</v>
      </c>
      <c r="D275" t="s">
        <v>7</v>
      </c>
      <c r="E275" t="s">
        <v>7</v>
      </c>
      <c r="F275" t="s">
        <v>7</v>
      </c>
      <c r="G275" t="s">
        <v>7</v>
      </c>
      <c r="H275" t="s">
        <v>7</v>
      </c>
      <c r="I275" t="s">
        <v>7</v>
      </c>
      <c r="J275" t="s">
        <v>7</v>
      </c>
      <c r="K275" t="s">
        <v>7</v>
      </c>
      <c r="L275" t="s">
        <v>7</v>
      </c>
      <c r="M275" t="s">
        <v>7</v>
      </c>
      <c r="N275" t="s">
        <v>7</v>
      </c>
      <c r="O275" t="s">
        <v>7</v>
      </c>
      <c r="P275" t="s">
        <v>7</v>
      </c>
      <c r="Q275" t="s">
        <v>7</v>
      </c>
      <c r="R275" t="s">
        <v>7</v>
      </c>
      <c r="S275" t="s">
        <v>7</v>
      </c>
      <c r="T275" t="s">
        <v>7</v>
      </c>
    </row>
    <row r="276" spans="1:20" x14ac:dyDescent="0.35">
      <c r="A276" t="s">
        <v>3106</v>
      </c>
      <c r="B276" t="s">
        <v>4</v>
      </c>
      <c r="C276" t="s">
        <v>4</v>
      </c>
      <c r="D276" t="s">
        <v>4</v>
      </c>
      <c r="E276" t="s">
        <v>3</v>
      </c>
      <c r="F276" t="s">
        <v>3</v>
      </c>
      <c r="G276" t="s">
        <v>3</v>
      </c>
      <c r="H276" t="s">
        <v>5</v>
      </c>
      <c r="I276" t="s">
        <v>5</v>
      </c>
      <c r="J276" t="s">
        <v>5</v>
      </c>
      <c r="K276" t="s">
        <v>34</v>
      </c>
      <c r="L276" t="s">
        <v>7</v>
      </c>
      <c r="M276" t="s">
        <v>7</v>
      </c>
      <c r="N276" t="s">
        <v>7</v>
      </c>
      <c r="O276" t="s">
        <v>7</v>
      </c>
      <c r="P276" t="s">
        <v>7</v>
      </c>
      <c r="Q276" t="s">
        <v>7</v>
      </c>
      <c r="R276" t="s">
        <v>7</v>
      </c>
      <c r="S276" t="s">
        <v>7</v>
      </c>
      <c r="T276" t="s">
        <v>7</v>
      </c>
    </row>
    <row r="277" spans="1:20" x14ac:dyDescent="0.35">
      <c r="A277" t="s">
        <v>7</v>
      </c>
      <c r="B277" t="s">
        <v>8</v>
      </c>
      <c r="C277" t="s">
        <v>10</v>
      </c>
      <c r="D277" t="s">
        <v>11</v>
      </c>
      <c r="E277" t="s">
        <v>8</v>
      </c>
      <c r="F277" t="s">
        <v>10</v>
      </c>
      <c r="G277" t="s">
        <v>11</v>
      </c>
      <c r="H277" t="s">
        <v>8</v>
      </c>
      <c r="I277" t="s">
        <v>10</v>
      </c>
      <c r="J277" t="s">
        <v>11</v>
      </c>
      <c r="K277" t="s">
        <v>7</v>
      </c>
      <c r="L277" t="s">
        <v>7</v>
      </c>
      <c r="M277" t="s">
        <v>7</v>
      </c>
      <c r="N277" t="s">
        <v>7</v>
      </c>
      <c r="O277" t="s">
        <v>7</v>
      </c>
      <c r="P277" t="s">
        <v>7</v>
      </c>
      <c r="Q277" t="s">
        <v>7</v>
      </c>
      <c r="R277" t="s">
        <v>7</v>
      </c>
      <c r="S277" t="s">
        <v>7</v>
      </c>
      <c r="T277" t="s">
        <v>7</v>
      </c>
    </row>
    <row r="278" spans="1:20" x14ac:dyDescent="0.35">
      <c r="A278" t="s">
        <v>3016</v>
      </c>
      <c r="B278" t="s">
        <v>5182</v>
      </c>
      <c r="C278" t="s">
        <v>1802</v>
      </c>
      <c r="D278" t="s">
        <v>4194</v>
      </c>
      <c r="E278" t="s">
        <v>5521</v>
      </c>
      <c r="F278" t="s">
        <v>5989</v>
      </c>
      <c r="G278" t="s">
        <v>1668</v>
      </c>
      <c r="H278" t="s">
        <v>3550</v>
      </c>
      <c r="I278" t="s">
        <v>1418</v>
      </c>
      <c r="J278" t="s">
        <v>2515</v>
      </c>
      <c r="K278" t="s">
        <v>265</v>
      </c>
      <c r="L278" t="s">
        <v>7</v>
      </c>
      <c r="M278" t="s">
        <v>7</v>
      </c>
      <c r="N278" t="s">
        <v>7</v>
      </c>
      <c r="O278" t="s">
        <v>7</v>
      </c>
      <c r="P278" t="s">
        <v>7</v>
      </c>
      <c r="Q278" t="s">
        <v>7</v>
      </c>
      <c r="R278" t="s">
        <v>7</v>
      </c>
      <c r="S278" t="s">
        <v>7</v>
      </c>
      <c r="T278" t="s">
        <v>7</v>
      </c>
    </row>
    <row r="279" spans="1:20" x14ac:dyDescent="0.35">
      <c r="A279" t="s">
        <v>3025</v>
      </c>
      <c r="B279" t="s">
        <v>539</v>
      </c>
      <c r="C279" t="s">
        <v>2038</v>
      </c>
      <c r="D279" t="s">
        <v>3259</v>
      </c>
      <c r="E279" t="s">
        <v>5649</v>
      </c>
      <c r="F279" t="s">
        <v>3264</v>
      </c>
      <c r="G279" t="s">
        <v>5385</v>
      </c>
      <c r="H279" t="s">
        <v>5247</v>
      </c>
      <c r="I279" t="s">
        <v>4351</v>
      </c>
      <c r="J279" t="s">
        <v>1361</v>
      </c>
      <c r="K279" t="s">
        <v>6099</v>
      </c>
      <c r="L279" t="s">
        <v>7</v>
      </c>
      <c r="M279" t="s">
        <v>7</v>
      </c>
      <c r="N279" t="s">
        <v>7</v>
      </c>
      <c r="O279" t="s">
        <v>7</v>
      </c>
      <c r="P279" t="s">
        <v>7</v>
      </c>
      <c r="Q279" t="s">
        <v>7</v>
      </c>
      <c r="R279" t="s">
        <v>7</v>
      </c>
      <c r="S279" t="s">
        <v>7</v>
      </c>
      <c r="T279" t="s">
        <v>7</v>
      </c>
    </row>
    <row r="280" spans="1:20" x14ac:dyDescent="0.35">
      <c r="A280" t="s">
        <v>3031</v>
      </c>
      <c r="B280" t="s">
        <v>1769</v>
      </c>
      <c r="C280" t="s">
        <v>5579</v>
      </c>
      <c r="D280" t="s">
        <v>5298</v>
      </c>
      <c r="E280" t="s">
        <v>5462</v>
      </c>
      <c r="F280" t="s">
        <v>1581</v>
      </c>
      <c r="G280" t="s">
        <v>3487</v>
      </c>
      <c r="H280" t="s">
        <v>6036</v>
      </c>
      <c r="I280" t="s">
        <v>1810</v>
      </c>
      <c r="J280" t="s">
        <v>5453</v>
      </c>
      <c r="K280" t="s">
        <v>6100</v>
      </c>
      <c r="L280" t="s">
        <v>7</v>
      </c>
      <c r="M280" t="s">
        <v>7</v>
      </c>
      <c r="N280" t="s">
        <v>7</v>
      </c>
      <c r="O280" t="s">
        <v>7</v>
      </c>
      <c r="P280" t="s">
        <v>7</v>
      </c>
      <c r="Q280" t="s">
        <v>7</v>
      </c>
      <c r="R280" t="s">
        <v>7</v>
      </c>
      <c r="S280" t="s">
        <v>7</v>
      </c>
      <c r="T280" t="s">
        <v>7</v>
      </c>
    </row>
    <row r="281" spans="1:20" x14ac:dyDescent="0.35">
      <c r="A281" t="s">
        <v>3037</v>
      </c>
      <c r="B281" t="s">
        <v>213</v>
      </c>
      <c r="C281" t="s">
        <v>5888</v>
      </c>
      <c r="D281" t="s">
        <v>305</v>
      </c>
      <c r="E281" t="s">
        <v>1935</v>
      </c>
      <c r="F281" t="s">
        <v>5990</v>
      </c>
      <c r="G281" t="s">
        <v>5287</v>
      </c>
      <c r="H281" t="s">
        <v>3275</v>
      </c>
      <c r="I281" t="s">
        <v>1468</v>
      </c>
      <c r="J281" t="s">
        <v>670</v>
      </c>
      <c r="K281" t="s">
        <v>6101</v>
      </c>
      <c r="L281" t="s">
        <v>7</v>
      </c>
      <c r="M281" t="s">
        <v>7</v>
      </c>
      <c r="N281" t="s">
        <v>7</v>
      </c>
      <c r="O281" t="s">
        <v>7</v>
      </c>
      <c r="P281" t="s">
        <v>7</v>
      </c>
      <c r="Q281" t="s">
        <v>7</v>
      </c>
      <c r="R281" t="s">
        <v>7</v>
      </c>
      <c r="S281" t="s">
        <v>7</v>
      </c>
      <c r="T281" t="s">
        <v>7</v>
      </c>
    </row>
    <row r="282" spans="1:20" x14ac:dyDescent="0.35">
      <c r="A282" t="s">
        <v>3042</v>
      </c>
      <c r="B282" t="s">
        <v>5474</v>
      </c>
      <c r="C282" t="s">
        <v>3214</v>
      </c>
      <c r="D282" t="s">
        <v>3521</v>
      </c>
      <c r="E282" t="s">
        <v>2937</v>
      </c>
      <c r="F282" t="s">
        <v>5991</v>
      </c>
      <c r="G282" t="s">
        <v>5233</v>
      </c>
      <c r="H282" t="s">
        <v>1005</v>
      </c>
      <c r="I282" t="s">
        <v>3432</v>
      </c>
      <c r="J282" t="s">
        <v>6082</v>
      </c>
      <c r="K282" t="s">
        <v>1238</v>
      </c>
      <c r="L282" t="s">
        <v>7</v>
      </c>
      <c r="M282" t="s">
        <v>7</v>
      </c>
      <c r="N282" t="s">
        <v>7</v>
      </c>
      <c r="O282" t="s">
        <v>7</v>
      </c>
      <c r="P282" t="s">
        <v>7</v>
      </c>
      <c r="Q282" t="s">
        <v>7</v>
      </c>
      <c r="R282" t="s">
        <v>7</v>
      </c>
      <c r="S282" t="s">
        <v>7</v>
      </c>
      <c r="T282" t="s">
        <v>7</v>
      </c>
    </row>
    <row r="283" spans="1:20" x14ac:dyDescent="0.35">
      <c r="A283" t="s">
        <v>5</v>
      </c>
      <c r="B283" t="s">
        <v>2584</v>
      </c>
      <c r="C283" t="s">
        <v>2556</v>
      </c>
      <c r="D283" t="s">
        <v>2591</v>
      </c>
      <c r="E283" t="s">
        <v>2596</v>
      </c>
      <c r="F283" t="s">
        <v>740</v>
      </c>
      <c r="G283" t="s">
        <v>2613</v>
      </c>
      <c r="H283" t="s">
        <v>1976</v>
      </c>
      <c r="I283" t="s">
        <v>543</v>
      </c>
      <c r="J283" t="s">
        <v>3137</v>
      </c>
      <c r="K283" t="s">
        <v>3140</v>
      </c>
      <c r="L283" t="s">
        <v>7</v>
      </c>
      <c r="M283" t="s">
        <v>7</v>
      </c>
      <c r="N283" t="s">
        <v>7</v>
      </c>
      <c r="O283" t="s">
        <v>7</v>
      </c>
      <c r="P283" t="s">
        <v>7</v>
      </c>
      <c r="Q283" t="s">
        <v>7</v>
      </c>
      <c r="R283" t="s">
        <v>7</v>
      </c>
      <c r="S283" t="s">
        <v>7</v>
      </c>
      <c r="T283" t="s">
        <v>7</v>
      </c>
    </row>
    <row r="284" spans="1:20" x14ac:dyDescent="0.35">
      <c r="A284" t="s">
        <v>3106</v>
      </c>
      <c r="B284" t="s">
        <v>8</v>
      </c>
      <c r="C284" t="s">
        <v>10</v>
      </c>
      <c r="D284" t="s">
        <v>11</v>
      </c>
      <c r="E284" t="s">
        <v>34</v>
      </c>
      <c r="F284" t="s">
        <v>7</v>
      </c>
      <c r="G284" t="s">
        <v>7</v>
      </c>
      <c r="H284" t="s">
        <v>7</v>
      </c>
      <c r="I284" t="s">
        <v>7</v>
      </c>
      <c r="J284" t="s">
        <v>7</v>
      </c>
      <c r="K284" t="s">
        <v>7</v>
      </c>
      <c r="L284" t="s">
        <v>7</v>
      </c>
      <c r="M284" t="s">
        <v>7</v>
      </c>
      <c r="N284" t="s">
        <v>7</v>
      </c>
      <c r="O284" t="s">
        <v>7</v>
      </c>
      <c r="P284" t="s">
        <v>7</v>
      </c>
      <c r="Q284" t="s">
        <v>7</v>
      </c>
      <c r="R284" t="s">
        <v>7</v>
      </c>
      <c r="S284" t="s">
        <v>7</v>
      </c>
      <c r="T284" t="s">
        <v>7</v>
      </c>
    </row>
    <row r="285" spans="1:20" x14ac:dyDescent="0.35">
      <c r="A285" t="s">
        <v>3016</v>
      </c>
      <c r="B285" t="s">
        <v>5848</v>
      </c>
      <c r="C285" t="s">
        <v>5889</v>
      </c>
      <c r="D285" t="s">
        <v>3451</v>
      </c>
      <c r="E285" t="s">
        <v>2151</v>
      </c>
      <c r="F285" t="s">
        <v>7</v>
      </c>
      <c r="G285" t="s">
        <v>7</v>
      </c>
      <c r="H285" t="s">
        <v>7</v>
      </c>
      <c r="I285" t="s">
        <v>7</v>
      </c>
      <c r="J285" t="s">
        <v>7</v>
      </c>
      <c r="K285" t="s">
        <v>7</v>
      </c>
      <c r="L285" t="s">
        <v>7</v>
      </c>
      <c r="M285" t="s">
        <v>7</v>
      </c>
      <c r="N285" t="s">
        <v>7</v>
      </c>
      <c r="O285" t="s">
        <v>7</v>
      </c>
      <c r="P285" t="s">
        <v>7</v>
      </c>
      <c r="Q285" t="s">
        <v>7</v>
      </c>
      <c r="R285" t="s">
        <v>7</v>
      </c>
      <c r="S285" t="s">
        <v>7</v>
      </c>
      <c r="T285" t="s">
        <v>7</v>
      </c>
    </row>
    <row r="286" spans="1:20" x14ac:dyDescent="0.35">
      <c r="A286" t="s">
        <v>3025</v>
      </c>
      <c r="B286" t="s">
        <v>949</v>
      </c>
      <c r="C286" t="s">
        <v>1570</v>
      </c>
      <c r="D286" t="s">
        <v>4197</v>
      </c>
      <c r="E286" t="s">
        <v>5949</v>
      </c>
      <c r="F286" t="s">
        <v>7</v>
      </c>
      <c r="G286" t="s">
        <v>7</v>
      </c>
      <c r="H286" t="s">
        <v>7</v>
      </c>
      <c r="I286" t="s">
        <v>7</v>
      </c>
      <c r="J286" t="s">
        <v>7</v>
      </c>
      <c r="K286" t="s">
        <v>7</v>
      </c>
      <c r="L286" t="s">
        <v>7</v>
      </c>
      <c r="M286" t="s">
        <v>7</v>
      </c>
      <c r="N286" t="s">
        <v>7</v>
      </c>
      <c r="O286" t="s">
        <v>7</v>
      </c>
      <c r="P286" t="s">
        <v>7</v>
      </c>
      <c r="Q286" t="s">
        <v>7</v>
      </c>
      <c r="R286" t="s">
        <v>7</v>
      </c>
      <c r="S286" t="s">
        <v>7</v>
      </c>
      <c r="T286" t="s">
        <v>7</v>
      </c>
    </row>
    <row r="287" spans="1:20" x14ac:dyDescent="0.35">
      <c r="A287" t="s">
        <v>3031</v>
      </c>
      <c r="B287" t="s">
        <v>5387</v>
      </c>
      <c r="C287" t="s">
        <v>5890</v>
      </c>
      <c r="D287" t="s">
        <v>5512</v>
      </c>
      <c r="E287" t="s">
        <v>5187</v>
      </c>
      <c r="F287" t="s">
        <v>7</v>
      </c>
      <c r="G287" t="s">
        <v>7</v>
      </c>
      <c r="H287" t="s">
        <v>7</v>
      </c>
      <c r="I287" t="s">
        <v>7</v>
      </c>
      <c r="J287" t="s">
        <v>7</v>
      </c>
      <c r="K287" t="s">
        <v>7</v>
      </c>
      <c r="L287" t="s">
        <v>7</v>
      </c>
      <c r="M287" t="s">
        <v>7</v>
      </c>
      <c r="N287" t="s">
        <v>7</v>
      </c>
      <c r="O287" t="s">
        <v>7</v>
      </c>
      <c r="P287" t="s">
        <v>7</v>
      </c>
      <c r="Q287" t="s">
        <v>7</v>
      </c>
      <c r="R287" t="s">
        <v>7</v>
      </c>
      <c r="S287" t="s">
        <v>7</v>
      </c>
      <c r="T287" t="s">
        <v>7</v>
      </c>
    </row>
    <row r="288" spans="1:20" x14ac:dyDescent="0.35">
      <c r="A288" t="s">
        <v>3037</v>
      </c>
      <c r="B288" t="s">
        <v>5849</v>
      </c>
      <c r="C288" t="s">
        <v>2124</v>
      </c>
      <c r="D288" t="s">
        <v>5636</v>
      </c>
      <c r="E288" t="s">
        <v>1327</v>
      </c>
      <c r="F288" t="s">
        <v>7</v>
      </c>
      <c r="G288" t="s">
        <v>7</v>
      </c>
      <c r="H288" t="s">
        <v>7</v>
      </c>
      <c r="I288" t="s">
        <v>7</v>
      </c>
      <c r="J288" t="s">
        <v>7</v>
      </c>
      <c r="K288" t="s">
        <v>7</v>
      </c>
      <c r="L288" t="s">
        <v>7</v>
      </c>
      <c r="M288" t="s">
        <v>7</v>
      </c>
      <c r="N288" t="s">
        <v>7</v>
      </c>
      <c r="O288" t="s">
        <v>7</v>
      </c>
      <c r="P288" t="s">
        <v>7</v>
      </c>
      <c r="Q288" t="s">
        <v>7</v>
      </c>
      <c r="R288" t="s">
        <v>7</v>
      </c>
      <c r="S288" t="s">
        <v>7</v>
      </c>
      <c r="T288" t="s">
        <v>7</v>
      </c>
    </row>
    <row r="289" spans="1:20" x14ac:dyDescent="0.35">
      <c r="A289" t="s">
        <v>3042</v>
      </c>
      <c r="B289" t="s">
        <v>4451</v>
      </c>
      <c r="C289" t="s">
        <v>727</v>
      </c>
      <c r="D289" t="s">
        <v>3455</v>
      </c>
      <c r="E289" t="s">
        <v>5950</v>
      </c>
      <c r="F289" t="s">
        <v>7</v>
      </c>
      <c r="G289" t="s">
        <v>7</v>
      </c>
      <c r="H289" t="s">
        <v>7</v>
      </c>
      <c r="I289" t="s">
        <v>7</v>
      </c>
      <c r="J289" t="s">
        <v>7</v>
      </c>
      <c r="K289" t="s">
        <v>7</v>
      </c>
      <c r="L289" t="s">
        <v>7</v>
      </c>
      <c r="M289" t="s">
        <v>7</v>
      </c>
      <c r="N289" t="s">
        <v>7</v>
      </c>
      <c r="O289" t="s">
        <v>7</v>
      </c>
      <c r="P289" t="s">
        <v>7</v>
      </c>
      <c r="Q289" t="s">
        <v>7</v>
      </c>
      <c r="R289" t="s">
        <v>7</v>
      </c>
      <c r="S289" t="s">
        <v>7</v>
      </c>
      <c r="T289" t="s">
        <v>7</v>
      </c>
    </row>
    <row r="290" spans="1:20" x14ac:dyDescent="0.35">
      <c r="A290" t="s">
        <v>5</v>
      </c>
      <c r="B290" t="s">
        <v>3111</v>
      </c>
      <c r="C290" t="s">
        <v>3114</v>
      </c>
      <c r="D290" t="s">
        <v>3124</v>
      </c>
      <c r="E290" t="s">
        <v>3065</v>
      </c>
      <c r="F290" t="s">
        <v>7</v>
      </c>
      <c r="G290" t="s">
        <v>7</v>
      </c>
      <c r="H290" t="s">
        <v>7</v>
      </c>
      <c r="I290" t="s">
        <v>7</v>
      </c>
      <c r="J290" t="s">
        <v>7</v>
      </c>
      <c r="K290" t="s">
        <v>7</v>
      </c>
      <c r="L290" t="s">
        <v>7</v>
      </c>
      <c r="M290" t="s">
        <v>7</v>
      </c>
      <c r="N290" t="s">
        <v>7</v>
      </c>
      <c r="O290" t="s">
        <v>7</v>
      </c>
      <c r="P290" t="s">
        <v>7</v>
      </c>
      <c r="Q290" t="s">
        <v>7</v>
      </c>
      <c r="R290" t="s">
        <v>7</v>
      </c>
      <c r="S290" t="s">
        <v>7</v>
      </c>
      <c r="T290" t="s">
        <v>7</v>
      </c>
    </row>
    <row r="291" spans="1:20" x14ac:dyDescent="0.35">
      <c r="A291" t="s">
        <v>2637</v>
      </c>
      <c r="B291" t="s">
        <v>7</v>
      </c>
      <c r="C291" t="s">
        <v>7</v>
      </c>
      <c r="D291" t="s">
        <v>7</v>
      </c>
      <c r="E291" t="s">
        <v>7</v>
      </c>
      <c r="F291" t="s">
        <v>7</v>
      </c>
      <c r="G291" t="s">
        <v>7</v>
      </c>
      <c r="H291" t="s">
        <v>7</v>
      </c>
      <c r="I291" t="s">
        <v>7</v>
      </c>
      <c r="J291" t="s">
        <v>7</v>
      </c>
      <c r="K291" t="s">
        <v>7</v>
      </c>
      <c r="L291" t="s">
        <v>7</v>
      </c>
      <c r="M291" t="s">
        <v>7</v>
      </c>
      <c r="N291" t="s">
        <v>7</v>
      </c>
      <c r="O291" t="s">
        <v>7</v>
      </c>
      <c r="P291" t="s">
        <v>7</v>
      </c>
      <c r="Q291" t="s">
        <v>7</v>
      </c>
      <c r="R291" t="s">
        <v>7</v>
      </c>
      <c r="S291" t="s">
        <v>7</v>
      </c>
      <c r="T291" t="s">
        <v>7</v>
      </c>
    </row>
    <row r="292" spans="1:20" x14ac:dyDescent="0.35">
      <c r="A292" t="s">
        <v>2638</v>
      </c>
      <c r="B292" t="s">
        <v>0</v>
      </c>
      <c r="C292" t="s">
        <v>0</v>
      </c>
      <c r="D292" t="s">
        <v>0</v>
      </c>
      <c r="E292" t="s">
        <v>24</v>
      </c>
      <c r="F292" t="s">
        <v>24</v>
      </c>
      <c r="G292" t="s">
        <v>24</v>
      </c>
      <c r="H292" t="s">
        <v>1</v>
      </c>
      <c r="I292" t="s">
        <v>1</v>
      </c>
      <c r="J292" t="s">
        <v>1</v>
      </c>
      <c r="K292" t="s">
        <v>25</v>
      </c>
      <c r="L292" t="s">
        <v>25</v>
      </c>
      <c r="M292" t="s">
        <v>25</v>
      </c>
      <c r="N292" t="s">
        <v>5</v>
      </c>
      <c r="O292" t="s">
        <v>5</v>
      </c>
      <c r="P292" t="s">
        <v>5</v>
      </c>
      <c r="Q292" t="s">
        <v>34</v>
      </c>
      <c r="R292" t="s">
        <v>7</v>
      </c>
      <c r="S292" t="s">
        <v>7</v>
      </c>
      <c r="T292" t="s">
        <v>7</v>
      </c>
    </row>
    <row r="293" spans="1:20" x14ac:dyDescent="0.35">
      <c r="A293" t="s">
        <v>7</v>
      </c>
      <c r="B293" t="s">
        <v>64</v>
      </c>
      <c r="C293" t="s">
        <v>10</v>
      </c>
      <c r="D293" t="s">
        <v>11</v>
      </c>
      <c r="E293" t="s">
        <v>64</v>
      </c>
      <c r="F293" t="s">
        <v>10</v>
      </c>
      <c r="G293" t="s">
        <v>11</v>
      </c>
      <c r="H293" t="s">
        <v>64</v>
      </c>
      <c r="I293" t="s">
        <v>10</v>
      </c>
      <c r="J293" t="s">
        <v>11</v>
      </c>
      <c r="K293" t="s">
        <v>64</v>
      </c>
      <c r="L293" t="s">
        <v>10</v>
      </c>
      <c r="M293" t="s">
        <v>11</v>
      </c>
      <c r="N293" t="s">
        <v>64</v>
      </c>
      <c r="O293" t="s">
        <v>10</v>
      </c>
      <c r="P293" t="s">
        <v>11</v>
      </c>
      <c r="Q293" t="s">
        <v>7</v>
      </c>
      <c r="R293" t="s">
        <v>7</v>
      </c>
      <c r="S293" t="s">
        <v>7</v>
      </c>
      <c r="T293" t="s">
        <v>7</v>
      </c>
    </row>
    <row r="294" spans="1:20" x14ac:dyDescent="0.35">
      <c r="A294" t="s">
        <v>2639</v>
      </c>
      <c r="B294" t="s">
        <v>2369</v>
      </c>
      <c r="C294" t="s">
        <v>2655</v>
      </c>
      <c r="D294" t="s">
        <v>2665</v>
      </c>
      <c r="E294" t="s">
        <v>1620</v>
      </c>
      <c r="F294" t="s">
        <v>2062</v>
      </c>
      <c r="G294" t="s">
        <v>2692</v>
      </c>
      <c r="H294" t="s">
        <v>2697</v>
      </c>
      <c r="I294" t="s">
        <v>2705</v>
      </c>
      <c r="J294" t="s">
        <v>2707</v>
      </c>
      <c r="K294" t="s">
        <v>2715</v>
      </c>
      <c r="L294" t="s">
        <v>2718</v>
      </c>
      <c r="M294" t="s">
        <v>2723</v>
      </c>
      <c r="N294" t="s">
        <v>2728</v>
      </c>
      <c r="O294" t="s">
        <v>2736</v>
      </c>
      <c r="P294" t="s">
        <v>2743</v>
      </c>
      <c r="Q294" t="s">
        <v>2751</v>
      </c>
      <c r="R294" t="s">
        <v>7</v>
      </c>
      <c r="S294" t="s">
        <v>7</v>
      </c>
      <c r="T294" t="s">
        <v>7</v>
      </c>
    </row>
    <row r="295" spans="1:20" x14ac:dyDescent="0.35">
      <c r="A295" t="s">
        <v>2640</v>
      </c>
      <c r="B295" t="s">
        <v>2647</v>
      </c>
      <c r="C295" t="s">
        <v>2656</v>
      </c>
      <c r="D295" t="s">
        <v>2666</v>
      </c>
      <c r="E295" t="s">
        <v>2355</v>
      </c>
      <c r="F295" t="s">
        <v>2686</v>
      </c>
      <c r="G295" t="s">
        <v>2442</v>
      </c>
      <c r="H295" t="s">
        <v>2698</v>
      </c>
      <c r="I295" t="s">
        <v>2468</v>
      </c>
      <c r="J295" t="s">
        <v>2708</v>
      </c>
      <c r="K295" t="s">
        <v>2330</v>
      </c>
      <c r="L295" t="s">
        <v>1640</v>
      </c>
      <c r="M295" t="s">
        <v>1839</v>
      </c>
      <c r="N295" t="s">
        <v>2729</v>
      </c>
      <c r="O295" t="s">
        <v>2445</v>
      </c>
      <c r="P295" t="s">
        <v>2744</v>
      </c>
      <c r="Q295" t="s">
        <v>2752</v>
      </c>
      <c r="R295" t="s">
        <v>7</v>
      </c>
      <c r="S295" t="s">
        <v>7</v>
      </c>
      <c r="T295" t="s">
        <v>7</v>
      </c>
    </row>
    <row r="296" spans="1:20" x14ac:dyDescent="0.35">
      <c r="A296" t="s">
        <v>2641</v>
      </c>
      <c r="B296" t="s">
        <v>112</v>
      </c>
      <c r="C296" t="s">
        <v>1443</v>
      </c>
      <c r="D296" t="s">
        <v>2667</v>
      </c>
      <c r="E296" t="s">
        <v>2602</v>
      </c>
      <c r="F296" t="s">
        <v>2687</v>
      </c>
      <c r="G296" t="s">
        <v>2350</v>
      </c>
      <c r="H296" t="s">
        <v>2373</v>
      </c>
      <c r="I296" t="s">
        <v>884</v>
      </c>
      <c r="J296" t="s">
        <v>2533</v>
      </c>
      <c r="K296" t="s">
        <v>1712</v>
      </c>
      <c r="L296" t="s">
        <v>1484</v>
      </c>
      <c r="M296" t="s">
        <v>272</v>
      </c>
      <c r="N296" t="s">
        <v>2443</v>
      </c>
      <c r="O296" t="s">
        <v>2737</v>
      </c>
      <c r="P296" t="s">
        <v>2745</v>
      </c>
      <c r="Q296" t="s">
        <v>2753</v>
      </c>
      <c r="R296" t="s">
        <v>7</v>
      </c>
      <c r="S296" t="s">
        <v>7</v>
      </c>
      <c r="T296" t="s">
        <v>7</v>
      </c>
    </row>
    <row r="297" spans="1:20" x14ac:dyDescent="0.35">
      <c r="A297" t="s">
        <v>5</v>
      </c>
      <c r="B297" t="s">
        <v>65</v>
      </c>
      <c r="C297" t="s">
        <v>7</v>
      </c>
      <c r="D297" t="s">
        <v>7</v>
      </c>
      <c r="E297" t="s">
        <v>65</v>
      </c>
      <c r="F297" t="s">
        <v>7</v>
      </c>
      <c r="G297" t="s">
        <v>7</v>
      </c>
      <c r="H297" t="s">
        <v>65</v>
      </c>
      <c r="I297" t="s">
        <v>7</v>
      </c>
      <c r="J297" t="s">
        <v>7</v>
      </c>
      <c r="K297" t="s">
        <v>65</v>
      </c>
      <c r="L297" t="s">
        <v>7</v>
      </c>
      <c r="M297" t="s">
        <v>7</v>
      </c>
      <c r="N297" t="s">
        <v>65</v>
      </c>
      <c r="O297" t="s">
        <v>7</v>
      </c>
      <c r="P297" t="s">
        <v>7</v>
      </c>
      <c r="Q297" t="s">
        <v>2754</v>
      </c>
      <c r="R297" t="s">
        <v>7</v>
      </c>
      <c r="S297" t="s">
        <v>7</v>
      </c>
      <c r="T297" t="s">
        <v>7</v>
      </c>
    </row>
    <row r="298" spans="1:20" x14ac:dyDescent="0.35">
      <c r="A298" t="s">
        <v>2642</v>
      </c>
      <c r="B298" t="s">
        <v>7</v>
      </c>
      <c r="C298" t="s">
        <v>7</v>
      </c>
      <c r="D298" t="s">
        <v>7</v>
      </c>
      <c r="E298" t="s">
        <v>7</v>
      </c>
      <c r="F298" t="s">
        <v>7</v>
      </c>
      <c r="G298" t="s">
        <v>7</v>
      </c>
      <c r="H298" t="s">
        <v>7</v>
      </c>
      <c r="I298" t="s">
        <v>7</v>
      </c>
      <c r="J298" t="s">
        <v>7</v>
      </c>
      <c r="K298" t="s">
        <v>7</v>
      </c>
      <c r="L298" t="s">
        <v>7</v>
      </c>
      <c r="M298" t="s">
        <v>7</v>
      </c>
      <c r="N298" t="s">
        <v>7</v>
      </c>
      <c r="O298" t="s">
        <v>7</v>
      </c>
      <c r="P298" t="s">
        <v>7</v>
      </c>
      <c r="Q298" t="s">
        <v>7</v>
      </c>
      <c r="R298" t="s">
        <v>7</v>
      </c>
      <c r="S298" t="s">
        <v>7</v>
      </c>
      <c r="T298" t="s">
        <v>7</v>
      </c>
    </row>
    <row r="299" spans="1:20" x14ac:dyDescent="0.35">
      <c r="A299" t="s">
        <v>2638</v>
      </c>
      <c r="B299" t="s">
        <v>0</v>
      </c>
      <c r="C299" t="s">
        <v>0</v>
      </c>
      <c r="D299" t="s">
        <v>0</v>
      </c>
      <c r="E299" t="s">
        <v>24</v>
      </c>
      <c r="F299" t="s">
        <v>24</v>
      </c>
      <c r="G299" t="s">
        <v>24</v>
      </c>
      <c r="H299" t="s">
        <v>1</v>
      </c>
      <c r="I299" t="s">
        <v>1</v>
      </c>
      <c r="J299" t="s">
        <v>1</v>
      </c>
      <c r="K299" t="s">
        <v>25</v>
      </c>
      <c r="L299" t="s">
        <v>25</v>
      </c>
      <c r="M299" t="s">
        <v>25</v>
      </c>
      <c r="N299" t="s">
        <v>5</v>
      </c>
      <c r="O299" t="s">
        <v>5</v>
      </c>
      <c r="P299" t="s">
        <v>5</v>
      </c>
      <c r="Q299" t="s">
        <v>34</v>
      </c>
      <c r="R299" t="s">
        <v>7</v>
      </c>
      <c r="S299" t="s">
        <v>7</v>
      </c>
      <c r="T299" t="s">
        <v>7</v>
      </c>
    </row>
    <row r="300" spans="1:20" x14ac:dyDescent="0.35">
      <c r="A300" t="s">
        <v>7</v>
      </c>
      <c r="B300" t="s">
        <v>64</v>
      </c>
      <c r="C300" t="s">
        <v>10</v>
      </c>
      <c r="D300" t="s">
        <v>11</v>
      </c>
      <c r="E300" t="s">
        <v>64</v>
      </c>
      <c r="F300" t="s">
        <v>10</v>
      </c>
      <c r="G300" t="s">
        <v>11</v>
      </c>
      <c r="H300" t="s">
        <v>64</v>
      </c>
      <c r="I300" t="s">
        <v>10</v>
      </c>
      <c r="J300" t="s">
        <v>11</v>
      </c>
      <c r="K300" t="s">
        <v>64</v>
      </c>
      <c r="L300" t="s">
        <v>10</v>
      </c>
      <c r="M300" t="s">
        <v>11</v>
      </c>
      <c r="N300" t="s">
        <v>64</v>
      </c>
      <c r="O300" t="s">
        <v>10</v>
      </c>
      <c r="P300" t="s">
        <v>11</v>
      </c>
      <c r="Q300" t="s">
        <v>7</v>
      </c>
      <c r="R300" t="s">
        <v>7</v>
      </c>
      <c r="S300" t="s">
        <v>7</v>
      </c>
      <c r="T300" t="s">
        <v>7</v>
      </c>
    </row>
    <row r="301" spans="1:20" x14ac:dyDescent="0.35">
      <c r="A301" t="s">
        <v>2639</v>
      </c>
      <c r="B301" t="s">
        <v>1892</v>
      </c>
      <c r="C301" t="s">
        <v>2362</v>
      </c>
      <c r="D301" t="s">
        <v>2668</v>
      </c>
      <c r="E301" t="s">
        <v>1620</v>
      </c>
      <c r="F301" t="s">
        <v>2688</v>
      </c>
      <c r="G301" t="s">
        <v>1973</v>
      </c>
      <c r="H301" t="s">
        <v>2699</v>
      </c>
      <c r="I301" t="s">
        <v>18</v>
      </c>
      <c r="J301" t="s">
        <v>312</v>
      </c>
      <c r="K301" t="s">
        <v>2715</v>
      </c>
      <c r="L301" t="s">
        <v>408</v>
      </c>
      <c r="M301" t="s">
        <v>1155</v>
      </c>
      <c r="N301" t="s">
        <v>2730</v>
      </c>
      <c r="O301" t="s">
        <v>2738</v>
      </c>
      <c r="P301" t="s">
        <v>2746</v>
      </c>
      <c r="Q301" t="s">
        <v>2755</v>
      </c>
      <c r="R301" t="s">
        <v>7</v>
      </c>
      <c r="S301" t="s">
        <v>7</v>
      </c>
      <c r="T301" t="s">
        <v>7</v>
      </c>
    </row>
    <row r="302" spans="1:20" x14ac:dyDescent="0.35">
      <c r="A302" t="s">
        <v>2640</v>
      </c>
      <c r="B302" t="s">
        <v>2648</v>
      </c>
      <c r="C302" t="s">
        <v>2657</v>
      </c>
      <c r="D302" t="s">
        <v>1782</v>
      </c>
      <c r="E302" t="s">
        <v>2355</v>
      </c>
      <c r="F302" t="s">
        <v>2049</v>
      </c>
      <c r="G302" t="s">
        <v>1369</v>
      </c>
      <c r="H302" t="s">
        <v>2700</v>
      </c>
      <c r="I302" t="s">
        <v>1009</v>
      </c>
      <c r="J302" t="s">
        <v>1569</v>
      </c>
      <c r="K302" t="s">
        <v>2330</v>
      </c>
      <c r="L302" t="s">
        <v>2719</v>
      </c>
      <c r="M302" t="s">
        <v>2724</v>
      </c>
      <c r="N302" t="s">
        <v>2731</v>
      </c>
      <c r="O302" t="s">
        <v>2739</v>
      </c>
      <c r="P302" t="s">
        <v>2366</v>
      </c>
      <c r="Q302" t="s">
        <v>1284</v>
      </c>
      <c r="R302" t="s">
        <v>7</v>
      </c>
      <c r="S302" t="s">
        <v>7</v>
      </c>
      <c r="T302" t="s">
        <v>7</v>
      </c>
    </row>
    <row r="303" spans="1:20" x14ac:dyDescent="0.35">
      <c r="A303" t="s">
        <v>2641</v>
      </c>
      <c r="B303" t="s">
        <v>2240</v>
      </c>
      <c r="C303" t="s">
        <v>2076</v>
      </c>
      <c r="D303" t="s">
        <v>2669</v>
      </c>
      <c r="E303" t="s">
        <v>2602</v>
      </c>
      <c r="F303" t="s">
        <v>2689</v>
      </c>
      <c r="G303" t="s">
        <v>1822</v>
      </c>
      <c r="H303" t="s">
        <v>2345</v>
      </c>
      <c r="I303" t="s">
        <v>2706</v>
      </c>
      <c r="J303" t="s">
        <v>2709</v>
      </c>
      <c r="K303" t="s">
        <v>1712</v>
      </c>
      <c r="L303" t="s">
        <v>1484</v>
      </c>
      <c r="M303" t="s">
        <v>716</v>
      </c>
      <c r="N303" t="s">
        <v>1872</v>
      </c>
      <c r="O303" t="s">
        <v>2563</v>
      </c>
      <c r="P303" t="s">
        <v>1422</v>
      </c>
      <c r="Q303" t="s">
        <v>2756</v>
      </c>
      <c r="R303" t="s">
        <v>7</v>
      </c>
      <c r="S303" t="s">
        <v>7</v>
      </c>
      <c r="T303" t="s">
        <v>7</v>
      </c>
    </row>
    <row r="304" spans="1:20" x14ac:dyDescent="0.35">
      <c r="A304" t="s">
        <v>5</v>
      </c>
      <c r="B304" t="s">
        <v>65</v>
      </c>
      <c r="C304" t="s">
        <v>7</v>
      </c>
      <c r="D304" t="s">
        <v>7</v>
      </c>
      <c r="E304" t="s">
        <v>65</v>
      </c>
      <c r="F304" t="s">
        <v>7</v>
      </c>
      <c r="G304" t="s">
        <v>7</v>
      </c>
      <c r="H304" t="s">
        <v>65</v>
      </c>
      <c r="I304" t="s">
        <v>7</v>
      </c>
      <c r="J304" t="s">
        <v>7</v>
      </c>
      <c r="K304" t="s">
        <v>65</v>
      </c>
      <c r="L304" t="s">
        <v>7</v>
      </c>
      <c r="M304" t="s">
        <v>7</v>
      </c>
      <c r="N304" t="s">
        <v>65</v>
      </c>
      <c r="O304" t="s">
        <v>7</v>
      </c>
      <c r="P304" t="s">
        <v>7</v>
      </c>
      <c r="Q304" t="s">
        <v>2757</v>
      </c>
      <c r="R304" t="s">
        <v>7</v>
      </c>
      <c r="S304" t="s">
        <v>7</v>
      </c>
      <c r="T304" t="s">
        <v>7</v>
      </c>
    </row>
    <row r="305" spans="1:20" x14ac:dyDescent="0.35">
      <c r="A305" t="s">
        <v>2643</v>
      </c>
      <c r="B305" t="s">
        <v>7</v>
      </c>
      <c r="C305" t="s">
        <v>7</v>
      </c>
      <c r="D305" t="s">
        <v>7</v>
      </c>
      <c r="E305" t="s">
        <v>7</v>
      </c>
      <c r="F305" t="s">
        <v>7</v>
      </c>
      <c r="G305" t="s">
        <v>7</v>
      </c>
      <c r="H305" t="s">
        <v>7</v>
      </c>
      <c r="I305" t="s">
        <v>7</v>
      </c>
      <c r="J305" t="s">
        <v>7</v>
      </c>
      <c r="K305" t="s">
        <v>7</v>
      </c>
      <c r="L305" t="s">
        <v>7</v>
      </c>
      <c r="M305" t="s">
        <v>7</v>
      </c>
      <c r="N305" t="s">
        <v>7</v>
      </c>
      <c r="O305" t="s">
        <v>7</v>
      </c>
      <c r="P305" t="s">
        <v>7</v>
      </c>
      <c r="Q305" t="s">
        <v>7</v>
      </c>
      <c r="R305" t="s">
        <v>7</v>
      </c>
      <c r="S305" t="s">
        <v>7</v>
      </c>
      <c r="T305" t="s">
        <v>7</v>
      </c>
    </row>
    <row r="306" spans="1:20" x14ac:dyDescent="0.35">
      <c r="A306" t="s">
        <v>2638</v>
      </c>
      <c r="B306" t="s">
        <v>0</v>
      </c>
      <c r="C306" t="s">
        <v>0</v>
      </c>
      <c r="D306" t="s">
        <v>0</v>
      </c>
      <c r="E306" t="s">
        <v>1</v>
      </c>
      <c r="F306" t="s">
        <v>1</v>
      </c>
      <c r="G306" t="s">
        <v>1</v>
      </c>
      <c r="H306" t="s">
        <v>5</v>
      </c>
      <c r="I306" t="s">
        <v>5</v>
      </c>
      <c r="J306" t="s">
        <v>5</v>
      </c>
      <c r="K306" t="s">
        <v>34</v>
      </c>
      <c r="L306" t="s">
        <v>7</v>
      </c>
      <c r="M306" t="s">
        <v>7</v>
      </c>
      <c r="N306" t="s">
        <v>7</v>
      </c>
      <c r="O306" t="s">
        <v>7</v>
      </c>
      <c r="P306" t="s">
        <v>7</v>
      </c>
      <c r="Q306" t="s">
        <v>7</v>
      </c>
      <c r="R306" t="s">
        <v>7</v>
      </c>
      <c r="S306" t="s">
        <v>7</v>
      </c>
      <c r="T306" t="s">
        <v>7</v>
      </c>
    </row>
    <row r="307" spans="1:20" x14ac:dyDescent="0.35">
      <c r="A307" t="s">
        <v>7</v>
      </c>
      <c r="B307" t="s">
        <v>64</v>
      </c>
      <c r="C307" t="s">
        <v>10</v>
      </c>
      <c r="D307" t="s">
        <v>11</v>
      </c>
      <c r="E307" t="s">
        <v>64</v>
      </c>
      <c r="F307" t="s">
        <v>10</v>
      </c>
      <c r="G307" t="s">
        <v>11</v>
      </c>
      <c r="H307" t="s">
        <v>64</v>
      </c>
      <c r="I307" t="s">
        <v>10</v>
      </c>
      <c r="J307" t="s">
        <v>11</v>
      </c>
      <c r="K307" t="s">
        <v>7</v>
      </c>
      <c r="L307" t="s">
        <v>7</v>
      </c>
      <c r="M307" t="s">
        <v>7</v>
      </c>
      <c r="N307" t="s">
        <v>7</v>
      </c>
      <c r="O307" t="s">
        <v>7</v>
      </c>
      <c r="P307" t="s">
        <v>7</v>
      </c>
      <c r="Q307" t="s">
        <v>7</v>
      </c>
      <c r="R307" t="s">
        <v>7</v>
      </c>
      <c r="S307" t="s">
        <v>7</v>
      </c>
      <c r="T307" t="s">
        <v>7</v>
      </c>
    </row>
    <row r="308" spans="1:20" x14ac:dyDescent="0.35">
      <c r="A308" t="s">
        <v>2639</v>
      </c>
      <c r="B308" t="s">
        <v>2770</v>
      </c>
      <c r="C308" t="s">
        <v>1921</v>
      </c>
      <c r="D308" t="s">
        <v>2788</v>
      </c>
      <c r="E308" t="s">
        <v>2800</v>
      </c>
      <c r="F308" t="s">
        <v>2809</v>
      </c>
      <c r="G308" t="s">
        <v>2816</v>
      </c>
      <c r="H308" t="s">
        <v>1446</v>
      </c>
      <c r="I308" t="s">
        <v>2829</v>
      </c>
      <c r="J308" t="s">
        <v>2835</v>
      </c>
      <c r="K308" t="s">
        <v>2844</v>
      </c>
      <c r="L308" t="s">
        <v>7</v>
      </c>
      <c r="M308" t="s">
        <v>7</v>
      </c>
      <c r="N308" t="s">
        <v>7</v>
      </c>
      <c r="O308" t="s">
        <v>7</v>
      </c>
      <c r="P308" t="s">
        <v>7</v>
      </c>
      <c r="Q308" t="s">
        <v>7</v>
      </c>
      <c r="R308" t="s">
        <v>7</v>
      </c>
      <c r="S308" t="s">
        <v>7</v>
      </c>
      <c r="T308" t="s">
        <v>7</v>
      </c>
    </row>
    <row r="309" spans="1:20" x14ac:dyDescent="0.35">
      <c r="A309" t="s">
        <v>2640</v>
      </c>
      <c r="B309" t="s">
        <v>2771</v>
      </c>
      <c r="C309" t="s">
        <v>2449</v>
      </c>
      <c r="D309" t="s">
        <v>2789</v>
      </c>
      <c r="E309" t="s">
        <v>2801</v>
      </c>
      <c r="F309" t="s">
        <v>1152</v>
      </c>
      <c r="G309" t="s">
        <v>2817</v>
      </c>
      <c r="H309" t="s">
        <v>2412</v>
      </c>
      <c r="I309" t="s">
        <v>2830</v>
      </c>
      <c r="J309" t="s">
        <v>1994</v>
      </c>
      <c r="K309" t="s">
        <v>2845</v>
      </c>
      <c r="L309" t="s">
        <v>7</v>
      </c>
      <c r="M309" t="s">
        <v>7</v>
      </c>
      <c r="N309" t="s">
        <v>7</v>
      </c>
      <c r="O309" t="s">
        <v>7</v>
      </c>
      <c r="P309" t="s">
        <v>7</v>
      </c>
      <c r="Q309" t="s">
        <v>7</v>
      </c>
      <c r="R309" t="s">
        <v>7</v>
      </c>
      <c r="S309" t="s">
        <v>7</v>
      </c>
      <c r="T309" t="s">
        <v>7</v>
      </c>
    </row>
    <row r="310" spans="1:20" x14ac:dyDescent="0.35">
      <c r="A310" t="s">
        <v>2641</v>
      </c>
      <c r="B310" t="s">
        <v>565</v>
      </c>
      <c r="C310" t="s">
        <v>1562</v>
      </c>
      <c r="D310" t="s">
        <v>1846</v>
      </c>
      <c r="E310" t="s">
        <v>2546</v>
      </c>
      <c r="F310" t="s">
        <v>20</v>
      </c>
      <c r="G310" t="s">
        <v>1897</v>
      </c>
      <c r="H310" t="s">
        <v>884</v>
      </c>
      <c r="I310" t="s">
        <v>143</v>
      </c>
      <c r="J310" t="s">
        <v>2381</v>
      </c>
      <c r="K310" t="s">
        <v>2846</v>
      </c>
      <c r="L310" t="s">
        <v>7</v>
      </c>
      <c r="M310" t="s">
        <v>7</v>
      </c>
      <c r="N310" t="s">
        <v>7</v>
      </c>
      <c r="O310" t="s">
        <v>7</v>
      </c>
      <c r="P310" t="s">
        <v>7</v>
      </c>
      <c r="Q310" t="s">
        <v>7</v>
      </c>
      <c r="R310" t="s">
        <v>7</v>
      </c>
      <c r="S310" t="s">
        <v>7</v>
      </c>
      <c r="T310" t="s">
        <v>7</v>
      </c>
    </row>
    <row r="311" spans="1:20" x14ac:dyDescent="0.35">
      <c r="A311" t="s">
        <v>5</v>
      </c>
      <c r="B311" t="s">
        <v>65</v>
      </c>
      <c r="C311" t="s">
        <v>7</v>
      </c>
      <c r="D311" t="s">
        <v>7</v>
      </c>
      <c r="E311" t="s">
        <v>65</v>
      </c>
      <c r="F311" t="s">
        <v>7</v>
      </c>
      <c r="G311" t="s">
        <v>7</v>
      </c>
      <c r="H311" t="s">
        <v>65</v>
      </c>
      <c r="I311" t="s">
        <v>7</v>
      </c>
      <c r="J311" t="s">
        <v>7</v>
      </c>
      <c r="K311" t="s">
        <v>2847</v>
      </c>
      <c r="L311" t="s">
        <v>7</v>
      </c>
      <c r="M311" t="s">
        <v>7</v>
      </c>
      <c r="N311" t="s">
        <v>7</v>
      </c>
      <c r="O311" t="s">
        <v>7</v>
      </c>
      <c r="P311" t="s">
        <v>7</v>
      </c>
      <c r="Q311" t="s">
        <v>7</v>
      </c>
      <c r="R311" t="s">
        <v>7</v>
      </c>
      <c r="S311" t="s">
        <v>7</v>
      </c>
      <c r="T311" t="s">
        <v>7</v>
      </c>
    </row>
    <row r="312" spans="1:20" x14ac:dyDescent="0.35">
      <c r="A312" t="s">
        <v>2638</v>
      </c>
      <c r="B312" t="s">
        <v>64</v>
      </c>
      <c r="C312" t="s">
        <v>10</v>
      </c>
      <c r="D312" t="s">
        <v>11</v>
      </c>
      <c r="E312" t="s">
        <v>34</v>
      </c>
      <c r="F312" t="s">
        <v>7</v>
      </c>
      <c r="G312" t="s">
        <v>7</v>
      </c>
      <c r="H312" t="s">
        <v>7</v>
      </c>
      <c r="I312" t="s">
        <v>7</v>
      </c>
      <c r="J312" t="s">
        <v>7</v>
      </c>
      <c r="K312" t="s">
        <v>7</v>
      </c>
      <c r="L312" t="s">
        <v>7</v>
      </c>
      <c r="M312" t="s">
        <v>7</v>
      </c>
      <c r="N312" t="s">
        <v>7</v>
      </c>
      <c r="O312" t="s">
        <v>7</v>
      </c>
      <c r="P312" t="s">
        <v>7</v>
      </c>
      <c r="Q312" t="s">
        <v>7</v>
      </c>
      <c r="R312" t="s">
        <v>7</v>
      </c>
      <c r="S312" t="s">
        <v>7</v>
      </c>
      <c r="T312" t="s">
        <v>7</v>
      </c>
    </row>
    <row r="313" spans="1:20" x14ac:dyDescent="0.35">
      <c r="A313" t="s">
        <v>2639</v>
      </c>
      <c r="B313" t="s">
        <v>2649</v>
      </c>
      <c r="C313" t="s">
        <v>2506</v>
      </c>
      <c r="D313" t="s">
        <v>2670</v>
      </c>
      <c r="E313" t="s">
        <v>2678</v>
      </c>
      <c r="F313" t="s">
        <v>7</v>
      </c>
      <c r="G313" t="s">
        <v>7</v>
      </c>
      <c r="H313" t="s">
        <v>7</v>
      </c>
      <c r="I313" t="s">
        <v>7</v>
      </c>
      <c r="J313" t="s">
        <v>7</v>
      </c>
      <c r="K313" t="s">
        <v>7</v>
      </c>
      <c r="L313" t="s">
        <v>7</v>
      </c>
      <c r="M313" t="s">
        <v>7</v>
      </c>
      <c r="N313" t="s">
        <v>7</v>
      </c>
      <c r="O313" t="s">
        <v>7</v>
      </c>
      <c r="P313" t="s">
        <v>7</v>
      </c>
      <c r="Q313" t="s">
        <v>7</v>
      </c>
      <c r="R313" t="s">
        <v>7</v>
      </c>
      <c r="S313" t="s">
        <v>7</v>
      </c>
      <c r="T313" t="s">
        <v>7</v>
      </c>
    </row>
    <row r="314" spans="1:20" x14ac:dyDescent="0.35">
      <c r="A314" t="s">
        <v>2640</v>
      </c>
      <c r="B314" t="s">
        <v>1810</v>
      </c>
      <c r="C314" t="s">
        <v>1073</v>
      </c>
      <c r="D314" t="s">
        <v>1598</v>
      </c>
      <c r="E314" t="s">
        <v>2679</v>
      </c>
      <c r="F314" t="s">
        <v>7</v>
      </c>
      <c r="G314" t="s">
        <v>7</v>
      </c>
      <c r="H314" t="s">
        <v>7</v>
      </c>
      <c r="I314" t="s">
        <v>7</v>
      </c>
      <c r="J314" t="s">
        <v>7</v>
      </c>
      <c r="K314" t="s">
        <v>7</v>
      </c>
      <c r="L314" t="s">
        <v>7</v>
      </c>
      <c r="M314" t="s">
        <v>7</v>
      </c>
      <c r="N314" t="s">
        <v>7</v>
      </c>
      <c r="O314" t="s">
        <v>7</v>
      </c>
      <c r="P314" t="s">
        <v>7</v>
      </c>
      <c r="Q314" t="s">
        <v>7</v>
      </c>
      <c r="R314" t="s">
        <v>7</v>
      </c>
      <c r="S314" t="s">
        <v>7</v>
      </c>
      <c r="T314" t="s">
        <v>7</v>
      </c>
    </row>
    <row r="315" spans="1:20" x14ac:dyDescent="0.35">
      <c r="A315" t="s">
        <v>2641</v>
      </c>
      <c r="B315" t="s">
        <v>1981</v>
      </c>
      <c r="C315" t="s">
        <v>2658</v>
      </c>
      <c r="D315" t="s">
        <v>197</v>
      </c>
      <c r="E315" t="s">
        <v>1954</v>
      </c>
      <c r="F315" t="s">
        <v>7</v>
      </c>
      <c r="G315" t="s">
        <v>7</v>
      </c>
      <c r="H315" t="s">
        <v>7</v>
      </c>
      <c r="I315" t="s">
        <v>7</v>
      </c>
      <c r="J315" t="s">
        <v>7</v>
      </c>
      <c r="K315" t="s">
        <v>7</v>
      </c>
      <c r="L315" t="s">
        <v>7</v>
      </c>
      <c r="M315" t="s">
        <v>7</v>
      </c>
      <c r="N315" t="s">
        <v>7</v>
      </c>
      <c r="O315" t="s">
        <v>7</v>
      </c>
      <c r="P315" t="s">
        <v>7</v>
      </c>
      <c r="Q315" t="s">
        <v>7</v>
      </c>
      <c r="R315" t="s">
        <v>7</v>
      </c>
      <c r="S315" t="s">
        <v>7</v>
      </c>
      <c r="T315" t="s">
        <v>7</v>
      </c>
    </row>
    <row r="316" spans="1:20" x14ac:dyDescent="0.35">
      <c r="A316" t="s">
        <v>5</v>
      </c>
      <c r="B316" t="s">
        <v>65</v>
      </c>
      <c r="C316" t="s">
        <v>7</v>
      </c>
      <c r="D316" t="s">
        <v>7</v>
      </c>
      <c r="E316" t="s">
        <v>2680</v>
      </c>
      <c r="F316" t="s">
        <v>7</v>
      </c>
      <c r="G316" t="s">
        <v>7</v>
      </c>
      <c r="H316" t="s">
        <v>7</v>
      </c>
      <c r="I316" t="s">
        <v>7</v>
      </c>
      <c r="J316" t="s">
        <v>7</v>
      </c>
      <c r="K316" t="s">
        <v>7</v>
      </c>
      <c r="L316" t="s">
        <v>7</v>
      </c>
      <c r="M316" t="s">
        <v>7</v>
      </c>
      <c r="N316" t="s">
        <v>7</v>
      </c>
      <c r="O316" t="s">
        <v>7</v>
      </c>
      <c r="P316" t="s">
        <v>7</v>
      </c>
      <c r="Q316" t="s">
        <v>7</v>
      </c>
      <c r="R316" t="s">
        <v>7</v>
      </c>
      <c r="S316" t="s">
        <v>7</v>
      </c>
      <c r="T316" t="s">
        <v>7</v>
      </c>
    </row>
    <row r="317" spans="1:20" x14ac:dyDescent="0.35">
      <c r="A317" t="s">
        <v>2644</v>
      </c>
      <c r="B317" t="s">
        <v>7</v>
      </c>
      <c r="C317" t="s">
        <v>7</v>
      </c>
      <c r="D317" t="s">
        <v>7</v>
      </c>
      <c r="E317" t="s">
        <v>7</v>
      </c>
      <c r="F317" t="s">
        <v>7</v>
      </c>
      <c r="G317" t="s">
        <v>7</v>
      </c>
      <c r="H317" t="s">
        <v>7</v>
      </c>
      <c r="I317" t="s">
        <v>7</v>
      </c>
      <c r="J317" t="s">
        <v>7</v>
      </c>
      <c r="K317" t="s">
        <v>7</v>
      </c>
      <c r="L317" t="s">
        <v>7</v>
      </c>
      <c r="M317" t="s">
        <v>7</v>
      </c>
      <c r="N317" t="s">
        <v>7</v>
      </c>
      <c r="O317" t="s">
        <v>7</v>
      </c>
      <c r="P317" t="s">
        <v>7</v>
      </c>
      <c r="Q317" t="s">
        <v>7</v>
      </c>
      <c r="R317" t="s">
        <v>7</v>
      </c>
      <c r="S317" t="s">
        <v>7</v>
      </c>
      <c r="T317" t="s">
        <v>7</v>
      </c>
    </row>
    <row r="318" spans="1:20" x14ac:dyDescent="0.35">
      <c r="A318" t="s">
        <v>2638</v>
      </c>
      <c r="B318" t="s">
        <v>0</v>
      </c>
      <c r="C318" t="s">
        <v>0</v>
      </c>
      <c r="D318" t="s">
        <v>0</v>
      </c>
      <c r="E318" t="s">
        <v>24</v>
      </c>
      <c r="F318" t="s">
        <v>24</v>
      </c>
      <c r="G318" t="s">
        <v>24</v>
      </c>
      <c r="H318" t="s">
        <v>1</v>
      </c>
      <c r="I318" t="s">
        <v>1</v>
      </c>
      <c r="J318" t="s">
        <v>1</v>
      </c>
      <c r="K318" t="s">
        <v>25</v>
      </c>
      <c r="L318" t="s">
        <v>25</v>
      </c>
      <c r="M318" t="s">
        <v>25</v>
      </c>
      <c r="N318" t="s">
        <v>5</v>
      </c>
      <c r="O318" t="s">
        <v>5</v>
      </c>
      <c r="P318" t="s">
        <v>5</v>
      </c>
      <c r="Q318" t="s">
        <v>34</v>
      </c>
      <c r="R318" t="s">
        <v>7</v>
      </c>
      <c r="S318" t="s">
        <v>7</v>
      </c>
      <c r="T318" t="s">
        <v>7</v>
      </c>
    </row>
    <row r="319" spans="1:20" x14ac:dyDescent="0.35">
      <c r="A319" t="s">
        <v>7</v>
      </c>
      <c r="B319" t="s">
        <v>64</v>
      </c>
      <c r="C319" t="s">
        <v>10</v>
      </c>
      <c r="D319" t="s">
        <v>11</v>
      </c>
      <c r="E319" t="s">
        <v>64</v>
      </c>
      <c r="F319" t="s">
        <v>10</v>
      </c>
      <c r="G319" t="s">
        <v>11</v>
      </c>
      <c r="H319" t="s">
        <v>64</v>
      </c>
      <c r="I319" t="s">
        <v>10</v>
      </c>
      <c r="J319" t="s">
        <v>11</v>
      </c>
      <c r="K319" t="s">
        <v>64</v>
      </c>
      <c r="L319" t="s">
        <v>10</v>
      </c>
      <c r="M319" t="s">
        <v>11</v>
      </c>
      <c r="N319" t="s">
        <v>64</v>
      </c>
      <c r="O319" t="s">
        <v>10</v>
      </c>
      <c r="P319" t="s">
        <v>11</v>
      </c>
      <c r="Q319" t="s">
        <v>7</v>
      </c>
      <c r="R319" t="s">
        <v>7</v>
      </c>
      <c r="S319" t="s">
        <v>7</v>
      </c>
      <c r="T319" t="s">
        <v>7</v>
      </c>
    </row>
    <row r="320" spans="1:20" x14ac:dyDescent="0.35">
      <c r="A320" t="s">
        <v>2639</v>
      </c>
      <c r="B320" t="s">
        <v>2650</v>
      </c>
      <c r="C320" t="s">
        <v>2659</v>
      </c>
      <c r="D320" t="s">
        <v>2671</v>
      </c>
      <c r="E320" t="s">
        <v>1114</v>
      </c>
      <c r="F320" t="s">
        <v>2690</v>
      </c>
      <c r="G320" t="s">
        <v>2693</v>
      </c>
      <c r="H320" t="s">
        <v>2701</v>
      </c>
      <c r="I320" t="s">
        <v>1849</v>
      </c>
      <c r="J320" t="s">
        <v>2710</v>
      </c>
      <c r="K320" t="s">
        <v>2716</v>
      </c>
      <c r="L320" t="s">
        <v>2720</v>
      </c>
      <c r="M320" t="s">
        <v>2725</v>
      </c>
      <c r="N320" t="s">
        <v>2732</v>
      </c>
      <c r="O320" t="s">
        <v>2740</v>
      </c>
      <c r="P320" t="s">
        <v>2747</v>
      </c>
      <c r="Q320" t="s">
        <v>2758</v>
      </c>
      <c r="R320" t="s">
        <v>7</v>
      </c>
      <c r="S320" t="s">
        <v>7</v>
      </c>
      <c r="T320" t="s">
        <v>7</v>
      </c>
    </row>
    <row r="321" spans="1:20" x14ac:dyDescent="0.35">
      <c r="A321" t="s">
        <v>2640</v>
      </c>
      <c r="B321" t="s">
        <v>2032</v>
      </c>
      <c r="C321" t="s">
        <v>2322</v>
      </c>
      <c r="D321" t="s">
        <v>1677</v>
      </c>
      <c r="E321" t="s">
        <v>2681</v>
      </c>
      <c r="F321" t="s">
        <v>2037</v>
      </c>
      <c r="G321" t="s">
        <v>2694</v>
      </c>
      <c r="H321" t="s">
        <v>1667</v>
      </c>
      <c r="I321" t="s">
        <v>2666</v>
      </c>
      <c r="J321" t="s">
        <v>2711</v>
      </c>
      <c r="K321" t="s">
        <v>2717</v>
      </c>
      <c r="L321" t="s">
        <v>2721</v>
      </c>
      <c r="M321" t="s">
        <v>2130</v>
      </c>
      <c r="N321" t="s">
        <v>2733</v>
      </c>
      <c r="O321" t="s">
        <v>397</v>
      </c>
      <c r="P321" t="s">
        <v>2748</v>
      </c>
      <c r="Q321" t="s">
        <v>2759</v>
      </c>
      <c r="R321" t="s">
        <v>7</v>
      </c>
      <c r="S321" t="s">
        <v>7</v>
      </c>
      <c r="T321" t="s">
        <v>7</v>
      </c>
    </row>
    <row r="322" spans="1:20" x14ac:dyDescent="0.35">
      <c r="A322" t="s">
        <v>2641</v>
      </c>
      <c r="B322" t="s">
        <v>2651</v>
      </c>
      <c r="C322" t="s">
        <v>758</v>
      </c>
      <c r="D322" t="s">
        <v>2672</v>
      </c>
      <c r="E322" t="s">
        <v>865</v>
      </c>
      <c r="F322" t="s">
        <v>1999</v>
      </c>
      <c r="G322" t="s">
        <v>2484</v>
      </c>
      <c r="H322" t="s">
        <v>2702</v>
      </c>
      <c r="I322" t="s">
        <v>1922</v>
      </c>
      <c r="J322" t="s">
        <v>2712</v>
      </c>
      <c r="K322" t="s">
        <v>1906</v>
      </c>
      <c r="L322" t="s">
        <v>1631</v>
      </c>
      <c r="M322" t="s">
        <v>1601</v>
      </c>
      <c r="N322" t="s">
        <v>2316</v>
      </c>
      <c r="O322" t="s">
        <v>2457</v>
      </c>
      <c r="P322" t="s">
        <v>2495</v>
      </c>
      <c r="Q322" t="s">
        <v>2760</v>
      </c>
      <c r="R322" t="s">
        <v>7</v>
      </c>
      <c r="S322" t="s">
        <v>7</v>
      </c>
      <c r="T322" t="s">
        <v>7</v>
      </c>
    </row>
    <row r="323" spans="1:20" x14ac:dyDescent="0.35">
      <c r="A323" t="s">
        <v>5</v>
      </c>
      <c r="B323" t="s">
        <v>65</v>
      </c>
      <c r="C323" t="s">
        <v>7</v>
      </c>
      <c r="D323" t="s">
        <v>7</v>
      </c>
      <c r="E323" t="s">
        <v>65</v>
      </c>
      <c r="F323" t="s">
        <v>7</v>
      </c>
      <c r="G323" t="s">
        <v>7</v>
      </c>
      <c r="H323" t="s">
        <v>65</v>
      </c>
      <c r="I323" t="s">
        <v>7</v>
      </c>
      <c r="J323" t="s">
        <v>7</v>
      </c>
      <c r="K323" t="s">
        <v>65</v>
      </c>
      <c r="L323" t="s">
        <v>7</v>
      </c>
      <c r="M323" t="s">
        <v>7</v>
      </c>
      <c r="N323" t="s">
        <v>65</v>
      </c>
      <c r="O323" t="s">
        <v>7</v>
      </c>
      <c r="P323" t="s">
        <v>7</v>
      </c>
      <c r="Q323" t="s">
        <v>2761</v>
      </c>
      <c r="R323" t="s">
        <v>7</v>
      </c>
      <c r="S323" t="s">
        <v>7</v>
      </c>
      <c r="T323" t="s">
        <v>7</v>
      </c>
    </row>
    <row r="324" spans="1:20" x14ac:dyDescent="0.35">
      <c r="A324" t="s">
        <v>2645</v>
      </c>
      <c r="B324" t="s">
        <v>7</v>
      </c>
      <c r="C324" t="s">
        <v>7</v>
      </c>
      <c r="D324" t="s">
        <v>7</v>
      </c>
      <c r="E324" t="s">
        <v>7</v>
      </c>
      <c r="F324" t="s">
        <v>7</v>
      </c>
      <c r="G324" t="s">
        <v>7</v>
      </c>
      <c r="H324" t="s">
        <v>7</v>
      </c>
      <c r="I324" t="s">
        <v>7</v>
      </c>
      <c r="J324" t="s">
        <v>7</v>
      </c>
      <c r="K324" t="s">
        <v>7</v>
      </c>
      <c r="L324" t="s">
        <v>7</v>
      </c>
      <c r="M324" t="s">
        <v>7</v>
      </c>
      <c r="N324" t="s">
        <v>7</v>
      </c>
      <c r="O324" t="s">
        <v>7</v>
      </c>
      <c r="P324" t="s">
        <v>7</v>
      </c>
      <c r="Q324" t="s">
        <v>7</v>
      </c>
      <c r="R324" t="s">
        <v>7</v>
      </c>
      <c r="S324" t="s">
        <v>7</v>
      </c>
      <c r="T324" t="s">
        <v>7</v>
      </c>
    </row>
    <row r="325" spans="1:20" x14ac:dyDescent="0.35">
      <c r="A325" t="s">
        <v>2638</v>
      </c>
      <c r="B325" t="s">
        <v>0</v>
      </c>
      <c r="C325" t="s">
        <v>0</v>
      </c>
      <c r="D325" t="s">
        <v>0</v>
      </c>
      <c r="E325" t="s">
        <v>24</v>
      </c>
      <c r="F325" t="s">
        <v>24</v>
      </c>
      <c r="G325" t="s">
        <v>24</v>
      </c>
      <c r="H325" t="s">
        <v>1</v>
      </c>
      <c r="I325" t="s">
        <v>1</v>
      </c>
      <c r="J325" t="s">
        <v>1</v>
      </c>
      <c r="K325" t="s">
        <v>25</v>
      </c>
      <c r="L325" t="s">
        <v>25</v>
      </c>
      <c r="M325" t="s">
        <v>25</v>
      </c>
      <c r="N325" t="s">
        <v>5</v>
      </c>
      <c r="O325" t="s">
        <v>5</v>
      </c>
      <c r="P325" t="s">
        <v>5</v>
      </c>
      <c r="Q325" t="s">
        <v>34</v>
      </c>
      <c r="R325" t="s">
        <v>7</v>
      </c>
      <c r="S325" t="s">
        <v>7</v>
      </c>
      <c r="T325" t="s">
        <v>7</v>
      </c>
    </row>
    <row r="326" spans="1:20" x14ac:dyDescent="0.35">
      <c r="A326" t="s">
        <v>7</v>
      </c>
      <c r="B326" t="s">
        <v>64</v>
      </c>
      <c r="C326" t="s">
        <v>10</v>
      </c>
      <c r="D326" t="s">
        <v>11</v>
      </c>
      <c r="E326" t="s">
        <v>64</v>
      </c>
      <c r="F326" t="s">
        <v>10</v>
      </c>
      <c r="G326" t="s">
        <v>11</v>
      </c>
      <c r="H326" t="s">
        <v>64</v>
      </c>
      <c r="I326" t="s">
        <v>10</v>
      </c>
      <c r="J326" t="s">
        <v>11</v>
      </c>
      <c r="K326" t="s">
        <v>64</v>
      </c>
      <c r="L326" t="s">
        <v>10</v>
      </c>
      <c r="M326" t="s">
        <v>11</v>
      </c>
      <c r="N326" t="s">
        <v>64</v>
      </c>
      <c r="O326" t="s">
        <v>10</v>
      </c>
      <c r="P326" t="s">
        <v>11</v>
      </c>
      <c r="Q326" t="s">
        <v>7</v>
      </c>
      <c r="R326" t="s">
        <v>7</v>
      </c>
      <c r="S326" t="s">
        <v>7</v>
      </c>
      <c r="T326" t="s">
        <v>7</v>
      </c>
    </row>
    <row r="327" spans="1:20" x14ac:dyDescent="0.35">
      <c r="A327" t="s">
        <v>2639</v>
      </c>
      <c r="B327" t="s">
        <v>2652</v>
      </c>
      <c r="C327" t="s">
        <v>2660</v>
      </c>
      <c r="D327" t="s">
        <v>1737</v>
      </c>
      <c r="E327" t="s">
        <v>1114</v>
      </c>
      <c r="F327" t="s">
        <v>962</v>
      </c>
      <c r="G327" t="s">
        <v>2695</v>
      </c>
      <c r="H327" t="s">
        <v>2703</v>
      </c>
      <c r="I327" t="s">
        <v>634</v>
      </c>
      <c r="J327" t="s">
        <v>2713</v>
      </c>
      <c r="K327" t="s">
        <v>2716</v>
      </c>
      <c r="L327" t="s">
        <v>178</v>
      </c>
      <c r="M327" t="s">
        <v>2726</v>
      </c>
      <c r="N327" t="s">
        <v>2734</v>
      </c>
      <c r="O327" t="s">
        <v>2741</v>
      </c>
      <c r="P327" t="s">
        <v>2749</v>
      </c>
      <c r="Q327" t="s">
        <v>2762</v>
      </c>
      <c r="R327" t="s">
        <v>7</v>
      </c>
      <c r="S327" t="s">
        <v>7</v>
      </c>
      <c r="T327" t="s">
        <v>7</v>
      </c>
    </row>
    <row r="328" spans="1:20" x14ac:dyDescent="0.35">
      <c r="A328" t="s">
        <v>2640</v>
      </c>
      <c r="B328" t="s">
        <v>2653</v>
      </c>
      <c r="C328" t="s">
        <v>2661</v>
      </c>
      <c r="D328" t="s">
        <v>2673</v>
      </c>
      <c r="E328" t="s">
        <v>2681</v>
      </c>
      <c r="F328" t="s">
        <v>2691</v>
      </c>
      <c r="G328" t="s">
        <v>2696</v>
      </c>
      <c r="H328" t="s">
        <v>2031</v>
      </c>
      <c r="I328" t="s">
        <v>2108</v>
      </c>
      <c r="J328" t="s">
        <v>2030</v>
      </c>
      <c r="K328" t="s">
        <v>2717</v>
      </c>
      <c r="L328" t="s">
        <v>2722</v>
      </c>
      <c r="M328" t="s">
        <v>2727</v>
      </c>
      <c r="N328" t="s">
        <v>2735</v>
      </c>
      <c r="O328" t="s">
        <v>2502</v>
      </c>
      <c r="P328" t="s">
        <v>2750</v>
      </c>
      <c r="Q328" t="s">
        <v>2763</v>
      </c>
      <c r="R328" t="s">
        <v>7</v>
      </c>
      <c r="S328" t="s">
        <v>7</v>
      </c>
      <c r="T328" t="s">
        <v>7</v>
      </c>
    </row>
    <row r="329" spans="1:20" x14ac:dyDescent="0.35">
      <c r="A329" t="s">
        <v>2641</v>
      </c>
      <c r="B329" t="s">
        <v>2654</v>
      </c>
      <c r="C329" t="s">
        <v>2662</v>
      </c>
      <c r="D329" t="s">
        <v>2674</v>
      </c>
      <c r="E329" t="s">
        <v>865</v>
      </c>
      <c r="F329" t="s">
        <v>1999</v>
      </c>
      <c r="G329" t="s">
        <v>2484</v>
      </c>
      <c r="H329" t="s">
        <v>2704</v>
      </c>
      <c r="I329" t="s">
        <v>1866</v>
      </c>
      <c r="J329" t="s">
        <v>2714</v>
      </c>
      <c r="K329" t="s">
        <v>1906</v>
      </c>
      <c r="L329" t="s">
        <v>1631</v>
      </c>
      <c r="M329" t="s">
        <v>1601</v>
      </c>
      <c r="N329" t="s">
        <v>1873</v>
      </c>
      <c r="O329" t="s">
        <v>2742</v>
      </c>
      <c r="P329" t="s">
        <v>946</v>
      </c>
      <c r="Q329" t="s">
        <v>2764</v>
      </c>
      <c r="R329" t="s">
        <v>7</v>
      </c>
      <c r="S329" t="s">
        <v>7</v>
      </c>
      <c r="T329" t="s">
        <v>7</v>
      </c>
    </row>
    <row r="330" spans="1:20" x14ac:dyDescent="0.35">
      <c r="A330" t="s">
        <v>5</v>
      </c>
      <c r="B330" t="s">
        <v>65</v>
      </c>
      <c r="C330" t="s">
        <v>7</v>
      </c>
      <c r="D330" t="s">
        <v>7</v>
      </c>
      <c r="E330" t="s">
        <v>65</v>
      </c>
      <c r="F330" t="s">
        <v>7</v>
      </c>
      <c r="G330" t="s">
        <v>7</v>
      </c>
      <c r="H330" t="s">
        <v>65</v>
      </c>
      <c r="I330" t="s">
        <v>7</v>
      </c>
      <c r="J330" t="s">
        <v>7</v>
      </c>
      <c r="K330" t="s">
        <v>65</v>
      </c>
      <c r="L330" t="s">
        <v>7</v>
      </c>
      <c r="M330" t="s">
        <v>7</v>
      </c>
      <c r="N330" t="s">
        <v>65</v>
      </c>
      <c r="O330" t="s">
        <v>7</v>
      </c>
      <c r="P330" t="s">
        <v>7</v>
      </c>
      <c r="Q330" t="s">
        <v>2765</v>
      </c>
      <c r="R330" t="s">
        <v>7</v>
      </c>
      <c r="S330" t="s">
        <v>7</v>
      </c>
      <c r="T330" t="s">
        <v>7</v>
      </c>
    </row>
    <row r="331" spans="1:20" x14ac:dyDescent="0.35">
      <c r="A331" t="s">
        <v>2646</v>
      </c>
      <c r="B331" t="s">
        <v>7</v>
      </c>
      <c r="C331" t="s">
        <v>7</v>
      </c>
      <c r="D331" t="s">
        <v>7</v>
      </c>
      <c r="E331" t="s">
        <v>7</v>
      </c>
      <c r="F331" t="s">
        <v>7</v>
      </c>
      <c r="G331" t="s">
        <v>7</v>
      </c>
      <c r="H331" t="s">
        <v>7</v>
      </c>
      <c r="I331" t="s">
        <v>7</v>
      </c>
      <c r="J331" t="s">
        <v>7</v>
      </c>
      <c r="K331" t="s">
        <v>7</v>
      </c>
      <c r="L331" t="s">
        <v>7</v>
      </c>
      <c r="M331" t="s">
        <v>7</v>
      </c>
      <c r="N331" t="s">
        <v>7</v>
      </c>
      <c r="O331" t="s">
        <v>7</v>
      </c>
      <c r="P331" t="s">
        <v>7</v>
      </c>
      <c r="Q331" t="s">
        <v>7</v>
      </c>
      <c r="R331" t="s">
        <v>7</v>
      </c>
      <c r="S331" t="s">
        <v>7</v>
      </c>
      <c r="T331" t="s">
        <v>7</v>
      </c>
    </row>
    <row r="332" spans="1:20" x14ac:dyDescent="0.35">
      <c r="A332" t="s">
        <v>2638</v>
      </c>
      <c r="B332" t="s">
        <v>0</v>
      </c>
      <c r="C332" t="s">
        <v>0</v>
      </c>
      <c r="D332" t="s">
        <v>0</v>
      </c>
      <c r="E332" t="s">
        <v>1</v>
      </c>
      <c r="F332" t="s">
        <v>1</v>
      </c>
      <c r="G332" t="s">
        <v>1</v>
      </c>
      <c r="H332" t="s">
        <v>5</v>
      </c>
      <c r="I332" t="s">
        <v>5</v>
      </c>
      <c r="J332" t="s">
        <v>5</v>
      </c>
      <c r="K332" t="s">
        <v>34</v>
      </c>
      <c r="L332" t="s">
        <v>7</v>
      </c>
      <c r="M332" t="s">
        <v>7</v>
      </c>
      <c r="N332" t="s">
        <v>7</v>
      </c>
      <c r="O332" t="s">
        <v>7</v>
      </c>
      <c r="P332" t="s">
        <v>7</v>
      </c>
      <c r="Q332" t="s">
        <v>7</v>
      </c>
      <c r="R332" t="s">
        <v>7</v>
      </c>
      <c r="S332" t="s">
        <v>7</v>
      </c>
      <c r="T332" t="s">
        <v>7</v>
      </c>
    </row>
    <row r="333" spans="1:20" x14ac:dyDescent="0.35">
      <c r="A333" t="s">
        <v>7</v>
      </c>
      <c r="B333" t="s">
        <v>64</v>
      </c>
      <c r="C333" t="s">
        <v>10</v>
      </c>
      <c r="D333" t="s">
        <v>11</v>
      </c>
      <c r="E333" t="s">
        <v>64</v>
      </c>
      <c r="F333" t="s">
        <v>10</v>
      </c>
      <c r="G333" t="s">
        <v>11</v>
      </c>
      <c r="H333" t="s">
        <v>64</v>
      </c>
      <c r="I333" t="s">
        <v>10</v>
      </c>
      <c r="J333" t="s">
        <v>11</v>
      </c>
      <c r="K333" t="s">
        <v>7</v>
      </c>
      <c r="L333" t="s">
        <v>7</v>
      </c>
      <c r="M333" t="s">
        <v>7</v>
      </c>
      <c r="N333" t="s">
        <v>7</v>
      </c>
      <c r="O333" t="s">
        <v>7</v>
      </c>
      <c r="P333" t="s">
        <v>7</v>
      </c>
      <c r="Q333" t="s">
        <v>7</v>
      </c>
      <c r="R333" t="s">
        <v>7</v>
      </c>
      <c r="S333" t="s">
        <v>7</v>
      </c>
      <c r="T333" t="s">
        <v>7</v>
      </c>
    </row>
    <row r="334" spans="1:20" x14ac:dyDescent="0.35">
      <c r="A334" t="s">
        <v>2639</v>
      </c>
      <c r="B334" t="s">
        <v>2772</v>
      </c>
      <c r="C334" t="s">
        <v>2782</v>
      </c>
      <c r="D334" t="s">
        <v>2790</v>
      </c>
      <c r="E334" t="s">
        <v>2802</v>
      </c>
      <c r="F334" t="s">
        <v>2810</v>
      </c>
      <c r="G334" t="s">
        <v>2818</v>
      </c>
      <c r="H334" t="s">
        <v>2823</v>
      </c>
      <c r="I334" t="s">
        <v>2781</v>
      </c>
      <c r="J334" t="s">
        <v>2836</v>
      </c>
      <c r="K334" t="s">
        <v>2848</v>
      </c>
      <c r="L334" t="s">
        <v>7</v>
      </c>
      <c r="M334" t="s">
        <v>7</v>
      </c>
      <c r="N334" t="s">
        <v>7</v>
      </c>
      <c r="O334" t="s">
        <v>7</v>
      </c>
      <c r="P334" t="s">
        <v>7</v>
      </c>
      <c r="Q334" t="s">
        <v>7</v>
      </c>
      <c r="R334" t="s">
        <v>7</v>
      </c>
      <c r="S334" t="s">
        <v>7</v>
      </c>
      <c r="T334" t="s">
        <v>7</v>
      </c>
    </row>
    <row r="335" spans="1:20" x14ac:dyDescent="0.35">
      <c r="A335" t="s">
        <v>2640</v>
      </c>
      <c r="B335" t="s">
        <v>2773</v>
      </c>
      <c r="C335" t="s">
        <v>1819</v>
      </c>
      <c r="D335" t="s">
        <v>2410</v>
      </c>
      <c r="E335" t="s">
        <v>1635</v>
      </c>
      <c r="F335" t="s">
        <v>1162</v>
      </c>
      <c r="G335" t="s">
        <v>801</v>
      </c>
      <c r="H335" t="s">
        <v>1675</v>
      </c>
      <c r="I335" t="s">
        <v>2831</v>
      </c>
      <c r="J335" t="s">
        <v>2837</v>
      </c>
      <c r="K335" t="s">
        <v>2150</v>
      </c>
      <c r="L335" t="s">
        <v>7</v>
      </c>
      <c r="M335" t="s">
        <v>7</v>
      </c>
      <c r="N335" t="s">
        <v>7</v>
      </c>
      <c r="O335" t="s">
        <v>7</v>
      </c>
      <c r="P335" t="s">
        <v>7</v>
      </c>
      <c r="Q335" t="s">
        <v>7</v>
      </c>
      <c r="R335" t="s">
        <v>7</v>
      </c>
      <c r="S335" t="s">
        <v>7</v>
      </c>
      <c r="T335" t="s">
        <v>7</v>
      </c>
    </row>
    <row r="336" spans="1:20" x14ac:dyDescent="0.35">
      <c r="A336" t="s">
        <v>2641</v>
      </c>
      <c r="B336" t="s">
        <v>1843</v>
      </c>
      <c r="C336" t="s">
        <v>47</v>
      </c>
      <c r="D336" t="s">
        <v>1997</v>
      </c>
      <c r="E336" t="s">
        <v>613</v>
      </c>
      <c r="F336" t="s">
        <v>2811</v>
      </c>
      <c r="G336" t="s">
        <v>1685</v>
      </c>
      <c r="H336" t="s">
        <v>2824</v>
      </c>
      <c r="I336" t="s">
        <v>1484</v>
      </c>
      <c r="J336" t="s">
        <v>1908</v>
      </c>
      <c r="K336" t="s">
        <v>2849</v>
      </c>
      <c r="L336" t="s">
        <v>7</v>
      </c>
      <c r="M336" t="s">
        <v>7</v>
      </c>
      <c r="N336" t="s">
        <v>7</v>
      </c>
      <c r="O336" t="s">
        <v>7</v>
      </c>
      <c r="P336" t="s">
        <v>7</v>
      </c>
      <c r="Q336" t="s">
        <v>7</v>
      </c>
      <c r="R336" t="s">
        <v>7</v>
      </c>
      <c r="S336" t="s">
        <v>7</v>
      </c>
      <c r="T336" t="s">
        <v>7</v>
      </c>
    </row>
    <row r="337" spans="1:20" x14ac:dyDescent="0.35">
      <c r="A337" t="s">
        <v>5</v>
      </c>
      <c r="B337" t="s">
        <v>65</v>
      </c>
      <c r="C337" t="s">
        <v>7</v>
      </c>
      <c r="D337" t="s">
        <v>7</v>
      </c>
      <c r="E337" t="s">
        <v>65</v>
      </c>
      <c r="F337" t="s">
        <v>7</v>
      </c>
      <c r="G337" t="s">
        <v>7</v>
      </c>
      <c r="H337" t="s">
        <v>65</v>
      </c>
      <c r="I337" t="s">
        <v>7</v>
      </c>
      <c r="J337" t="s">
        <v>7</v>
      </c>
      <c r="K337" t="s">
        <v>2850</v>
      </c>
      <c r="L337" t="s">
        <v>7</v>
      </c>
      <c r="M337" t="s">
        <v>7</v>
      </c>
      <c r="N337" t="s">
        <v>7</v>
      </c>
      <c r="O337" t="s">
        <v>7</v>
      </c>
      <c r="P337" t="s">
        <v>7</v>
      </c>
      <c r="Q337" t="s">
        <v>7</v>
      </c>
      <c r="R337" t="s">
        <v>7</v>
      </c>
      <c r="S337" t="s">
        <v>7</v>
      </c>
      <c r="T337" t="s">
        <v>7</v>
      </c>
    </row>
    <row r="338" spans="1:20" x14ac:dyDescent="0.35">
      <c r="A338" t="s">
        <v>2638</v>
      </c>
      <c r="B338" t="s">
        <v>64</v>
      </c>
      <c r="C338" t="s">
        <v>10</v>
      </c>
      <c r="D338" t="s">
        <v>11</v>
      </c>
      <c r="E338" t="s">
        <v>34</v>
      </c>
      <c r="F338" t="s">
        <v>7</v>
      </c>
      <c r="G338" t="s">
        <v>7</v>
      </c>
      <c r="H338" t="s">
        <v>7</v>
      </c>
      <c r="I338" t="s">
        <v>7</v>
      </c>
      <c r="J338" t="s">
        <v>7</v>
      </c>
      <c r="K338" t="s">
        <v>7</v>
      </c>
      <c r="L338" t="s">
        <v>7</v>
      </c>
      <c r="M338" t="s">
        <v>7</v>
      </c>
      <c r="N338" t="s">
        <v>7</v>
      </c>
      <c r="O338" t="s">
        <v>7</v>
      </c>
      <c r="P338" t="s">
        <v>7</v>
      </c>
      <c r="Q338" t="s">
        <v>7</v>
      </c>
      <c r="R338" t="s">
        <v>7</v>
      </c>
      <c r="S338" t="s">
        <v>7</v>
      </c>
      <c r="T338" t="s">
        <v>7</v>
      </c>
    </row>
    <row r="339" spans="1:20" x14ac:dyDescent="0.35">
      <c r="A339" t="s">
        <v>2639</v>
      </c>
      <c r="B339" t="s">
        <v>879</v>
      </c>
      <c r="C339" t="s">
        <v>808</v>
      </c>
      <c r="D339" t="s">
        <v>2675</v>
      </c>
      <c r="E339" t="s">
        <v>2682</v>
      </c>
      <c r="F339" t="s">
        <v>7</v>
      </c>
      <c r="G339" t="s">
        <v>7</v>
      </c>
      <c r="H339" t="s">
        <v>7</v>
      </c>
      <c r="I339" t="s">
        <v>7</v>
      </c>
      <c r="J339" t="s">
        <v>7</v>
      </c>
      <c r="K339" t="s">
        <v>7</v>
      </c>
      <c r="L339" t="s">
        <v>7</v>
      </c>
      <c r="M339" t="s">
        <v>7</v>
      </c>
      <c r="N339" t="s">
        <v>7</v>
      </c>
      <c r="O339" t="s">
        <v>7</v>
      </c>
      <c r="P339" t="s">
        <v>7</v>
      </c>
      <c r="Q339" t="s">
        <v>7</v>
      </c>
      <c r="R339" t="s">
        <v>7</v>
      </c>
      <c r="S339" t="s">
        <v>7</v>
      </c>
      <c r="T339" t="s">
        <v>7</v>
      </c>
    </row>
    <row r="340" spans="1:20" x14ac:dyDescent="0.35">
      <c r="A340" t="s">
        <v>2640</v>
      </c>
      <c r="B340" t="s">
        <v>221</v>
      </c>
      <c r="C340" t="s">
        <v>2663</v>
      </c>
      <c r="D340" t="s">
        <v>2676</v>
      </c>
      <c r="E340" t="s">
        <v>2683</v>
      </c>
      <c r="F340" t="s">
        <v>7</v>
      </c>
      <c r="G340" t="s">
        <v>7</v>
      </c>
      <c r="H340" t="s">
        <v>7</v>
      </c>
      <c r="I340" t="s">
        <v>7</v>
      </c>
      <c r="J340" t="s">
        <v>7</v>
      </c>
      <c r="K340" t="s">
        <v>7</v>
      </c>
      <c r="L340" t="s">
        <v>7</v>
      </c>
      <c r="M340" t="s">
        <v>7</v>
      </c>
      <c r="N340" t="s">
        <v>7</v>
      </c>
      <c r="O340" t="s">
        <v>7</v>
      </c>
      <c r="P340" t="s">
        <v>7</v>
      </c>
      <c r="Q340" t="s">
        <v>7</v>
      </c>
      <c r="R340" t="s">
        <v>7</v>
      </c>
      <c r="S340" t="s">
        <v>7</v>
      </c>
      <c r="T340" t="s">
        <v>7</v>
      </c>
    </row>
    <row r="341" spans="1:20" x14ac:dyDescent="0.35">
      <c r="A341" t="s">
        <v>2641</v>
      </c>
      <c r="B341" t="s">
        <v>1698</v>
      </c>
      <c r="C341" t="s">
        <v>2664</v>
      </c>
      <c r="D341" t="s">
        <v>2677</v>
      </c>
      <c r="E341" t="s">
        <v>2684</v>
      </c>
      <c r="F341" t="s">
        <v>7</v>
      </c>
      <c r="G341" t="s">
        <v>7</v>
      </c>
      <c r="H341" t="s">
        <v>7</v>
      </c>
      <c r="I341" t="s">
        <v>7</v>
      </c>
      <c r="J341" t="s">
        <v>7</v>
      </c>
      <c r="K341" t="s">
        <v>7</v>
      </c>
      <c r="L341" t="s">
        <v>7</v>
      </c>
      <c r="M341" t="s">
        <v>7</v>
      </c>
      <c r="N341" t="s">
        <v>7</v>
      </c>
      <c r="O341" t="s">
        <v>7</v>
      </c>
      <c r="P341" t="s">
        <v>7</v>
      </c>
      <c r="Q341" t="s">
        <v>7</v>
      </c>
      <c r="R341" t="s">
        <v>7</v>
      </c>
      <c r="S341" t="s">
        <v>7</v>
      </c>
      <c r="T341" t="s">
        <v>7</v>
      </c>
    </row>
    <row r="342" spans="1:20" x14ac:dyDescent="0.35">
      <c r="A342" t="s">
        <v>5</v>
      </c>
      <c r="B342" t="s">
        <v>65</v>
      </c>
      <c r="C342" t="s">
        <v>7</v>
      </c>
      <c r="D342" t="s">
        <v>7</v>
      </c>
      <c r="E342" t="s">
        <v>2685</v>
      </c>
      <c r="F342" t="s">
        <v>7</v>
      </c>
      <c r="G342" t="s">
        <v>7</v>
      </c>
      <c r="H342" t="s">
        <v>7</v>
      </c>
      <c r="I342" t="s">
        <v>7</v>
      </c>
      <c r="J342" t="s">
        <v>7</v>
      </c>
      <c r="K342" t="s">
        <v>7</v>
      </c>
      <c r="L342" t="s">
        <v>7</v>
      </c>
      <c r="M342" t="s">
        <v>7</v>
      </c>
      <c r="N342" t="s">
        <v>7</v>
      </c>
      <c r="O342" t="s">
        <v>7</v>
      </c>
      <c r="P342" t="s">
        <v>7</v>
      </c>
      <c r="Q342" t="s">
        <v>7</v>
      </c>
      <c r="R342" t="s">
        <v>7</v>
      </c>
      <c r="S342" t="s">
        <v>7</v>
      </c>
      <c r="T342" t="s">
        <v>7</v>
      </c>
    </row>
    <row r="343" spans="1:20" x14ac:dyDescent="0.35">
      <c r="A343" t="s">
        <v>2262</v>
      </c>
      <c r="B343" t="s">
        <v>7</v>
      </c>
      <c r="C343" t="s">
        <v>7</v>
      </c>
      <c r="D343" t="s">
        <v>7</v>
      </c>
      <c r="E343" t="s">
        <v>7</v>
      </c>
      <c r="F343" t="s">
        <v>7</v>
      </c>
      <c r="G343" t="s">
        <v>7</v>
      </c>
      <c r="H343" t="s">
        <v>7</v>
      </c>
      <c r="I343" t="s">
        <v>7</v>
      </c>
      <c r="J343" t="s">
        <v>7</v>
      </c>
      <c r="K343" t="s">
        <v>7</v>
      </c>
      <c r="L343" t="s">
        <v>7</v>
      </c>
      <c r="M343" t="s">
        <v>7</v>
      </c>
      <c r="N343" t="s">
        <v>7</v>
      </c>
      <c r="O343" t="s">
        <v>7</v>
      </c>
      <c r="P343" t="s">
        <v>7</v>
      </c>
      <c r="Q343" t="s">
        <v>7</v>
      </c>
      <c r="R343" t="s">
        <v>7</v>
      </c>
      <c r="S343" t="s">
        <v>7</v>
      </c>
      <c r="T343" t="s">
        <v>7</v>
      </c>
    </row>
    <row r="344" spans="1:20" x14ac:dyDescent="0.35">
      <c r="A344" t="s">
        <v>2263</v>
      </c>
      <c r="B344" t="s">
        <v>0</v>
      </c>
      <c r="C344" t="s">
        <v>0</v>
      </c>
      <c r="D344" t="s">
        <v>0</v>
      </c>
      <c r="E344" t="s">
        <v>24</v>
      </c>
      <c r="F344" t="s">
        <v>24</v>
      </c>
      <c r="G344" t="s">
        <v>24</v>
      </c>
      <c r="H344" t="s">
        <v>1</v>
      </c>
      <c r="I344" t="s">
        <v>1</v>
      </c>
      <c r="J344" t="s">
        <v>1</v>
      </c>
      <c r="K344" t="s">
        <v>25</v>
      </c>
      <c r="L344" t="s">
        <v>25</v>
      </c>
      <c r="M344" t="s">
        <v>25</v>
      </c>
      <c r="N344" t="s">
        <v>5</v>
      </c>
      <c r="O344" t="s">
        <v>5</v>
      </c>
      <c r="P344" t="s">
        <v>5</v>
      </c>
      <c r="Q344" t="s">
        <v>34</v>
      </c>
      <c r="R344" t="s">
        <v>7</v>
      </c>
      <c r="S344" t="s">
        <v>7</v>
      </c>
      <c r="T344" t="s">
        <v>7</v>
      </c>
    </row>
    <row r="345" spans="1:20" x14ac:dyDescent="0.35">
      <c r="A345" t="s">
        <v>7</v>
      </c>
      <c r="B345" t="s">
        <v>64</v>
      </c>
      <c r="C345" t="s">
        <v>10</v>
      </c>
      <c r="D345" t="s">
        <v>11</v>
      </c>
      <c r="E345" t="s">
        <v>64</v>
      </c>
      <c r="F345" t="s">
        <v>10</v>
      </c>
      <c r="G345" t="s">
        <v>11</v>
      </c>
      <c r="H345" t="s">
        <v>64</v>
      </c>
      <c r="I345" t="s">
        <v>10</v>
      </c>
      <c r="J345" t="s">
        <v>11</v>
      </c>
      <c r="K345" t="s">
        <v>64</v>
      </c>
      <c r="L345" t="s">
        <v>10</v>
      </c>
      <c r="M345" t="s">
        <v>11</v>
      </c>
      <c r="N345" t="s">
        <v>64</v>
      </c>
      <c r="O345" t="s">
        <v>10</v>
      </c>
      <c r="P345" t="s">
        <v>11</v>
      </c>
      <c r="Q345" t="s">
        <v>7</v>
      </c>
      <c r="R345" t="s">
        <v>7</v>
      </c>
      <c r="S345" t="s">
        <v>7</v>
      </c>
      <c r="T345" t="s">
        <v>7</v>
      </c>
    </row>
    <row r="346" spans="1:20" x14ac:dyDescent="0.35">
      <c r="A346" t="s">
        <v>2264</v>
      </c>
      <c r="B346" t="s">
        <v>2318</v>
      </c>
      <c r="C346" t="s">
        <v>2347</v>
      </c>
      <c r="D346" t="s">
        <v>2370</v>
      </c>
      <c r="E346" t="s">
        <v>2401</v>
      </c>
      <c r="F346" t="s">
        <v>2410</v>
      </c>
      <c r="G346" t="s">
        <v>2429</v>
      </c>
      <c r="H346" t="s">
        <v>2455</v>
      </c>
      <c r="I346" t="s">
        <v>2007</v>
      </c>
      <c r="J346" t="s">
        <v>2482</v>
      </c>
      <c r="K346" t="s">
        <v>2499</v>
      </c>
      <c r="L346" t="s">
        <v>2507</v>
      </c>
      <c r="M346" t="s">
        <v>2521</v>
      </c>
      <c r="N346" t="s">
        <v>1912</v>
      </c>
      <c r="O346" t="s">
        <v>2547</v>
      </c>
      <c r="P346" t="s">
        <v>2376</v>
      </c>
      <c r="Q346" t="s">
        <v>2295</v>
      </c>
      <c r="R346" t="s">
        <v>7</v>
      </c>
      <c r="S346" t="s">
        <v>7</v>
      </c>
      <c r="T346" t="s">
        <v>7</v>
      </c>
    </row>
    <row r="347" spans="1:20" x14ac:dyDescent="0.35">
      <c r="A347" t="s">
        <v>2265</v>
      </c>
      <c r="B347" t="s">
        <v>2319</v>
      </c>
      <c r="C347" t="s">
        <v>2348</v>
      </c>
      <c r="D347" t="s">
        <v>2371</v>
      </c>
      <c r="E347" t="s">
        <v>641</v>
      </c>
      <c r="F347" t="s">
        <v>2411</v>
      </c>
      <c r="G347" t="s">
        <v>2430</v>
      </c>
      <c r="H347" t="s">
        <v>2456</v>
      </c>
      <c r="I347" t="s">
        <v>2469</v>
      </c>
      <c r="J347" t="s">
        <v>2483</v>
      </c>
      <c r="K347" t="s">
        <v>2500</v>
      </c>
      <c r="L347" t="s">
        <v>2414</v>
      </c>
      <c r="M347" t="s">
        <v>1679</v>
      </c>
      <c r="N347" t="s">
        <v>2537</v>
      </c>
      <c r="O347" t="s">
        <v>2548</v>
      </c>
      <c r="P347" t="s">
        <v>2559</v>
      </c>
      <c r="Q347" t="s">
        <v>2296</v>
      </c>
      <c r="R347" t="s">
        <v>7</v>
      </c>
      <c r="S347" t="s">
        <v>7</v>
      </c>
      <c r="T347" t="s">
        <v>7</v>
      </c>
    </row>
    <row r="348" spans="1:20" x14ac:dyDescent="0.35">
      <c r="A348" t="s">
        <v>2266</v>
      </c>
      <c r="B348" t="s">
        <v>549</v>
      </c>
      <c r="C348" t="s">
        <v>2002</v>
      </c>
      <c r="D348" t="s">
        <v>2372</v>
      </c>
      <c r="E348" t="s">
        <v>1792</v>
      </c>
      <c r="F348" t="s">
        <v>2412</v>
      </c>
      <c r="G348" t="s">
        <v>2431</v>
      </c>
      <c r="H348" t="s">
        <v>1868</v>
      </c>
      <c r="I348" t="s">
        <v>1475</v>
      </c>
      <c r="J348" t="s">
        <v>2484</v>
      </c>
      <c r="K348" t="s">
        <v>2042</v>
      </c>
      <c r="L348" t="s">
        <v>1903</v>
      </c>
      <c r="M348" t="s">
        <v>2522</v>
      </c>
      <c r="N348" t="s">
        <v>882</v>
      </c>
      <c r="O348" t="s">
        <v>2549</v>
      </c>
      <c r="P348" t="s">
        <v>2391</v>
      </c>
      <c r="Q348" t="s">
        <v>2297</v>
      </c>
      <c r="R348" t="s">
        <v>7</v>
      </c>
      <c r="S348" t="s">
        <v>7</v>
      </c>
      <c r="T348" t="s">
        <v>7</v>
      </c>
    </row>
    <row r="349" spans="1:20" x14ac:dyDescent="0.35">
      <c r="A349" t="s">
        <v>2267</v>
      </c>
      <c r="B349" t="s">
        <v>2320</v>
      </c>
      <c r="C349" t="s">
        <v>1571</v>
      </c>
      <c r="D349" t="s">
        <v>2373</v>
      </c>
      <c r="E349" t="s">
        <v>716</v>
      </c>
      <c r="F349" t="s">
        <v>232</v>
      </c>
      <c r="G349" t="s">
        <v>1863</v>
      </c>
      <c r="H349" t="s">
        <v>2457</v>
      </c>
      <c r="I349" t="s">
        <v>1768</v>
      </c>
      <c r="J349" t="s">
        <v>2485</v>
      </c>
      <c r="K349" t="s">
        <v>1695</v>
      </c>
      <c r="L349" t="s">
        <v>235</v>
      </c>
      <c r="M349" t="s">
        <v>767</v>
      </c>
      <c r="N349" t="s">
        <v>1654</v>
      </c>
      <c r="O349" t="s">
        <v>148</v>
      </c>
      <c r="P349" t="s">
        <v>1576</v>
      </c>
      <c r="Q349" t="s">
        <v>2298</v>
      </c>
      <c r="R349" t="s">
        <v>7</v>
      </c>
      <c r="S349" t="s">
        <v>7</v>
      </c>
      <c r="T349" t="s">
        <v>7</v>
      </c>
    </row>
    <row r="350" spans="1:20" x14ac:dyDescent="0.35">
      <c r="A350" t="s">
        <v>2268</v>
      </c>
      <c r="B350" t="s">
        <v>1996</v>
      </c>
      <c r="C350" t="s">
        <v>2349</v>
      </c>
      <c r="D350" t="s">
        <v>2374</v>
      </c>
      <c r="E350" t="s">
        <v>2402</v>
      </c>
      <c r="F350" t="s">
        <v>2413</v>
      </c>
      <c r="G350" t="s">
        <v>2432</v>
      </c>
      <c r="H350" t="s">
        <v>2458</v>
      </c>
      <c r="I350" t="s">
        <v>2470</v>
      </c>
      <c r="J350" t="s">
        <v>1684</v>
      </c>
      <c r="K350" t="s">
        <v>819</v>
      </c>
      <c r="L350" t="s">
        <v>1059</v>
      </c>
      <c r="M350" t="s">
        <v>2523</v>
      </c>
      <c r="N350" t="s">
        <v>2538</v>
      </c>
      <c r="O350" t="s">
        <v>2550</v>
      </c>
      <c r="P350" t="s">
        <v>2560</v>
      </c>
      <c r="Q350" t="s">
        <v>2299</v>
      </c>
      <c r="R350" t="s">
        <v>7</v>
      </c>
      <c r="S350" t="s">
        <v>7</v>
      </c>
      <c r="T350" t="s">
        <v>7</v>
      </c>
    </row>
    <row r="351" spans="1:20" x14ac:dyDescent="0.35">
      <c r="A351" t="s">
        <v>5</v>
      </c>
      <c r="B351" t="s">
        <v>65</v>
      </c>
      <c r="C351" t="s">
        <v>7</v>
      </c>
      <c r="D351" t="s">
        <v>7</v>
      </c>
      <c r="E351" t="s">
        <v>65</v>
      </c>
      <c r="F351" t="s">
        <v>7</v>
      </c>
      <c r="G351" t="s">
        <v>7</v>
      </c>
      <c r="H351" t="s">
        <v>65</v>
      </c>
      <c r="I351" t="s">
        <v>7</v>
      </c>
      <c r="J351" t="s">
        <v>7</v>
      </c>
      <c r="K351" t="s">
        <v>65</v>
      </c>
      <c r="L351" t="s">
        <v>7</v>
      </c>
      <c r="M351" t="s">
        <v>7</v>
      </c>
      <c r="N351" t="s">
        <v>65</v>
      </c>
      <c r="O351" t="s">
        <v>7</v>
      </c>
      <c r="P351" t="s">
        <v>7</v>
      </c>
      <c r="Q351" t="s">
        <v>2300</v>
      </c>
      <c r="R351" t="s">
        <v>7</v>
      </c>
      <c r="S351" t="s">
        <v>7</v>
      </c>
      <c r="T351" t="s">
        <v>7</v>
      </c>
    </row>
    <row r="352" spans="1:20" x14ac:dyDescent="0.35">
      <c r="A352" t="s">
        <v>2269</v>
      </c>
      <c r="B352" t="s">
        <v>7</v>
      </c>
      <c r="C352" t="s">
        <v>7</v>
      </c>
      <c r="D352" t="s">
        <v>7</v>
      </c>
      <c r="E352" t="s">
        <v>7</v>
      </c>
      <c r="F352" t="s">
        <v>7</v>
      </c>
      <c r="G352" t="s">
        <v>7</v>
      </c>
      <c r="H352" t="s">
        <v>7</v>
      </c>
      <c r="I352" t="s">
        <v>7</v>
      </c>
      <c r="J352" t="s">
        <v>7</v>
      </c>
      <c r="K352" t="s">
        <v>7</v>
      </c>
      <c r="L352" t="s">
        <v>7</v>
      </c>
      <c r="M352" t="s">
        <v>7</v>
      </c>
      <c r="N352" t="s">
        <v>7</v>
      </c>
      <c r="O352" t="s">
        <v>7</v>
      </c>
      <c r="P352" t="s">
        <v>7</v>
      </c>
      <c r="Q352" t="s">
        <v>7</v>
      </c>
      <c r="R352" t="s">
        <v>7</v>
      </c>
      <c r="S352" t="s">
        <v>7</v>
      </c>
      <c r="T352" t="s">
        <v>7</v>
      </c>
    </row>
    <row r="353" spans="1:20" x14ac:dyDescent="0.35">
      <c r="A353" t="s">
        <v>2263</v>
      </c>
      <c r="B353" t="s">
        <v>0</v>
      </c>
      <c r="C353" t="s">
        <v>0</v>
      </c>
      <c r="D353" t="s">
        <v>0</v>
      </c>
      <c r="E353" t="s">
        <v>24</v>
      </c>
      <c r="F353" t="s">
        <v>24</v>
      </c>
      <c r="G353" t="s">
        <v>24</v>
      </c>
      <c r="H353" t="s">
        <v>1</v>
      </c>
      <c r="I353" t="s">
        <v>1</v>
      </c>
      <c r="J353" t="s">
        <v>1</v>
      </c>
      <c r="K353" t="s">
        <v>25</v>
      </c>
      <c r="L353" t="s">
        <v>25</v>
      </c>
      <c r="M353" t="s">
        <v>25</v>
      </c>
      <c r="N353" t="s">
        <v>5</v>
      </c>
      <c r="O353" t="s">
        <v>5</v>
      </c>
      <c r="P353" t="s">
        <v>5</v>
      </c>
      <c r="Q353" t="s">
        <v>34</v>
      </c>
      <c r="R353" t="s">
        <v>7</v>
      </c>
      <c r="S353" t="s">
        <v>7</v>
      </c>
      <c r="T353" t="s">
        <v>7</v>
      </c>
    </row>
    <row r="354" spans="1:20" x14ac:dyDescent="0.35">
      <c r="A354" t="s">
        <v>7</v>
      </c>
      <c r="B354" t="s">
        <v>64</v>
      </c>
      <c r="C354" t="s">
        <v>10</v>
      </c>
      <c r="D354" t="s">
        <v>11</v>
      </c>
      <c r="E354" t="s">
        <v>64</v>
      </c>
      <c r="F354" t="s">
        <v>10</v>
      </c>
      <c r="G354" t="s">
        <v>11</v>
      </c>
      <c r="H354" t="s">
        <v>64</v>
      </c>
      <c r="I354" t="s">
        <v>10</v>
      </c>
      <c r="J354" t="s">
        <v>11</v>
      </c>
      <c r="K354" t="s">
        <v>64</v>
      </c>
      <c r="L354" t="s">
        <v>10</v>
      </c>
      <c r="M354" t="s">
        <v>11</v>
      </c>
      <c r="N354" t="s">
        <v>64</v>
      </c>
      <c r="O354" t="s">
        <v>10</v>
      </c>
      <c r="P354" t="s">
        <v>11</v>
      </c>
      <c r="Q354" t="s">
        <v>7</v>
      </c>
      <c r="R354" t="s">
        <v>7</v>
      </c>
      <c r="S354" t="s">
        <v>7</v>
      </c>
      <c r="T354" t="s">
        <v>7</v>
      </c>
    </row>
    <row r="355" spans="1:20" x14ac:dyDescent="0.35">
      <c r="A355" t="s">
        <v>2264</v>
      </c>
      <c r="B355" t="s">
        <v>1370</v>
      </c>
      <c r="C355" t="s">
        <v>2350</v>
      </c>
      <c r="D355" t="s">
        <v>1062</v>
      </c>
      <c r="E355" t="s">
        <v>2401</v>
      </c>
      <c r="F355" t="s">
        <v>2414</v>
      </c>
      <c r="G355" t="s">
        <v>2433</v>
      </c>
      <c r="H355" t="s">
        <v>2459</v>
      </c>
      <c r="I355" t="s">
        <v>2036</v>
      </c>
      <c r="J355" t="s">
        <v>2058</v>
      </c>
      <c r="K355" t="s">
        <v>2499</v>
      </c>
      <c r="L355" t="s">
        <v>1773</v>
      </c>
      <c r="M355" t="s">
        <v>2524</v>
      </c>
      <c r="N355" t="s">
        <v>2034</v>
      </c>
      <c r="O355" t="s">
        <v>2551</v>
      </c>
      <c r="P355" t="s">
        <v>1689</v>
      </c>
      <c r="Q355" t="s">
        <v>2301</v>
      </c>
      <c r="R355" t="s">
        <v>7</v>
      </c>
      <c r="S355" t="s">
        <v>7</v>
      </c>
      <c r="T355" t="s">
        <v>7</v>
      </c>
    </row>
    <row r="356" spans="1:20" x14ac:dyDescent="0.35">
      <c r="A356" t="s">
        <v>2265</v>
      </c>
      <c r="B356" t="s">
        <v>2321</v>
      </c>
      <c r="C356" t="s">
        <v>2351</v>
      </c>
      <c r="D356" t="s">
        <v>2375</v>
      </c>
      <c r="E356" t="s">
        <v>641</v>
      </c>
      <c r="F356" t="s">
        <v>765</v>
      </c>
      <c r="G356" t="s">
        <v>2434</v>
      </c>
      <c r="H356" t="s">
        <v>424</v>
      </c>
      <c r="I356" t="s">
        <v>2471</v>
      </c>
      <c r="J356" t="s">
        <v>2486</v>
      </c>
      <c r="K356" t="s">
        <v>2500</v>
      </c>
      <c r="L356" t="s">
        <v>158</v>
      </c>
      <c r="M356" t="s">
        <v>2525</v>
      </c>
      <c r="N356" t="s">
        <v>1858</v>
      </c>
      <c r="O356" t="s">
        <v>2552</v>
      </c>
      <c r="P356" t="s">
        <v>2561</v>
      </c>
      <c r="Q356" t="s">
        <v>1583</v>
      </c>
      <c r="R356" t="s">
        <v>7</v>
      </c>
      <c r="S356" t="s">
        <v>7</v>
      </c>
      <c r="T356" t="s">
        <v>7</v>
      </c>
    </row>
    <row r="357" spans="1:20" x14ac:dyDescent="0.35">
      <c r="A357" t="s">
        <v>2266</v>
      </c>
      <c r="B357" t="s">
        <v>2322</v>
      </c>
      <c r="C357" t="s">
        <v>2352</v>
      </c>
      <c r="D357" t="s">
        <v>2376</v>
      </c>
      <c r="E357" t="s">
        <v>1792</v>
      </c>
      <c r="F357" t="s">
        <v>2415</v>
      </c>
      <c r="G357" t="s">
        <v>2435</v>
      </c>
      <c r="H357" t="s">
        <v>2460</v>
      </c>
      <c r="I357" t="s">
        <v>2394</v>
      </c>
      <c r="J357" t="s">
        <v>201</v>
      </c>
      <c r="K357" t="s">
        <v>2042</v>
      </c>
      <c r="L357" t="s">
        <v>2508</v>
      </c>
      <c r="M357" t="s">
        <v>2526</v>
      </c>
      <c r="N357" t="s">
        <v>2539</v>
      </c>
      <c r="O357" t="s">
        <v>1859</v>
      </c>
      <c r="P357" t="s">
        <v>2562</v>
      </c>
      <c r="Q357" t="s">
        <v>2302</v>
      </c>
      <c r="R357" t="s">
        <v>7</v>
      </c>
      <c r="S357" t="s">
        <v>7</v>
      </c>
      <c r="T357" t="s">
        <v>7</v>
      </c>
    </row>
    <row r="358" spans="1:20" x14ac:dyDescent="0.35">
      <c r="A358" t="s">
        <v>2267</v>
      </c>
      <c r="B358" t="s">
        <v>1986</v>
      </c>
      <c r="C358" t="s">
        <v>2353</v>
      </c>
      <c r="D358" t="s">
        <v>2377</v>
      </c>
      <c r="E358" t="s">
        <v>716</v>
      </c>
      <c r="F358" t="s">
        <v>2416</v>
      </c>
      <c r="G358" t="s">
        <v>2436</v>
      </c>
      <c r="H358" t="s">
        <v>2461</v>
      </c>
      <c r="I358" t="s">
        <v>2353</v>
      </c>
      <c r="J358" t="s">
        <v>502</v>
      </c>
      <c r="K358" t="s">
        <v>1695</v>
      </c>
      <c r="L358" t="s">
        <v>235</v>
      </c>
      <c r="M358" t="s">
        <v>1301</v>
      </c>
      <c r="N358" t="s">
        <v>152</v>
      </c>
      <c r="O358" t="s">
        <v>1585</v>
      </c>
      <c r="P358" t="s">
        <v>2563</v>
      </c>
      <c r="Q358" t="s">
        <v>1547</v>
      </c>
      <c r="R358" t="s">
        <v>7</v>
      </c>
      <c r="S358" t="s">
        <v>7</v>
      </c>
      <c r="T358" t="s">
        <v>7</v>
      </c>
    </row>
    <row r="359" spans="1:20" x14ac:dyDescent="0.35">
      <c r="A359" t="s">
        <v>2268</v>
      </c>
      <c r="B359" t="s">
        <v>2323</v>
      </c>
      <c r="C359" t="s">
        <v>1786</v>
      </c>
      <c r="D359" t="s">
        <v>1108</v>
      </c>
      <c r="E359" t="s">
        <v>2402</v>
      </c>
      <c r="F359" t="s">
        <v>2417</v>
      </c>
      <c r="G359" t="s">
        <v>2437</v>
      </c>
      <c r="H359" t="s">
        <v>2462</v>
      </c>
      <c r="I359" t="s">
        <v>2472</v>
      </c>
      <c r="J359" t="s">
        <v>2287</v>
      </c>
      <c r="K359" t="s">
        <v>819</v>
      </c>
      <c r="L359" t="s">
        <v>2509</v>
      </c>
      <c r="M359" t="s">
        <v>843</v>
      </c>
      <c r="N359" t="s">
        <v>2235</v>
      </c>
      <c r="O359" t="s">
        <v>1591</v>
      </c>
      <c r="P359" t="s">
        <v>873</v>
      </c>
      <c r="Q359" t="s">
        <v>2303</v>
      </c>
      <c r="R359" t="s">
        <v>7</v>
      </c>
      <c r="S359" t="s">
        <v>7</v>
      </c>
      <c r="T359" t="s">
        <v>7</v>
      </c>
    </row>
    <row r="360" spans="1:20" x14ac:dyDescent="0.35">
      <c r="A360" t="s">
        <v>5</v>
      </c>
      <c r="B360" t="s">
        <v>65</v>
      </c>
      <c r="C360" t="s">
        <v>7</v>
      </c>
      <c r="D360" t="s">
        <v>7</v>
      </c>
      <c r="E360" t="s">
        <v>65</v>
      </c>
      <c r="F360" t="s">
        <v>7</v>
      </c>
      <c r="G360" t="s">
        <v>7</v>
      </c>
      <c r="H360" t="s">
        <v>65</v>
      </c>
      <c r="I360" t="s">
        <v>7</v>
      </c>
      <c r="J360" t="s">
        <v>7</v>
      </c>
      <c r="K360" t="s">
        <v>65</v>
      </c>
      <c r="L360" t="s">
        <v>7</v>
      </c>
      <c r="M360" t="s">
        <v>7</v>
      </c>
      <c r="N360" t="s">
        <v>65</v>
      </c>
      <c r="O360" t="s">
        <v>7</v>
      </c>
      <c r="P360" t="s">
        <v>7</v>
      </c>
      <c r="Q360" t="s">
        <v>2304</v>
      </c>
      <c r="R360" t="s">
        <v>7</v>
      </c>
      <c r="S360" t="s">
        <v>7</v>
      </c>
      <c r="T360" t="s">
        <v>7</v>
      </c>
    </row>
    <row r="361" spans="1:20" x14ac:dyDescent="0.35">
      <c r="A361" t="s">
        <v>2270</v>
      </c>
      <c r="B361" t="s">
        <v>7</v>
      </c>
      <c r="C361" t="s">
        <v>7</v>
      </c>
      <c r="D361" t="s">
        <v>7</v>
      </c>
      <c r="E361" t="s">
        <v>7</v>
      </c>
      <c r="F361" t="s">
        <v>7</v>
      </c>
      <c r="G361" t="s">
        <v>7</v>
      </c>
      <c r="H361" t="s">
        <v>7</v>
      </c>
      <c r="I361" t="s">
        <v>7</v>
      </c>
      <c r="J361" t="s">
        <v>7</v>
      </c>
      <c r="K361" t="s">
        <v>7</v>
      </c>
      <c r="L361" t="s">
        <v>7</v>
      </c>
      <c r="M361" t="s">
        <v>7</v>
      </c>
      <c r="N361" t="s">
        <v>7</v>
      </c>
      <c r="O361" t="s">
        <v>7</v>
      </c>
      <c r="P361" t="s">
        <v>7</v>
      </c>
      <c r="Q361" t="s">
        <v>7</v>
      </c>
      <c r="R361" t="s">
        <v>7</v>
      </c>
      <c r="S361" t="s">
        <v>7</v>
      </c>
      <c r="T361" t="s">
        <v>7</v>
      </c>
    </row>
    <row r="362" spans="1:20" x14ac:dyDescent="0.35">
      <c r="A362" t="s">
        <v>2263</v>
      </c>
      <c r="B362" t="s">
        <v>0</v>
      </c>
      <c r="C362" t="s">
        <v>0</v>
      </c>
      <c r="D362" t="s">
        <v>0</v>
      </c>
      <c r="E362" t="s">
        <v>1</v>
      </c>
      <c r="F362" t="s">
        <v>1</v>
      </c>
      <c r="G362" t="s">
        <v>1</v>
      </c>
      <c r="H362" t="s">
        <v>5</v>
      </c>
      <c r="I362" t="s">
        <v>5</v>
      </c>
      <c r="J362" t="s">
        <v>5</v>
      </c>
      <c r="K362" t="s">
        <v>34</v>
      </c>
      <c r="L362" t="s">
        <v>7</v>
      </c>
      <c r="M362" t="s">
        <v>7</v>
      </c>
      <c r="N362" t="s">
        <v>7</v>
      </c>
      <c r="O362" t="s">
        <v>7</v>
      </c>
      <c r="P362" t="s">
        <v>7</v>
      </c>
      <c r="Q362" t="s">
        <v>7</v>
      </c>
      <c r="R362" t="s">
        <v>7</v>
      </c>
      <c r="S362" t="s">
        <v>7</v>
      </c>
      <c r="T362" t="s">
        <v>7</v>
      </c>
    </row>
    <row r="363" spans="1:20" x14ac:dyDescent="0.35">
      <c r="A363" t="s">
        <v>7</v>
      </c>
      <c r="B363" t="s">
        <v>64</v>
      </c>
      <c r="C363" t="s">
        <v>10</v>
      </c>
      <c r="D363" t="s">
        <v>11</v>
      </c>
      <c r="E363" t="s">
        <v>64</v>
      </c>
      <c r="F363" t="s">
        <v>10</v>
      </c>
      <c r="G363" t="s">
        <v>11</v>
      </c>
      <c r="H363" t="s">
        <v>64</v>
      </c>
      <c r="I363" t="s">
        <v>10</v>
      </c>
      <c r="J363" t="s">
        <v>11</v>
      </c>
      <c r="K363" t="s">
        <v>7</v>
      </c>
      <c r="L363" t="s">
        <v>7</v>
      </c>
      <c r="M363" t="s">
        <v>7</v>
      </c>
      <c r="N363" t="s">
        <v>7</v>
      </c>
      <c r="O363" t="s">
        <v>7</v>
      </c>
      <c r="P363" t="s">
        <v>7</v>
      </c>
      <c r="Q363" t="s">
        <v>7</v>
      </c>
      <c r="R363" t="s">
        <v>7</v>
      </c>
      <c r="S363" t="s">
        <v>7</v>
      </c>
      <c r="T363" t="s">
        <v>7</v>
      </c>
    </row>
    <row r="364" spans="1:20" x14ac:dyDescent="0.35">
      <c r="A364" t="s">
        <v>2264</v>
      </c>
      <c r="B364" t="s">
        <v>2774</v>
      </c>
      <c r="C364" t="s">
        <v>1857</v>
      </c>
      <c r="D364" t="s">
        <v>2791</v>
      </c>
      <c r="E364" t="s">
        <v>1699</v>
      </c>
      <c r="F364" t="s">
        <v>1928</v>
      </c>
      <c r="G364" t="s">
        <v>1781</v>
      </c>
      <c r="H364" t="s">
        <v>1214</v>
      </c>
      <c r="I364" t="s">
        <v>2633</v>
      </c>
      <c r="J364" t="s">
        <v>2838</v>
      </c>
      <c r="K364" t="s">
        <v>2851</v>
      </c>
      <c r="L364" t="s">
        <v>7</v>
      </c>
      <c r="M364" t="s">
        <v>7</v>
      </c>
      <c r="N364" t="s">
        <v>7</v>
      </c>
      <c r="O364" t="s">
        <v>7</v>
      </c>
      <c r="P364" t="s">
        <v>7</v>
      </c>
      <c r="Q364" t="s">
        <v>7</v>
      </c>
      <c r="R364" t="s">
        <v>7</v>
      </c>
      <c r="S364" t="s">
        <v>7</v>
      </c>
      <c r="T364" t="s">
        <v>7</v>
      </c>
    </row>
    <row r="365" spans="1:20" x14ac:dyDescent="0.35">
      <c r="A365" t="s">
        <v>2265</v>
      </c>
      <c r="B365" t="s">
        <v>2775</v>
      </c>
      <c r="C365" t="s">
        <v>110</v>
      </c>
      <c r="D365" t="s">
        <v>2792</v>
      </c>
      <c r="E365" t="s">
        <v>1910</v>
      </c>
      <c r="F365" t="s">
        <v>2103</v>
      </c>
      <c r="G365" t="s">
        <v>1851</v>
      </c>
      <c r="H365" t="s">
        <v>2825</v>
      </c>
      <c r="I365" t="s">
        <v>1932</v>
      </c>
      <c r="J365" t="s">
        <v>2839</v>
      </c>
      <c r="K365" t="s">
        <v>2852</v>
      </c>
      <c r="L365" t="s">
        <v>7</v>
      </c>
      <c r="M365" t="s">
        <v>7</v>
      </c>
      <c r="N365" t="s">
        <v>7</v>
      </c>
      <c r="O365" t="s">
        <v>7</v>
      </c>
      <c r="P365" t="s">
        <v>7</v>
      </c>
      <c r="Q365" t="s">
        <v>7</v>
      </c>
      <c r="R365" t="s">
        <v>7</v>
      </c>
      <c r="S365" t="s">
        <v>7</v>
      </c>
      <c r="T365" t="s">
        <v>7</v>
      </c>
    </row>
    <row r="366" spans="1:20" x14ac:dyDescent="0.35">
      <c r="A366" t="s">
        <v>2266</v>
      </c>
      <c r="B366" t="s">
        <v>2776</v>
      </c>
      <c r="C366" t="s">
        <v>1987</v>
      </c>
      <c r="D366" t="s">
        <v>2793</v>
      </c>
      <c r="E366" t="s">
        <v>2803</v>
      </c>
      <c r="F366" t="s">
        <v>1989</v>
      </c>
      <c r="G366" t="s">
        <v>1805</v>
      </c>
      <c r="H366" t="s">
        <v>2826</v>
      </c>
      <c r="I366" t="s">
        <v>2832</v>
      </c>
      <c r="J366" t="s">
        <v>1893</v>
      </c>
      <c r="K366" t="s">
        <v>2853</v>
      </c>
      <c r="L366" t="s">
        <v>7</v>
      </c>
      <c r="M366" t="s">
        <v>7</v>
      </c>
      <c r="N366" t="s">
        <v>7</v>
      </c>
      <c r="O366" t="s">
        <v>7</v>
      </c>
      <c r="P366" t="s">
        <v>7</v>
      </c>
      <c r="Q366" t="s">
        <v>7</v>
      </c>
      <c r="R366" t="s">
        <v>7</v>
      </c>
      <c r="S366" t="s">
        <v>7</v>
      </c>
      <c r="T366" t="s">
        <v>7</v>
      </c>
    </row>
    <row r="367" spans="1:20" x14ac:dyDescent="0.35">
      <c r="A367" t="s">
        <v>2267</v>
      </c>
      <c r="B367" t="s">
        <v>2777</v>
      </c>
      <c r="C367" t="s">
        <v>275</v>
      </c>
      <c r="D367" t="s">
        <v>2794</v>
      </c>
      <c r="E367" t="s">
        <v>1756</v>
      </c>
      <c r="F367" t="s">
        <v>157</v>
      </c>
      <c r="G367" t="s">
        <v>1582</v>
      </c>
      <c r="H367" t="s">
        <v>1712</v>
      </c>
      <c r="I367" t="s">
        <v>1562</v>
      </c>
      <c r="J367" t="s">
        <v>1475</v>
      </c>
      <c r="K367" t="s">
        <v>2854</v>
      </c>
      <c r="L367" t="s">
        <v>7</v>
      </c>
      <c r="M367" t="s">
        <v>7</v>
      </c>
      <c r="N367" t="s">
        <v>7</v>
      </c>
      <c r="O367" t="s">
        <v>7</v>
      </c>
      <c r="P367" t="s">
        <v>7</v>
      </c>
      <c r="Q367" t="s">
        <v>7</v>
      </c>
      <c r="R367" t="s">
        <v>7</v>
      </c>
      <c r="S367" t="s">
        <v>7</v>
      </c>
      <c r="T367" t="s">
        <v>7</v>
      </c>
    </row>
    <row r="368" spans="1:20" x14ac:dyDescent="0.35">
      <c r="A368" t="s">
        <v>2268</v>
      </c>
      <c r="B368" t="s">
        <v>2778</v>
      </c>
      <c r="C368" t="s">
        <v>2063</v>
      </c>
      <c r="D368" t="s">
        <v>2795</v>
      </c>
      <c r="E368" t="s">
        <v>2804</v>
      </c>
      <c r="F368" t="s">
        <v>2812</v>
      </c>
      <c r="G368" t="s">
        <v>2819</v>
      </c>
      <c r="H368" t="s">
        <v>2827</v>
      </c>
      <c r="I368" t="s">
        <v>2833</v>
      </c>
      <c r="J368" t="s">
        <v>2840</v>
      </c>
      <c r="K368" t="s">
        <v>2855</v>
      </c>
      <c r="L368" t="s">
        <v>7</v>
      </c>
      <c r="M368" t="s">
        <v>7</v>
      </c>
      <c r="N368" t="s">
        <v>7</v>
      </c>
      <c r="O368" t="s">
        <v>7</v>
      </c>
      <c r="P368" t="s">
        <v>7</v>
      </c>
      <c r="Q368" t="s">
        <v>7</v>
      </c>
      <c r="R368" t="s">
        <v>7</v>
      </c>
      <c r="S368" t="s">
        <v>7</v>
      </c>
      <c r="T368" t="s">
        <v>7</v>
      </c>
    </row>
    <row r="369" spans="1:20" x14ac:dyDescent="0.35">
      <c r="A369" t="s">
        <v>5</v>
      </c>
      <c r="B369" t="s">
        <v>65</v>
      </c>
      <c r="C369" t="s">
        <v>7</v>
      </c>
      <c r="D369" t="s">
        <v>7</v>
      </c>
      <c r="E369" t="s">
        <v>65</v>
      </c>
      <c r="F369" t="s">
        <v>7</v>
      </c>
      <c r="G369" t="s">
        <v>7</v>
      </c>
      <c r="H369" t="s">
        <v>65</v>
      </c>
      <c r="I369" t="s">
        <v>7</v>
      </c>
      <c r="J369" t="s">
        <v>7</v>
      </c>
      <c r="K369" t="s">
        <v>2856</v>
      </c>
      <c r="L369" t="s">
        <v>7</v>
      </c>
      <c r="M369" t="s">
        <v>7</v>
      </c>
      <c r="N369" t="s">
        <v>7</v>
      </c>
      <c r="O369" t="s">
        <v>7</v>
      </c>
      <c r="P369" t="s">
        <v>7</v>
      </c>
      <c r="Q369" t="s">
        <v>7</v>
      </c>
      <c r="R369" t="s">
        <v>7</v>
      </c>
      <c r="S369" t="s">
        <v>7</v>
      </c>
      <c r="T369" t="s">
        <v>7</v>
      </c>
    </row>
    <row r="370" spans="1:20" x14ac:dyDescent="0.35">
      <c r="A370" t="s">
        <v>2263</v>
      </c>
      <c r="B370" t="s">
        <v>64</v>
      </c>
      <c r="C370" t="s">
        <v>10</v>
      </c>
      <c r="D370" t="s">
        <v>11</v>
      </c>
      <c r="E370" t="s">
        <v>34</v>
      </c>
      <c r="F370" t="s">
        <v>7</v>
      </c>
      <c r="G370" t="s">
        <v>7</v>
      </c>
      <c r="H370" t="s">
        <v>7</v>
      </c>
      <c r="I370" t="s">
        <v>7</v>
      </c>
      <c r="J370" t="s">
        <v>7</v>
      </c>
      <c r="K370" t="s">
        <v>7</v>
      </c>
      <c r="L370" t="s">
        <v>7</v>
      </c>
      <c r="M370" t="s">
        <v>7</v>
      </c>
      <c r="N370" t="s">
        <v>7</v>
      </c>
      <c r="O370" t="s">
        <v>7</v>
      </c>
      <c r="P370" t="s">
        <v>7</v>
      </c>
      <c r="Q370" t="s">
        <v>7</v>
      </c>
      <c r="R370" t="s">
        <v>7</v>
      </c>
      <c r="S370" t="s">
        <v>7</v>
      </c>
      <c r="T370" t="s">
        <v>7</v>
      </c>
    </row>
    <row r="371" spans="1:20" x14ac:dyDescent="0.35">
      <c r="A371" t="s">
        <v>2264</v>
      </c>
      <c r="B371" t="s">
        <v>2324</v>
      </c>
      <c r="C371" t="s">
        <v>156</v>
      </c>
      <c r="D371" t="s">
        <v>2378</v>
      </c>
      <c r="E371" t="s">
        <v>2278</v>
      </c>
      <c r="F371" t="s">
        <v>7</v>
      </c>
      <c r="G371" t="s">
        <v>7</v>
      </c>
      <c r="H371" t="s">
        <v>7</v>
      </c>
      <c r="I371" t="s">
        <v>7</v>
      </c>
      <c r="J371" t="s">
        <v>7</v>
      </c>
      <c r="K371" t="s">
        <v>7</v>
      </c>
      <c r="L371" t="s">
        <v>7</v>
      </c>
      <c r="M371" t="s">
        <v>7</v>
      </c>
      <c r="N371" t="s">
        <v>7</v>
      </c>
      <c r="O371" t="s">
        <v>7</v>
      </c>
      <c r="P371" t="s">
        <v>7</v>
      </c>
      <c r="Q371" t="s">
        <v>7</v>
      </c>
      <c r="R371" t="s">
        <v>7</v>
      </c>
      <c r="S371" t="s">
        <v>7</v>
      </c>
      <c r="T371" t="s">
        <v>7</v>
      </c>
    </row>
    <row r="372" spans="1:20" x14ac:dyDescent="0.35">
      <c r="A372" t="s">
        <v>2265</v>
      </c>
      <c r="B372" t="s">
        <v>2325</v>
      </c>
      <c r="C372" t="s">
        <v>2354</v>
      </c>
      <c r="D372" t="s">
        <v>2379</v>
      </c>
      <c r="E372" t="s">
        <v>2279</v>
      </c>
      <c r="F372" t="s">
        <v>7</v>
      </c>
      <c r="G372" t="s">
        <v>7</v>
      </c>
      <c r="H372" t="s">
        <v>7</v>
      </c>
      <c r="I372" t="s">
        <v>7</v>
      </c>
      <c r="J372" t="s">
        <v>7</v>
      </c>
      <c r="K372" t="s">
        <v>7</v>
      </c>
      <c r="L372" t="s">
        <v>7</v>
      </c>
      <c r="M372" t="s">
        <v>7</v>
      </c>
      <c r="N372" t="s">
        <v>7</v>
      </c>
      <c r="O372" t="s">
        <v>7</v>
      </c>
      <c r="P372" t="s">
        <v>7</v>
      </c>
      <c r="Q372" t="s">
        <v>7</v>
      </c>
      <c r="R372" t="s">
        <v>7</v>
      </c>
      <c r="S372" t="s">
        <v>7</v>
      </c>
      <c r="T372" t="s">
        <v>7</v>
      </c>
    </row>
    <row r="373" spans="1:20" x14ac:dyDescent="0.35">
      <c r="A373" t="s">
        <v>2266</v>
      </c>
      <c r="B373" t="s">
        <v>2326</v>
      </c>
      <c r="C373" t="s">
        <v>1575</v>
      </c>
      <c r="D373" t="s">
        <v>2380</v>
      </c>
      <c r="E373" t="s">
        <v>2280</v>
      </c>
      <c r="F373" t="s">
        <v>7</v>
      </c>
      <c r="G373" t="s">
        <v>7</v>
      </c>
      <c r="H373" t="s">
        <v>7</v>
      </c>
      <c r="I373" t="s">
        <v>7</v>
      </c>
      <c r="J373" t="s">
        <v>7</v>
      </c>
      <c r="K373" t="s">
        <v>7</v>
      </c>
      <c r="L373" t="s">
        <v>7</v>
      </c>
      <c r="M373" t="s">
        <v>7</v>
      </c>
      <c r="N373" t="s">
        <v>7</v>
      </c>
      <c r="O373" t="s">
        <v>7</v>
      </c>
      <c r="P373" t="s">
        <v>7</v>
      </c>
      <c r="Q373" t="s">
        <v>7</v>
      </c>
      <c r="R373" t="s">
        <v>7</v>
      </c>
      <c r="S373" t="s">
        <v>7</v>
      </c>
      <c r="T373" t="s">
        <v>7</v>
      </c>
    </row>
    <row r="374" spans="1:20" x14ac:dyDescent="0.35">
      <c r="A374" t="s">
        <v>2267</v>
      </c>
      <c r="B374" t="s">
        <v>2327</v>
      </c>
      <c r="C374" t="s">
        <v>844</v>
      </c>
      <c r="D374" t="s">
        <v>2381</v>
      </c>
      <c r="E374" t="s">
        <v>1960</v>
      </c>
      <c r="F374" t="s">
        <v>7</v>
      </c>
      <c r="G374" t="s">
        <v>7</v>
      </c>
      <c r="H374" t="s">
        <v>7</v>
      </c>
      <c r="I374" t="s">
        <v>7</v>
      </c>
      <c r="J374" t="s">
        <v>7</v>
      </c>
      <c r="K374" t="s">
        <v>7</v>
      </c>
      <c r="L374" t="s">
        <v>7</v>
      </c>
      <c r="M374" t="s">
        <v>7</v>
      </c>
      <c r="N374" t="s">
        <v>7</v>
      </c>
      <c r="O374" t="s">
        <v>7</v>
      </c>
      <c r="P374" t="s">
        <v>7</v>
      </c>
      <c r="Q374" t="s">
        <v>7</v>
      </c>
      <c r="R374" t="s">
        <v>7</v>
      </c>
      <c r="S374" t="s">
        <v>7</v>
      </c>
      <c r="T374" t="s">
        <v>7</v>
      </c>
    </row>
    <row r="375" spans="1:20" x14ac:dyDescent="0.35">
      <c r="A375" t="s">
        <v>2268</v>
      </c>
      <c r="B375" t="s">
        <v>2328</v>
      </c>
      <c r="C375" t="s">
        <v>767</v>
      </c>
      <c r="D375" t="s">
        <v>1687</v>
      </c>
      <c r="E375" t="s">
        <v>2281</v>
      </c>
      <c r="F375" t="s">
        <v>7</v>
      </c>
      <c r="G375" t="s">
        <v>7</v>
      </c>
      <c r="H375" t="s">
        <v>7</v>
      </c>
      <c r="I375" t="s">
        <v>7</v>
      </c>
      <c r="J375" t="s">
        <v>7</v>
      </c>
      <c r="K375" t="s">
        <v>7</v>
      </c>
      <c r="L375" t="s">
        <v>7</v>
      </c>
      <c r="M375" t="s">
        <v>7</v>
      </c>
      <c r="N375" t="s">
        <v>7</v>
      </c>
      <c r="O375" t="s">
        <v>7</v>
      </c>
      <c r="P375" t="s">
        <v>7</v>
      </c>
      <c r="Q375" t="s">
        <v>7</v>
      </c>
      <c r="R375" t="s">
        <v>7</v>
      </c>
      <c r="S375" t="s">
        <v>7</v>
      </c>
      <c r="T375" t="s">
        <v>7</v>
      </c>
    </row>
    <row r="376" spans="1:20" x14ac:dyDescent="0.35">
      <c r="A376" t="s">
        <v>5</v>
      </c>
      <c r="B376" t="s">
        <v>65</v>
      </c>
      <c r="C376" t="s">
        <v>7</v>
      </c>
      <c r="D376" t="s">
        <v>7</v>
      </c>
      <c r="E376" t="s">
        <v>2282</v>
      </c>
      <c r="F376" t="s">
        <v>7</v>
      </c>
      <c r="G376" t="s">
        <v>7</v>
      </c>
      <c r="H376" t="s">
        <v>7</v>
      </c>
      <c r="I376" t="s">
        <v>7</v>
      </c>
      <c r="J376" t="s">
        <v>7</v>
      </c>
      <c r="K376" t="s">
        <v>7</v>
      </c>
      <c r="L376" t="s">
        <v>7</v>
      </c>
      <c r="M376" t="s">
        <v>7</v>
      </c>
      <c r="N376" t="s">
        <v>7</v>
      </c>
      <c r="O376" t="s">
        <v>7</v>
      </c>
      <c r="P376" t="s">
        <v>7</v>
      </c>
      <c r="Q376" t="s">
        <v>7</v>
      </c>
      <c r="R376" t="s">
        <v>7</v>
      </c>
      <c r="S376" t="s">
        <v>7</v>
      </c>
      <c r="T376" t="s">
        <v>7</v>
      </c>
    </row>
    <row r="377" spans="1:20" x14ac:dyDescent="0.35">
      <c r="A377" t="s">
        <v>2271</v>
      </c>
      <c r="B377" t="s">
        <v>7</v>
      </c>
      <c r="C377" t="s">
        <v>7</v>
      </c>
      <c r="D377" t="s">
        <v>7</v>
      </c>
      <c r="E377" t="s">
        <v>7</v>
      </c>
      <c r="F377" t="s">
        <v>7</v>
      </c>
      <c r="G377" t="s">
        <v>7</v>
      </c>
      <c r="H377" t="s">
        <v>7</v>
      </c>
      <c r="I377" t="s">
        <v>7</v>
      </c>
      <c r="J377" t="s">
        <v>7</v>
      </c>
      <c r="K377" t="s">
        <v>7</v>
      </c>
      <c r="L377" t="s">
        <v>7</v>
      </c>
      <c r="M377" t="s">
        <v>7</v>
      </c>
      <c r="N377" t="s">
        <v>7</v>
      </c>
      <c r="O377" t="s">
        <v>7</v>
      </c>
      <c r="P377" t="s">
        <v>7</v>
      </c>
      <c r="Q377" t="s">
        <v>7</v>
      </c>
      <c r="R377" t="s">
        <v>7</v>
      </c>
      <c r="S377" t="s">
        <v>7</v>
      </c>
      <c r="T377" t="s">
        <v>7</v>
      </c>
    </row>
    <row r="378" spans="1:20" x14ac:dyDescent="0.35">
      <c r="A378" t="s">
        <v>2272</v>
      </c>
      <c r="B378" t="s">
        <v>0</v>
      </c>
      <c r="C378" t="s">
        <v>0</v>
      </c>
      <c r="D378" t="s">
        <v>0</v>
      </c>
      <c r="E378" t="s">
        <v>24</v>
      </c>
      <c r="F378" t="s">
        <v>24</v>
      </c>
      <c r="G378" t="s">
        <v>24</v>
      </c>
      <c r="H378" t="s">
        <v>1</v>
      </c>
      <c r="I378" t="s">
        <v>1</v>
      </c>
      <c r="J378" t="s">
        <v>1</v>
      </c>
      <c r="K378" t="s">
        <v>25</v>
      </c>
      <c r="L378" t="s">
        <v>25</v>
      </c>
      <c r="M378" t="s">
        <v>25</v>
      </c>
      <c r="N378" t="s">
        <v>5</v>
      </c>
      <c r="O378" t="s">
        <v>5</v>
      </c>
      <c r="P378" t="s">
        <v>5</v>
      </c>
      <c r="Q378" t="s">
        <v>34</v>
      </c>
      <c r="R378" t="s">
        <v>7</v>
      </c>
      <c r="S378" t="s">
        <v>7</v>
      </c>
      <c r="T378" t="s">
        <v>7</v>
      </c>
    </row>
    <row r="379" spans="1:20" x14ac:dyDescent="0.35">
      <c r="A379" t="s">
        <v>7</v>
      </c>
      <c r="B379" t="s">
        <v>64</v>
      </c>
      <c r="C379" t="s">
        <v>10</v>
      </c>
      <c r="D379" t="s">
        <v>11</v>
      </c>
      <c r="E379" t="s">
        <v>64</v>
      </c>
      <c r="F379" t="s">
        <v>10</v>
      </c>
      <c r="G379" t="s">
        <v>11</v>
      </c>
      <c r="H379" t="s">
        <v>64</v>
      </c>
      <c r="I379" t="s">
        <v>10</v>
      </c>
      <c r="J379" t="s">
        <v>11</v>
      </c>
      <c r="K379" t="s">
        <v>64</v>
      </c>
      <c r="L379" t="s">
        <v>10</v>
      </c>
      <c r="M379" t="s">
        <v>11</v>
      </c>
      <c r="N379" t="s">
        <v>64</v>
      </c>
      <c r="O379" t="s">
        <v>10</v>
      </c>
      <c r="P379" t="s">
        <v>11</v>
      </c>
      <c r="Q379" t="s">
        <v>7</v>
      </c>
      <c r="R379" t="s">
        <v>7</v>
      </c>
      <c r="S379" t="s">
        <v>7</v>
      </c>
      <c r="T379" t="s">
        <v>7</v>
      </c>
    </row>
    <row r="380" spans="1:20" x14ac:dyDescent="0.35">
      <c r="A380" t="s">
        <v>2264</v>
      </c>
      <c r="B380" t="s">
        <v>2329</v>
      </c>
      <c r="C380" t="s">
        <v>692</v>
      </c>
      <c r="D380" t="s">
        <v>1732</v>
      </c>
      <c r="E380" t="s">
        <v>2403</v>
      </c>
      <c r="F380" t="s">
        <v>2418</v>
      </c>
      <c r="G380" t="s">
        <v>2438</v>
      </c>
      <c r="H380" t="s">
        <v>1835</v>
      </c>
      <c r="I380" t="s">
        <v>2473</v>
      </c>
      <c r="J380" t="s">
        <v>422</v>
      </c>
      <c r="K380" t="s">
        <v>2501</v>
      </c>
      <c r="L380" t="s">
        <v>1733</v>
      </c>
      <c r="M380" t="s">
        <v>2527</v>
      </c>
      <c r="N380" t="s">
        <v>890</v>
      </c>
      <c r="O380" t="s">
        <v>2553</v>
      </c>
      <c r="P380" t="s">
        <v>2564</v>
      </c>
      <c r="Q380" t="s">
        <v>2305</v>
      </c>
      <c r="R380" t="s">
        <v>7</v>
      </c>
      <c r="S380" t="s">
        <v>7</v>
      </c>
      <c r="T380" t="s">
        <v>7</v>
      </c>
    </row>
    <row r="381" spans="1:20" x14ac:dyDescent="0.35">
      <c r="A381" t="s">
        <v>2265</v>
      </c>
      <c r="B381" t="s">
        <v>2330</v>
      </c>
      <c r="C381" t="s">
        <v>2355</v>
      </c>
      <c r="D381" t="s">
        <v>2360</v>
      </c>
      <c r="E381" t="s">
        <v>2404</v>
      </c>
      <c r="F381" t="s">
        <v>2419</v>
      </c>
      <c r="G381" t="s">
        <v>2439</v>
      </c>
      <c r="H381" t="s">
        <v>2463</v>
      </c>
      <c r="I381" t="s">
        <v>2474</v>
      </c>
      <c r="J381" t="s">
        <v>2487</v>
      </c>
      <c r="K381" t="s">
        <v>2502</v>
      </c>
      <c r="L381" t="s">
        <v>2510</v>
      </c>
      <c r="M381" t="s">
        <v>2528</v>
      </c>
      <c r="N381" t="s">
        <v>2540</v>
      </c>
      <c r="O381" t="s">
        <v>1071</v>
      </c>
      <c r="P381" t="s">
        <v>1672</v>
      </c>
      <c r="Q381" t="s">
        <v>2303</v>
      </c>
      <c r="R381" t="s">
        <v>7</v>
      </c>
      <c r="S381" t="s">
        <v>7</v>
      </c>
      <c r="T381" t="s">
        <v>7</v>
      </c>
    </row>
    <row r="382" spans="1:20" x14ac:dyDescent="0.35">
      <c r="A382" t="s">
        <v>2266</v>
      </c>
      <c r="B382" t="s">
        <v>1766</v>
      </c>
      <c r="C382" t="s">
        <v>617</v>
      </c>
      <c r="D382" t="s">
        <v>2382</v>
      </c>
      <c r="E382" t="s">
        <v>1992</v>
      </c>
      <c r="F382" t="s">
        <v>2112</v>
      </c>
      <c r="G382" t="s">
        <v>2440</v>
      </c>
      <c r="H382" t="s">
        <v>1003</v>
      </c>
      <c r="I382" t="s">
        <v>2475</v>
      </c>
      <c r="J382" t="s">
        <v>2488</v>
      </c>
      <c r="K382" t="s">
        <v>2503</v>
      </c>
      <c r="L382" t="s">
        <v>2511</v>
      </c>
      <c r="M382" t="s">
        <v>2529</v>
      </c>
      <c r="N382" t="s">
        <v>1801</v>
      </c>
      <c r="O382" t="s">
        <v>2554</v>
      </c>
      <c r="P382" t="s">
        <v>2565</v>
      </c>
      <c r="Q382" t="s">
        <v>2306</v>
      </c>
      <c r="R382" t="s">
        <v>7</v>
      </c>
      <c r="S382" t="s">
        <v>7</v>
      </c>
      <c r="T382" t="s">
        <v>7</v>
      </c>
    </row>
    <row r="383" spans="1:20" x14ac:dyDescent="0.35">
      <c r="A383" t="s">
        <v>2267</v>
      </c>
      <c r="B383" t="s">
        <v>1690</v>
      </c>
      <c r="C383" t="s">
        <v>1865</v>
      </c>
      <c r="D383" t="s">
        <v>2008</v>
      </c>
      <c r="E383" t="s">
        <v>1540</v>
      </c>
      <c r="F383" t="s">
        <v>255</v>
      </c>
      <c r="G383" t="s">
        <v>2441</v>
      </c>
      <c r="H383" t="s">
        <v>887</v>
      </c>
      <c r="I383" t="s">
        <v>1572</v>
      </c>
      <c r="J383" t="s">
        <v>2131</v>
      </c>
      <c r="K383" t="s">
        <v>364</v>
      </c>
      <c r="L383" t="s">
        <v>1631</v>
      </c>
      <c r="M383" t="s">
        <v>1494</v>
      </c>
      <c r="N383" t="s">
        <v>2541</v>
      </c>
      <c r="O383" t="s">
        <v>1980</v>
      </c>
      <c r="P383" t="s">
        <v>1777</v>
      </c>
      <c r="Q383" t="s">
        <v>2307</v>
      </c>
      <c r="R383" t="s">
        <v>7</v>
      </c>
      <c r="S383" t="s">
        <v>7</v>
      </c>
      <c r="T383" t="s">
        <v>7</v>
      </c>
    </row>
    <row r="384" spans="1:20" x14ac:dyDescent="0.35">
      <c r="A384" t="s">
        <v>2268</v>
      </c>
      <c r="B384" t="s">
        <v>2331</v>
      </c>
      <c r="C384" t="s">
        <v>2356</v>
      </c>
      <c r="D384" t="s">
        <v>2383</v>
      </c>
      <c r="E384" t="s">
        <v>2405</v>
      </c>
      <c r="F384" t="s">
        <v>2420</v>
      </c>
      <c r="G384" t="s">
        <v>771</v>
      </c>
      <c r="H384" t="s">
        <v>2390</v>
      </c>
      <c r="I384" t="s">
        <v>523</v>
      </c>
      <c r="J384" t="s">
        <v>2489</v>
      </c>
      <c r="K384" t="s">
        <v>2504</v>
      </c>
      <c r="L384" t="s">
        <v>444</v>
      </c>
      <c r="M384" t="s">
        <v>2530</v>
      </c>
      <c r="N384" t="s">
        <v>2542</v>
      </c>
      <c r="O384" t="s">
        <v>798</v>
      </c>
      <c r="P384" t="s">
        <v>2035</v>
      </c>
      <c r="Q384" t="s">
        <v>2308</v>
      </c>
      <c r="R384" t="s">
        <v>7</v>
      </c>
      <c r="S384" t="s">
        <v>7</v>
      </c>
      <c r="T384" t="s">
        <v>7</v>
      </c>
    </row>
    <row r="385" spans="1:20" x14ac:dyDescent="0.35">
      <c r="A385" t="s">
        <v>5</v>
      </c>
      <c r="B385" t="s">
        <v>65</v>
      </c>
      <c r="C385" t="s">
        <v>7</v>
      </c>
      <c r="D385" t="s">
        <v>7</v>
      </c>
      <c r="E385" t="s">
        <v>65</v>
      </c>
      <c r="F385" t="s">
        <v>7</v>
      </c>
      <c r="G385" t="s">
        <v>7</v>
      </c>
      <c r="H385" t="s">
        <v>65</v>
      </c>
      <c r="I385" t="s">
        <v>7</v>
      </c>
      <c r="J385" t="s">
        <v>7</v>
      </c>
      <c r="K385" t="s">
        <v>65</v>
      </c>
      <c r="L385" t="s">
        <v>7</v>
      </c>
      <c r="M385" t="s">
        <v>7</v>
      </c>
      <c r="N385" t="s">
        <v>65</v>
      </c>
      <c r="O385" t="s">
        <v>7</v>
      </c>
      <c r="P385" t="s">
        <v>7</v>
      </c>
      <c r="Q385" t="s">
        <v>2309</v>
      </c>
      <c r="R385" t="s">
        <v>7</v>
      </c>
      <c r="S385" t="s">
        <v>7</v>
      </c>
      <c r="T385" t="s">
        <v>7</v>
      </c>
    </row>
    <row r="386" spans="1:20" x14ac:dyDescent="0.35">
      <c r="A386" t="s">
        <v>2273</v>
      </c>
      <c r="B386" t="s">
        <v>7</v>
      </c>
      <c r="C386" t="s">
        <v>7</v>
      </c>
      <c r="D386" t="s">
        <v>7</v>
      </c>
      <c r="E386" t="s">
        <v>7</v>
      </c>
      <c r="F386" t="s">
        <v>7</v>
      </c>
      <c r="G386" t="s">
        <v>7</v>
      </c>
      <c r="H386" t="s">
        <v>7</v>
      </c>
      <c r="I386" t="s">
        <v>7</v>
      </c>
      <c r="J386" t="s">
        <v>7</v>
      </c>
      <c r="K386" t="s">
        <v>7</v>
      </c>
      <c r="L386" t="s">
        <v>7</v>
      </c>
      <c r="M386" t="s">
        <v>7</v>
      </c>
      <c r="N386" t="s">
        <v>7</v>
      </c>
      <c r="O386" t="s">
        <v>7</v>
      </c>
      <c r="P386" t="s">
        <v>7</v>
      </c>
      <c r="Q386" t="s">
        <v>7</v>
      </c>
      <c r="R386" t="s">
        <v>7</v>
      </c>
      <c r="S386" t="s">
        <v>7</v>
      </c>
      <c r="T386" t="s">
        <v>7</v>
      </c>
    </row>
    <row r="387" spans="1:20" x14ac:dyDescent="0.35">
      <c r="A387" t="s">
        <v>2272</v>
      </c>
      <c r="B387" t="s">
        <v>0</v>
      </c>
      <c r="C387" t="s">
        <v>0</v>
      </c>
      <c r="D387" t="s">
        <v>0</v>
      </c>
      <c r="E387" t="s">
        <v>24</v>
      </c>
      <c r="F387" t="s">
        <v>24</v>
      </c>
      <c r="G387" t="s">
        <v>24</v>
      </c>
      <c r="H387" t="s">
        <v>1</v>
      </c>
      <c r="I387" t="s">
        <v>1</v>
      </c>
      <c r="J387" t="s">
        <v>1</v>
      </c>
      <c r="K387" t="s">
        <v>25</v>
      </c>
      <c r="L387" t="s">
        <v>25</v>
      </c>
      <c r="M387" t="s">
        <v>25</v>
      </c>
      <c r="N387" t="s">
        <v>5</v>
      </c>
      <c r="O387" t="s">
        <v>5</v>
      </c>
      <c r="P387" t="s">
        <v>5</v>
      </c>
      <c r="Q387" t="s">
        <v>34</v>
      </c>
      <c r="R387" t="s">
        <v>7</v>
      </c>
      <c r="S387" t="s">
        <v>7</v>
      </c>
      <c r="T387" t="s">
        <v>7</v>
      </c>
    </row>
    <row r="388" spans="1:20" x14ac:dyDescent="0.35">
      <c r="A388" t="s">
        <v>7</v>
      </c>
      <c r="B388" t="s">
        <v>64</v>
      </c>
      <c r="C388" t="s">
        <v>10</v>
      </c>
      <c r="D388" t="s">
        <v>11</v>
      </c>
      <c r="E388" t="s">
        <v>64</v>
      </c>
      <c r="F388" t="s">
        <v>10</v>
      </c>
      <c r="G388" t="s">
        <v>11</v>
      </c>
      <c r="H388" t="s">
        <v>64</v>
      </c>
      <c r="I388" t="s">
        <v>10</v>
      </c>
      <c r="J388" t="s">
        <v>11</v>
      </c>
      <c r="K388" t="s">
        <v>64</v>
      </c>
      <c r="L388" t="s">
        <v>10</v>
      </c>
      <c r="M388" t="s">
        <v>11</v>
      </c>
      <c r="N388" t="s">
        <v>64</v>
      </c>
      <c r="O388" t="s">
        <v>10</v>
      </c>
      <c r="P388" t="s">
        <v>11</v>
      </c>
      <c r="Q388" t="s">
        <v>7</v>
      </c>
      <c r="R388" t="s">
        <v>7</v>
      </c>
      <c r="S388" t="s">
        <v>7</v>
      </c>
      <c r="T388" t="s">
        <v>7</v>
      </c>
    </row>
    <row r="389" spans="1:20" x14ac:dyDescent="0.35">
      <c r="A389" t="s">
        <v>2264</v>
      </c>
      <c r="B389" t="s">
        <v>2332</v>
      </c>
      <c r="C389" t="s">
        <v>1374</v>
      </c>
      <c r="D389" t="s">
        <v>1671</v>
      </c>
      <c r="E389" t="s">
        <v>2403</v>
      </c>
      <c r="F389" t="s">
        <v>1845</v>
      </c>
      <c r="G389" t="s">
        <v>551</v>
      </c>
      <c r="H389" t="s">
        <v>119</v>
      </c>
      <c r="I389" t="s">
        <v>1574</v>
      </c>
      <c r="J389" t="s">
        <v>1057</v>
      </c>
      <c r="K389" t="s">
        <v>2501</v>
      </c>
      <c r="L389" t="s">
        <v>1013</v>
      </c>
      <c r="M389" t="s">
        <v>2038</v>
      </c>
      <c r="N389" t="s">
        <v>1726</v>
      </c>
      <c r="O389" t="s">
        <v>2555</v>
      </c>
      <c r="P389" t="s">
        <v>46</v>
      </c>
      <c r="Q389" t="s">
        <v>2310</v>
      </c>
      <c r="R389" t="s">
        <v>7</v>
      </c>
      <c r="S389" t="s">
        <v>7</v>
      </c>
      <c r="T389" t="s">
        <v>7</v>
      </c>
    </row>
    <row r="390" spans="1:20" x14ac:dyDescent="0.35">
      <c r="A390" t="s">
        <v>2265</v>
      </c>
      <c r="B390" t="s">
        <v>1820</v>
      </c>
      <c r="C390" t="s">
        <v>1486</v>
      </c>
      <c r="D390" t="s">
        <v>377</v>
      </c>
      <c r="E390" t="s">
        <v>2404</v>
      </c>
      <c r="F390" t="s">
        <v>2421</v>
      </c>
      <c r="G390" t="s">
        <v>2288</v>
      </c>
      <c r="H390" t="s">
        <v>2464</v>
      </c>
      <c r="I390" t="s">
        <v>2094</v>
      </c>
      <c r="J390" t="s">
        <v>2490</v>
      </c>
      <c r="K390" t="s">
        <v>2502</v>
      </c>
      <c r="L390" t="s">
        <v>2512</v>
      </c>
      <c r="M390" t="s">
        <v>2026</v>
      </c>
      <c r="N390" t="s">
        <v>2543</v>
      </c>
      <c r="O390" t="s">
        <v>2039</v>
      </c>
      <c r="P390" t="s">
        <v>2566</v>
      </c>
      <c r="Q390" t="s">
        <v>2311</v>
      </c>
      <c r="R390" t="s">
        <v>7</v>
      </c>
      <c r="S390" t="s">
        <v>7</v>
      </c>
      <c r="T390" t="s">
        <v>7</v>
      </c>
    </row>
    <row r="391" spans="1:20" x14ac:dyDescent="0.35">
      <c r="A391" t="s">
        <v>2266</v>
      </c>
      <c r="B391" t="s">
        <v>1014</v>
      </c>
      <c r="C391" t="s">
        <v>2357</v>
      </c>
      <c r="D391" t="s">
        <v>2384</v>
      </c>
      <c r="E391" t="s">
        <v>1992</v>
      </c>
      <c r="F391" t="s">
        <v>2422</v>
      </c>
      <c r="G391" t="s">
        <v>2442</v>
      </c>
      <c r="H391" t="s">
        <v>2465</v>
      </c>
      <c r="I391" t="s">
        <v>1826</v>
      </c>
      <c r="J391" t="s">
        <v>2491</v>
      </c>
      <c r="K391" t="s">
        <v>2503</v>
      </c>
      <c r="L391" t="s">
        <v>2513</v>
      </c>
      <c r="M391" t="s">
        <v>2024</v>
      </c>
      <c r="N391" t="s">
        <v>2544</v>
      </c>
      <c r="O391" t="s">
        <v>1806</v>
      </c>
      <c r="P391" t="s">
        <v>2360</v>
      </c>
      <c r="Q391" t="s">
        <v>2312</v>
      </c>
      <c r="R391" t="s">
        <v>7</v>
      </c>
      <c r="S391" t="s">
        <v>7</v>
      </c>
      <c r="T391" t="s">
        <v>7</v>
      </c>
    </row>
    <row r="392" spans="1:20" x14ac:dyDescent="0.35">
      <c r="A392" t="s">
        <v>2267</v>
      </c>
      <c r="B392" t="s">
        <v>1573</v>
      </c>
      <c r="C392" t="s">
        <v>2358</v>
      </c>
      <c r="D392" t="s">
        <v>1835</v>
      </c>
      <c r="E392" t="s">
        <v>1540</v>
      </c>
      <c r="F392" t="s">
        <v>255</v>
      </c>
      <c r="G392" t="s">
        <v>2443</v>
      </c>
      <c r="H392" t="s">
        <v>2466</v>
      </c>
      <c r="I392" t="s">
        <v>2476</v>
      </c>
      <c r="J392" t="s">
        <v>2492</v>
      </c>
      <c r="K392" t="s">
        <v>364</v>
      </c>
      <c r="L392" t="s">
        <v>1631</v>
      </c>
      <c r="M392" t="s">
        <v>2531</v>
      </c>
      <c r="N392" t="s">
        <v>2545</v>
      </c>
      <c r="O392" t="s">
        <v>2337</v>
      </c>
      <c r="P392" t="s">
        <v>2567</v>
      </c>
      <c r="Q392" t="s">
        <v>2313</v>
      </c>
      <c r="R392" t="s">
        <v>7</v>
      </c>
      <c r="S392" t="s">
        <v>7</v>
      </c>
      <c r="T392" t="s">
        <v>7</v>
      </c>
    </row>
    <row r="393" spans="1:20" x14ac:dyDescent="0.35">
      <c r="A393" t="s">
        <v>2268</v>
      </c>
      <c r="B393" t="s">
        <v>2333</v>
      </c>
      <c r="C393" t="s">
        <v>2359</v>
      </c>
      <c r="D393" t="s">
        <v>1913</v>
      </c>
      <c r="E393" t="s">
        <v>2405</v>
      </c>
      <c r="F393" t="s">
        <v>401</v>
      </c>
      <c r="G393" t="s">
        <v>2444</v>
      </c>
      <c r="H393" t="s">
        <v>1711</v>
      </c>
      <c r="I393" t="s">
        <v>2477</v>
      </c>
      <c r="J393" t="s">
        <v>2493</v>
      </c>
      <c r="K393" t="s">
        <v>2504</v>
      </c>
      <c r="L393" t="s">
        <v>2514</v>
      </c>
      <c r="M393" t="s">
        <v>2423</v>
      </c>
      <c r="N393" t="s">
        <v>2041</v>
      </c>
      <c r="O393" t="s">
        <v>147</v>
      </c>
      <c r="P393" t="s">
        <v>2568</v>
      </c>
      <c r="Q393" t="s">
        <v>2015</v>
      </c>
      <c r="R393" t="s">
        <v>7</v>
      </c>
      <c r="S393" t="s">
        <v>7</v>
      </c>
      <c r="T393" t="s">
        <v>7</v>
      </c>
    </row>
    <row r="394" spans="1:20" x14ac:dyDescent="0.35">
      <c r="A394" t="s">
        <v>5</v>
      </c>
      <c r="B394" t="s">
        <v>65</v>
      </c>
      <c r="C394" t="s">
        <v>7</v>
      </c>
      <c r="D394" t="s">
        <v>7</v>
      </c>
      <c r="E394" t="s">
        <v>65</v>
      </c>
      <c r="F394" t="s">
        <v>7</v>
      </c>
      <c r="G394" t="s">
        <v>7</v>
      </c>
      <c r="H394" t="s">
        <v>65</v>
      </c>
      <c r="I394" t="s">
        <v>7</v>
      </c>
      <c r="J394" t="s">
        <v>7</v>
      </c>
      <c r="K394" t="s">
        <v>65</v>
      </c>
      <c r="L394" t="s">
        <v>7</v>
      </c>
      <c r="M394" t="s">
        <v>7</v>
      </c>
      <c r="N394" t="s">
        <v>65</v>
      </c>
      <c r="O394" t="s">
        <v>7</v>
      </c>
      <c r="P394" t="s">
        <v>7</v>
      </c>
      <c r="Q394" t="s">
        <v>1324</v>
      </c>
      <c r="R394" t="s">
        <v>7</v>
      </c>
      <c r="S394" t="s">
        <v>7</v>
      </c>
      <c r="T394" t="s">
        <v>7</v>
      </c>
    </row>
    <row r="395" spans="1:20" x14ac:dyDescent="0.35">
      <c r="A395" t="s">
        <v>2274</v>
      </c>
      <c r="B395" t="s">
        <v>7</v>
      </c>
      <c r="C395" t="s">
        <v>7</v>
      </c>
      <c r="D395" t="s">
        <v>7</v>
      </c>
      <c r="E395" t="s">
        <v>7</v>
      </c>
      <c r="F395" t="s">
        <v>7</v>
      </c>
      <c r="G395" t="s">
        <v>7</v>
      </c>
      <c r="H395" t="s">
        <v>7</v>
      </c>
      <c r="I395" t="s">
        <v>7</v>
      </c>
      <c r="J395" t="s">
        <v>7</v>
      </c>
      <c r="K395" t="s">
        <v>7</v>
      </c>
      <c r="L395" t="s">
        <v>7</v>
      </c>
      <c r="M395" t="s">
        <v>7</v>
      </c>
      <c r="N395" t="s">
        <v>7</v>
      </c>
      <c r="O395" t="s">
        <v>7</v>
      </c>
      <c r="P395" t="s">
        <v>7</v>
      </c>
      <c r="Q395" t="s">
        <v>7</v>
      </c>
      <c r="R395" t="s">
        <v>7</v>
      </c>
      <c r="S395" t="s">
        <v>7</v>
      </c>
      <c r="T395" t="s">
        <v>7</v>
      </c>
    </row>
    <row r="396" spans="1:20" x14ac:dyDescent="0.35">
      <c r="A396" t="s">
        <v>2272</v>
      </c>
      <c r="B396" t="s">
        <v>0</v>
      </c>
      <c r="C396" t="s">
        <v>0</v>
      </c>
      <c r="D396" t="s">
        <v>0</v>
      </c>
      <c r="E396" t="s">
        <v>1</v>
      </c>
      <c r="F396" t="s">
        <v>1</v>
      </c>
      <c r="G396" t="s">
        <v>1</v>
      </c>
      <c r="H396" t="s">
        <v>5</v>
      </c>
      <c r="I396" t="s">
        <v>5</v>
      </c>
      <c r="J396" t="s">
        <v>5</v>
      </c>
      <c r="K396" t="s">
        <v>34</v>
      </c>
      <c r="L396" t="s">
        <v>7</v>
      </c>
      <c r="M396" t="s">
        <v>7</v>
      </c>
      <c r="N396" t="s">
        <v>7</v>
      </c>
      <c r="O396" t="s">
        <v>7</v>
      </c>
      <c r="P396" t="s">
        <v>7</v>
      </c>
      <c r="Q396" t="s">
        <v>7</v>
      </c>
      <c r="R396" t="s">
        <v>7</v>
      </c>
      <c r="S396" t="s">
        <v>7</v>
      </c>
      <c r="T396" t="s">
        <v>7</v>
      </c>
    </row>
    <row r="397" spans="1:20" x14ac:dyDescent="0.35">
      <c r="A397" t="s">
        <v>7</v>
      </c>
      <c r="B397" t="s">
        <v>64</v>
      </c>
      <c r="C397" t="s">
        <v>10</v>
      </c>
      <c r="D397" t="s">
        <v>11</v>
      </c>
      <c r="E397" t="s">
        <v>64</v>
      </c>
      <c r="F397" t="s">
        <v>10</v>
      </c>
      <c r="G397" t="s">
        <v>11</v>
      </c>
      <c r="H397" t="s">
        <v>64</v>
      </c>
      <c r="I397" t="s">
        <v>10</v>
      </c>
      <c r="J397" t="s">
        <v>11</v>
      </c>
      <c r="K397" t="s">
        <v>7</v>
      </c>
      <c r="L397" t="s">
        <v>7</v>
      </c>
      <c r="M397" t="s">
        <v>7</v>
      </c>
      <c r="N397" t="s">
        <v>7</v>
      </c>
      <c r="O397" t="s">
        <v>7</v>
      </c>
      <c r="P397" t="s">
        <v>7</v>
      </c>
      <c r="Q397" t="s">
        <v>7</v>
      </c>
      <c r="R397" t="s">
        <v>7</v>
      </c>
      <c r="S397" t="s">
        <v>7</v>
      </c>
      <c r="T397" t="s">
        <v>7</v>
      </c>
    </row>
    <row r="398" spans="1:20" x14ac:dyDescent="0.35">
      <c r="A398" t="s">
        <v>2264</v>
      </c>
      <c r="B398" t="s">
        <v>1154</v>
      </c>
      <c r="C398" t="s">
        <v>1983</v>
      </c>
      <c r="D398" t="s">
        <v>2796</v>
      </c>
      <c r="E398" t="s">
        <v>2805</v>
      </c>
      <c r="F398" t="s">
        <v>2813</v>
      </c>
      <c r="G398" t="s">
        <v>1848</v>
      </c>
      <c r="H398" t="s">
        <v>1772</v>
      </c>
      <c r="I398" t="s">
        <v>2834</v>
      </c>
      <c r="J398" t="s">
        <v>1295</v>
      </c>
      <c r="K398" t="s">
        <v>1717</v>
      </c>
      <c r="L398" t="s">
        <v>7</v>
      </c>
      <c r="M398" t="s">
        <v>7</v>
      </c>
      <c r="N398" t="s">
        <v>7</v>
      </c>
      <c r="O398" t="s">
        <v>7</v>
      </c>
      <c r="P398" t="s">
        <v>7</v>
      </c>
      <c r="Q398" t="s">
        <v>7</v>
      </c>
      <c r="R398" t="s">
        <v>7</v>
      </c>
      <c r="S398" t="s">
        <v>7</v>
      </c>
      <c r="T398" t="s">
        <v>7</v>
      </c>
    </row>
    <row r="399" spans="1:20" x14ac:dyDescent="0.35">
      <c r="A399" t="s">
        <v>2265</v>
      </c>
      <c r="B399" t="s">
        <v>2779</v>
      </c>
      <c r="C399" t="s">
        <v>2783</v>
      </c>
      <c r="D399" t="s">
        <v>336</v>
      </c>
      <c r="E399" t="s">
        <v>2806</v>
      </c>
      <c r="F399" t="s">
        <v>2814</v>
      </c>
      <c r="G399" t="s">
        <v>2820</v>
      </c>
      <c r="H399" t="s">
        <v>2496</v>
      </c>
      <c r="I399" t="s">
        <v>1641</v>
      </c>
      <c r="J399" t="s">
        <v>2355</v>
      </c>
      <c r="K399" t="s">
        <v>2857</v>
      </c>
      <c r="L399" t="s">
        <v>7</v>
      </c>
      <c r="M399" t="s">
        <v>7</v>
      </c>
      <c r="N399" t="s">
        <v>7</v>
      </c>
      <c r="O399" t="s">
        <v>7</v>
      </c>
      <c r="P399" t="s">
        <v>7</v>
      </c>
      <c r="Q399" t="s">
        <v>7</v>
      </c>
      <c r="R399" t="s">
        <v>7</v>
      </c>
      <c r="S399" t="s">
        <v>7</v>
      </c>
      <c r="T399" t="s">
        <v>7</v>
      </c>
    </row>
    <row r="400" spans="1:20" x14ac:dyDescent="0.35">
      <c r="A400" t="s">
        <v>2266</v>
      </c>
      <c r="B400" t="s">
        <v>2780</v>
      </c>
      <c r="C400" t="s">
        <v>1866</v>
      </c>
      <c r="D400" t="s">
        <v>2797</v>
      </c>
      <c r="E400" t="s">
        <v>2807</v>
      </c>
      <c r="F400" t="s">
        <v>1001</v>
      </c>
      <c r="G400" t="s">
        <v>2821</v>
      </c>
      <c r="H400" t="s">
        <v>2706</v>
      </c>
      <c r="I400" t="s">
        <v>76</v>
      </c>
      <c r="J400" t="s">
        <v>2841</v>
      </c>
      <c r="K400" t="s">
        <v>2858</v>
      </c>
      <c r="L400" t="s">
        <v>7</v>
      </c>
      <c r="M400" t="s">
        <v>7</v>
      </c>
      <c r="N400" t="s">
        <v>7</v>
      </c>
      <c r="O400" t="s">
        <v>7</v>
      </c>
      <c r="P400" t="s">
        <v>7</v>
      </c>
      <c r="Q400" t="s">
        <v>7</v>
      </c>
      <c r="R400" t="s">
        <v>7</v>
      </c>
      <c r="S400" t="s">
        <v>7</v>
      </c>
      <c r="T400" t="s">
        <v>7</v>
      </c>
    </row>
    <row r="401" spans="1:20" x14ac:dyDescent="0.35">
      <c r="A401" t="s">
        <v>2267</v>
      </c>
      <c r="B401" t="s">
        <v>1204</v>
      </c>
      <c r="C401" t="s">
        <v>335</v>
      </c>
      <c r="D401" t="s">
        <v>1226</v>
      </c>
      <c r="E401" t="s">
        <v>2808</v>
      </c>
      <c r="F401" t="s">
        <v>2569</v>
      </c>
      <c r="G401" t="s">
        <v>2355</v>
      </c>
      <c r="H401" t="s">
        <v>2344</v>
      </c>
      <c r="I401" t="s">
        <v>1754</v>
      </c>
      <c r="J401" t="s">
        <v>2842</v>
      </c>
      <c r="K401" t="s">
        <v>2859</v>
      </c>
      <c r="L401" t="s">
        <v>7</v>
      </c>
      <c r="M401" t="s">
        <v>7</v>
      </c>
      <c r="N401" t="s">
        <v>7</v>
      </c>
      <c r="O401" t="s">
        <v>7</v>
      </c>
      <c r="P401" t="s">
        <v>7</v>
      </c>
      <c r="Q401" t="s">
        <v>7</v>
      </c>
      <c r="R401" t="s">
        <v>7</v>
      </c>
      <c r="S401" t="s">
        <v>7</v>
      </c>
      <c r="T401" t="s">
        <v>7</v>
      </c>
    </row>
    <row r="402" spans="1:20" x14ac:dyDescent="0.35">
      <c r="A402" t="s">
        <v>2268</v>
      </c>
      <c r="B402" t="s">
        <v>830</v>
      </c>
      <c r="C402" t="s">
        <v>2784</v>
      </c>
      <c r="D402" t="s">
        <v>1833</v>
      </c>
      <c r="E402" t="s">
        <v>1287</v>
      </c>
      <c r="F402" t="s">
        <v>2815</v>
      </c>
      <c r="G402" t="s">
        <v>2822</v>
      </c>
      <c r="H402" t="s">
        <v>2828</v>
      </c>
      <c r="I402" t="s">
        <v>1615</v>
      </c>
      <c r="J402" t="s">
        <v>2843</v>
      </c>
      <c r="K402" t="s">
        <v>2860</v>
      </c>
      <c r="L402" t="s">
        <v>7</v>
      </c>
      <c r="M402" t="s">
        <v>7</v>
      </c>
      <c r="N402" t="s">
        <v>7</v>
      </c>
      <c r="O402" t="s">
        <v>7</v>
      </c>
      <c r="P402" t="s">
        <v>7</v>
      </c>
      <c r="Q402" t="s">
        <v>7</v>
      </c>
      <c r="R402" t="s">
        <v>7</v>
      </c>
      <c r="S402" t="s">
        <v>7</v>
      </c>
      <c r="T402" t="s">
        <v>7</v>
      </c>
    </row>
    <row r="403" spans="1:20" x14ac:dyDescent="0.35">
      <c r="A403" t="s">
        <v>5</v>
      </c>
      <c r="B403" t="s">
        <v>65</v>
      </c>
      <c r="C403" t="s">
        <v>7</v>
      </c>
      <c r="D403" t="s">
        <v>7</v>
      </c>
      <c r="E403" t="s">
        <v>65</v>
      </c>
      <c r="F403" t="s">
        <v>7</v>
      </c>
      <c r="G403" t="s">
        <v>7</v>
      </c>
      <c r="H403" t="s">
        <v>65</v>
      </c>
      <c r="I403" t="s">
        <v>7</v>
      </c>
      <c r="J403" t="s">
        <v>7</v>
      </c>
      <c r="K403" t="s">
        <v>2861</v>
      </c>
      <c r="L403" t="s">
        <v>7</v>
      </c>
      <c r="M403" t="s">
        <v>7</v>
      </c>
      <c r="N403" t="s">
        <v>7</v>
      </c>
      <c r="O403" t="s">
        <v>7</v>
      </c>
      <c r="P403" t="s">
        <v>7</v>
      </c>
      <c r="Q403" t="s">
        <v>7</v>
      </c>
      <c r="R403" t="s">
        <v>7</v>
      </c>
      <c r="S403" t="s">
        <v>7</v>
      </c>
      <c r="T403" t="s">
        <v>7</v>
      </c>
    </row>
    <row r="404" spans="1:20" x14ac:dyDescent="0.35">
      <c r="A404" t="s">
        <v>2272</v>
      </c>
      <c r="B404" t="s">
        <v>64</v>
      </c>
      <c r="C404" t="s">
        <v>10</v>
      </c>
      <c r="D404" t="s">
        <v>11</v>
      </c>
      <c r="E404" t="s">
        <v>34</v>
      </c>
      <c r="F404" t="s">
        <v>7</v>
      </c>
      <c r="G404" t="s">
        <v>7</v>
      </c>
      <c r="H404" t="s">
        <v>7</v>
      </c>
      <c r="I404" t="s">
        <v>7</v>
      </c>
      <c r="J404" t="s">
        <v>7</v>
      </c>
      <c r="K404" t="s">
        <v>7</v>
      </c>
      <c r="L404" t="s">
        <v>7</v>
      </c>
      <c r="M404" t="s">
        <v>7</v>
      </c>
      <c r="N404" t="s">
        <v>7</v>
      </c>
      <c r="O404" t="s">
        <v>7</v>
      </c>
      <c r="P404" t="s">
        <v>7</v>
      </c>
      <c r="Q404" t="s">
        <v>7</v>
      </c>
      <c r="R404" t="s">
        <v>7</v>
      </c>
      <c r="S404" t="s">
        <v>7</v>
      </c>
      <c r="T404" t="s">
        <v>7</v>
      </c>
    </row>
    <row r="405" spans="1:20" x14ac:dyDescent="0.35">
      <c r="A405" t="s">
        <v>2264</v>
      </c>
      <c r="B405" t="s">
        <v>1637</v>
      </c>
      <c r="C405" t="s">
        <v>1979</v>
      </c>
      <c r="D405" t="s">
        <v>2385</v>
      </c>
      <c r="E405" t="s">
        <v>2283</v>
      </c>
      <c r="F405" t="s">
        <v>7</v>
      </c>
      <c r="G405" t="s">
        <v>7</v>
      </c>
      <c r="H405" t="s">
        <v>7</v>
      </c>
      <c r="I405" t="s">
        <v>7</v>
      </c>
      <c r="J405" t="s">
        <v>7</v>
      </c>
      <c r="K405" t="s">
        <v>7</v>
      </c>
      <c r="L405" t="s">
        <v>7</v>
      </c>
      <c r="M405" t="s">
        <v>7</v>
      </c>
      <c r="N405" t="s">
        <v>7</v>
      </c>
      <c r="O405" t="s">
        <v>7</v>
      </c>
      <c r="P405" t="s">
        <v>7</v>
      </c>
      <c r="Q405" t="s">
        <v>7</v>
      </c>
      <c r="R405" t="s">
        <v>7</v>
      </c>
      <c r="S405" t="s">
        <v>7</v>
      </c>
      <c r="T405" t="s">
        <v>7</v>
      </c>
    </row>
    <row r="406" spans="1:20" x14ac:dyDescent="0.35">
      <c r="A406" t="s">
        <v>2265</v>
      </c>
      <c r="B406" t="s">
        <v>2334</v>
      </c>
      <c r="C406" t="s">
        <v>2360</v>
      </c>
      <c r="D406" t="s">
        <v>2386</v>
      </c>
      <c r="E406" t="s">
        <v>2284</v>
      </c>
      <c r="F406" t="s">
        <v>7</v>
      </c>
      <c r="G406" t="s">
        <v>7</v>
      </c>
      <c r="H406" t="s">
        <v>7</v>
      </c>
      <c r="I406" t="s">
        <v>7</v>
      </c>
      <c r="J406" t="s">
        <v>7</v>
      </c>
      <c r="K406" t="s">
        <v>7</v>
      </c>
      <c r="L406" t="s">
        <v>7</v>
      </c>
      <c r="M406" t="s">
        <v>7</v>
      </c>
      <c r="N406" t="s">
        <v>7</v>
      </c>
      <c r="O406" t="s">
        <v>7</v>
      </c>
      <c r="P406" t="s">
        <v>7</v>
      </c>
      <c r="Q406" t="s">
        <v>7</v>
      </c>
      <c r="R406" t="s">
        <v>7</v>
      </c>
      <c r="S406" t="s">
        <v>7</v>
      </c>
      <c r="T406" t="s">
        <v>7</v>
      </c>
    </row>
    <row r="407" spans="1:20" x14ac:dyDescent="0.35">
      <c r="A407" t="s">
        <v>2266</v>
      </c>
      <c r="B407" t="s">
        <v>2335</v>
      </c>
      <c r="C407" t="s">
        <v>2361</v>
      </c>
      <c r="D407" t="s">
        <v>2387</v>
      </c>
      <c r="E407" t="s">
        <v>2285</v>
      </c>
      <c r="F407" t="s">
        <v>7</v>
      </c>
      <c r="G407" t="s">
        <v>7</v>
      </c>
      <c r="H407" t="s">
        <v>7</v>
      </c>
      <c r="I407" t="s">
        <v>7</v>
      </c>
      <c r="J407" t="s">
        <v>7</v>
      </c>
      <c r="K407" t="s">
        <v>7</v>
      </c>
      <c r="L407" t="s">
        <v>7</v>
      </c>
      <c r="M407" t="s">
        <v>7</v>
      </c>
      <c r="N407" t="s">
        <v>7</v>
      </c>
      <c r="O407" t="s">
        <v>7</v>
      </c>
      <c r="P407" t="s">
        <v>7</v>
      </c>
      <c r="Q407" t="s">
        <v>7</v>
      </c>
      <c r="R407" t="s">
        <v>7</v>
      </c>
      <c r="S407" t="s">
        <v>7</v>
      </c>
      <c r="T407" t="s">
        <v>7</v>
      </c>
    </row>
    <row r="408" spans="1:20" x14ac:dyDescent="0.35">
      <c r="A408" t="s">
        <v>2267</v>
      </c>
      <c r="B408" t="s">
        <v>2097</v>
      </c>
      <c r="C408" t="s">
        <v>2003</v>
      </c>
      <c r="D408" t="s">
        <v>2388</v>
      </c>
      <c r="E408" t="s">
        <v>2138</v>
      </c>
      <c r="F408" t="s">
        <v>7</v>
      </c>
      <c r="G408" t="s">
        <v>7</v>
      </c>
      <c r="H408" t="s">
        <v>7</v>
      </c>
      <c r="I408" t="s">
        <v>7</v>
      </c>
      <c r="J408" t="s">
        <v>7</v>
      </c>
      <c r="K408" t="s">
        <v>7</v>
      </c>
      <c r="L408" t="s">
        <v>7</v>
      </c>
      <c r="M408" t="s">
        <v>7</v>
      </c>
      <c r="N408" t="s">
        <v>7</v>
      </c>
      <c r="O408" t="s">
        <v>7</v>
      </c>
      <c r="P408" t="s">
        <v>7</v>
      </c>
      <c r="Q408" t="s">
        <v>7</v>
      </c>
      <c r="R408" t="s">
        <v>7</v>
      </c>
      <c r="S408" t="s">
        <v>7</v>
      </c>
      <c r="T408" t="s">
        <v>7</v>
      </c>
    </row>
    <row r="409" spans="1:20" x14ac:dyDescent="0.35">
      <c r="A409" t="s">
        <v>2268</v>
      </c>
      <c r="B409" t="s">
        <v>2336</v>
      </c>
      <c r="C409" t="s">
        <v>767</v>
      </c>
      <c r="D409" t="s">
        <v>2389</v>
      </c>
      <c r="E409" t="s">
        <v>1239</v>
      </c>
      <c r="F409" t="s">
        <v>7</v>
      </c>
      <c r="G409" t="s">
        <v>7</v>
      </c>
      <c r="H409" t="s">
        <v>7</v>
      </c>
      <c r="I409" t="s">
        <v>7</v>
      </c>
      <c r="J409" t="s">
        <v>7</v>
      </c>
      <c r="K409" t="s">
        <v>7</v>
      </c>
      <c r="L409" t="s">
        <v>7</v>
      </c>
      <c r="M409" t="s">
        <v>7</v>
      </c>
      <c r="N409" t="s">
        <v>7</v>
      </c>
      <c r="O409" t="s">
        <v>7</v>
      </c>
      <c r="P409" t="s">
        <v>7</v>
      </c>
      <c r="Q409" t="s">
        <v>7</v>
      </c>
      <c r="R409" t="s">
        <v>7</v>
      </c>
      <c r="S409" t="s">
        <v>7</v>
      </c>
      <c r="T409" t="s">
        <v>7</v>
      </c>
    </row>
    <row r="410" spans="1:20" x14ac:dyDescent="0.35">
      <c r="A410" t="s">
        <v>5</v>
      </c>
      <c r="B410" t="s">
        <v>65</v>
      </c>
      <c r="C410" t="s">
        <v>7</v>
      </c>
      <c r="D410" t="s">
        <v>7</v>
      </c>
      <c r="E410" t="s">
        <v>2286</v>
      </c>
      <c r="F410" t="s">
        <v>7</v>
      </c>
      <c r="G410" t="s">
        <v>7</v>
      </c>
      <c r="H410" t="s">
        <v>7</v>
      </c>
      <c r="I410" t="s">
        <v>7</v>
      </c>
      <c r="J410" t="s">
        <v>7</v>
      </c>
      <c r="K410" t="s">
        <v>7</v>
      </c>
      <c r="L410" t="s">
        <v>7</v>
      </c>
      <c r="M410" t="s">
        <v>7</v>
      </c>
      <c r="N410" t="s">
        <v>7</v>
      </c>
      <c r="O410" t="s">
        <v>7</v>
      </c>
      <c r="P410" t="s">
        <v>7</v>
      </c>
      <c r="Q410" t="s">
        <v>7</v>
      </c>
      <c r="R410" t="s">
        <v>7</v>
      </c>
      <c r="S410" t="s">
        <v>7</v>
      </c>
      <c r="T410" t="s">
        <v>7</v>
      </c>
    </row>
    <row r="411" spans="1:20" x14ac:dyDescent="0.35">
      <c r="A411" t="s">
        <v>2275</v>
      </c>
      <c r="B411" t="s">
        <v>7</v>
      </c>
      <c r="C411" t="s">
        <v>7</v>
      </c>
      <c r="D411" t="s">
        <v>7</v>
      </c>
      <c r="E411" t="s">
        <v>7</v>
      </c>
      <c r="F411" t="s">
        <v>7</v>
      </c>
      <c r="G411" t="s">
        <v>7</v>
      </c>
      <c r="H411" t="s">
        <v>7</v>
      </c>
      <c r="I411" t="s">
        <v>7</v>
      </c>
      <c r="J411" t="s">
        <v>7</v>
      </c>
      <c r="K411" t="s">
        <v>7</v>
      </c>
      <c r="L411" t="s">
        <v>7</v>
      </c>
      <c r="M411" t="s">
        <v>7</v>
      </c>
      <c r="N411" t="s">
        <v>7</v>
      </c>
      <c r="O411" t="s">
        <v>7</v>
      </c>
      <c r="P411" t="s">
        <v>7</v>
      </c>
      <c r="Q411" t="s">
        <v>7</v>
      </c>
      <c r="R411" t="s">
        <v>7</v>
      </c>
      <c r="S411" t="s">
        <v>7</v>
      </c>
      <c r="T411" t="s">
        <v>7</v>
      </c>
    </row>
    <row r="412" spans="1:20" x14ac:dyDescent="0.35">
      <c r="A412" t="s">
        <v>2216</v>
      </c>
      <c r="B412" t="s">
        <v>0</v>
      </c>
      <c r="C412" t="s">
        <v>0</v>
      </c>
      <c r="D412" t="s">
        <v>0</v>
      </c>
      <c r="E412" t="s">
        <v>24</v>
      </c>
      <c r="F412" t="s">
        <v>24</v>
      </c>
      <c r="G412" t="s">
        <v>24</v>
      </c>
      <c r="H412" t="s">
        <v>1</v>
      </c>
      <c r="I412" t="s">
        <v>1</v>
      </c>
      <c r="J412" t="s">
        <v>1</v>
      </c>
      <c r="K412" t="s">
        <v>25</v>
      </c>
      <c r="L412" t="s">
        <v>25</v>
      </c>
      <c r="M412" t="s">
        <v>25</v>
      </c>
      <c r="N412" t="s">
        <v>5</v>
      </c>
      <c r="O412" t="s">
        <v>5</v>
      </c>
      <c r="P412" t="s">
        <v>5</v>
      </c>
      <c r="Q412" t="s">
        <v>34</v>
      </c>
      <c r="R412" t="s">
        <v>7</v>
      </c>
      <c r="S412" t="s">
        <v>7</v>
      </c>
      <c r="T412" t="s">
        <v>7</v>
      </c>
    </row>
    <row r="413" spans="1:20" x14ac:dyDescent="0.35">
      <c r="A413" t="s">
        <v>7</v>
      </c>
      <c r="B413" t="s">
        <v>64</v>
      </c>
      <c r="C413" t="s">
        <v>10</v>
      </c>
      <c r="D413" t="s">
        <v>11</v>
      </c>
      <c r="E413" t="s">
        <v>64</v>
      </c>
      <c r="F413" t="s">
        <v>10</v>
      </c>
      <c r="G413" t="s">
        <v>11</v>
      </c>
      <c r="H413" t="s">
        <v>64</v>
      </c>
      <c r="I413" t="s">
        <v>10</v>
      </c>
      <c r="J413" t="s">
        <v>11</v>
      </c>
      <c r="K413" t="s">
        <v>64</v>
      </c>
      <c r="L413" t="s">
        <v>10</v>
      </c>
      <c r="M413" t="s">
        <v>11</v>
      </c>
      <c r="N413" t="s">
        <v>64</v>
      </c>
      <c r="O413" t="s">
        <v>10</v>
      </c>
      <c r="P413" t="s">
        <v>11</v>
      </c>
      <c r="Q413" t="s">
        <v>7</v>
      </c>
      <c r="R413" t="s">
        <v>7</v>
      </c>
      <c r="S413" t="s">
        <v>7</v>
      </c>
      <c r="T413" t="s">
        <v>7</v>
      </c>
    </row>
    <row r="414" spans="1:20" x14ac:dyDescent="0.35">
      <c r="A414" t="s">
        <v>2217</v>
      </c>
      <c r="B414" t="s">
        <v>2340</v>
      </c>
      <c r="C414" t="s">
        <v>2364</v>
      </c>
      <c r="D414" t="s">
        <v>2392</v>
      </c>
      <c r="E414" t="s">
        <v>2406</v>
      </c>
      <c r="F414" t="s">
        <v>2424</v>
      </c>
      <c r="G414" t="s">
        <v>2446</v>
      </c>
      <c r="H414" t="s">
        <v>2864</v>
      </c>
      <c r="I414" t="s">
        <v>2869</v>
      </c>
      <c r="J414" t="s">
        <v>2874</v>
      </c>
      <c r="K414" t="s">
        <v>2505</v>
      </c>
      <c r="L414" t="s">
        <v>2515</v>
      </c>
      <c r="M414" t="s">
        <v>2532</v>
      </c>
      <c r="N414" t="s">
        <v>2882</v>
      </c>
      <c r="O414" t="s">
        <v>2885</v>
      </c>
      <c r="P414" t="s">
        <v>2608</v>
      </c>
      <c r="Q414" t="s">
        <v>2890</v>
      </c>
      <c r="R414" t="s">
        <v>7</v>
      </c>
      <c r="S414" t="s">
        <v>7</v>
      </c>
      <c r="T414" t="s">
        <v>7</v>
      </c>
    </row>
    <row r="415" spans="1:20" x14ac:dyDescent="0.35">
      <c r="A415" t="s">
        <v>2218</v>
      </c>
      <c r="B415" t="s">
        <v>767</v>
      </c>
      <c r="C415" t="s">
        <v>1493</v>
      </c>
      <c r="D415" t="s">
        <v>2317</v>
      </c>
      <c r="E415" t="s">
        <v>593</v>
      </c>
      <c r="F415" t="s">
        <v>2425</v>
      </c>
      <c r="G415" t="s">
        <v>1211</v>
      </c>
      <c r="H415" t="s">
        <v>1443</v>
      </c>
      <c r="I415" t="s">
        <v>900</v>
      </c>
      <c r="J415" t="s">
        <v>1850</v>
      </c>
      <c r="K415" t="s">
        <v>544</v>
      </c>
      <c r="L415" t="s">
        <v>528</v>
      </c>
      <c r="M415" t="s">
        <v>2367</v>
      </c>
      <c r="N415" t="s">
        <v>767</v>
      </c>
      <c r="O415" t="s">
        <v>143</v>
      </c>
      <c r="P415" t="s">
        <v>2651</v>
      </c>
      <c r="Q415" t="s">
        <v>2891</v>
      </c>
      <c r="R415" t="s">
        <v>7</v>
      </c>
      <c r="S415" t="s">
        <v>7</v>
      </c>
      <c r="T415" t="s">
        <v>7</v>
      </c>
    </row>
    <row r="416" spans="1:20" x14ac:dyDescent="0.35">
      <c r="A416" t="s">
        <v>2219</v>
      </c>
      <c r="B416" t="s">
        <v>548</v>
      </c>
      <c r="C416" t="s">
        <v>1703</v>
      </c>
      <c r="D416" t="s">
        <v>2393</v>
      </c>
      <c r="E416" t="s">
        <v>2407</v>
      </c>
      <c r="F416" t="s">
        <v>2426</v>
      </c>
      <c r="G416" t="s">
        <v>2447</v>
      </c>
      <c r="H416" t="s">
        <v>1733</v>
      </c>
      <c r="I416" t="s">
        <v>2870</v>
      </c>
      <c r="J416" t="s">
        <v>994</v>
      </c>
      <c r="K416" t="s">
        <v>226</v>
      </c>
      <c r="L416" t="s">
        <v>2516</v>
      </c>
      <c r="M416" t="s">
        <v>2535</v>
      </c>
      <c r="N416" t="s">
        <v>2883</v>
      </c>
      <c r="O416" t="s">
        <v>2886</v>
      </c>
      <c r="P416" t="s">
        <v>1683</v>
      </c>
      <c r="Q416" t="s">
        <v>2892</v>
      </c>
      <c r="R416" t="s">
        <v>7</v>
      </c>
      <c r="S416" t="s">
        <v>7</v>
      </c>
      <c r="T416" t="s">
        <v>7</v>
      </c>
    </row>
    <row r="417" spans="1:20" x14ac:dyDescent="0.35">
      <c r="A417" t="s">
        <v>2220</v>
      </c>
      <c r="B417" t="s">
        <v>1780</v>
      </c>
      <c r="C417" t="s">
        <v>1513</v>
      </c>
      <c r="D417" t="s">
        <v>1881</v>
      </c>
      <c r="E417" t="s">
        <v>741</v>
      </c>
      <c r="F417" t="s">
        <v>1449</v>
      </c>
      <c r="G417" t="s">
        <v>1425</v>
      </c>
      <c r="H417" t="s">
        <v>1492</v>
      </c>
      <c r="I417" t="s">
        <v>1067</v>
      </c>
      <c r="J417" t="s">
        <v>1826</v>
      </c>
      <c r="K417" t="s">
        <v>876</v>
      </c>
      <c r="L417" t="s">
        <v>2517</v>
      </c>
      <c r="M417" t="s">
        <v>1535</v>
      </c>
      <c r="N417" t="s">
        <v>253</v>
      </c>
      <c r="O417" t="s">
        <v>275</v>
      </c>
      <c r="P417" t="s">
        <v>1660</v>
      </c>
      <c r="Q417" t="s">
        <v>2893</v>
      </c>
      <c r="R417" t="s">
        <v>7</v>
      </c>
      <c r="S417" t="s">
        <v>7</v>
      </c>
      <c r="T417" t="s">
        <v>7</v>
      </c>
    </row>
    <row r="418" spans="1:20" x14ac:dyDescent="0.35">
      <c r="A418" t="s">
        <v>2221</v>
      </c>
      <c r="B418" t="s">
        <v>1694</v>
      </c>
      <c r="C418" t="s">
        <v>602</v>
      </c>
      <c r="D418" t="s">
        <v>2394</v>
      </c>
      <c r="E418" t="s">
        <v>2408</v>
      </c>
      <c r="F418" t="s">
        <v>237</v>
      </c>
      <c r="G418" t="s">
        <v>642</v>
      </c>
      <c r="H418" t="s">
        <v>2865</v>
      </c>
      <c r="I418" t="s">
        <v>2871</v>
      </c>
      <c r="J418" t="s">
        <v>1814</v>
      </c>
      <c r="K418" t="s">
        <v>1828</v>
      </c>
      <c r="L418" t="s">
        <v>1174</v>
      </c>
      <c r="M418" t="s">
        <v>2533</v>
      </c>
      <c r="N418" t="s">
        <v>1728</v>
      </c>
      <c r="O418" t="s">
        <v>1177</v>
      </c>
      <c r="P418" t="s">
        <v>2443</v>
      </c>
      <c r="Q418" t="s">
        <v>2894</v>
      </c>
      <c r="R418" t="s">
        <v>7</v>
      </c>
      <c r="S418" t="s">
        <v>7</v>
      </c>
      <c r="T418" t="s">
        <v>7</v>
      </c>
    </row>
    <row r="419" spans="1:20" x14ac:dyDescent="0.35">
      <c r="A419" t="s">
        <v>5</v>
      </c>
      <c r="B419" t="s">
        <v>65</v>
      </c>
      <c r="C419" t="s">
        <v>7</v>
      </c>
      <c r="D419" t="s">
        <v>7</v>
      </c>
      <c r="E419" t="s">
        <v>65</v>
      </c>
      <c r="F419" t="s">
        <v>7</v>
      </c>
      <c r="G419" t="s">
        <v>7</v>
      </c>
      <c r="H419" t="s">
        <v>65</v>
      </c>
      <c r="I419" t="s">
        <v>7</v>
      </c>
      <c r="J419" t="s">
        <v>7</v>
      </c>
      <c r="K419" t="s">
        <v>65</v>
      </c>
      <c r="L419" t="s">
        <v>7</v>
      </c>
      <c r="M419" t="s">
        <v>7</v>
      </c>
      <c r="N419" t="s">
        <v>65</v>
      </c>
      <c r="O419" t="s">
        <v>7</v>
      </c>
      <c r="P419" t="s">
        <v>7</v>
      </c>
      <c r="Q419" t="s">
        <v>2895</v>
      </c>
      <c r="R419" t="s">
        <v>7</v>
      </c>
      <c r="S419" t="s">
        <v>7</v>
      </c>
      <c r="T419" t="s">
        <v>7</v>
      </c>
    </row>
    <row r="420" spans="1:20" x14ac:dyDescent="0.35">
      <c r="A420" t="s">
        <v>2276</v>
      </c>
      <c r="B420" t="s">
        <v>7</v>
      </c>
      <c r="C420" t="s">
        <v>7</v>
      </c>
      <c r="D420" t="s">
        <v>7</v>
      </c>
      <c r="E420" t="s">
        <v>7</v>
      </c>
      <c r="F420" t="s">
        <v>7</v>
      </c>
      <c r="G420" t="s">
        <v>7</v>
      </c>
      <c r="H420" t="s">
        <v>7</v>
      </c>
      <c r="I420" t="s">
        <v>7</v>
      </c>
      <c r="J420" t="s">
        <v>7</v>
      </c>
      <c r="K420" t="s">
        <v>7</v>
      </c>
      <c r="L420" t="s">
        <v>7</v>
      </c>
      <c r="M420" t="s">
        <v>7</v>
      </c>
      <c r="N420" t="s">
        <v>7</v>
      </c>
      <c r="O420" t="s">
        <v>7</v>
      </c>
      <c r="P420" t="s">
        <v>7</v>
      </c>
      <c r="Q420" t="s">
        <v>7</v>
      </c>
      <c r="R420" t="s">
        <v>7</v>
      </c>
      <c r="S420" t="s">
        <v>7</v>
      </c>
      <c r="T420" t="s">
        <v>7</v>
      </c>
    </row>
    <row r="421" spans="1:20" x14ac:dyDescent="0.35">
      <c r="A421" t="s">
        <v>2216</v>
      </c>
      <c r="B421" t="s">
        <v>0</v>
      </c>
      <c r="C421" t="s">
        <v>0</v>
      </c>
      <c r="D421" t="s">
        <v>0</v>
      </c>
      <c r="E421" t="s">
        <v>24</v>
      </c>
      <c r="F421" t="s">
        <v>24</v>
      </c>
      <c r="G421" t="s">
        <v>24</v>
      </c>
      <c r="H421" t="s">
        <v>1</v>
      </c>
      <c r="I421" t="s">
        <v>1</v>
      </c>
      <c r="J421" t="s">
        <v>1</v>
      </c>
      <c r="K421" t="s">
        <v>25</v>
      </c>
      <c r="L421" t="s">
        <v>25</v>
      </c>
      <c r="M421" t="s">
        <v>25</v>
      </c>
      <c r="N421" t="s">
        <v>5</v>
      </c>
      <c r="O421" t="s">
        <v>5</v>
      </c>
      <c r="P421" t="s">
        <v>5</v>
      </c>
      <c r="Q421" t="s">
        <v>34</v>
      </c>
      <c r="R421" t="s">
        <v>7</v>
      </c>
      <c r="S421" t="s">
        <v>7</v>
      </c>
      <c r="T421" t="s">
        <v>7</v>
      </c>
    </row>
    <row r="422" spans="1:20" x14ac:dyDescent="0.35">
      <c r="A422" t="s">
        <v>7</v>
      </c>
      <c r="B422" t="s">
        <v>64</v>
      </c>
      <c r="C422" t="s">
        <v>10</v>
      </c>
      <c r="D422" t="s">
        <v>11</v>
      </c>
      <c r="E422" t="s">
        <v>64</v>
      </c>
      <c r="F422" t="s">
        <v>10</v>
      </c>
      <c r="G422" t="s">
        <v>11</v>
      </c>
      <c r="H422" t="s">
        <v>64</v>
      </c>
      <c r="I422" t="s">
        <v>10</v>
      </c>
      <c r="J422" t="s">
        <v>11</v>
      </c>
      <c r="K422" t="s">
        <v>64</v>
      </c>
      <c r="L422" t="s">
        <v>10</v>
      </c>
      <c r="M422" t="s">
        <v>11</v>
      </c>
      <c r="N422" t="s">
        <v>64</v>
      </c>
      <c r="O422" t="s">
        <v>10</v>
      </c>
      <c r="P422" t="s">
        <v>11</v>
      </c>
      <c r="Q422" t="s">
        <v>7</v>
      </c>
      <c r="R422" t="s">
        <v>7</v>
      </c>
      <c r="S422" t="s">
        <v>7</v>
      </c>
      <c r="T422" t="s">
        <v>7</v>
      </c>
    </row>
    <row r="423" spans="1:20" x14ac:dyDescent="0.35">
      <c r="A423" t="s">
        <v>2217</v>
      </c>
      <c r="B423" t="s">
        <v>2341</v>
      </c>
      <c r="C423" t="s">
        <v>2365</v>
      </c>
      <c r="D423" t="s">
        <v>2395</v>
      </c>
      <c r="E423" t="s">
        <v>2406</v>
      </c>
      <c r="F423" t="s">
        <v>2290</v>
      </c>
      <c r="G423" t="s">
        <v>2448</v>
      </c>
      <c r="H423" t="s">
        <v>2866</v>
      </c>
      <c r="I423" t="s">
        <v>641</v>
      </c>
      <c r="J423" t="s">
        <v>1778</v>
      </c>
      <c r="K423" t="s">
        <v>2505</v>
      </c>
      <c r="L423" t="s">
        <v>1570</v>
      </c>
      <c r="M423" t="s">
        <v>2534</v>
      </c>
      <c r="N423" t="s">
        <v>2605</v>
      </c>
      <c r="O423" t="s">
        <v>2887</v>
      </c>
      <c r="P423" t="s">
        <v>1639</v>
      </c>
      <c r="Q423" t="s">
        <v>2896</v>
      </c>
      <c r="R423" t="s">
        <v>7</v>
      </c>
      <c r="S423" t="s">
        <v>7</v>
      </c>
      <c r="T423" t="s">
        <v>7</v>
      </c>
    </row>
    <row r="424" spans="1:20" x14ac:dyDescent="0.35">
      <c r="A424" t="s">
        <v>2218</v>
      </c>
      <c r="B424" t="s">
        <v>601</v>
      </c>
      <c r="C424" t="s">
        <v>152</v>
      </c>
      <c r="D424" t="s">
        <v>2396</v>
      </c>
      <c r="E424" t="s">
        <v>593</v>
      </c>
      <c r="F424" t="s">
        <v>698</v>
      </c>
      <c r="G424" t="s">
        <v>2449</v>
      </c>
      <c r="H424" t="s">
        <v>1614</v>
      </c>
      <c r="I424" t="s">
        <v>2824</v>
      </c>
      <c r="J424" t="s">
        <v>2381</v>
      </c>
      <c r="K424" t="s">
        <v>544</v>
      </c>
      <c r="L424" t="s">
        <v>1482</v>
      </c>
      <c r="M424" t="s">
        <v>1841</v>
      </c>
      <c r="N424" t="s">
        <v>1614</v>
      </c>
      <c r="O424" t="s">
        <v>1576</v>
      </c>
      <c r="P424" t="s">
        <v>1680</v>
      </c>
      <c r="Q424" t="s">
        <v>1718</v>
      </c>
      <c r="R424" t="s">
        <v>7</v>
      </c>
      <c r="S424" t="s">
        <v>7</v>
      </c>
      <c r="T424" t="s">
        <v>7</v>
      </c>
    </row>
    <row r="425" spans="1:20" x14ac:dyDescent="0.35">
      <c r="A425" t="s">
        <v>2219</v>
      </c>
      <c r="B425" t="s">
        <v>1458</v>
      </c>
      <c r="C425" t="s">
        <v>937</v>
      </c>
      <c r="D425" t="s">
        <v>2397</v>
      </c>
      <c r="E425" t="s">
        <v>2407</v>
      </c>
      <c r="F425" t="s">
        <v>2427</v>
      </c>
      <c r="G425" t="s">
        <v>2450</v>
      </c>
      <c r="H425" t="s">
        <v>2867</v>
      </c>
      <c r="I425" t="s">
        <v>2872</v>
      </c>
      <c r="J425" t="s">
        <v>2875</v>
      </c>
      <c r="K425" t="s">
        <v>226</v>
      </c>
      <c r="L425" t="s">
        <v>2518</v>
      </c>
      <c r="M425" t="s">
        <v>2536</v>
      </c>
      <c r="N425" t="s">
        <v>1165</v>
      </c>
      <c r="O425" t="s">
        <v>2888</v>
      </c>
      <c r="P425" t="s">
        <v>2889</v>
      </c>
      <c r="Q425" t="s">
        <v>2897</v>
      </c>
      <c r="R425" t="s">
        <v>7</v>
      </c>
      <c r="S425" t="s">
        <v>7</v>
      </c>
      <c r="T425" t="s">
        <v>7</v>
      </c>
    </row>
    <row r="426" spans="1:20" x14ac:dyDescent="0.35">
      <c r="A426" t="s">
        <v>2220</v>
      </c>
      <c r="B426" t="s">
        <v>1803</v>
      </c>
      <c r="C426" t="s">
        <v>757</v>
      </c>
      <c r="D426" t="s">
        <v>1425</v>
      </c>
      <c r="E426" t="s">
        <v>741</v>
      </c>
      <c r="F426" t="s">
        <v>1449</v>
      </c>
      <c r="G426" t="s">
        <v>2451</v>
      </c>
      <c r="H426" t="s">
        <v>2863</v>
      </c>
      <c r="I426" t="s">
        <v>741</v>
      </c>
      <c r="J426" t="s">
        <v>1595</v>
      </c>
      <c r="K426" t="s">
        <v>876</v>
      </c>
      <c r="L426" t="s">
        <v>2517</v>
      </c>
      <c r="M426" t="s">
        <v>204</v>
      </c>
      <c r="N426" t="s">
        <v>705</v>
      </c>
      <c r="O426" t="s">
        <v>2557</v>
      </c>
      <c r="P426" t="s">
        <v>438</v>
      </c>
      <c r="Q426" t="s">
        <v>2314</v>
      </c>
      <c r="R426" t="s">
        <v>7</v>
      </c>
      <c r="S426" t="s">
        <v>7</v>
      </c>
      <c r="T426" t="s">
        <v>7</v>
      </c>
    </row>
    <row r="427" spans="1:20" x14ac:dyDescent="0.35">
      <c r="A427" t="s">
        <v>2221</v>
      </c>
      <c r="B427" t="s">
        <v>76</v>
      </c>
      <c r="C427" t="s">
        <v>1975</v>
      </c>
      <c r="D427" t="s">
        <v>2398</v>
      </c>
      <c r="E427" t="s">
        <v>2408</v>
      </c>
      <c r="F427" t="s">
        <v>2428</v>
      </c>
      <c r="G427" t="s">
        <v>2452</v>
      </c>
      <c r="H427" t="s">
        <v>1731</v>
      </c>
      <c r="I427" t="s">
        <v>2873</v>
      </c>
      <c r="J427" t="s">
        <v>2876</v>
      </c>
      <c r="K427" t="s">
        <v>1828</v>
      </c>
      <c r="L427" t="s">
        <v>1174</v>
      </c>
      <c r="M427" t="s">
        <v>1572</v>
      </c>
      <c r="N427" t="s">
        <v>2884</v>
      </c>
      <c r="O427" t="s">
        <v>694</v>
      </c>
      <c r="P427" t="s">
        <v>2814</v>
      </c>
      <c r="Q427" t="s">
        <v>2898</v>
      </c>
      <c r="R427" t="s">
        <v>7</v>
      </c>
      <c r="S427" t="s">
        <v>7</v>
      </c>
      <c r="T427" t="s">
        <v>7</v>
      </c>
    </row>
    <row r="428" spans="1:20" x14ac:dyDescent="0.35">
      <c r="A428" t="s">
        <v>5</v>
      </c>
      <c r="B428" t="s">
        <v>65</v>
      </c>
      <c r="C428" t="s">
        <v>7</v>
      </c>
      <c r="D428" t="s">
        <v>7</v>
      </c>
      <c r="E428" t="s">
        <v>65</v>
      </c>
      <c r="F428" t="s">
        <v>7</v>
      </c>
      <c r="G428" t="s">
        <v>7</v>
      </c>
      <c r="H428" t="s">
        <v>65</v>
      </c>
      <c r="I428" t="s">
        <v>7</v>
      </c>
      <c r="J428" t="s">
        <v>7</v>
      </c>
      <c r="K428" t="s">
        <v>65</v>
      </c>
      <c r="L428" t="s">
        <v>7</v>
      </c>
      <c r="M428" t="s">
        <v>7</v>
      </c>
      <c r="N428" t="s">
        <v>65</v>
      </c>
      <c r="O428" t="s">
        <v>7</v>
      </c>
      <c r="P428" t="s">
        <v>7</v>
      </c>
      <c r="Q428" t="s">
        <v>2899</v>
      </c>
      <c r="R428" t="s">
        <v>7</v>
      </c>
      <c r="S428" t="s">
        <v>7</v>
      </c>
      <c r="T428" t="s">
        <v>7</v>
      </c>
    </row>
    <row r="429" spans="1:20" x14ac:dyDescent="0.35">
      <c r="A429" t="s">
        <v>2277</v>
      </c>
      <c r="B429" t="s">
        <v>7</v>
      </c>
      <c r="C429" t="s">
        <v>7</v>
      </c>
      <c r="D429" t="s">
        <v>7</v>
      </c>
      <c r="E429" t="s">
        <v>7</v>
      </c>
      <c r="F429" t="s">
        <v>7</v>
      </c>
      <c r="G429" t="s">
        <v>7</v>
      </c>
      <c r="H429" t="s">
        <v>7</v>
      </c>
      <c r="I429" t="s">
        <v>7</v>
      </c>
      <c r="J429" t="s">
        <v>7</v>
      </c>
      <c r="K429" t="s">
        <v>7</v>
      </c>
      <c r="L429" t="s">
        <v>7</v>
      </c>
      <c r="M429" t="s">
        <v>7</v>
      </c>
      <c r="N429" t="s">
        <v>7</v>
      </c>
      <c r="O429" t="s">
        <v>7</v>
      </c>
      <c r="P429" t="s">
        <v>7</v>
      </c>
      <c r="Q429" t="s">
        <v>7</v>
      </c>
      <c r="R429" t="s">
        <v>7</v>
      </c>
      <c r="S429" t="s">
        <v>7</v>
      </c>
      <c r="T429" t="s">
        <v>7</v>
      </c>
    </row>
    <row r="430" spans="1:20" x14ac:dyDescent="0.35">
      <c r="A430" t="s">
        <v>2216</v>
      </c>
      <c r="B430" t="s">
        <v>0</v>
      </c>
      <c r="C430" t="s">
        <v>0</v>
      </c>
      <c r="D430" t="s">
        <v>0</v>
      </c>
      <c r="E430" t="s">
        <v>1</v>
      </c>
      <c r="F430" t="s">
        <v>1</v>
      </c>
      <c r="G430" t="s">
        <v>1</v>
      </c>
      <c r="H430" t="s">
        <v>5</v>
      </c>
      <c r="I430" t="s">
        <v>5</v>
      </c>
      <c r="J430" t="s">
        <v>5</v>
      </c>
      <c r="K430" t="s">
        <v>34</v>
      </c>
      <c r="L430" t="s">
        <v>7</v>
      </c>
      <c r="M430" t="s">
        <v>7</v>
      </c>
      <c r="N430" t="s">
        <v>7</v>
      </c>
      <c r="O430" t="s">
        <v>7</v>
      </c>
      <c r="P430" t="s">
        <v>7</v>
      </c>
      <c r="Q430" t="s">
        <v>7</v>
      </c>
      <c r="R430" t="s">
        <v>7</v>
      </c>
      <c r="S430" t="s">
        <v>7</v>
      </c>
      <c r="T430" t="s">
        <v>7</v>
      </c>
    </row>
    <row r="431" spans="1:20" x14ac:dyDescent="0.35">
      <c r="A431" t="s">
        <v>7</v>
      </c>
      <c r="B431" t="s">
        <v>64</v>
      </c>
      <c r="C431" t="s">
        <v>10</v>
      </c>
      <c r="D431" t="s">
        <v>11</v>
      </c>
      <c r="E431" t="s">
        <v>64</v>
      </c>
      <c r="F431" t="s">
        <v>10</v>
      </c>
      <c r="G431" t="s">
        <v>11</v>
      </c>
      <c r="H431" t="s">
        <v>64</v>
      </c>
      <c r="I431" t="s">
        <v>10</v>
      </c>
      <c r="J431" t="s">
        <v>11</v>
      </c>
      <c r="K431" t="s">
        <v>7</v>
      </c>
      <c r="L431" t="s">
        <v>7</v>
      </c>
      <c r="M431" t="s">
        <v>7</v>
      </c>
      <c r="N431" t="s">
        <v>7</v>
      </c>
      <c r="O431" t="s">
        <v>7</v>
      </c>
      <c r="P431" t="s">
        <v>7</v>
      </c>
      <c r="Q431" t="s">
        <v>7</v>
      </c>
      <c r="R431" t="s">
        <v>7</v>
      </c>
      <c r="S431" t="s">
        <v>7</v>
      </c>
      <c r="T431" t="s">
        <v>7</v>
      </c>
    </row>
    <row r="432" spans="1:20" x14ac:dyDescent="0.35">
      <c r="A432" t="s">
        <v>2217</v>
      </c>
      <c r="B432" t="s">
        <v>2781</v>
      </c>
      <c r="C432" t="s">
        <v>2785</v>
      </c>
      <c r="D432" t="s">
        <v>2798</v>
      </c>
      <c r="E432" t="s">
        <v>2862</v>
      </c>
      <c r="F432" t="s">
        <v>594</v>
      </c>
      <c r="G432" t="s">
        <v>310</v>
      </c>
      <c r="H432" t="s">
        <v>2868</v>
      </c>
      <c r="I432" t="s">
        <v>2064</v>
      </c>
      <c r="J432" t="s">
        <v>2877</v>
      </c>
      <c r="K432" t="s">
        <v>2878</v>
      </c>
      <c r="L432" t="s">
        <v>7</v>
      </c>
      <c r="M432" t="s">
        <v>7</v>
      </c>
      <c r="N432" t="s">
        <v>7</v>
      </c>
      <c r="O432" t="s">
        <v>7</v>
      </c>
      <c r="P432" t="s">
        <v>7</v>
      </c>
      <c r="Q432" t="s">
        <v>7</v>
      </c>
      <c r="R432" t="s">
        <v>7</v>
      </c>
      <c r="S432" t="s">
        <v>7</v>
      </c>
      <c r="T432" t="s">
        <v>7</v>
      </c>
    </row>
    <row r="433" spans="1:20" x14ac:dyDescent="0.35">
      <c r="A433" t="s">
        <v>2218</v>
      </c>
      <c r="B433" t="s">
        <v>1215</v>
      </c>
      <c r="C433" t="s">
        <v>770</v>
      </c>
      <c r="D433" t="s">
        <v>1847</v>
      </c>
      <c r="E433" t="s">
        <v>279</v>
      </c>
      <c r="F433" t="s">
        <v>1449</v>
      </c>
      <c r="G433" t="s">
        <v>964</v>
      </c>
      <c r="H433" t="s">
        <v>1452</v>
      </c>
      <c r="I433" t="s">
        <v>1624</v>
      </c>
      <c r="J433" t="s">
        <v>1767</v>
      </c>
      <c r="K433" t="s">
        <v>165</v>
      </c>
      <c r="L433" t="s">
        <v>7</v>
      </c>
      <c r="M433" t="s">
        <v>7</v>
      </c>
      <c r="N433" t="s">
        <v>7</v>
      </c>
      <c r="O433" t="s">
        <v>7</v>
      </c>
      <c r="P433" t="s">
        <v>7</v>
      </c>
      <c r="Q433" t="s">
        <v>7</v>
      </c>
      <c r="R433" t="s">
        <v>7</v>
      </c>
      <c r="S433" t="s">
        <v>7</v>
      </c>
      <c r="T433" t="s">
        <v>7</v>
      </c>
    </row>
    <row r="434" spans="1:20" x14ac:dyDescent="0.35">
      <c r="A434" t="s">
        <v>2219</v>
      </c>
      <c r="B434" t="s">
        <v>276</v>
      </c>
      <c r="C434" t="s">
        <v>2786</v>
      </c>
      <c r="D434" t="s">
        <v>2799</v>
      </c>
      <c r="E434" t="s">
        <v>2131</v>
      </c>
      <c r="F434" t="s">
        <v>1821</v>
      </c>
      <c r="G434" t="s">
        <v>2044</v>
      </c>
      <c r="H434" t="s">
        <v>1565</v>
      </c>
      <c r="I434" t="s">
        <v>2422</v>
      </c>
      <c r="J434" t="s">
        <v>39</v>
      </c>
      <c r="K434" t="s">
        <v>2294</v>
      </c>
      <c r="L434" t="s">
        <v>7</v>
      </c>
      <c r="M434" t="s">
        <v>7</v>
      </c>
      <c r="N434" t="s">
        <v>7</v>
      </c>
      <c r="O434" t="s">
        <v>7</v>
      </c>
      <c r="P434" t="s">
        <v>7</v>
      </c>
      <c r="Q434" t="s">
        <v>7</v>
      </c>
      <c r="R434" t="s">
        <v>7</v>
      </c>
      <c r="S434" t="s">
        <v>7</v>
      </c>
      <c r="T434" t="s">
        <v>7</v>
      </c>
    </row>
    <row r="435" spans="1:20" x14ac:dyDescent="0.35">
      <c r="A435" t="s">
        <v>2220</v>
      </c>
      <c r="B435" t="s">
        <v>1539</v>
      </c>
      <c r="C435" t="s">
        <v>2787</v>
      </c>
      <c r="D435" t="s">
        <v>959</v>
      </c>
      <c r="E435" t="s">
        <v>1691</v>
      </c>
      <c r="F435" t="s">
        <v>579</v>
      </c>
      <c r="G435" t="s">
        <v>2067</v>
      </c>
      <c r="H435" t="s">
        <v>1485</v>
      </c>
      <c r="I435" t="s">
        <v>1647</v>
      </c>
      <c r="J435" t="s">
        <v>2557</v>
      </c>
      <c r="K435" t="s">
        <v>2879</v>
      </c>
      <c r="L435" t="s">
        <v>7</v>
      </c>
      <c r="M435" t="s">
        <v>7</v>
      </c>
      <c r="N435" t="s">
        <v>7</v>
      </c>
      <c r="O435" t="s">
        <v>7</v>
      </c>
      <c r="P435" t="s">
        <v>7</v>
      </c>
      <c r="Q435" t="s">
        <v>7</v>
      </c>
      <c r="R435" t="s">
        <v>7</v>
      </c>
      <c r="S435" t="s">
        <v>7</v>
      </c>
      <c r="T435" t="s">
        <v>7</v>
      </c>
    </row>
    <row r="436" spans="1:20" x14ac:dyDescent="0.35">
      <c r="A436" t="s">
        <v>2221</v>
      </c>
      <c r="B436" t="s">
        <v>1586</v>
      </c>
      <c r="C436" t="s">
        <v>1861</v>
      </c>
      <c r="D436" t="s">
        <v>272</v>
      </c>
      <c r="E436" t="s">
        <v>2712</v>
      </c>
      <c r="F436" t="s">
        <v>2863</v>
      </c>
      <c r="G436" t="s">
        <v>946</v>
      </c>
      <c r="H436" t="s">
        <v>272</v>
      </c>
      <c r="I436" t="s">
        <v>1860</v>
      </c>
      <c r="J436" t="s">
        <v>346</v>
      </c>
      <c r="K436" t="s">
        <v>2880</v>
      </c>
      <c r="L436" t="s">
        <v>7</v>
      </c>
      <c r="M436" t="s">
        <v>7</v>
      </c>
      <c r="N436" t="s">
        <v>7</v>
      </c>
      <c r="O436" t="s">
        <v>7</v>
      </c>
      <c r="P436" t="s">
        <v>7</v>
      </c>
      <c r="Q436" t="s">
        <v>7</v>
      </c>
      <c r="R436" t="s">
        <v>7</v>
      </c>
      <c r="S436" t="s">
        <v>7</v>
      </c>
      <c r="T436" t="s">
        <v>7</v>
      </c>
    </row>
    <row r="437" spans="1:20" x14ac:dyDescent="0.35">
      <c r="A437" t="s">
        <v>5</v>
      </c>
      <c r="B437" t="s">
        <v>65</v>
      </c>
      <c r="C437" t="s">
        <v>7</v>
      </c>
      <c r="D437" t="s">
        <v>7</v>
      </c>
      <c r="E437" t="s">
        <v>65</v>
      </c>
      <c r="F437" t="s">
        <v>7</v>
      </c>
      <c r="G437" t="s">
        <v>7</v>
      </c>
      <c r="H437" t="s">
        <v>65</v>
      </c>
      <c r="I437" t="s">
        <v>7</v>
      </c>
      <c r="J437" t="s">
        <v>7</v>
      </c>
      <c r="K437" t="s">
        <v>2881</v>
      </c>
      <c r="L437" t="s">
        <v>7</v>
      </c>
      <c r="M437" t="s">
        <v>7</v>
      </c>
      <c r="N437" t="s">
        <v>7</v>
      </c>
      <c r="O437" t="s">
        <v>7</v>
      </c>
      <c r="P437" t="s">
        <v>7</v>
      </c>
      <c r="Q437" t="s">
        <v>7</v>
      </c>
      <c r="R437" t="s">
        <v>7</v>
      </c>
      <c r="S437" t="s">
        <v>7</v>
      </c>
      <c r="T437" t="s">
        <v>7</v>
      </c>
    </row>
    <row r="438" spans="1:20" x14ac:dyDescent="0.35">
      <c r="A438" t="s">
        <v>2216</v>
      </c>
      <c r="B438" t="s">
        <v>64</v>
      </c>
      <c r="C438" t="s">
        <v>10</v>
      </c>
      <c r="D438" t="s">
        <v>11</v>
      </c>
      <c r="E438" t="s">
        <v>34</v>
      </c>
      <c r="F438" t="s">
        <v>7</v>
      </c>
      <c r="G438" t="s">
        <v>7</v>
      </c>
      <c r="H438" t="s">
        <v>7</v>
      </c>
      <c r="I438" t="s">
        <v>7</v>
      </c>
      <c r="J438" t="s">
        <v>7</v>
      </c>
      <c r="K438" t="s">
        <v>7</v>
      </c>
      <c r="L438" t="s">
        <v>7</v>
      </c>
      <c r="M438" t="s">
        <v>7</v>
      </c>
      <c r="N438" t="s">
        <v>7</v>
      </c>
      <c r="O438" t="s">
        <v>7</v>
      </c>
      <c r="P438" t="s">
        <v>7</v>
      </c>
      <c r="Q438" t="s">
        <v>7</v>
      </c>
      <c r="R438" t="s">
        <v>7</v>
      </c>
      <c r="S438" t="s">
        <v>7</v>
      </c>
      <c r="T438" t="s">
        <v>7</v>
      </c>
    </row>
    <row r="439" spans="1:20" x14ac:dyDescent="0.35">
      <c r="A439" t="s">
        <v>2217</v>
      </c>
      <c r="B439" t="s">
        <v>2338</v>
      </c>
      <c r="C439" t="s">
        <v>2363</v>
      </c>
      <c r="D439" t="s">
        <v>2391</v>
      </c>
      <c r="E439" t="s">
        <v>2222</v>
      </c>
      <c r="F439" t="s">
        <v>7</v>
      </c>
      <c r="G439" t="s">
        <v>7</v>
      </c>
      <c r="H439" t="s">
        <v>7</v>
      </c>
      <c r="I439" t="s">
        <v>7</v>
      </c>
      <c r="J439" t="s">
        <v>7</v>
      </c>
      <c r="K439" t="s">
        <v>7</v>
      </c>
      <c r="L439" t="s">
        <v>7</v>
      </c>
      <c r="M439" t="s">
        <v>7</v>
      </c>
      <c r="N439" t="s">
        <v>7</v>
      </c>
      <c r="O439" t="s">
        <v>7</v>
      </c>
      <c r="P439" t="s">
        <v>7</v>
      </c>
      <c r="Q439" t="s">
        <v>7</v>
      </c>
      <c r="R439" t="s">
        <v>7</v>
      </c>
      <c r="S439" t="s">
        <v>7</v>
      </c>
      <c r="T439" t="s">
        <v>7</v>
      </c>
    </row>
    <row r="440" spans="1:20" x14ac:dyDescent="0.35">
      <c r="A440" t="s">
        <v>2218</v>
      </c>
      <c r="B440" t="s">
        <v>2339</v>
      </c>
      <c r="C440" t="s">
        <v>1918</v>
      </c>
      <c r="D440" t="s">
        <v>433</v>
      </c>
      <c r="E440" t="s">
        <v>2223</v>
      </c>
      <c r="F440" t="s">
        <v>7</v>
      </c>
      <c r="G440" t="s">
        <v>7</v>
      </c>
      <c r="H440" t="s">
        <v>7</v>
      </c>
      <c r="I440" t="s">
        <v>7</v>
      </c>
      <c r="J440" t="s">
        <v>7</v>
      </c>
      <c r="K440" t="s">
        <v>7</v>
      </c>
      <c r="L440" t="s">
        <v>7</v>
      </c>
      <c r="M440" t="s">
        <v>7</v>
      </c>
      <c r="N440" t="s">
        <v>7</v>
      </c>
      <c r="O440" t="s">
        <v>7</v>
      </c>
      <c r="P440" t="s">
        <v>7</v>
      </c>
      <c r="Q440" t="s">
        <v>7</v>
      </c>
      <c r="R440" t="s">
        <v>7</v>
      </c>
      <c r="S440" t="s">
        <v>7</v>
      </c>
      <c r="T440" t="s">
        <v>7</v>
      </c>
    </row>
    <row r="441" spans="1:20" x14ac:dyDescent="0.35">
      <c r="A441" t="s">
        <v>2219</v>
      </c>
      <c r="B441" t="s">
        <v>2342</v>
      </c>
      <c r="C441" t="s">
        <v>1878</v>
      </c>
      <c r="D441" t="s">
        <v>2399</v>
      </c>
      <c r="E441" t="s">
        <v>2224</v>
      </c>
      <c r="F441" t="s">
        <v>7</v>
      </c>
      <c r="G441" t="s">
        <v>7</v>
      </c>
      <c r="H441" t="s">
        <v>7</v>
      </c>
      <c r="I441" t="s">
        <v>7</v>
      </c>
      <c r="J441" t="s">
        <v>7</v>
      </c>
      <c r="K441" t="s">
        <v>7</v>
      </c>
      <c r="L441" t="s">
        <v>7</v>
      </c>
      <c r="M441" t="s">
        <v>7</v>
      </c>
      <c r="N441" t="s">
        <v>7</v>
      </c>
      <c r="O441" t="s">
        <v>7</v>
      </c>
      <c r="P441" t="s">
        <v>7</v>
      </c>
      <c r="Q441" t="s">
        <v>7</v>
      </c>
      <c r="R441" t="s">
        <v>7</v>
      </c>
      <c r="S441" t="s">
        <v>7</v>
      </c>
      <c r="T441" t="s">
        <v>7</v>
      </c>
    </row>
    <row r="442" spans="1:20" x14ac:dyDescent="0.35">
      <c r="A442" t="s">
        <v>2220</v>
      </c>
      <c r="B442" t="s">
        <v>2343</v>
      </c>
      <c r="C442" t="s">
        <v>1237</v>
      </c>
      <c r="D442" t="s">
        <v>2400</v>
      </c>
      <c r="E442" t="s">
        <v>2018</v>
      </c>
      <c r="F442" t="s">
        <v>7</v>
      </c>
      <c r="G442" t="s">
        <v>7</v>
      </c>
      <c r="H442" t="s">
        <v>7</v>
      </c>
      <c r="I442" t="s">
        <v>7</v>
      </c>
      <c r="J442" t="s">
        <v>7</v>
      </c>
      <c r="K442" t="s">
        <v>7</v>
      </c>
      <c r="L442" t="s">
        <v>7</v>
      </c>
      <c r="M442" t="s">
        <v>7</v>
      </c>
      <c r="N442" t="s">
        <v>7</v>
      </c>
      <c r="O442" t="s">
        <v>7</v>
      </c>
      <c r="P442" t="s">
        <v>7</v>
      </c>
      <c r="Q442" t="s">
        <v>7</v>
      </c>
      <c r="R442" t="s">
        <v>7</v>
      </c>
      <c r="S442" t="s">
        <v>7</v>
      </c>
      <c r="T442" t="s">
        <v>7</v>
      </c>
    </row>
    <row r="443" spans="1:20" x14ac:dyDescent="0.35">
      <c r="A443" t="s">
        <v>2221</v>
      </c>
      <c r="B443" t="s">
        <v>1067</v>
      </c>
      <c r="C443" t="s">
        <v>854</v>
      </c>
      <c r="D443" t="s">
        <v>636</v>
      </c>
      <c r="E443" t="s">
        <v>1964</v>
      </c>
      <c r="F443" t="s">
        <v>7</v>
      </c>
      <c r="G443" t="s">
        <v>7</v>
      </c>
      <c r="H443" t="s">
        <v>7</v>
      </c>
      <c r="I443" t="s">
        <v>7</v>
      </c>
      <c r="J443" t="s">
        <v>7</v>
      </c>
      <c r="K443" t="s">
        <v>7</v>
      </c>
      <c r="L443" t="s">
        <v>7</v>
      </c>
      <c r="M443" t="s">
        <v>7</v>
      </c>
      <c r="N443" t="s">
        <v>7</v>
      </c>
      <c r="O443" t="s">
        <v>7</v>
      </c>
      <c r="P443" t="s">
        <v>7</v>
      </c>
      <c r="Q443" t="s">
        <v>7</v>
      </c>
      <c r="R443" t="s">
        <v>7</v>
      </c>
      <c r="S443" t="s">
        <v>7</v>
      </c>
      <c r="T443" t="s">
        <v>7</v>
      </c>
    </row>
    <row r="444" spans="1:20" x14ac:dyDescent="0.35">
      <c r="A444" t="s">
        <v>5</v>
      </c>
      <c r="B444" t="s">
        <v>65</v>
      </c>
      <c r="C444" t="s">
        <v>7</v>
      </c>
      <c r="D444" t="s">
        <v>7</v>
      </c>
      <c r="E444" t="s">
        <v>2225</v>
      </c>
      <c r="F444" t="s">
        <v>7</v>
      </c>
      <c r="G444" t="s">
        <v>7</v>
      </c>
      <c r="H444" t="s">
        <v>7</v>
      </c>
      <c r="I444" t="s">
        <v>7</v>
      </c>
      <c r="J444" t="s">
        <v>7</v>
      </c>
      <c r="K444" t="s">
        <v>7</v>
      </c>
      <c r="L444" t="s">
        <v>7</v>
      </c>
      <c r="M444" t="s">
        <v>7</v>
      </c>
      <c r="N444" t="s">
        <v>7</v>
      </c>
      <c r="O444" t="s">
        <v>7</v>
      </c>
      <c r="P444" t="s">
        <v>7</v>
      </c>
      <c r="Q444" t="s">
        <v>7</v>
      </c>
      <c r="R444" t="s">
        <v>7</v>
      </c>
      <c r="S444" t="s">
        <v>7</v>
      </c>
      <c r="T444" t="s">
        <v>7</v>
      </c>
    </row>
    <row r="445" spans="1:20" x14ac:dyDescent="0.35">
      <c r="A445" t="s">
        <v>3152</v>
      </c>
      <c r="B445" t="s">
        <v>7</v>
      </c>
      <c r="C445" t="s">
        <v>7</v>
      </c>
      <c r="D445" t="s">
        <v>7</v>
      </c>
      <c r="E445" t="s">
        <v>7</v>
      </c>
      <c r="F445" t="s">
        <v>7</v>
      </c>
      <c r="G445" t="s">
        <v>7</v>
      </c>
      <c r="H445" t="s">
        <v>7</v>
      </c>
      <c r="I445" t="s">
        <v>7</v>
      </c>
      <c r="J445" t="s">
        <v>7</v>
      </c>
      <c r="K445" t="s">
        <v>7</v>
      </c>
      <c r="L445" t="s">
        <v>7</v>
      </c>
      <c r="M445" t="s">
        <v>7</v>
      </c>
      <c r="N445" t="s">
        <v>7</v>
      </c>
      <c r="O445" t="s">
        <v>7</v>
      </c>
      <c r="P445" t="s">
        <v>7</v>
      </c>
      <c r="Q445" t="s">
        <v>7</v>
      </c>
      <c r="R445" t="s">
        <v>7</v>
      </c>
      <c r="S445" t="s">
        <v>7</v>
      </c>
      <c r="T445" t="s">
        <v>7</v>
      </c>
    </row>
    <row r="446" spans="1:20" x14ac:dyDescent="0.35">
      <c r="A446" t="s">
        <v>6</v>
      </c>
      <c r="B446" t="s">
        <v>3016</v>
      </c>
      <c r="C446" t="s">
        <v>3016</v>
      </c>
      <c r="D446" t="s">
        <v>3016</v>
      </c>
      <c r="E446" t="s">
        <v>3025</v>
      </c>
      <c r="F446" t="s">
        <v>3025</v>
      </c>
      <c r="G446" t="s">
        <v>3025</v>
      </c>
      <c r="H446" t="s">
        <v>3031</v>
      </c>
      <c r="I446" t="s">
        <v>3031</v>
      </c>
      <c r="J446" t="s">
        <v>3031</v>
      </c>
      <c r="K446" t="s">
        <v>3037</v>
      </c>
      <c r="L446" t="s">
        <v>3037</v>
      </c>
      <c r="M446" t="s">
        <v>3037</v>
      </c>
      <c r="N446" t="s">
        <v>3042</v>
      </c>
      <c r="O446" t="s">
        <v>3042</v>
      </c>
      <c r="P446" t="s">
        <v>3042</v>
      </c>
      <c r="Q446" t="s">
        <v>5</v>
      </c>
      <c r="R446" t="s">
        <v>5</v>
      </c>
      <c r="S446" t="s">
        <v>5</v>
      </c>
      <c r="T446" t="s">
        <v>34</v>
      </c>
    </row>
    <row r="447" spans="1:20" x14ac:dyDescent="0.35">
      <c r="A447" t="s">
        <v>7</v>
      </c>
      <c r="B447" t="s">
        <v>8</v>
      </c>
      <c r="C447" t="s">
        <v>10</v>
      </c>
      <c r="D447" t="s">
        <v>11</v>
      </c>
      <c r="E447" t="s">
        <v>8</v>
      </c>
      <c r="F447" t="s">
        <v>10</v>
      </c>
      <c r="G447" t="s">
        <v>11</v>
      </c>
      <c r="H447" t="s">
        <v>8</v>
      </c>
      <c r="I447" t="s">
        <v>10</v>
      </c>
      <c r="J447" t="s">
        <v>11</v>
      </c>
      <c r="K447" t="s">
        <v>8</v>
      </c>
      <c r="L447" t="s">
        <v>10</v>
      </c>
      <c r="M447" t="s">
        <v>11</v>
      </c>
      <c r="N447" t="s">
        <v>8</v>
      </c>
      <c r="O447" t="s">
        <v>10</v>
      </c>
      <c r="P447" t="s">
        <v>11</v>
      </c>
      <c r="Q447" t="s">
        <v>8</v>
      </c>
      <c r="R447" t="s">
        <v>10</v>
      </c>
      <c r="S447" t="s">
        <v>11</v>
      </c>
      <c r="T447" t="s">
        <v>7</v>
      </c>
    </row>
    <row r="448" spans="1:20" x14ac:dyDescent="0.35">
      <c r="A448" t="s">
        <v>4</v>
      </c>
      <c r="B448" t="s">
        <v>5241</v>
      </c>
      <c r="C448" t="s">
        <v>3351</v>
      </c>
      <c r="D448" t="s">
        <v>5472</v>
      </c>
      <c r="E448" t="s">
        <v>1739</v>
      </c>
      <c r="F448" t="s">
        <v>5596</v>
      </c>
      <c r="G448" t="s">
        <v>3482</v>
      </c>
      <c r="H448" t="s">
        <v>6037</v>
      </c>
      <c r="I448" t="s">
        <v>6061</v>
      </c>
      <c r="J448" t="s">
        <v>5417</v>
      </c>
      <c r="K448" t="s">
        <v>151</v>
      </c>
      <c r="L448" t="s">
        <v>4954</v>
      </c>
      <c r="M448" t="s">
        <v>3510</v>
      </c>
      <c r="N448" t="s">
        <v>4265</v>
      </c>
      <c r="O448" t="s">
        <v>4821</v>
      </c>
      <c r="P448" t="s">
        <v>6159</v>
      </c>
      <c r="Q448" t="s">
        <v>1739</v>
      </c>
      <c r="R448" t="s">
        <v>2289</v>
      </c>
      <c r="S448" t="s">
        <v>2592</v>
      </c>
      <c r="T448" t="s">
        <v>3178</v>
      </c>
    </row>
    <row r="449" spans="1:20" x14ac:dyDescent="0.35">
      <c r="A449" t="s">
        <v>3</v>
      </c>
      <c r="B449" t="s">
        <v>1109</v>
      </c>
      <c r="C449" t="s">
        <v>5891</v>
      </c>
      <c r="D449" t="s">
        <v>5916</v>
      </c>
      <c r="E449" t="s">
        <v>5951</v>
      </c>
      <c r="F449" t="s">
        <v>5992</v>
      </c>
      <c r="G449" t="s">
        <v>3434</v>
      </c>
      <c r="H449" t="s">
        <v>6038</v>
      </c>
      <c r="I449" t="s">
        <v>1210</v>
      </c>
      <c r="J449" t="s">
        <v>659</v>
      </c>
      <c r="K449" t="s">
        <v>605</v>
      </c>
      <c r="L449" t="s">
        <v>3582</v>
      </c>
      <c r="M449" t="s">
        <v>5455</v>
      </c>
      <c r="N449" t="s">
        <v>5160</v>
      </c>
      <c r="O449" t="s">
        <v>2492</v>
      </c>
      <c r="P449" t="s">
        <v>1444</v>
      </c>
      <c r="Q449" t="s">
        <v>2598</v>
      </c>
      <c r="R449" t="s">
        <v>2605</v>
      </c>
      <c r="S449" t="s">
        <v>2061</v>
      </c>
      <c r="T449" t="s">
        <v>3129</v>
      </c>
    </row>
    <row r="450" spans="1:20" x14ac:dyDescent="0.35">
      <c r="A450" t="s">
        <v>5</v>
      </c>
      <c r="B450" t="s">
        <v>5850</v>
      </c>
      <c r="C450" t="s">
        <v>4426</v>
      </c>
      <c r="D450" t="s">
        <v>5279</v>
      </c>
      <c r="E450" t="s">
        <v>5625</v>
      </c>
      <c r="F450" t="s">
        <v>5443</v>
      </c>
      <c r="G450" t="s">
        <v>5402</v>
      </c>
      <c r="H450" t="s">
        <v>5467</v>
      </c>
      <c r="I450" t="s">
        <v>6062</v>
      </c>
      <c r="J450" t="s">
        <v>6083</v>
      </c>
      <c r="K450" t="s">
        <v>723</v>
      </c>
      <c r="L450" t="s">
        <v>5285</v>
      </c>
      <c r="M450" t="s">
        <v>1307</v>
      </c>
      <c r="N450" t="s">
        <v>5299</v>
      </c>
      <c r="O450" t="s">
        <v>637</v>
      </c>
      <c r="P450" t="s">
        <v>6160</v>
      </c>
      <c r="Q450" t="s">
        <v>1978</v>
      </c>
      <c r="R450" t="s">
        <v>2624</v>
      </c>
      <c r="S450" t="s">
        <v>2629</v>
      </c>
      <c r="T450" t="s">
        <v>3179</v>
      </c>
    </row>
    <row r="451" spans="1:20" x14ac:dyDescent="0.35">
      <c r="A451" t="s">
        <v>3152</v>
      </c>
      <c r="B451" t="s">
        <v>7</v>
      </c>
      <c r="C451" t="s">
        <v>7</v>
      </c>
      <c r="D451" t="s">
        <v>7</v>
      </c>
      <c r="E451" t="s">
        <v>7</v>
      </c>
      <c r="F451" t="s">
        <v>7</v>
      </c>
      <c r="G451" t="s">
        <v>7</v>
      </c>
      <c r="H451" t="s">
        <v>7</v>
      </c>
      <c r="I451" t="s">
        <v>7</v>
      </c>
      <c r="J451" t="s">
        <v>7</v>
      </c>
      <c r="K451" t="s">
        <v>7</v>
      </c>
      <c r="L451" t="s">
        <v>7</v>
      </c>
      <c r="M451" t="s">
        <v>7</v>
      </c>
      <c r="N451" t="s">
        <v>7</v>
      </c>
      <c r="O451" t="s">
        <v>7</v>
      </c>
      <c r="P451" t="s">
        <v>7</v>
      </c>
      <c r="Q451" t="s">
        <v>7</v>
      </c>
      <c r="R451" t="s">
        <v>7</v>
      </c>
      <c r="S451" t="s">
        <v>7</v>
      </c>
      <c r="T451" t="s">
        <v>7</v>
      </c>
    </row>
    <row r="452" spans="1:20" x14ac:dyDescent="0.35">
      <c r="A452" t="s">
        <v>6</v>
      </c>
      <c r="B452" t="s">
        <v>3016</v>
      </c>
      <c r="C452" t="s">
        <v>3016</v>
      </c>
      <c r="D452" t="s">
        <v>3016</v>
      </c>
      <c r="E452" t="s">
        <v>3025</v>
      </c>
      <c r="F452" t="s">
        <v>3025</v>
      </c>
      <c r="G452" t="s">
        <v>3025</v>
      </c>
      <c r="H452" t="s">
        <v>3031</v>
      </c>
      <c r="I452" t="s">
        <v>3031</v>
      </c>
      <c r="J452" t="s">
        <v>3031</v>
      </c>
      <c r="K452" t="s">
        <v>3037</v>
      </c>
      <c r="L452" t="s">
        <v>3037</v>
      </c>
      <c r="M452" t="s">
        <v>3037</v>
      </c>
      <c r="N452" t="s">
        <v>3042</v>
      </c>
      <c r="O452" t="s">
        <v>3042</v>
      </c>
      <c r="P452" t="s">
        <v>3042</v>
      </c>
      <c r="Q452" t="s">
        <v>5</v>
      </c>
      <c r="R452" t="s">
        <v>5</v>
      </c>
      <c r="S452" t="s">
        <v>5</v>
      </c>
      <c r="T452" t="s">
        <v>34</v>
      </c>
    </row>
    <row r="453" spans="1:20" x14ac:dyDescent="0.35">
      <c r="A453" t="s">
        <v>7</v>
      </c>
      <c r="B453" t="s">
        <v>8</v>
      </c>
      <c r="C453" t="s">
        <v>10</v>
      </c>
      <c r="D453" t="s">
        <v>11</v>
      </c>
      <c r="E453" t="s">
        <v>8</v>
      </c>
      <c r="F453" t="s">
        <v>10</v>
      </c>
      <c r="G453" t="s">
        <v>11</v>
      </c>
      <c r="H453" t="s">
        <v>8</v>
      </c>
      <c r="I453" t="s">
        <v>10</v>
      </c>
      <c r="J453" t="s">
        <v>11</v>
      </c>
      <c r="K453" t="s">
        <v>8</v>
      </c>
      <c r="L453" t="s">
        <v>10</v>
      </c>
      <c r="M453" t="s">
        <v>11</v>
      </c>
      <c r="N453" t="s">
        <v>8</v>
      </c>
      <c r="O453" t="s">
        <v>10</v>
      </c>
      <c r="P453" t="s">
        <v>11</v>
      </c>
      <c r="Q453" t="s">
        <v>8</v>
      </c>
      <c r="R453" t="s">
        <v>10</v>
      </c>
      <c r="S453" t="s">
        <v>11</v>
      </c>
      <c r="T453" t="s">
        <v>7</v>
      </c>
    </row>
    <row r="454" spans="1:20" x14ac:dyDescent="0.35">
      <c r="A454" t="s">
        <v>3</v>
      </c>
      <c r="B454" t="s">
        <v>5851</v>
      </c>
      <c r="C454" t="s">
        <v>3477</v>
      </c>
      <c r="D454" t="s">
        <v>2518</v>
      </c>
      <c r="E454" t="s">
        <v>5920</v>
      </c>
      <c r="F454" t="s">
        <v>5276</v>
      </c>
      <c r="G454" t="s">
        <v>798</v>
      </c>
      <c r="H454" t="s">
        <v>6039</v>
      </c>
      <c r="I454" t="s">
        <v>5259</v>
      </c>
      <c r="J454" t="s">
        <v>6084</v>
      </c>
      <c r="K454" t="s">
        <v>5205</v>
      </c>
      <c r="L454" t="s">
        <v>339</v>
      </c>
      <c r="M454" t="s">
        <v>912</v>
      </c>
      <c r="N454" t="s">
        <v>5281</v>
      </c>
      <c r="O454" t="s">
        <v>2963</v>
      </c>
      <c r="P454" t="s">
        <v>3667</v>
      </c>
      <c r="Q454" t="s">
        <v>531</v>
      </c>
      <c r="R454" t="s">
        <v>1458</v>
      </c>
      <c r="S454" t="s">
        <v>1052</v>
      </c>
      <c r="T454" t="s">
        <v>3217</v>
      </c>
    </row>
    <row r="455" spans="1:20" x14ac:dyDescent="0.35">
      <c r="A455" t="s">
        <v>5</v>
      </c>
      <c r="B455" t="s">
        <v>5851</v>
      </c>
      <c r="C455" t="s">
        <v>3477</v>
      </c>
      <c r="D455" t="s">
        <v>2518</v>
      </c>
      <c r="E455" t="s">
        <v>5920</v>
      </c>
      <c r="F455" t="s">
        <v>5276</v>
      </c>
      <c r="G455" t="s">
        <v>798</v>
      </c>
      <c r="H455" t="s">
        <v>6039</v>
      </c>
      <c r="I455" t="s">
        <v>5259</v>
      </c>
      <c r="J455" t="s">
        <v>6084</v>
      </c>
      <c r="K455" t="s">
        <v>5205</v>
      </c>
      <c r="L455" t="s">
        <v>339</v>
      </c>
      <c r="M455" t="s">
        <v>912</v>
      </c>
      <c r="N455" t="s">
        <v>5281</v>
      </c>
      <c r="O455" t="s">
        <v>2963</v>
      </c>
      <c r="P455" t="s">
        <v>3667</v>
      </c>
      <c r="Q455" t="s">
        <v>531</v>
      </c>
      <c r="R455" t="s">
        <v>1458</v>
      </c>
      <c r="S455" t="s">
        <v>1052</v>
      </c>
      <c r="T455" t="s">
        <v>3217</v>
      </c>
    </row>
    <row r="456" spans="1:20" x14ac:dyDescent="0.35">
      <c r="A456" t="s">
        <v>3153</v>
      </c>
      <c r="B456" t="s">
        <v>7</v>
      </c>
      <c r="C456" t="s">
        <v>7</v>
      </c>
      <c r="D456" t="s">
        <v>7</v>
      </c>
      <c r="E456" t="s">
        <v>7</v>
      </c>
      <c r="F456" t="s">
        <v>7</v>
      </c>
      <c r="G456" t="s">
        <v>7</v>
      </c>
      <c r="H456" t="s">
        <v>7</v>
      </c>
      <c r="I456" t="s">
        <v>7</v>
      </c>
      <c r="J456" t="s">
        <v>7</v>
      </c>
      <c r="K456" t="s">
        <v>7</v>
      </c>
      <c r="L456" t="s">
        <v>7</v>
      </c>
      <c r="M456" t="s">
        <v>7</v>
      </c>
      <c r="N456" t="s">
        <v>7</v>
      </c>
      <c r="O456" t="s">
        <v>7</v>
      </c>
      <c r="P456" t="s">
        <v>7</v>
      </c>
      <c r="Q456" t="s">
        <v>7</v>
      </c>
      <c r="R456" t="s">
        <v>7</v>
      </c>
      <c r="S456" t="s">
        <v>7</v>
      </c>
      <c r="T456" t="s">
        <v>7</v>
      </c>
    </row>
    <row r="457" spans="1:20" x14ac:dyDescent="0.35">
      <c r="A457" t="s">
        <v>6</v>
      </c>
      <c r="B457" t="s">
        <v>3016</v>
      </c>
      <c r="C457" t="s">
        <v>3016</v>
      </c>
      <c r="D457" t="s">
        <v>3016</v>
      </c>
      <c r="E457" t="s">
        <v>3025</v>
      </c>
      <c r="F457" t="s">
        <v>3025</v>
      </c>
      <c r="G457" t="s">
        <v>3025</v>
      </c>
      <c r="H457" t="s">
        <v>3031</v>
      </c>
      <c r="I457" t="s">
        <v>3031</v>
      </c>
      <c r="J457" t="s">
        <v>3031</v>
      </c>
      <c r="K457" t="s">
        <v>3037</v>
      </c>
      <c r="L457" t="s">
        <v>3037</v>
      </c>
      <c r="M457" t="s">
        <v>3037</v>
      </c>
      <c r="N457" t="s">
        <v>3042</v>
      </c>
      <c r="O457" t="s">
        <v>3042</v>
      </c>
      <c r="P457" t="s">
        <v>3042</v>
      </c>
      <c r="Q457" t="s">
        <v>5</v>
      </c>
      <c r="R457" t="s">
        <v>5</v>
      </c>
      <c r="S457" t="s">
        <v>5</v>
      </c>
      <c r="T457" t="s">
        <v>34</v>
      </c>
    </row>
    <row r="458" spans="1:20" x14ac:dyDescent="0.35">
      <c r="A458" t="s">
        <v>7</v>
      </c>
      <c r="B458" t="s">
        <v>8</v>
      </c>
      <c r="C458" t="s">
        <v>10</v>
      </c>
      <c r="D458" t="s">
        <v>11</v>
      </c>
      <c r="E458" t="s">
        <v>8</v>
      </c>
      <c r="F458" t="s">
        <v>10</v>
      </c>
      <c r="G458" t="s">
        <v>11</v>
      </c>
      <c r="H458" t="s">
        <v>8</v>
      </c>
      <c r="I458" t="s">
        <v>10</v>
      </c>
      <c r="J458" t="s">
        <v>11</v>
      </c>
      <c r="K458" t="s">
        <v>8</v>
      </c>
      <c r="L458" t="s">
        <v>10</v>
      </c>
      <c r="M458" t="s">
        <v>11</v>
      </c>
      <c r="N458" t="s">
        <v>8</v>
      </c>
      <c r="O458" t="s">
        <v>10</v>
      </c>
      <c r="P458" t="s">
        <v>11</v>
      </c>
      <c r="Q458" t="s">
        <v>8</v>
      </c>
      <c r="R458" t="s">
        <v>10</v>
      </c>
      <c r="S458" t="s">
        <v>11</v>
      </c>
      <c r="T458" t="s">
        <v>7</v>
      </c>
    </row>
    <row r="459" spans="1:20" x14ac:dyDescent="0.35">
      <c r="A459" t="s">
        <v>4</v>
      </c>
      <c r="B459" t="s">
        <v>5852</v>
      </c>
      <c r="C459" t="s">
        <v>5892</v>
      </c>
      <c r="D459" t="s">
        <v>5917</v>
      </c>
      <c r="E459" t="s">
        <v>2060</v>
      </c>
      <c r="F459" t="s">
        <v>5589</v>
      </c>
      <c r="G459" t="s">
        <v>5183</v>
      </c>
      <c r="H459" t="s">
        <v>4364</v>
      </c>
      <c r="I459" t="s">
        <v>6063</v>
      </c>
      <c r="J459" t="s">
        <v>4683</v>
      </c>
      <c r="K459" t="s">
        <v>3164</v>
      </c>
      <c r="L459" t="s">
        <v>1669</v>
      </c>
      <c r="M459" t="s">
        <v>6133</v>
      </c>
      <c r="N459" t="s">
        <v>5487</v>
      </c>
      <c r="O459" t="s">
        <v>5319</v>
      </c>
      <c r="P459" t="s">
        <v>6161</v>
      </c>
      <c r="Q459" t="s">
        <v>2586</v>
      </c>
      <c r="R459" t="s">
        <v>2589</v>
      </c>
      <c r="S459" t="s">
        <v>2594</v>
      </c>
      <c r="T459" t="s">
        <v>3178</v>
      </c>
    </row>
    <row r="460" spans="1:20" x14ac:dyDescent="0.35">
      <c r="A460" t="s">
        <v>3</v>
      </c>
      <c r="B460" t="s">
        <v>5853</v>
      </c>
      <c r="C460" t="s">
        <v>4821</v>
      </c>
      <c r="D460" t="s">
        <v>5918</v>
      </c>
      <c r="E460" t="s">
        <v>3526</v>
      </c>
      <c r="F460" t="s">
        <v>3198</v>
      </c>
      <c r="G460" t="s">
        <v>3461</v>
      </c>
      <c r="H460" t="s">
        <v>6040</v>
      </c>
      <c r="I460" t="s">
        <v>6064</v>
      </c>
      <c r="J460" t="s">
        <v>6085</v>
      </c>
      <c r="K460" t="s">
        <v>5622</v>
      </c>
      <c r="L460" t="s">
        <v>5416</v>
      </c>
      <c r="M460" t="s">
        <v>4931</v>
      </c>
      <c r="N460" t="s">
        <v>5897</v>
      </c>
      <c r="O460" t="s">
        <v>4265</v>
      </c>
      <c r="P460" t="s">
        <v>3441</v>
      </c>
      <c r="Q460" t="s">
        <v>2053</v>
      </c>
      <c r="R460" t="s">
        <v>2607</v>
      </c>
      <c r="S460" t="s">
        <v>2616</v>
      </c>
      <c r="T460" t="s">
        <v>3129</v>
      </c>
    </row>
    <row r="461" spans="1:20" x14ac:dyDescent="0.35">
      <c r="A461" t="s">
        <v>5</v>
      </c>
      <c r="B461" t="s">
        <v>5854</v>
      </c>
      <c r="C461" t="s">
        <v>5893</v>
      </c>
      <c r="D461" t="s">
        <v>5919</v>
      </c>
      <c r="E461" t="s">
        <v>4125</v>
      </c>
      <c r="F461" t="s">
        <v>2950</v>
      </c>
      <c r="G461" t="s">
        <v>2050</v>
      </c>
      <c r="H461" t="s">
        <v>6041</v>
      </c>
      <c r="I461" t="s">
        <v>1818</v>
      </c>
      <c r="J461" t="s">
        <v>5601</v>
      </c>
      <c r="K461" t="s">
        <v>2621</v>
      </c>
      <c r="L461" t="s">
        <v>2726</v>
      </c>
      <c r="M461" t="s">
        <v>6134</v>
      </c>
      <c r="N461" t="s">
        <v>5469</v>
      </c>
      <c r="O461" t="s">
        <v>5511</v>
      </c>
      <c r="P461" t="s">
        <v>1563</v>
      </c>
      <c r="Q461" t="s">
        <v>2621</v>
      </c>
      <c r="R461" t="s">
        <v>1870</v>
      </c>
      <c r="S461" t="s">
        <v>2631</v>
      </c>
      <c r="T461" t="s">
        <v>3179</v>
      </c>
    </row>
    <row r="462" spans="1:20" x14ac:dyDescent="0.35">
      <c r="A462" t="s">
        <v>3153</v>
      </c>
      <c r="B462" t="s">
        <v>7</v>
      </c>
      <c r="C462" t="s">
        <v>7</v>
      </c>
      <c r="D462" t="s">
        <v>7</v>
      </c>
      <c r="E462" t="s">
        <v>7</v>
      </c>
      <c r="F462" t="s">
        <v>7</v>
      </c>
      <c r="G462" t="s">
        <v>7</v>
      </c>
      <c r="H462" t="s">
        <v>7</v>
      </c>
      <c r="I462" t="s">
        <v>7</v>
      </c>
      <c r="J462" t="s">
        <v>7</v>
      </c>
      <c r="K462" t="s">
        <v>7</v>
      </c>
      <c r="L462" t="s">
        <v>7</v>
      </c>
      <c r="M462" t="s">
        <v>7</v>
      </c>
      <c r="N462" t="s">
        <v>7</v>
      </c>
      <c r="O462" t="s">
        <v>7</v>
      </c>
      <c r="P462" t="s">
        <v>7</v>
      </c>
      <c r="Q462" t="s">
        <v>7</v>
      </c>
      <c r="R462" t="s">
        <v>7</v>
      </c>
      <c r="S462" t="s">
        <v>7</v>
      </c>
      <c r="T462" t="s">
        <v>7</v>
      </c>
    </row>
    <row r="463" spans="1:20" x14ac:dyDescent="0.35">
      <c r="A463" t="s">
        <v>6</v>
      </c>
      <c r="B463" t="s">
        <v>3016</v>
      </c>
      <c r="C463" t="s">
        <v>3016</v>
      </c>
      <c r="D463" t="s">
        <v>3016</v>
      </c>
      <c r="E463" t="s">
        <v>3025</v>
      </c>
      <c r="F463" t="s">
        <v>3025</v>
      </c>
      <c r="G463" t="s">
        <v>3025</v>
      </c>
      <c r="H463" t="s">
        <v>3031</v>
      </c>
      <c r="I463" t="s">
        <v>3031</v>
      </c>
      <c r="J463" t="s">
        <v>3031</v>
      </c>
      <c r="K463" t="s">
        <v>3037</v>
      </c>
      <c r="L463" t="s">
        <v>3037</v>
      </c>
      <c r="M463" t="s">
        <v>3037</v>
      </c>
      <c r="N463" t="s">
        <v>3042</v>
      </c>
      <c r="O463" t="s">
        <v>3042</v>
      </c>
      <c r="P463" t="s">
        <v>3042</v>
      </c>
      <c r="Q463" t="s">
        <v>5</v>
      </c>
      <c r="R463" t="s">
        <v>5</v>
      </c>
      <c r="S463" t="s">
        <v>5</v>
      </c>
      <c r="T463" t="s">
        <v>34</v>
      </c>
    </row>
    <row r="464" spans="1:20" x14ac:dyDescent="0.35">
      <c r="A464" t="s">
        <v>7</v>
      </c>
      <c r="B464" t="s">
        <v>8</v>
      </c>
      <c r="C464" t="s">
        <v>10</v>
      </c>
      <c r="D464" t="s">
        <v>11</v>
      </c>
      <c r="E464" t="s">
        <v>8</v>
      </c>
      <c r="F464" t="s">
        <v>10</v>
      </c>
      <c r="G464" t="s">
        <v>11</v>
      </c>
      <c r="H464" t="s">
        <v>8</v>
      </c>
      <c r="I464" t="s">
        <v>10</v>
      </c>
      <c r="J464" t="s">
        <v>11</v>
      </c>
      <c r="K464" t="s">
        <v>8</v>
      </c>
      <c r="L464" t="s">
        <v>10</v>
      </c>
      <c r="M464" t="s">
        <v>11</v>
      </c>
      <c r="N464" t="s">
        <v>8</v>
      </c>
      <c r="O464" t="s">
        <v>10</v>
      </c>
      <c r="P464" t="s">
        <v>11</v>
      </c>
      <c r="Q464" t="s">
        <v>8</v>
      </c>
      <c r="R464" t="s">
        <v>10</v>
      </c>
      <c r="S464" t="s">
        <v>11</v>
      </c>
      <c r="T464" t="s">
        <v>7</v>
      </c>
    </row>
    <row r="465" spans="1:20" x14ac:dyDescent="0.35">
      <c r="A465" t="s">
        <v>3</v>
      </c>
      <c r="B465" t="s">
        <v>3585</v>
      </c>
      <c r="C465" t="s">
        <v>5109</v>
      </c>
      <c r="D465" t="s">
        <v>5920</v>
      </c>
      <c r="E465" t="s">
        <v>5419</v>
      </c>
      <c r="F465" t="s">
        <v>5993</v>
      </c>
      <c r="G465" t="s">
        <v>6010</v>
      </c>
      <c r="H465" t="s">
        <v>3860</v>
      </c>
      <c r="I465" t="s">
        <v>6065</v>
      </c>
      <c r="J465" t="s">
        <v>5559</v>
      </c>
      <c r="K465" t="s">
        <v>1444</v>
      </c>
      <c r="L465" t="s">
        <v>6123</v>
      </c>
      <c r="M465" t="s">
        <v>1309</v>
      </c>
      <c r="N465" t="s">
        <v>906</v>
      </c>
      <c r="O465" t="s">
        <v>5624</v>
      </c>
      <c r="P465" t="s">
        <v>3055</v>
      </c>
      <c r="Q465" t="s">
        <v>1990</v>
      </c>
      <c r="R465" t="s">
        <v>2579</v>
      </c>
      <c r="S465" t="s">
        <v>2580</v>
      </c>
      <c r="T465" t="s">
        <v>3217</v>
      </c>
    </row>
    <row r="466" spans="1:20" x14ac:dyDescent="0.35">
      <c r="A466" t="s">
        <v>5</v>
      </c>
      <c r="B466" t="s">
        <v>3585</v>
      </c>
      <c r="C466" t="s">
        <v>5109</v>
      </c>
      <c r="D466" t="s">
        <v>5920</v>
      </c>
      <c r="E466" t="s">
        <v>5419</v>
      </c>
      <c r="F466" t="s">
        <v>5993</v>
      </c>
      <c r="G466" t="s">
        <v>6010</v>
      </c>
      <c r="H466" t="s">
        <v>3860</v>
      </c>
      <c r="I466" t="s">
        <v>6065</v>
      </c>
      <c r="J466" t="s">
        <v>5559</v>
      </c>
      <c r="K466" t="s">
        <v>1444</v>
      </c>
      <c r="L466" t="s">
        <v>6123</v>
      </c>
      <c r="M466" t="s">
        <v>1309</v>
      </c>
      <c r="N466" t="s">
        <v>906</v>
      </c>
      <c r="O466" t="s">
        <v>5624</v>
      </c>
      <c r="P466" t="s">
        <v>3055</v>
      </c>
      <c r="Q466" t="s">
        <v>1990</v>
      </c>
      <c r="R466" t="s">
        <v>2579</v>
      </c>
      <c r="S466" t="s">
        <v>2580</v>
      </c>
      <c r="T466" t="s">
        <v>3217</v>
      </c>
    </row>
    <row r="467" spans="1:20" x14ac:dyDescent="0.35">
      <c r="A467" t="s">
        <v>3154</v>
      </c>
      <c r="B467" t="s">
        <v>7</v>
      </c>
      <c r="C467" t="s">
        <v>7</v>
      </c>
      <c r="D467" t="s">
        <v>7</v>
      </c>
      <c r="E467" t="s">
        <v>7</v>
      </c>
      <c r="F467" t="s">
        <v>7</v>
      </c>
      <c r="G467" t="s">
        <v>7</v>
      </c>
      <c r="H467" t="s">
        <v>7</v>
      </c>
      <c r="I467" t="s">
        <v>7</v>
      </c>
      <c r="J467" t="s">
        <v>7</v>
      </c>
      <c r="K467" t="s">
        <v>7</v>
      </c>
      <c r="L467" t="s">
        <v>7</v>
      </c>
      <c r="M467" t="s">
        <v>7</v>
      </c>
      <c r="N467" t="s">
        <v>7</v>
      </c>
      <c r="O467" t="s">
        <v>7</v>
      </c>
      <c r="P467" t="s">
        <v>7</v>
      </c>
      <c r="Q467" t="s">
        <v>7</v>
      </c>
      <c r="R467" t="s">
        <v>7</v>
      </c>
      <c r="S467" t="s">
        <v>7</v>
      </c>
      <c r="T467" t="s">
        <v>7</v>
      </c>
    </row>
    <row r="468" spans="1:20" x14ac:dyDescent="0.35">
      <c r="A468" t="s">
        <v>6</v>
      </c>
      <c r="B468" t="s">
        <v>3016</v>
      </c>
      <c r="C468" t="s">
        <v>3016</v>
      </c>
      <c r="D468" t="s">
        <v>3016</v>
      </c>
      <c r="E468" t="s">
        <v>3025</v>
      </c>
      <c r="F468" t="s">
        <v>3025</v>
      </c>
      <c r="G468" t="s">
        <v>3025</v>
      </c>
      <c r="H468" t="s">
        <v>3031</v>
      </c>
      <c r="I468" t="s">
        <v>3031</v>
      </c>
      <c r="J468" t="s">
        <v>3031</v>
      </c>
      <c r="K468" t="s">
        <v>3037</v>
      </c>
      <c r="L468" t="s">
        <v>3037</v>
      </c>
      <c r="M468" t="s">
        <v>3037</v>
      </c>
      <c r="N468" t="s">
        <v>3042</v>
      </c>
      <c r="O468" t="s">
        <v>3042</v>
      </c>
      <c r="P468" t="s">
        <v>3042</v>
      </c>
      <c r="Q468" t="s">
        <v>5</v>
      </c>
      <c r="R468" t="s">
        <v>5</v>
      </c>
      <c r="S468" t="s">
        <v>5</v>
      </c>
      <c r="T468" t="s">
        <v>34</v>
      </c>
    </row>
    <row r="469" spans="1:20" x14ac:dyDescent="0.35">
      <c r="A469" t="s">
        <v>7</v>
      </c>
      <c r="B469" t="s">
        <v>8</v>
      </c>
      <c r="C469" t="s">
        <v>10</v>
      </c>
      <c r="D469" t="s">
        <v>11</v>
      </c>
      <c r="E469" t="s">
        <v>8</v>
      </c>
      <c r="F469" t="s">
        <v>10</v>
      </c>
      <c r="G469" t="s">
        <v>11</v>
      </c>
      <c r="H469" t="s">
        <v>8</v>
      </c>
      <c r="I469" t="s">
        <v>10</v>
      </c>
      <c r="J469" t="s">
        <v>11</v>
      </c>
      <c r="K469" t="s">
        <v>8</v>
      </c>
      <c r="L469" t="s">
        <v>10</v>
      </c>
      <c r="M469" t="s">
        <v>11</v>
      </c>
      <c r="N469" t="s">
        <v>8</v>
      </c>
      <c r="O469" t="s">
        <v>10</v>
      </c>
      <c r="P469" t="s">
        <v>11</v>
      </c>
      <c r="Q469" t="s">
        <v>8</v>
      </c>
      <c r="R469" t="s">
        <v>10</v>
      </c>
      <c r="S469" t="s">
        <v>11</v>
      </c>
      <c r="T469" t="s">
        <v>7</v>
      </c>
    </row>
    <row r="470" spans="1:20" x14ac:dyDescent="0.35">
      <c r="A470" t="s">
        <v>4</v>
      </c>
      <c r="B470" t="s">
        <v>4162</v>
      </c>
      <c r="C470" t="s">
        <v>1809</v>
      </c>
      <c r="D470" t="s">
        <v>2005</v>
      </c>
      <c r="E470" t="s">
        <v>1077</v>
      </c>
      <c r="F470" t="s">
        <v>1440</v>
      </c>
      <c r="G470" t="s">
        <v>6001</v>
      </c>
      <c r="H470" t="s">
        <v>1902</v>
      </c>
      <c r="I470" t="s">
        <v>388</v>
      </c>
      <c r="J470" t="s">
        <v>1613</v>
      </c>
      <c r="K470" t="s">
        <v>2425</v>
      </c>
      <c r="L470" t="s">
        <v>935</v>
      </c>
      <c r="M470" t="s">
        <v>1856</v>
      </c>
      <c r="N470" t="s">
        <v>4815</v>
      </c>
      <c r="O470" t="s">
        <v>576</v>
      </c>
      <c r="P470" t="s">
        <v>1701</v>
      </c>
      <c r="Q470" t="s">
        <v>2546</v>
      </c>
      <c r="R470" t="s">
        <v>1601</v>
      </c>
      <c r="S470" t="s">
        <v>1995</v>
      </c>
      <c r="T470" t="s">
        <v>3178</v>
      </c>
    </row>
    <row r="471" spans="1:20" x14ac:dyDescent="0.35">
      <c r="A471" t="s">
        <v>3</v>
      </c>
      <c r="B471" t="s">
        <v>5729</v>
      </c>
      <c r="C471" t="s">
        <v>3157</v>
      </c>
      <c r="D471" t="s">
        <v>4808</v>
      </c>
      <c r="E471" t="s">
        <v>4261</v>
      </c>
      <c r="F471" t="s">
        <v>1673</v>
      </c>
      <c r="G471" t="s">
        <v>6011</v>
      </c>
      <c r="H471" t="s">
        <v>2453</v>
      </c>
      <c r="I471" t="s">
        <v>6066</v>
      </c>
      <c r="J471" t="s">
        <v>633</v>
      </c>
      <c r="K471" t="s">
        <v>5637</v>
      </c>
      <c r="L471" t="s">
        <v>6124</v>
      </c>
      <c r="M471" t="s">
        <v>6135</v>
      </c>
      <c r="N471" t="s">
        <v>437</v>
      </c>
      <c r="O471" t="s">
        <v>2925</v>
      </c>
      <c r="P471" t="s">
        <v>2979</v>
      </c>
      <c r="Q471" t="s">
        <v>2345</v>
      </c>
      <c r="R471" t="s">
        <v>2610</v>
      </c>
      <c r="S471" t="s">
        <v>1667</v>
      </c>
      <c r="T471" t="s">
        <v>3129</v>
      </c>
    </row>
    <row r="472" spans="1:20" x14ac:dyDescent="0.35">
      <c r="A472" t="s">
        <v>5</v>
      </c>
      <c r="B472" t="s">
        <v>2231</v>
      </c>
      <c r="C472" t="s">
        <v>2498</v>
      </c>
      <c r="D472" t="s">
        <v>5368</v>
      </c>
      <c r="E472" t="s">
        <v>3145</v>
      </c>
      <c r="F472" t="s">
        <v>2824</v>
      </c>
      <c r="G472" t="s">
        <v>2083</v>
      </c>
      <c r="H472" t="s">
        <v>2863</v>
      </c>
      <c r="I472" t="s">
        <v>700</v>
      </c>
      <c r="J472" t="s">
        <v>1642</v>
      </c>
      <c r="K472" t="s">
        <v>2441</v>
      </c>
      <c r="L472" t="s">
        <v>1564</v>
      </c>
      <c r="M472" t="s">
        <v>3171</v>
      </c>
      <c r="N472" t="s">
        <v>2794</v>
      </c>
      <c r="O472" t="s">
        <v>6155</v>
      </c>
      <c r="P472" t="s">
        <v>1526</v>
      </c>
      <c r="Q472" t="s">
        <v>2373</v>
      </c>
      <c r="R472" t="s">
        <v>2626</v>
      </c>
      <c r="S472" t="s">
        <v>2633</v>
      </c>
      <c r="T472" t="s">
        <v>3179</v>
      </c>
    </row>
    <row r="473" spans="1:20" x14ac:dyDescent="0.35">
      <c r="A473" t="s">
        <v>3154</v>
      </c>
      <c r="B473" t="s">
        <v>7</v>
      </c>
      <c r="C473" t="s">
        <v>7</v>
      </c>
      <c r="D473" t="s">
        <v>7</v>
      </c>
      <c r="E473" t="s">
        <v>7</v>
      </c>
      <c r="F473" t="s">
        <v>7</v>
      </c>
      <c r="G473" t="s">
        <v>7</v>
      </c>
      <c r="H473" t="s">
        <v>7</v>
      </c>
      <c r="I473" t="s">
        <v>7</v>
      </c>
      <c r="J473" t="s">
        <v>7</v>
      </c>
      <c r="K473" t="s">
        <v>7</v>
      </c>
      <c r="L473" t="s">
        <v>7</v>
      </c>
      <c r="M473" t="s">
        <v>7</v>
      </c>
      <c r="N473" t="s">
        <v>7</v>
      </c>
      <c r="O473" t="s">
        <v>7</v>
      </c>
      <c r="P473" t="s">
        <v>7</v>
      </c>
      <c r="Q473" t="s">
        <v>7</v>
      </c>
      <c r="R473" t="s">
        <v>7</v>
      </c>
      <c r="S473" t="s">
        <v>7</v>
      </c>
      <c r="T473" t="s">
        <v>7</v>
      </c>
    </row>
    <row r="474" spans="1:20" x14ac:dyDescent="0.35">
      <c r="A474" t="s">
        <v>6</v>
      </c>
      <c r="B474" t="s">
        <v>3016</v>
      </c>
      <c r="C474" t="s">
        <v>3016</v>
      </c>
      <c r="D474" t="s">
        <v>3016</v>
      </c>
      <c r="E474" t="s">
        <v>3025</v>
      </c>
      <c r="F474" t="s">
        <v>3025</v>
      </c>
      <c r="G474" t="s">
        <v>3025</v>
      </c>
      <c r="H474" t="s">
        <v>3031</v>
      </c>
      <c r="I474" t="s">
        <v>3031</v>
      </c>
      <c r="J474" t="s">
        <v>3031</v>
      </c>
      <c r="K474" t="s">
        <v>3037</v>
      </c>
      <c r="L474" t="s">
        <v>3037</v>
      </c>
      <c r="M474" t="s">
        <v>3037</v>
      </c>
      <c r="N474" t="s">
        <v>3042</v>
      </c>
      <c r="O474" t="s">
        <v>3042</v>
      </c>
      <c r="P474" t="s">
        <v>3042</v>
      </c>
      <c r="Q474" t="s">
        <v>5</v>
      </c>
      <c r="R474" t="s">
        <v>5</v>
      </c>
      <c r="S474" t="s">
        <v>5</v>
      </c>
      <c r="T474" t="s">
        <v>34</v>
      </c>
    </row>
    <row r="475" spans="1:20" x14ac:dyDescent="0.35">
      <c r="A475" t="s">
        <v>7</v>
      </c>
      <c r="B475" t="s">
        <v>8</v>
      </c>
      <c r="C475" t="s">
        <v>10</v>
      </c>
      <c r="D475" t="s">
        <v>11</v>
      </c>
      <c r="E475" t="s">
        <v>8</v>
      </c>
      <c r="F475" t="s">
        <v>10</v>
      </c>
      <c r="G475" t="s">
        <v>11</v>
      </c>
      <c r="H475" t="s">
        <v>8</v>
      </c>
      <c r="I475" t="s">
        <v>10</v>
      </c>
      <c r="J475" t="s">
        <v>11</v>
      </c>
      <c r="K475" t="s">
        <v>8</v>
      </c>
      <c r="L475" t="s">
        <v>10</v>
      </c>
      <c r="M475" t="s">
        <v>11</v>
      </c>
      <c r="N475" t="s">
        <v>8</v>
      </c>
      <c r="O475" t="s">
        <v>10</v>
      </c>
      <c r="P475" t="s">
        <v>11</v>
      </c>
      <c r="Q475" t="s">
        <v>8</v>
      </c>
      <c r="R475" t="s">
        <v>10</v>
      </c>
      <c r="S475" t="s">
        <v>11</v>
      </c>
      <c r="T475" t="s">
        <v>7</v>
      </c>
    </row>
    <row r="476" spans="1:20" x14ac:dyDescent="0.35">
      <c r="A476" t="s">
        <v>3</v>
      </c>
      <c r="B476" t="s">
        <v>3132</v>
      </c>
      <c r="C476" t="s">
        <v>5213</v>
      </c>
      <c r="D476" t="s">
        <v>1838</v>
      </c>
      <c r="E476" t="s">
        <v>5952</v>
      </c>
      <c r="F476" t="s">
        <v>3230</v>
      </c>
      <c r="G476" t="s">
        <v>3561</v>
      </c>
      <c r="H476" t="s">
        <v>376</v>
      </c>
      <c r="I476" t="s">
        <v>4809</v>
      </c>
      <c r="J476" t="s">
        <v>5733</v>
      </c>
      <c r="K476" t="s">
        <v>3781</v>
      </c>
      <c r="L476" t="s">
        <v>1995</v>
      </c>
      <c r="M476" t="s">
        <v>5517</v>
      </c>
      <c r="N476" t="s">
        <v>403</v>
      </c>
      <c r="O476" t="s">
        <v>3225</v>
      </c>
      <c r="P476" t="s">
        <v>5604</v>
      </c>
      <c r="Q476" t="s">
        <v>1981</v>
      </c>
      <c r="R476" t="s">
        <v>2231</v>
      </c>
      <c r="S476" t="s">
        <v>1991</v>
      </c>
      <c r="T476" t="s">
        <v>3217</v>
      </c>
    </row>
    <row r="477" spans="1:20" x14ac:dyDescent="0.35">
      <c r="A477" t="s">
        <v>5</v>
      </c>
      <c r="B477" t="s">
        <v>3132</v>
      </c>
      <c r="C477" t="s">
        <v>5213</v>
      </c>
      <c r="D477" t="s">
        <v>1838</v>
      </c>
      <c r="E477" t="s">
        <v>5952</v>
      </c>
      <c r="F477" t="s">
        <v>3230</v>
      </c>
      <c r="G477" t="s">
        <v>3561</v>
      </c>
      <c r="H477" t="s">
        <v>376</v>
      </c>
      <c r="I477" t="s">
        <v>4809</v>
      </c>
      <c r="J477" t="s">
        <v>5733</v>
      </c>
      <c r="K477" t="s">
        <v>3781</v>
      </c>
      <c r="L477" t="s">
        <v>1995</v>
      </c>
      <c r="M477" t="s">
        <v>5517</v>
      </c>
      <c r="N477" t="s">
        <v>403</v>
      </c>
      <c r="O477" t="s">
        <v>3225</v>
      </c>
      <c r="P477" t="s">
        <v>5604</v>
      </c>
      <c r="Q477" t="s">
        <v>1981</v>
      </c>
      <c r="R477" t="s">
        <v>2231</v>
      </c>
      <c r="S477" t="s">
        <v>1991</v>
      </c>
      <c r="T477" t="s">
        <v>3217</v>
      </c>
    </row>
    <row r="478" spans="1:20" x14ac:dyDescent="0.35">
      <c r="A478" t="s">
        <v>3155</v>
      </c>
      <c r="B478" t="s">
        <v>7</v>
      </c>
      <c r="C478" t="s">
        <v>7</v>
      </c>
      <c r="D478" t="s">
        <v>7</v>
      </c>
      <c r="E478" t="s">
        <v>7</v>
      </c>
      <c r="F478" t="s">
        <v>7</v>
      </c>
      <c r="G478" t="s">
        <v>7</v>
      </c>
      <c r="H478" t="s">
        <v>7</v>
      </c>
      <c r="I478" t="s">
        <v>7</v>
      </c>
      <c r="J478" t="s">
        <v>7</v>
      </c>
      <c r="K478" t="s">
        <v>7</v>
      </c>
      <c r="L478" t="s">
        <v>7</v>
      </c>
      <c r="M478" t="s">
        <v>7</v>
      </c>
      <c r="N478" t="s">
        <v>7</v>
      </c>
      <c r="O478" t="s">
        <v>7</v>
      </c>
      <c r="P478" t="s">
        <v>7</v>
      </c>
      <c r="Q478" t="s">
        <v>7</v>
      </c>
      <c r="R478" t="s">
        <v>7</v>
      </c>
      <c r="S478" t="s">
        <v>7</v>
      </c>
      <c r="T478" t="s">
        <v>7</v>
      </c>
    </row>
    <row r="479" spans="1:20" x14ac:dyDescent="0.35">
      <c r="A479" t="s">
        <v>6</v>
      </c>
      <c r="B479" t="s">
        <v>3016</v>
      </c>
      <c r="C479" t="s">
        <v>3016</v>
      </c>
      <c r="D479" t="s">
        <v>3016</v>
      </c>
      <c r="E479" t="s">
        <v>3025</v>
      </c>
      <c r="F479" t="s">
        <v>3025</v>
      </c>
      <c r="G479" t="s">
        <v>3025</v>
      </c>
      <c r="H479" t="s">
        <v>3031</v>
      </c>
      <c r="I479" t="s">
        <v>3031</v>
      </c>
      <c r="J479" t="s">
        <v>3031</v>
      </c>
      <c r="K479" t="s">
        <v>3037</v>
      </c>
      <c r="L479" t="s">
        <v>3037</v>
      </c>
      <c r="M479" t="s">
        <v>3037</v>
      </c>
      <c r="N479" t="s">
        <v>3042</v>
      </c>
      <c r="O479" t="s">
        <v>3042</v>
      </c>
      <c r="P479" t="s">
        <v>3042</v>
      </c>
      <c r="Q479" t="s">
        <v>5</v>
      </c>
      <c r="R479" t="s">
        <v>5</v>
      </c>
      <c r="S479" t="s">
        <v>5</v>
      </c>
      <c r="T479" t="s">
        <v>34</v>
      </c>
    </row>
    <row r="480" spans="1:20" x14ac:dyDescent="0.35">
      <c r="A480" t="s">
        <v>7</v>
      </c>
      <c r="B480" t="s">
        <v>8</v>
      </c>
      <c r="C480" t="s">
        <v>10</v>
      </c>
      <c r="D480" t="s">
        <v>11</v>
      </c>
      <c r="E480" t="s">
        <v>8</v>
      </c>
      <c r="F480" t="s">
        <v>10</v>
      </c>
      <c r="G480" t="s">
        <v>11</v>
      </c>
      <c r="H480" t="s">
        <v>8</v>
      </c>
      <c r="I480" t="s">
        <v>10</v>
      </c>
      <c r="J480" t="s">
        <v>11</v>
      </c>
      <c r="K480" t="s">
        <v>8</v>
      </c>
      <c r="L480" t="s">
        <v>10</v>
      </c>
      <c r="M480" t="s">
        <v>11</v>
      </c>
      <c r="N480" t="s">
        <v>8</v>
      </c>
      <c r="O480" t="s">
        <v>10</v>
      </c>
      <c r="P480" t="s">
        <v>11</v>
      </c>
      <c r="Q480" t="s">
        <v>8</v>
      </c>
      <c r="R480" t="s">
        <v>10</v>
      </c>
      <c r="S480" t="s">
        <v>11</v>
      </c>
      <c r="T480" t="s">
        <v>7</v>
      </c>
    </row>
    <row r="481" spans="1:20" x14ac:dyDescent="0.35">
      <c r="A481" t="s">
        <v>4</v>
      </c>
      <c r="B481" t="s">
        <v>4162</v>
      </c>
      <c r="C481" t="s">
        <v>1809</v>
      </c>
      <c r="D481" t="s">
        <v>2005</v>
      </c>
      <c r="E481" t="s">
        <v>1077</v>
      </c>
      <c r="F481" t="s">
        <v>1440</v>
      </c>
      <c r="G481" t="s">
        <v>6001</v>
      </c>
      <c r="H481" t="s">
        <v>1902</v>
      </c>
      <c r="I481" t="s">
        <v>388</v>
      </c>
      <c r="J481" t="s">
        <v>1613</v>
      </c>
      <c r="K481" t="s">
        <v>2425</v>
      </c>
      <c r="L481" t="s">
        <v>935</v>
      </c>
      <c r="M481" t="s">
        <v>1856</v>
      </c>
      <c r="N481" t="s">
        <v>4815</v>
      </c>
      <c r="O481" t="s">
        <v>576</v>
      </c>
      <c r="P481" t="s">
        <v>1701</v>
      </c>
      <c r="Q481" t="s">
        <v>2546</v>
      </c>
      <c r="R481" t="s">
        <v>1601</v>
      </c>
      <c r="S481" t="s">
        <v>1995</v>
      </c>
      <c r="T481" t="s">
        <v>3178</v>
      </c>
    </row>
    <row r="482" spans="1:20" x14ac:dyDescent="0.35">
      <c r="A482" t="s">
        <v>3</v>
      </c>
      <c r="B482" t="s">
        <v>5729</v>
      </c>
      <c r="C482" t="s">
        <v>3157</v>
      </c>
      <c r="D482" t="s">
        <v>4808</v>
      </c>
      <c r="E482" t="s">
        <v>4261</v>
      </c>
      <c r="F482" t="s">
        <v>1673</v>
      </c>
      <c r="G482" t="s">
        <v>6011</v>
      </c>
      <c r="H482" t="s">
        <v>2453</v>
      </c>
      <c r="I482" t="s">
        <v>6066</v>
      </c>
      <c r="J482" t="s">
        <v>633</v>
      </c>
      <c r="K482" t="s">
        <v>5637</v>
      </c>
      <c r="L482" t="s">
        <v>6124</v>
      </c>
      <c r="M482" t="s">
        <v>6135</v>
      </c>
      <c r="N482" t="s">
        <v>437</v>
      </c>
      <c r="O482" t="s">
        <v>2925</v>
      </c>
      <c r="P482" t="s">
        <v>2979</v>
      </c>
      <c r="Q482" t="s">
        <v>2345</v>
      </c>
      <c r="R482" t="s">
        <v>2610</v>
      </c>
      <c r="S482" t="s">
        <v>1667</v>
      </c>
      <c r="T482" t="s">
        <v>3129</v>
      </c>
    </row>
    <row r="483" spans="1:20" x14ac:dyDescent="0.35">
      <c r="A483" t="s">
        <v>5</v>
      </c>
      <c r="B483" t="s">
        <v>2231</v>
      </c>
      <c r="C483" t="s">
        <v>2498</v>
      </c>
      <c r="D483" t="s">
        <v>5368</v>
      </c>
      <c r="E483" t="s">
        <v>3145</v>
      </c>
      <c r="F483" t="s">
        <v>2824</v>
      </c>
      <c r="G483" t="s">
        <v>2083</v>
      </c>
      <c r="H483" t="s">
        <v>2863</v>
      </c>
      <c r="I483" t="s">
        <v>700</v>
      </c>
      <c r="J483" t="s">
        <v>1642</v>
      </c>
      <c r="K483" t="s">
        <v>2441</v>
      </c>
      <c r="L483" t="s">
        <v>1564</v>
      </c>
      <c r="M483" t="s">
        <v>3171</v>
      </c>
      <c r="N483" t="s">
        <v>2794</v>
      </c>
      <c r="O483" t="s">
        <v>6155</v>
      </c>
      <c r="P483" t="s">
        <v>1526</v>
      </c>
      <c r="Q483" t="s">
        <v>2373</v>
      </c>
      <c r="R483" t="s">
        <v>2626</v>
      </c>
      <c r="S483" t="s">
        <v>2633</v>
      </c>
      <c r="T483" t="s">
        <v>3179</v>
      </c>
    </row>
    <row r="484" spans="1:20" x14ac:dyDescent="0.35">
      <c r="A484" t="s">
        <v>3155</v>
      </c>
      <c r="B484" t="s">
        <v>7</v>
      </c>
      <c r="C484" t="s">
        <v>7</v>
      </c>
      <c r="D484" t="s">
        <v>7</v>
      </c>
      <c r="E484" t="s">
        <v>7</v>
      </c>
      <c r="F484" t="s">
        <v>7</v>
      </c>
      <c r="G484" t="s">
        <v>7</v>
      </c>
      <c r="H484" t="s">
        <v>7</v>
      </c>
      <c r="I484" t="s">
        <v>7</v>
      </c>
      <c r="J484" t="s">
        <v>7</v>
      </c>
      <c r="K484" t="s">
        <v>7</v>
      </c>
      <c r="L484" t="s">
        <v>7</v>
      </c>
      <c r="M484" t="s">
        <v>7</v>
      </c>
      <c r="N484" t="s">
        <v>7</v>
      </c>
      <c r="O484" t="s">
        <v>7</v>
      </c>
      <c r="P484" t="s">
        <v>7</v>
      </c>
      <c r="Q484" t="s">
        <v>7</v>
      </c>
      <c r="R484" t="s">
        <v>7</v>
      </c>
      <c r="S484" t="s">
        <v>7</v>
      </c>
      <c r="T484" t="s">
        <v>7</v>
      </c>
    </row>
    <row r="485" spans="1:20" x14ac:dyDescent="0.35">
      <c r="A485" t="s">
        <v>6</v>
      </c>
      <c r="B485" t="s">
        <v>3016</v>
      </c>
      <c r="C485" t="s">
        <v>3016</v>
      </c>
      <c r="D485" t="s">
        <v>3016</v>
      </c>
      <c r="E485" t="s">
        <v>3025</v>
      </c>
      <c r="F485" t="s">
        <v>3025</v>
      </c>
      <c r="G485" t="s">
        <v>3025</v>
      </c>
      <c r="H485" t="s">
        <v>3031</v>
      </c>
      <c r="I485" t="s">
        <v>3031</v>
      </c>
      <c r="J485" t="s">
        <v>3031</v>
      </c>
      <c r="K485" t="s">
        <v>3037</v>
      </c>
      <c r="L485" t="s">
        <v>3037</v>
      </c>
      <c r="M485" t="s">
        <v>3037</v>
      </c>
      <c r="N485" t="s">
        <v>3042</v>
      </c>
      <c r="O485" t="s">
        <v>3042</v>
      </c>
      <c r="P485" t="s">
        <v>3042</v>
      </c>
      <c r="Q485" t="s">
        <v>5</v>
      </c>
      <c r="R485" t="s">
        <v>5</v>
      </c>
      <c r="S485" t="s">
        <v>5</v>
      </c>
      <c r="T485" t="s">
        <v>34</v>
      </c>
    </row>
    <row r="486" spans="1:20" x14ac:dyDescent="0.35">
      <c r="A486" t="s">
        <v>7</v>
      </c>
      <c r="B486" t="s">
        <v>8</v>
      </c>
      <c r="C486" t="s">
        <v>10</v>
      </c>
      <c r="D486" t="s">
        <v>11</v>
      </c>
      <c r="E486" t="s">
        <v>8</v>
      </c>
      <c r="F486" t="s">
        <v>10</v>
      </c>
      <c r="G486" t="s">
        <v>11</v>
      </c>
      <c r="H486" t="s">
        <v>8</v>
      </c>
      <c r="I486" t="s">
        <v>10</v>
      </c>
      <c r="J486" t="s">
        <v>11</v>
      </c>
      <c r="K486" t="s">
        <v>8</v>
      </c>
      <c r="L486" t="s">
        <v>10</v>
      </c>
      <c r="M486" t="s">
        <v>11</v>
      </c>
      <c r="N486" t="s">
        <v>8</v>
      </c>
      <c r="O486" t="s">
        <v>10</v>
      </c>
      <c r="P486" t="s">
        <v>11</v>
      </c>
      <c r="Q486" t="s">
        <v>8</v>
      </c>
      <c r="R486" t="s">
        <v>10</v>
      </c>
      <c r="S486" t="s">
        <v>11</v>
      </c>
      <c r="T486" t="s">
        <v>7</v>
      </c>
    </row>
    <row r="487" spans="1:20" x14ac:dyDescent="0.35">
      <c r="A487" t="s">
        <v>3</v>
      </c>
      <c r="B487" t="s">
        <v>4162</v>
      </c>
      <c r="C487" t="s">
        <v>2454</v>
      </c>
      <c r="D487" t="s">
        <v>5921</v>
      </c>
      <c r="E487" t="s">
        <v>5953</v>
      </c>
      <c r="F487" t="s">
        <v>4269</v>
      </c>
      <c r="G487" t="s">
        <v>6012</v>
      </c>
      <c r="H487" t="s">
        <v>934</v>
      </c>
      <c r="I487" t="s">
        <v>1796</v>
      </c>
      <c r="J487" t="s">
        <v>986</v>
      </c>
      <c r="K487" t="s">
        <v>934</v>
      </c>
      <c r="L487" t="s">
        <v>2989</v>
      </c>
      <c r="M487" t="s">
        <v>5313</v>
      </c>
      <c r="N487" t="s">
        <v>4944</v>
      </c>
      <c r="O487" t="s">
        <v>2475</v>
      </c>
      <c r="P487" t="s">
        <v>5507</v>
      </c>
      <c r="Q487" t="s">
        <v>1698</v>
      </c>
      <c r="R487" t="s">
        <v>110</v>
      </c>
      <c r="S487" t="s">
        <v>1886</v>
      </c>
      <c r="T487" t="s">
        <v>3217</v>
      </c>
    </row>
    <row r="488" spans="1:20" x14ac:dyDescent="0.35">
      <c r="A488" t="s">
        <v>5</v>
      </c>
      <c r="B488" t="s">
        <v>4162</v>
      </c>
      <c r="C488" t="s">
        <v>2454</v>
      </c>
      <c r="D488" t="s">
        <v>5921</v>
      </c>
      <c r="E488" t="s">
        <v>5953</v>
      </c>
      <c r="F488" t="s">
        <v>4269</v>
      </c>
      <c r="G488" t="s">
        <v>6012</v>
      </c>
      <c r="H488" t="s">
        <v>934</v>
      </c>
      <c r="I488" t="s">
        <v>1796</v>
      </c>
      <c r="J488" t="s">
        <v>986</v>
      </c>
      <c r="K488" t="s">
        <v>934</v>
      </c>
      <c r="L488" t="s">
        <v>2989</v>
      </c>
      <c r="M488" t="s">
        <v>5313</v>
      </c>
      <c r="N488" t="s">
        <v>4944</v>
      </c>
      <c r="O488" t="s">
        <v>2475</v>
      </c>
      <c r="P488" t="s">
        <v>5507</v>
      </c>
      <c r="Q488" t="s">
        <v>1698</v>
      </c>
      <c r="R488" t="s">
        <v>110</v>
      </c>
      <c r="S488" t="s">
        <v>1886</v>
      </c>
      <c r="T488" t="s">
        <v>3217</v>
      </c>
    </row>
    <row r="489" spans="1:20" x14ac:dyDescent="0.35">
      <c r="A489" t="s">
        <v>3107</v>
      </c>
      <c r="B489" t="s">
        <v>7</v>
      </c>
      <c r="C489" t="s">
        <v>7</v>
      </c>
      <c r="D489" t="s">
        <v>7</v>
      </c>
      <c r="E489" t="s">
        <v>7</v>
      </c>
      <c r="F489" t="s">
        <v>7</v>
      </c>
      <c r="G489" t="s">
        <v>7</v>
      </c>
      <c r="H489" t="s">
        <v>7</v>
      </c>
      <c r="I489" t="s">
        <v>7</v>
      </c>
      <c r="J489" t="s">
        <v>7</v>
      </c>
      <c r="K489" t="s">
        <v>7</v>
      </c>
      <c r="L489" t="s">
        <v>7</v>
      </c>
      <c r="M489" t="s">
        <v>7</v>
      </c>
      <c r="N489" t="s">
        <v>7</v>
      </c>
      <c r="O489" t="s">
        <v>7</v>
      </c>
      <c r="P489" t="s">
        <v>7</v>
      </c>
      <c r="Q489" t="s">
        <v>7</v>
      </c>
      <c r="R489" t="s">
        <v>7</v>
      </c>
      <c r="S489" t="s">
        <v>7</v>
      </c>
      <c r="T489" t="s">
        <v>7</v>
      </c>
    </row>
    <row r="490" spans="1:20" x14ac:dyDescent="0.35">
      <c r="A490" t="s">
        <v>2263</v>
      </c>
      <c r="B490" t="s">
        <v>3016</v>
      </c>
      <c r="C490" t="s">
        <v>3016</v>
      </c>
      <c r="D490" t="s">
        <v>3016</v>
      </c>
      <c r="E490" t="s">
        <v>3025</v>
      </c>
      <c r="F490" t="s">
        <v>3025</v>
      </c>
      <c r="G490" t="s">
        <v>3025</v>
      </c>
      <c r="H490" t="s">
        <v>3031</v>
      </c>
      <c r="I490" t="s">
        <v>3031</v>
      </c>
      <c r="J490" t="s">
        <v>3031</v>
      </c>
      <c r="K490" t="s">
        <v>3037</v>
      </c>
      <c r="L490" t="s">
        <v>3037</v>
      </c>
      <c r="M490" t="s">
        <v>3037</v>
      </c>
      <c r="N490" t="s">
        <v>3042</v>
      </c>
      <c r="O490" t="s">
        <v>3042</v>
      </c>
      <c r="P490" t="s">
        <v>3042</v>
      </c>
      <c r="Q490" t="s">
        <v>5</v>
      </c>
      <c r="R490" t="s">
        <v>5</v>
      </c>
      <c r="S490" t="s">
        <v>5</v>
      </c>
      <c r="T490" t="s">
        <v>34</v>
      </c>
    </row>
    <row r="491" spans="1:20" x14ac:dyDescent="0.35">
      <c r="A491" t="s">
        <v>7</v>
      </c>
      <c r="B491" t="s">
        <v>64</v>
      </c>
      <c r="C491" t="s">
        <v>10</v>
      </c>
      <c r="D491" t="s">
        <v>11</v>
      </c>
      <c r="E491" t="s">
        <v>64</v>
      </c>
      <c r="F491" t="s">
        <v>10</v>
      </c>
      <c r="G491" t="s">
        <v>11</v>
      </c>
      <c r="H491" t="s">
        <v>64</v>
      </c>
      <c r="I491" t="s">
        <v>10</v>
      </c>
      <c r="J491" t="s">
        <v>11</v>
      </c>
      <c r="K491" t="s">
        <v>64</v>
      </c>
      <c r="L491" t="s">
        <v>10</v>
      </c>
      <c r="M491" t="s">
        <v>11</v>
      </c>
      <c r="N491" t="s">
        <v>64</v>
      </c>
      <c r="O491" t="s">
        <v>10</v>
      </c>
      <c r="P491" t="s">
        <v>11</v>
      </c>
      <c r="Q491" t="s">
        <v>64</v>
      </c>
      <c r="R491" t="s">
        <v>10</v>
      </c>
      <c r="S491" t="s">
        <v>11</v>
      </c>
      <c r="T491" t="s">
        <v>7</v>
      </c>
    </row>
    <row r="492" spans="1:20" x14ac:dyDescent="0.35">
      <c r="A492" t="s">
        <v>2264</v>
      </c>
      <c r="B492" t="s">
        <v>601</v>
      </c>
      <c r="C492" t="s">
        <v>1525</v>
      </c>
      <c r="D492" t="s">
        <v>1835</v>
      </c>
      <c r="E492" t="s">
        <v>3274</v>
      </c>
      <c r="F492" t="s">
        <v>1027</v>
      </c>
      <c r="G492" t="s">
        <v>2978</v>
      </c>
      <c r="H492" t="s">
        <v>1388</v>
      </c>
      <c r="I492" t="s">
        <v>2569</v>
      </c>
      <c r="J492" t="s">
        <v>1752</v>
      </c>
      <c r="K492" t="s">
        <v>6102</v>
      </c>
      <c r="L492" t="s">
        <v>582</v>
      </c>
      <c r="M492" t="s">
        <v>4274</v>
      </c>
      <c r="N492" t="s">
        <v>46</v>
      </c>
      <c r="O492" t="s">
        <v>3170</v>
      </c>
      <c r="P492" t="s">
        <v>5292</v>
      </c>
      <c r="Q492" t="s">
        <v>2455</v>
      </c>
      <c r="R492" t="s">
        <v>3132</v>
      </c>
      <c r="S492" t="s">
        <v>2482</v>
      </c>
      <c r="T492" t="s">
        <v>3147</v>
      </c>
    </row>
    <row r="493" spans="1:20" x14ac:dyDescent="0.35">
      <c r="A493" t="s">
        <v>2265</v>
      </c>
      <c r="B493" t="s">
        <v>2003</v>
      </c>
      <c r="C493" t="s">
        <v>2702</v>
      </c>
      <c r="D493" t="s">
        <v>3125</v>
      </c>
      <c r="E493" t="s">
        <v>3036</v>
      </c>
      <c r="F493" t="s">
        <v>3789</v>
      </c>
      <c r="G493" t="s">
        <v>6013</v>
      </c>
      <c r="H493" t="s">
        <v>5494</v>
      </c>
      <c r="I493" t="s">
        <v>3004</v>
      </c>
      <c r="J493" t="s">
        <v>4211</v>
      </c>
      <c r="K493" t="s">
        <v>6103</v>
      </c>
      <c r="L493" t="s">
        <v>5376</v>
      </c>
      <c r="M493" t="s">
        <v>878</v>
      </c>
      <c r="N493" t="s">
        <v>5523</v>
      </c>
      <c r="O493" t="s">
        <v>4789</v>
      </c>
      <c r="P493" t="s">
        <v>5570</v>
      </c>
      <c r="Q493" t="s">
        <v>2456</v>
      </c>
      <c r="R493" t="s">
        <v>2469</v>
      </c>
      <c r="S493" t="s">
        <v>2483</v>
      </c>
      <c r="T493" t="s">
        <v>3148</v>
      </c>
    </row>
    <row r="494" spans="1:20" x14ac:dyDescent="0.35">
      <c r="A494" t="s">
        <v>2266</v>
      </c>
      <c r="B494" t="s">
        <v>3046</v>
      </c>
      <c r="C494" t="s">
        <v>1541</v>
      </c>
      <c r="D494" t="s">
        <v>5306</v>
      </c>
      <c r="E494" t="s">
        <v>1595</v>
      </c>
      <c r="F494" t="s">
        <v>1787</v>
      </c>
      <c r="G494" t="s">
        <v>4811</v>
      </c>
      <c r="H494" t="s">
        <v>2441</v>
      </c>
      <c r="I494" t="s">
        <v>335</v>
      </c>
      <c r="J494" t="s">
        <v>5900</v>
      </c>
      <c r="K494" t="s">
        <v>3281</v>
      </c>
      <c r="L494" t="s">
        <v>6125</v>
      </c>
      <c r="M494" t="s">
        <v>2677</v>
      </c>
      <c r="N494" t="s">
        <v>2569</v>
      </c>
      <c r="O494" t="s">
        <v>1177</v>
      </c>
      <c r="P494" t="s">
        <v>2704</v>
      </c>
      <c r="Q494" t="s">
        <v>1868</v>
      </c>
      <c r="R494" t="s">
        <v>1475</v>
      </c>
      <c r="S494" t="s">
        <v>2484</v>
      </c>
      <c r="T494" t="s">
        <v>3149</v>
      </c>
    </row>
    <row r="495" spans="1:20" x14ac:dyDescent="0.35">
      <c r="A495" t="s">
        <v>2267</v>
      </c>
      <c r="B495" t="s">
        <v>2911</v>
      </c>
      <c r="C495" t="s">
        <v>1512</v>
      </c>
      <c r="D495" t="s">
        <v>5645</v>
      </c>
      <c r="E495" t="s">
        <v>1485</v>
      </c>
      <c r="F495" t="s">
        <v>1568</v>
      </c>
      <c r="G495" t="s">
        <v>3232</v>
      </c>
      <c r="H495" t="s">
        <v>623</v>
      </c>
      <c r="I495" t="s">
        <v>233</v>
      </c>
      <c r="J495" t="s">
        <v>964</v>
      </c>
      <c r="K495" t="s">
        <v>1559</v>
      </c>
      <c r="L495" t="s">
        <v>576</v>
      </c>
      <c r="M495" t="s">
        <v>4241</v>
      </c>
      <c r="N495" t="s">
        <v>1754</v>
      </c>
      <c r="O495" t="s">
        <v>260</v>
      </c>
      <c r="P495" t="s">
        <v>6162</v>
      </c>
      <c r="Q495" t="s">
        <v>2457</v>
      </c>
      <c r="R495" t="s">
        <v>1768</v>
      </c>
      <c r="S495" t="s">
        <v>2485</v>
      </c>
      <c r="T495" t="s">
        <v>2169</v>
      </c>
    </row>
    <row r="496" spans="1:20" x14ac:dyDescent="0.35">
      <c r="A496" t="s">
        <v>2268</v>
      </c>
      <c r="B496" t="s">
        <v>4718</v>
      </c>
      <c r="C496" t="s">
        <v>2795</v>
      </c>
      <c r="D496" t="s">
        <v>5506</v>
      </c>
      <c r="E496" t="s">
        <v>5954</v>
      </c>
      <c r="F496" t="s">
        <v>4913</v>
      </c>
      <c r="G496" t="s">
        <v>2795</v>
      </c>
      <c r="H496" t="s">
        <v>6042</v>
      </c>
      <c r="I496" t="s">
        <v>792</v>
      </c>
      <c r="J496" t="s">
        <v>6086</v>
      </c>
      <c r="K496" t="s">
        <v>5327</v>
      </c>
      <c r="L496" t="s">
        <v>3895</v>
      </c>
      <c r="M496" t="s">
        <v>2966</v>
      </c>
      <c r="N496" t="s">
        <v>2120</v>
      </c>
      <c r="O496" t="s">
        <v>2628</v>
      </c>
      <c r="P496" t="s">
        <v>5451</v>
      </c>
      <c r="Q496" t="s">
        <v>2458</v>
      </c>
      <c r="R496" t="s">
        <v>2470</v>
      </c>
      <c r="S496" t="s">
        <v>1684</v>
      </c>
      <c r="T496" t="s">
        <v>3150</v>
      </c>
    </row>
    <row r="497" spans="1:20" x14ac:dyDescent="0.35">
      <c r="A497" t="s">
        <v>5</v>
      </c>
      <c r="B497" t="s">
        <v>65</v>
      </c>
      <c r="C497" t="s">
        <v>7</v>
      </c>
      <c r="D497" t="s">
        <v>7</v>
      </c>
      <c r="E497" t="s">
        <v>65</v>
      </c>
      <c r="F497" t="s">
        <v>7</v>
      </c>
      <c r="G497" t="s">
        <v>7</v>
      </c>
      <c r="H497" t="s">
        <v>65</v>
      </c>
      <c r="I497" t="s">
        <v>7</v>
      </c>
      <c r="J497" t="s">
        <v>7</v>
      </c>
      <c r="K497" t="s">
        <v>65</v>
      </c>
      <c r="L497" t="s">
        <v>7</v>
      </c>
      <c r="M497" t="s">
        <v>7</v>
      </c>
      <c r="N497" t="s">
        <v>65</v>
      </c>
      <c r="O497" t="s">
        <v>7</v>
      </c>
      <c r="P497" t="s">
        <v>7</v>
      </c>
      <c r="Q497" t="s">
        <v>65</v>
      </c>
      <c r="R497" t="s">
        <v>7</v>
      </c>
      <c r="S497" t="s">
        <v>7</v>
      </c>
      <c r="T497" t="s">
        <v>3151</v>
      </c>
    </row>
    <row r="498" spans="1:20" x14ac:dyDescent="0.35">
      <c r="A498" t="s">
        <v>3242</v>
      </c>
      <c r="B498" t="s">
        <v>7</v>
      </c>
      <c r="C498" t="s">
        <v>7</v>
      </c>
      <c r="D498" t="s">
        <v>7</v>
      </c>
      <c r="E498" t="s">
        <v>7</v>
      </c>
      <c r="F498" t="s">
        <v>7</v>
      </c>
      <c r="G498" t="s">
        <v>7</v>
      </c>
      <c r="H498" t="s">
        <v>7</v>
      </c>
      <c r="I498" t="s">
        <v>7</v>
      </c>
      <c r="J498" t="s">
        <v>7</v>
      </c>
      <c r="K498" t="s">
        <v>7</v>
      </c>
      <c r="L498" t="s">
        <v>7</v>
      </c>
      <c r="M498" t="s">
        <v>7</v>
      </c>
      <c r="N498" t="s">
        <v>7</v>
      </c>
      <c r="O498" t="s">
        <v>7</v>
      </c>
      <c r="P498" t="s">
        <v>7</v>
      </c>
      <c r="Q498" t="s">
        <v>7</v>
      </c>
      <c r="R498" t="s">
        <v>7</v>
      </c>
      <c r="S498" t="s">
        <v>7</v>
      </c>
      <c r="T498" t="s">
        <v>7</v>
      </c>
    </row>
    <row r="499" spans="1:20" x14ac:dyDescent="0.35">
      <c r="A499" t="s">
        <v>2263</v>
      </c>
      <c r="B499" t="s">
        <v>3016</v>
      </c>
      <c r="C499" t="s">
        <v>3016</v>
      </c>
      <c r="D499" t="s">
        <v>3016</v>
      </c>
      <c r="E499" t="s">
        <v>3025</v>
      </c>
      <c r="F499" t="s">
        <v>3025</v>
      </c>
      <c r="G499" t="s">
        <v>3025</v>
      </c>
      <c r="H499" t="s">
        <v>3031</v>
      </c>
      <c r="I499" t="s">
        <v>3031</v>
      </c>
      <c r="J499" t="s">
        <v>3031</v>
      </c>
      <c r="K499" t="s">
        <v>3037</v>
      </c>
      <c r="L499" t="s">
        <v>3037</v>
      </c>
      <c r="M499" t="s">
        <v>3037</v>
      </c>
      <c r="N499" t="s">
        <v>3042</v>
      </c>
      <c r="O499" t="s">
        <v>3042</v>
      </c>
      <c r="P499" t="s">
        <v>3042</v>
      </c>
      <c r="Q499" t="s">
        <v>5</v>
      </c>
      <c r="R499" t="s">
        <v>5</v>
      </c>
      <c r="S499" t="s">
        <v>5</v>
      </c>
      <c r="T499" t="s">
        <v>34</v>
      </c>
    </row>
    <row r="500" spans="1:20" x14ac:dyDescent="0.35">
      <c r="A500" t="s">
        <v>7</v>
      </c>
      <c r="B500" t="s">
        <v>64</v>
      </c>
      <c r="C500" t="s">
        <v>10</v>
      </c>
      <c r="D500" t="s">
        <v>11</v>
      </c>
      <c r="E500" t="s">
        <v>64</v>
      </c>
      <c r="F500" t="s">
        <v>10</v>
      </c>
      <c r="G500" t="s">
        <v>11</v>
      </c>
      <c r="H500" t="s">
        <v>64</v>
      </c>
      <c r="I500" t="s">
        <v>10</v>
      </c>
      <c r="J500" t="s">
        <v>11</v>
      </c>
      <c r="K500" t="s">
        <v>64</v>
      </c>
      <c r="L500" t="s">
        <v>10</v>
      </c>
      <c r="M500" t="s">
        <v>11</v>
      </c>
      <c r="N500" t="s">
        <v>64</v>
      </c>
      <c r="O500" t="s">
        <v>10</v>
      </c>
      <c r="P500" t="s">
        <v>11</v>
      </c>
      <c r="Q500" t="s">
        <v>64</v>
      </c>
      <c r="R500" t="s">
        <v>10</v>
      </c>
      <c r="S500" t="s">
        <v>11</v>
      </c>
      <c r="T500" t="s">
        <v>7</v>
      </c>
    </row>
    <row r="501" spans="1:20" x14ac:dyDescent="0.35">
      <c r="A501" t="s">
        <v>2264</v>
      </c>
      <c r="B501" t="s">
        <v>5855</v>
      </c>
      <c r="C501" t="s">
        <v>105</v>
      </c>
      <c r="D501" t="s">
        <v>753</v>
      </c>
      <c r="E501" t="s">
        <v>5654</v>
      </c>
      <c r="F501" t="s">
        <v>5291</v>
      </c>
      <c r="G501" t="s">
        <v>4923</v>
      </c>
      <c r="H501" t="s">
        <v>5435</v>
      </c>
      <c r="I501" t="s">
        <v>2495</v>
      </c>
      <c r="J501" t="s">
        <v>6087</v>
      </c>
      <c r="K501" t="s">
        <v>4912</v>
      </c>
      <c r="L501" t="s">
        <v>6126</v>
      </c>
      <c r="M501" t="s">
        <v>6136</v>
      </c>
      <c r="N501" t="s">
        <v>1935</v>
      </c>
      <c r="O501" t="s">
        <v>624</v>
      </c>
      <c r="P501" t="s">
        <v>3287</v>
      </c>
      <c r="Q501" t="s">
        <v>2459</v>
      </c>
      <c r="R501" t="s">
        <v>2036</v>
      </c>
      <c r="S501" t="s">
        <v>2058</v>
      </c>
      <c r="T501" t="s">
        <v>3293</v>
      </c>
    </row>
    <row r="502" spans="1:20" x14ac:dyDescent="0.35">
      <c r="A502" t="s">
        <v>2265</v>
      </c>
      <c r="B502" t="s">
        <v>215</v>
      </c>
      <c r="C502" t="s">
        <v>438</v>
      </c>
      <c r="D502" t="s">
        <v>5922</v>
      </c>
      <c r="E502" t="s">
        <v>534</v>
      </c>
      <c r="F502" t="s">
        <v>3816</v>
      </c>
      <c r="G502" t="s">
        <v>3600</v>
      </c>
      <c r="H502" t="s">
        <v>6043</v>
      </c>
      <c r="I502" t="s">
        <v>4350</v>
      </c>
      <c r="J502" t="s">
        <v>5371</v>
      </c>
      <c r="K502" t="s">
        <v>5518</v>
      </c>
      <c r="L502" t="s">
        <v>3193</v>
      </c>
      <c r="M502" t="s">
        <v>1386</v>
      </c>
      <c r="N502" t="s">
        <v>3280</v>
      </c>
      <c r="O502" t="s">
        <v>3078</v>
      </c>
      <c r="P502" t="s">
        <v>3288</v>
      </c>
      <c r="Q502" t="s">
        <v>424</v>
      </c>
      <c r="R502" t="s">
        <v>2471</v>
      </c>
      <c r="S502" t="s">
        <v>2486</v>
      </c>
      <c r="T502" t="s">
        <v>3294</v>
      </c>
    </row>
    <row r="503" spans="1:20" x14ac:dyDescent="0.35">
      <c r="A503" t="s">
        <v>2266</v>
      </c>
      <c r="B503" t="s">
        <v>5206</v>
      </c>
      <c r="C503" t="s">
        <v>2787</v>
      </c>
      <c r="D503" t="s">
        <v>5923</v>
      </c>
      <c r="E503" t="s">
        <v>2865</v>
      </c>
      <c r="F503" t="s">
        <v>604</v>
      </c>
      <c r="G503" t="s">
        <v>603</v>
      </c>
      <c r="H503" t="s">
        <v>4788</v>
      </c>
      <c r="I503" t="s">
        <v>3777</v>
      </c>
      <c r="J503" t="s">
        <v>1714</v>
      </c>
      <c r="K503" t="s">
        <v>1774</v>
      </c>
      <c r="L503" t="s">
        <v>241</v>
      </c>
      <c r="M503" t="s">
        <v>5507</v>
      </c>
      <c r="N503" t="s">
        <v>2002</v>
      </c>
      <c r="O503" t="s">
        <v>1482</v>
      </c>
      <c r="P503" t="s">
        <v>1836</v>
      </c>
      <c r="Q503" t="s">
        <v>2460</v>
      </c>
      <c r="R503" t="s">
        <v>2394</v>
      </c>
      <c r="S503" t="s">
        <v>201</v>
      </c>
      <c r="T503" t="s">
        <v>2169</v>
      </c>
    </row>
    <row r="504" spans="1:20" x14ac:dyDescent="0.35">
      <c r="A504" t="s">
        <v>2267</v>
      </c>
      <c r="B504" t="s">
        <v>1694</v>
      </c>
      <c r="C504" t="s">
        <v>157</v>
      </c>
      <c r="D504" t="s">
        <v>5924</v>
      </c>
      <c r="E504" t="s">
        <v>2814</v>
      </c>
      <c r="F504" t="s">
        <v>3160</v>
      </c>
      <c r="G504" t="s">
        <v>5496</v>
      </c>
      <c r="H504" t="s">
        <v>161</v>
      </c>
      <c r="I504" t="s">
        <v>1515</v>
      </c>
      <c r="J504" t="s">
        <v>882</v>
      </c>
      <c r="K504" t="s">
        <v>706</v>
      </c>
      <c r="L504" t="s">
        <v>216</v>
      </c>
      <c r="M504" t="s">
        <v>5760</v>
      </c>
      <c r="N504" t="s">
        <v>2729</v>
      </c>
      <c r="O504" t="s">
        <v>1809</v>
      </c>
      <c r="P504" t="s">
        <v>3121</v>
      </c>
      <c r="Q504" t="s">
        <v>2461</v>
      </c>
      <c r="R504" t="s">
        <v>2353</v>
      </c>
      <c r="S504" t="s">
        <v>502</v>
      </c>
      <c r="T504" t="s">
        <v>3295</v>
      </c>
    </row>
    <row r="505" spans="1:20" x14ac:dyDescent="0.35">
      <c r="A505" t="s">
        <v>2268</v>
      </c>
      <c r="B505" t="s">
        <v>5856</v>
      </c>
      <c r="C505" t="s">
        <v>5894</v>
      </c>
      <c r="D505" t="s">
        <v>5925</v>
      </c>
      <c r="E505" t="s">
        <v>5559</v>
      </c>
      <c r="F505" t="s">
        <v>1429</v>
      </c>
      <c r="G505" t="s">
        <v>5535</v>
      </c>
      <c r="H505" t="s">
        <v>6044</v>
      </c>
      <c r="I505" t="s">
        <v>6067</v>
      </c>
      <c r="J505" t="s">
        <v>6088</v>
      </c>
      <c r="K505" t="s">
        <v>3215</v>
      </c>
      <c r="L505" t="s">
        <v>4920</v>
      </c>
      <c r="M505" t="s">
        <v>6137</v>
      </c>
      <c r="N505" t="s">
        <v>1707</v>
      </c>
      <c r="O505" t="s">
        <v>3284</v>
      </c>
      <c r="P505" t="s">
        <v>3289</v>
      </c>
      <c r="Q505" t="s">
        <v>2462</v>
      </c>
      <c r="R505" t="s">
        <v>2472</v>
      </c>
      <c r="S505" t="s">
        <v>2287</v>
      </c>
      <c r="T505" t="s">
        <v>3296</v>
      </c>
    </row>
    <row r="506" spans="1:20" x14ac:dyDescent="0.35">
      <c r="A506" t="s">
        <v>5</v>
      </c>
      <c r="B506" t="s">
        <v>65</v>
      </c>
      <c r="C506" t="s">
        <v>7</v>
      </c>
      <c r="D506" t="s">
        <v>7</v>
      </c>
      <c r="E506" t="s">
        <v>65</v>
      </c>
      <c r="F506" t="s">
        <v>7</v>
      </c>
      <c r="G506" t="s">
        <v>7</v>
      </c>
      <c r="H506" t="s">
        <v>65</v>
      </c>
      <c r="I506" t="s">
        <v>7</v>
      </c>
      <c r="J506" t="s">
        <v>7</v>
      </c>
      <c r="K506" t="s">
        <v>65</v>
      </c>
      <c r="L506" t="s">
        <v>7</v>
      </c>
      <c r="M506" t="s">
        <v>7</v>
      </c>
      <c r="N506" t="s">
        <v>65</v>
      </c>
      <c r="O506" t="s">
        <v>7</v>
      </c>
      <c r="P506" t="s">
        <v>7</v>
      </c>
      <c r="Q506" t="s">
        <v>65</v>
      </c>
      <c r="R506" t="s">
        <v>7</v>
      </c>
      <c r="S506" t="s">
        <v>7</v>
      </c>
      <c r="T506" t="s">
        <v>3297</v>
      </c>
    </row>
    <row r="507" spans="1:20" x14ac:dyDescent="0.35">
      <c r="A507" t="s">
        <v>3243</v>
      </c>
      <c r="B507" t="s">
        <v>7</v>
      </c>
      <c r="C507" t="s">
        <v>7</v>
      </c>
      <c r="D507" t="s">
        <v>7</v>
      </c>
      <c r="E507" t="s">
        <v>7</v>
      </c>
      <c r="F507" t="s">
        <v>7</v>
      </c>
      <c r="G507" t="s">
        <v>7</v>
      </c>
      <c r="H507" t="s">
        <v>7</v>
      </c>
      <c r="I507" t="s">
        <v>7</v>
      </c>
      <c r="J507" t="s">
        <v>7</v>
      </c>
      <c r="K507" t="s">
        <v>7</v>
      </c>
      <c r="L507" t="s">
        <v>7</v>
      </c>
      <c r="M507" t="s">
        <v>7</v>
      </c>
      <c r="N507" t="s">
        <v>7</v>
      </c>
      <c r="O507" t="s">
        <v>7</v>
      </c>
      <c r="P507" t="s">
        <v>7</v>
      </c>
      <c r="Q507" t="s">
        <v>7</v>
      </c>
      <c r="R507" t="s">
        <v>7</v>
      </c>
      <c r="S507" t="s">
        <v>7</v>
      </c>
      <c r="T507" t="s">
        <v>7</v>
      </c>
    </row>
    <row r="508" spans="1:20" x14ac:dyDescent="0.35">
      <c r="A508" t="s">
        <v>2263</v>
      </c>
      <c r="B508" t="s">
        <v>3016</v>
      </c>
      <c r="C508" t="s">
        <v>3016</v>
      </c>
      <c r="D508" t="s">
        <v>3016</v>
      </c>
      <c r="E508" t="s">
        <v>3025</v>
      </c>
      <c r="F508" t="s">
        <v>3025</v>
      </c>
      <c r="G508" t="s">
        <v>3025</v>
      </c>
      <c r="H508" t="s">
        <v>3031</v>
      </c>
      <c r="I508" t="s">
        <v>3031</v>
      </c>
      <c r="J508" t="s">
        <v>3031</v>
      </c>
      <c r="K508" t="s">
        <v>3037</v>
      </c>
      <c r="L508" t="s">
        <v>3037</v>
      </c>
      <c r="M508" t="s">
        <v>3037</v>
      </c>
      <c r="N508" t="s">
        <v>3042</v>
      </c>
      <c r="O508" t="s">
        <v>3042</v>
      </c>
      <c r="P508" t="s">
        <v>3042</v>
      </c>
      <c r="Q508" t="s">
        <v>5</v>
      </c>
      <c r="R508" t="s">
        <v>5</v>
      </c>
      <c r="S508" t="s">
        <v>5</v>
      </c>
      <c r="T508" t="s">
        <v>34</v>
      </c>
    </row>
    <row r="509" spans="1:20" x14ac:dyDescent="0.35">
      <c r="A509" t="s">
        <v>7</v>
      </c>
      <c r="B509" t="s">
        <v>64</v>
      </c>
      <c r="C509" t="s">
        <v>10</v>
      </c>
      <c r="D509" t="s">
        <v>11</v>
      </c>
      <c r="E509" t="s">
        <v>64</v>
      </c>
      <c r="F509" t="s">
        <v>10</v>
      </c>
      <c r="G509" t="s">
        <v>11</v>
      </c>
      <c r="H509" t="s">
        <v>64</v>
      </c>
      <c r="I509" t="s">
        <v>10</v>
      </c>
      <c r="J509" t="s">
        <v>11</v>
      </c>
      <c r="K509" t="s">
        <v>64</v>
      </c>
      <c r="L509" t="s">
        <v>10</v>
      </c>
      <c r="M509" t="s">
        <v>11</v>
      </c>
      <c r="N509" t="s">
        <v>64</v>
      </c>
      <c r="O509" t="s">
        <v>10</v>
      </c>
      <c r="P509" t="s">
        <v>11</v>
      </c>
      <c r="Q509" t="s">
        <v>64</v>
      </c>
      <c r="R509" t="s">
        <v>10</v>
      </c>
      <c r="S509" t="s">
        <v>11</v>
      </c>
      <c r="T509" t="s">
        <v>7</v>
      </c>
    </row>
    <row r="510" spans="1:20" x14ac:dyDescent="0.35">
      <c r="A510" t="s">
        <v>2264</v>
      </c>
      <c r="B510" t="s">
        <v>3200</v>
      </c>
      <c r="C510" t="s">
        <v>1881</v>
      </c>
      <c r="D510" t="s">
        <v>5926</v>
      </c>
      <c r="E510" t="s">
        <v>4162</v>
      </c>
      <c r="F510" t="s">
        <v>2441</v>
      </c>
      <c r="G510" t="s">
        <v>4937</v>
      </c>
      <c r="H510" t="s">
        <v>2842</v>
      </c>
      <c r="I510" t="s">
        <v>3782</v>
      </c>
      <c r="J510" t="s">
        <v>4991</v>
      </c>
      <c r="K510" t="s">
        <v>2231</v>
      </c>
      <c r="L510" t="s">
        <v>3265</v>
      </c>
      <c r="M510" t="s">
        <v>6138</v>
      </c>
      <c r="N510" t="s">
        <v>5869</v>
      </c>
      <c r="O510" t="s">
        <v>5360</v>
      </c>
      <c r="P510" t="s">
        <v>4934</v>
      </c>
      <c r="Q510" t="s">
        <v>1699</v>
      </c>
      <c r="R510" t="s">
        <v>1928</v>
      </c>
      <c r="S510" t="s">
        <v>1781</v>
      </c>
      <c r="T510" t="s">
        <v>1939</v>
      </c>
    </row>
    <row r="511" spans="1:20" x14ac:dyDescent="0.35">
      <c r="A511" t="s">
        <v>2265</v>
      </c>
      <c r="B511" t="s">
        <v>1086</v>
      </c>
      <c r="C511" t="s">
        <v>1654</v>
      </c>
      <c r="D511" t="s">
        <v>5343</v>
      </c>
      <c r="E511" t="s">
        <v>5369</v>
      </c>
      <c r="F511" t="s">
        <v>1862</v>
      </c>
      <c r="G511" t="s">
        <v>5519</v>
      </c>
      <c r="H511" t="s">
        <v>564</v>
      </c>
      <c r="I511" t="s">
        <v>3761</v>
      </c>
      <c r="J511" t="s">
        <v>2906</v>
      </c>
      <c r="K511" t="s">
        <v>6104</v>
      </c>
      <c r="L511" t="s">
        <v>5650</v>
      </c>
      <c r="M511" t="s">
        <v>2360</v>
      </c>
      <c r="N511" t="s">
        <v>2839</v>
      </c>
      <c r="O511" t="s">
        <v>3225</v>
      </c>
      <c r="P511" t="s">
        <v>2717</v>
      </c>
      <c r="Q511" t="s">
        <v>1910</v>
      </c>
      <c r="R511" t="s">
        <v>2103</v>
      </c>
      <c r="S511" t="s">
        <v>1851</v>
      </c>
      <c r="T511" t="s">
        <v>3298</v>
      </c>
    </row>
    <row r="512" spans="1:20" x14ac:dyDescent="0.35">
      <c r="A512" t="s">
        <v>2266</v>
      </c>
      <c r="B512" t="s">
        <v>145</v>
      </c>
      <c r="C512" t="s">
        <v>1625</v>
      </c>
      <c r="D512" t="s">
        <v>1874</v>
      </c>
      <c r="E512" t="s">
        <v>1477</v>
      </c>
      <c r="F512" t="s">
        <v>4199</v>
      </c>
      <c r="G512" t="s">
        <v>5755</v>
      </c>
      <c r="H512" t="s">
        <v>3501</v>
      </c>
      <c r="I512" t="s">
        <v>1571</v>
      </c>
      <c r="J512" t="s">
        <v>2329</v>
      </c>
      <c r="K512" t="s">
        <v>2662</v>
      </c>
      <c r="L512" t="s">
        <v>2948</v>
      </c>
      <c r="M512" t="s">
        <v>3207</v>
      </c>
      <c r="N512" t="s">
        <v>699</v>
      </c>
      <c r="O512" t="s">
        <v>2955</v>
      </c>
      <c r="P512" t="s">
        <v>2796</v>
      </c>
      <c r="Q512" t="s">
        <v>2803</v>
      </c>
      <c r="R512" t="s">
        <v>1989</v>
      </c>
      <c r="S512" t="s">
        <v>1805</v>
      </c>
      <c r="T512" t="s">
        <v>1551</v>
      </c>
    </row>
    <row r="513" spans="1:20" x14ac:dyDescent="0.35">
      <c r="A513" t="s">
        <v>2267</v>
      </c>
      <c r="B513" t="s">
        <v>2943</v>
      </c>
      <c r="C513" t="s">
        <v>1977</v>
      </c>
      <c r="D513" t="s">
        <v>1918</v>
      </c>
      <c r="E513" t="s">
        <v>349</v>
      </c>
      <c r="F513" t="s">
        <v>1515</v>
      </c>
      <c r="G513" t="s">
        <v>925</v>
      </c>
      <c r="H513" t="s">
        <v>1678</v>
      </c>
      <c r="I513" t="s">
        <v>1519</v>
      </c>
      <c r="J513" t="s">
        <v>5304</v>
      </c>
      <c r="K513" t="s">
        <v>562</v>
      </c>
      <c r="L513" t="s">
        <v>515</v>
      </c>
      <c r="M513" t="s">
        <v>3216</v>
      </c>
      <c r="N513" t="s">
        <v>693</v>
      </c>
      <c r="O513" t="s">
        <v>512</v>
      </c>
      <c r="P513" t="s">
        <v>2498</v>
      </c>
      <c r="Q513" t="s">
        <v>1756</v>
      </c>
      <c r="R513" t="s">
        <v>157</v>
      </c>
      <c r="S513" t="s">
        <v>1582</v>
      </c>
      <c r="T513" t="s">
        <v>259</v>
      </c>
    </row>
    <row r="514" spans="1:20" x14ac:dyDescent="0.35">
      <c r="A514" t="s">
        <v>2268</v>
      </c>
      <c r="B514" t="s">
        <v>5857</v>
      </c>
      <c r="C514" t="s">
        <v>4185</v>
      </c>
      <c r="D514" t="s">
        <v>5927</v>
      </c>
      <c r="E514" t="s">
        <v>5955</v>
      </c>
      <c r="F514" t="s">
        <v>5113</v>
      </c>
      <c r="G514" t="s">
        <v>6014</v>
      </c>
      <c r="H514" t="s">
        <v>6045</v>
      </c>
      <c r="I514" t="s">
        <v>5476</v>
      </c>
      <c r="J514" t="s">
        <v>6089</v>
      </c>
      <c r="K514" t="s">
        <v>6105</v>
      </c>
      <c r="L514" t="s">
        <v>1072</v>
      </c>
      <c r="M514" t="s">
        <v>6139</v>
      </c>
      <c r="N514" t="s">
        <v>5444</v>
      </c>
      <c r="O514" t="s">
        <v>5145</v>
      </c>
      <c r="P514" t="s">
        <v>6163</v>
      </c>
      <c r="Q514" t="s">
        <v>2804</v>
      </c>
      <c r="R514" t="s">
        <v>2812</v>
      </c>
      <c r="S514" t="s">
        <v>2819</v>
      </c>
      <c r="T514" t="s">
        <v>3299</v>
      </c>
    </row>
    <row r="515" spans="1:20" x14ac:dyDescent="0.35">
      <c r="A515" t="s">
        <v>5</v>
      </c>
      <c r="B515" t="s">
        <v>65</v>
      </c>
      <c r="C515" t="s">
        <v>7</v>
      </c>
      <c r="D515" t="s">
        <v>7</v>
      </c>
      <c r="E515" t="s">
        <v>65</v>
      </c>
      <c r="F515" t="s">
        <v>7</v>
      </c>
      <c r="G515" t="s">
        <v>7</v>
      </c>
      <c r="H515" t="s">
        <v>65</v>
      </c>
      <c r="I515" t="s">
        <v>7</v>
      </c>
      <c r="J515" t="s">
        <v>7</v>
      </c>
      <c r="K515" t="s">
        <v>65</v>
      </c>
      <c r="L515" t="s">
        <v>7</v>
      </c>
      <c r="M515" t="s">
        <v>7</v>
      </c>
      <c r="N515" t="s">
        <v>65</v>
      </c>
      <c r="O515" t="s">
        <v>7</v>
      </c>
      <c r="P515" t="s">
        <v>7</v>
      </c>
      <c r="Q515" t="s">
        <v>65</v>
      </c>
      <c r="R515" t="s">
        <v>7</v>
      </c>
      <c r="S515" t="s">
        <v>7</v>
      </c>
      <c r="T515" t="s">
        <v>3300</v>
      </c>
    </row>
    <row r="516" spans="1:20" x14ac:dyDescent="0.35">
      <c r="A516" t="s">
        <v>3244</v>
      </c>
      <c r="B516" t="s">
        <v>7</v>
      </c>
      <c r="C516" t="s">
        <v>7</v>
      </c>
      <c r="D516" t="s">
        <v>7</v>
      </c>
      <c r="E516" t="s">
        <v>7</v>
      </c>
      <c r="F516" t="s">
        <v>7</v>
      </c>
      <c r="G516" t="s">
        <v>7</v>
      </c>
      <c r="H516" t="s">
        <v>7</v>
      </c>
      <c r="I516" t="s">
        <v>7</v>
      </c>
      <c r="J516" t="s">
        <v>7</v>
      </c>
      <c r="K516" t="s">
        <v>7</v>
      </c>
      <c r="L516" t="s">
        <v>7</v>
      </c>
      <c r="M516" t="s">
        <v>7</v>
      </c>
      <c r="N516" t="s">
        <v>7</v>
      </c>
      <c r="O516" t="s">
        <v>7</v>
      </c>
      <c r="P516" t="s">
        <v>7</v>
      </c>
      <c r="Q516" t="s">
        <v>7</v>
      </c>
      <c r="R516" t="s">
        <v>7</v>
      </c>
      <c r="S516" t="s">
        <v>7</v>
      </c>
      <c r="T516" t="s">
        <v>7</v>
      </c>
    </row>
    <row r="517" spans="1:20" x14ac:dyDescent="0.35">
      <c r="A517" t="s">
        <v>2263</v>
      </c>
      <c r="B517" t="s">
        <v>3016</v>
      </c>
      <c r="C517" t="s">
        <v>3016</v>
      </c>
      <c r="D517" t="s">
        <v>3016</v>
      </c>
      <c r="E517" t="s">
        <v>3025</v>
      </c>
      <c r="F517" t="s">
        <v>3025</v>
      </c>
      <c r="G517" t="s">
        <v>3025</v>
      </c>
      <c r="H517" t="s">
        <v>3031</v>
      </c>
      <c r="I517" t="s">
        <v>3031</v>
      </c>
      <c r="J517" t="s">
        <v>3031</v>
      </c>
      <c r="K517" t="s">
        <v>3037</v>
      </c>
      <c r="L517" t="s">
        <v>3037</v>
      </c>
      <c r="M517" t="s">
        <v>3037</v>
      </c>
      <c r="N517" t="s">
        <v>3042</v>
      </c>
      <c r="O517" t="s">
        <v>3042</v>
      </c>
      <c r="P517" t="s">
        <v>3042</v>
      </c>
      <c r="Q517" t="s">
        <v>5</v>
      </c>
      <c r="R517" t="s">
        <v>5</v>
      </c>
      <c r="S517" t="s">
        <v>5</v>
      </c>
      <c r="T517" t="s">
        <v>34</v>
      </c>
    </row>
    <row r="518" spans="1:20" x14ac:dyDescent="0.35">
      <c r="A518" t="s">
        <v>7</v>
      </c>
      <c r="B518" t="s">
        <v>64</v>
      </c>
      <c r="C518" t="s">
        <v>10</v>
      </c>
      <c r="D518" t="s">
        <v>11</v>
      </c>
      <c r="E518" t="s">
        <v>64</v>
      </c>
      <c r="F518" t="s">
        <v>10</v>
      </c>
      <c r="G518" t="s">
        <v>11</v>
      </c>
      <c r="H518" t="s">
        <v>64</v>
      </c>
      <c r="I518" t="s">
        <v>10</v>
      </c>
      <c r="J518" t="s">
        <v>11</v>
      </c>
      <c r="K518" t="s">
        <v>64</v>
      </c>
      <c r="L518" t="s">
        <v>10</v>
      </c>
      <c r="M518" t="s">
        <v>11</v>
      </c>
      <c r="N518" t="s">
        <v>64</v>
      </c>
      <c r="O518" t="s">
        <v>10</v>
      </c>
      <c r="P518" t="s">
        <v>11</v>
      </c>
      <c r="Q518" t="s">
        <v>64</v>
      </c>
      <c r="R518" t="s">
        <v>10</v>
      </c>
      <c r="S518" t="s">
        <v>11</v>
      </c>
      <c r="T518" t="s">
        <v>7</v>
      </c>
    </row>
    <row r="519" spans="1:20" x14ac:dyDescent="0.35">
      <c r="A519" t="s">
        <v>2264</v>
      </c>
      <c r="B519" t="s">
        <v>4921</v>
      </c>
      <c r="C519" t="s">
        <v>4508</v>
      </c>
      <c r="D519" t="s">
        <v>4385</v>
      </c>
      <c r="E519" t="s">
        <v>2507</v>
      </c>
      <c r="F519" t="s">
        <v>3018</v>
      </c>
      <c r="G519" t="s">
        <v>1649</v>
      </c>
      <c r="H519" t="s">
        <v>2528</v>
      </c>
      <c r="I519" t="s">
        <v>5938</v>
      </c>
      <c r="J519" t="s">
        <v>5339</v>
      </c>
      <c r="K519" t="s">
        <v>3575</v>
      </c>
      <c r="L519" t="s">
        <v>2731</v>
      </c>
      <c r="M519" t="s">
        <v>618</v>
      </c>
      <c r="N519" t="s">
        <v>5922</v>
      </c>
      <c r="O519" t="s">
        <v>1649</v>
      </c>
      <c r="P519" t="s">
        <v>3122</v>
      </c>
      <c r="Q519" t="s">
        <v>1784</v>
      </c>
      <c r="R519" t="s">
        <v>1054</v>
      </c>
      <c r="S519" t="s">
        <v>1786</v>
      </c>
      <c r="T519" t="s">
        <v>2278</v>
      </c>
    </row>
    <row r="520" spans="1:20" x14ac:dyDescent="0.35">
      <c r="A520" t="s">
        <v>2265</v>
      </c>
      <c r="B520" t="s">
        <v>3280</v>
      </c>
      <c r="C520" t="s">
        <v>3744</v>
      </c>
      <c r="D520" t="s">
        <v>2024</v>
      </c>
      <c r="E520" t="s">
        <v>3143</v>
      </c>
      <c r="F520" t="s">
        <v>5407</v>
      </c>
      <c r="G520" t="s">
        <v>5606</v>
      </c>
      <c r="H520" t="s">
        <v>5635</v>
      </c>
      <c r="I520" t="s">
        <v>6068</v>
      </c>
      <c r="J520" t="s">
        <v>6090</v>
      </c>
      <c r="K520" t="s">
        <v>5342</v>
      </c>
      <c r="L520" t="s">
        <v>1495</v>
      </c>
      <c r="M520" t="s">
        <v>3451</v>
      </c>
      <c r="N520" t="s">
        <v>3884</v>
      </c>
      <c r="O520" t="s">
        <v>1812</v>
      </c>
      <c r="P520" t="s">
        <v>2039</v>
      </c>
      <c r="Q520" t="s">
        <v>1047</v>
      </c>
      <c r="R520" t="s">
        <v>3213</v>
      </c>
      <c r="S520" t="s">
        <v>3215</v>
      </c>
      <c r="T520" t="s">
        <v>3218</v>
      </c>
    </row>
    <row r="521" spans="1:20" x14ac:dyDescent="0.35">
      <c r="A521" t="s">
        <v>2266</v>
      </c>
      <c r="B521" t="s">
        <v>777</v>
      </c>
      <c r="C521" t="s">
        <v>5895</v>
      </c>
      <c r="D521" t="s">
        <v>915</v>
      </c>
      <c r="E521" t="s">
        <v>5331</v>
      </c>
      <c r="F521" t="s">
        <v>5994</v>
      </c>
      <c r="G521" t="s">
        <v>448</v>
      </c>
      <c r="H521" t="s">
        <v>3212</v>
      </c>
      <c r="I521" t="s">
        <v>3766</v>
      </c>
      <c r="J521" t="s">
        <v>1033</v>
      </c>
      <c r="K521" t="s">
        <v>6106</v>
      </c>
      <c r="L521" t="s">
        <v>5423</v>
      </c>
      <c r="M521" t="s">
        <v>6140</v>
      </c>
      <c r="N521" t="s">
        <v>4694</v>
      </c>
      <c r="O521" t="s">
        <v>6156</v>
      </c>
      <c r="P521" t="s">
        <v>6164</v>
      </c>
      <c r="Q521" t="s">
        <v>3212</v>
      </c>
      <c r="R521" t="s">
        <v>3214</v>
      </c>
      <c r="S521" t="s">
        <v>970</v>
      </c>
      <c r="T521" t="s">
        <v>2280</v>
      </c>
    </row>
    <row r="522" spans="1:20" x14ac:dyDescent="0.35">
      <c r="A522" t="s">
        <v>2267</v>
      </c>
      <c r="B522" t="s">
        <v>1611</v>
      </c>
      <c r="C522" t="s">
        <v>1031</v>
      </c>
      <c r="D522" t="s">
        <v>3115</v>
      </c>
      <c r="E522" t="s">
        <v>1995</v>
      </c>
      <c r="F522" t="s">
        <v>2478</v>
      </c>
      <c r="G522" t="s">
        <v>5872</v>
      </c>
      <c r="H522" t="s">
        <v>6046</v>
      </c>
      <c r="I522" t="s">
        <v>1713</v>
      </c>
      <c r="J522" t="s">
        <v>2445</v>
      </c>
      <c r="K522" t="s">
        <v>2479</v>
      </c>
      <c r="L522" t="s">
        <v>1086</v>
      </c>
      <c r="M522" t="s">
        <v>3883</v>
      </c>
      <c r="N522" t="s">
        <v>3284</v>
      </c>
      <c r="O522" t="s">
        <v>3816</v>
      </c>
      <c r="P522" t="s">
        <v>6165</v>
      </c>
      <c r="Q522" t="s">
        <v>2327</v>
      </c>
      <c r="R522" t="s">
        <v>844</v>
      </c>
      <c r="S522" t="s">
        <v>2807</v>
      </c>
      <c r="T522" t="s">
        <v>1960</v>
      </c>
    </row>
    <row r="523" spans="1:20" x14ac:dyDescent="0.35">
      <c r="A523" t="s">
        <v>2268</v>
      </c>
      <c r="B523" t="s">
        <v>241</v>
      </c>
      <c r="C523" t="s">
        <v>1768</v>
      </c>
      <c r="D523" t="s">
        <v>2003</v>
      </c>
      <c r="E523" t="s">
        <v>1914</v>
      </c>
      <c r="F523" t="s">
        <v>1559</v>
      </c>
      <c r="G523" t="s">
        <v>3761</v>
      </c>
      <c r="H523" t="s">
        <v>1800</v>
      </c>
      <c r="I523" t="s">
        <v>1215</v>
      </c>
      <c r="J523" t="s">
        <v>1567</v>
      </c>
      <c r="K523" t="s">
        <v>1713</v>
      </c>
      <c r="L523" t="s">
        <v>1765</v>
      </c>
      <c r="M523" t="s">
        <v>5600</v>
      </c>
      <c r="N523" t="s">
        <v>1687</v>
      </c>
      <c r="O523" t="s">
        <v>1843</v>
      </c>
      <c r="P523" t="s">
        <v>3728</v>
      </c>
      <c r="Q523" t="s">
        <v>2328</v>
      </c>
      <c r="R523" t="s">
        <v>767</v>
      </c>
      <c r="S523" t="s">
        <v>1687</v>
      </c>
      <c r="T523" t="s">
        <v>2281</v>
      </c>
    </row>
    <row r="524" spans="1:20" x14ac:dyDescent="0.35">
      <c r="A524" t="s">
        <v>5</v>
      </c>
      <c r="B524" t="s">
        <v>65</v>
      </c>
      <c r="C524" t="s">
        <v>7</v>
      </c>
      <c r="D524" t="s">
        <v>7</v>
      </c>
      <c r="E524" t="s">
        <v>65</v>
      </c>
      <c r="F524" t="s">
        <v>7</v>
      </c>
      <c r="G524" t="s">
        <v>7</v>
      </c>
      <c r="H524" t="s">
        <v>65</v>
      </c>
      <c r="I524" t="s">
        <v>7</v>
      </c>
      <c r="J524" t="s">
        <v>7</v>
      </c>
      <c r="K524" t="s">
        <v>65</v>
      </c>
      <c r="L524" t="s">
        <v>7</v>
      </c>
      <c r="M524" t="s">
        <v>7</v>
      </c>
      <c r="N524" t="s">
        <v>65</v>
      </c>
      <c r="O524" t="s">
        <v>7</v>
      </c>
      <c r="P524" t="s">
        <v>7</v>
      </c>
      <c r="Q524" t="s">
        <v>65</v>
      </c>
      <c r="R524" t="s">
        <v>7</v>
      </c>
      <c r="S524" t="s">
        <v>7</v>
      </c>
      <c r="T524" t="s">
        <v>3219</v>
      </c>
    </row>
    <row r="525" spans="1:20" x14ac:dyDescent="0.35">
      <c r="A525" t="s">
        <v>3108</v>
      </c>
      <c r="B525" t="s">
        <v>7</v>
      </c>
      <c r="C525" t="s">
        <v>7</v>
      </c>
      <c r="D525" t="s">
        <v>7</v>
      </c>
      <c r="E525" t="s">
        <v>7</v>
      </c>
      <c r="F525" t="s">
        <v>7</v>
      </c>
      <c r="G525" t="s">
        <v>7</v>
      </c>
      <c r="H525" t="s">
        <v>7</v>
      </c>
      <c r="I525" t="s">
        <v>7</v>
      </c>
      <c r="J525" t="s">
        <v>7</v>
      </c>
      <c r="K525" t="s">
        <v>7</v>
      </c>
      <c r="L525" t="s">
        <v>7</v>
      </c>
      <c r="M525" t="s">
        <v>7</v>
      </c>
      <c r="N525" t="s">
        <v>7</v>
      </c>
      <c r="O525" t="s">
        <v>7</v>
      </c>
      <c r="P525" t="s">
        <v>7</v>
      </c>
      <c r="Q525" t="s">
        <v>7</v>
      </c>
      <c r="R525" t="s">
        <v>7</v>
      </c>
      <c r="S525" t="s">
        <v>7</v>
      </c>
      <c r="T525" t="s">
        <v>7</v>
      </c>
    </row>
    <row r="526" spans="1:20" x14ac:dyDescent="0.35">
      <c r="A526" t="s">
        <v>2216</v>
      </c>
      <c r="B526" t="s">
        <v>3016</v>
      </c>
      <c r="C526" t="s">
        <v>3016</v>
      </c>
      <c r="D526" t="s">
        <v>3016</v>
      </c>
      <c r="E526" t="s">
        <v>3025</v>
      </c>
      <c r="F526" t="s">
        <v>3025</v>
      </c>
      <c r="G526" t="s">
        <v>3025</v>
      </c>
      <c r="H526" t="s">
        <v>3031</v>
      </c>
      <c r="I526" t="s">
        <v>3031</v>
      </c>
      <c r="J526" t="s">
        <v>3031</v>
      </c>
      <c r="K526" t="s">
        <v>3037</v>
      </c>
      <c r="L526" t="s">
        <v>3037</v>
      </c>
      <c r="M526" t="s">
        <v>3037</v>
      </c>
      <c r="N526" t="s">
        <v>3042</v>
      </c>
      <c r="O526" t="s">
        <v>3042</v>
      </c>
      <c r="P526" t="s">
        <v>3042</v>
      </c>
      <c r="Q526" t="s">
        <v>5</v>
      </c>
      <c r="R526" t="s">
        <v>5</v>
      </c>
      <c r="S526" t="s">
        <v>5</v>
      </c>
      <c r="T526" t="s">
        <v>34</v>
      </c>
    </row>
    <row r="527" spans="1:20" x14ac:dyDescent="0.35">
      <c r="A527" t="s">
        <v>7</v>
      </c>
      <c r="B527" t="s">
        <v>64</v>
      </c>
      <c r="C527" t="s">
        <v>10</v>
      </c>
      <c r="D527" t="s">
        <v>11</v>
      </c>
      <c r="E527" t="s">
        <v>64</v>
      </c>
      <c r="F527" t="s">
        <v>10</v>
      </c>
      <c r="G527" t="s">
        <v>11</v>
      </c>
      <c r="H527" t="s">
        <v>64</v>
      </c>
      <c r="I527" t="s">
        <v>10</v>
      </c>
      <c r="J527" t="s">
        <v>11</v>
      </c>
      <c r="K527" t="s">
        <v>64</v>
      </c>
      <c r="L527" t="s">
        <v>10</v>
      </c>
      <c r="M527" t="s">
        <v>11</v>
      </c>
      <c r="N527" t="s">
        <v>64</v>
      </c>
      <c r="O527" t="s">
        <v>10</v>
      </c>
      <c r="P527" t="s">
        <v>11</v>
      </c>
      <c r="Q527" t="s">
        <v>64</v>
      </c>
      <c r="R527" t="s">
        <v>10</v>
      </c>
      <c r="S527" t="s">
        <v>11</v>
      </c>
      <c r="T527" t="s">
        <v>7</v>
      </c>
    </row>
    <row r="528" spans="1:20" x14ac:dyDescent="0.35">
      <c r="A528" t="s">
        <v>2217</v>
      </c>
      <c r="B528" t="s">
        <v>5858</v>
      </c>
      <c r="C528" t="s">
        <v>5896</v>
      </c>
      <c r="D528" t="s">
        <v>5928</v>
      </c>
      <c r="E528" t="s">
        <v>5232</v>
      </c>
      <c r="F528" t="s">
        <v>2585</v>
      </c>
      <c r="G528" t="s">
        <v>6015</v>
      </c>
      <c r="H528" t="s">
        <v>3496</v>
      </c>
      <c r="I528" t="s">
        <v>2588</v>
      </c>
      <c r="J528" t="s">
        <v>5485</v>
      </c>
      <c r="K528" t="s">
        <v>5560</v>
      </c>
      <c r="L528" t="s">
        <v>5222</v>
      </c>
      <c r="M528" t="s">
        <v>6141</v>
      </c>
      <c r="N528" t="s">
        <v>2233</v>
      </c>
      <c r="O528" t="s">
        <v>155</v>
      </c>
      <c r="P528" t="s">
        <v>3464</v>
      </c>
      <c r="Q528" t="s">
        <v>2864</v>
      </c>
      <c r="R528" t="s">
        <v>2869</v>
      </c>
      <c r="S528" t="s">
        <v>2874</v>
      </c>
      <c r="T528" t="s">
        <v>3237</v>
      </c>
    </row>
    <row r="529" spans="1:20" x14ac:dyDescent="0.35">
      <c r="A529" t="s">
        <v>2218</v>
      </c>
      <c r="B529" t="s">
        <v>41</v>
      </c>
      <c r="C529" t="s">
        <v>238</v>
      </c>
      <c r="D529" t="s">
        <v>2475</v>
      </c>
      <c r="E529" t="s">
        <v>1906</v>
      </c>
      <c r="F529" t="s">
        <v>238</v>
      </c>
      <c r="G529" t="s">
        <v>1687</v>
      </c>
      <c r="H529" t="s">
        <v>1466</v>
      </c>
      <c r="I529" t="s">
        <v>1666</v>
      </c>
      <c r="J529" t="s">
        <v>2944</v>
      </c>
      <c r="K529" t="s">
        <v>3116</v>
      </c>
      <c r="L529" t="s">
        <v>1539</v>
      </c>
      <c r="M529" t="s">
        <v>701</v>
      </c>
      <c r="N529" t="s">
        <v>1301</v>
      </c>
      <c r="O529" t="s">
        <v>768</v>
      </c>
      <c r="P529" t="s">
        <v>5795</v>
      </c>
      <c r="Q529" t="s">
        <v>1443</v>
      </c>
      <c r="R529" t="s">
        <v>900</v>
      </c>
      <c r="S529" t="s">
        <v>1850</v>
      </c>
      <c r="T529" t="s">
        <v>1945</v>
      </c>
    </row>
    <row r="530" spans="1:20" x14ac:dyDescent="0.35">
      <c r="A530" t="s">
        <v>2219</v>
      </c>
      <c r="B530" t="s">
        <v>5599</v>
      </c>
      <c r="C530" t="s">
        <v>3250</v>
      </c>
      <c r="D530" t="s">
        <v>1815</v>
      </c>
      <c r="E530" t="s">
        <v>1413</v>
      </c>
      <c r="F530" t="s">
        <v>890</v>
      </c>
      <c r="G530" t="s">
        <v>3280</v>
      </c>
      <c r="H530" t="s">
        <v>6047</v>
      </c>
      <c r="I530" t="s">
        <v>2400</v>
      </c>
      <c r="J530" t="s">
        <v>5447</v>
      </c>
      <c r="K530" t="s">
        <v>3454</v>
      </c>
      <c r="L530" t="s">
        <v>6127</v>
      </c>
      <c r="M530" t="s">
        <v>5922</v>
      </c>
      <c r="N530" t="s">
        <v>3762</v>
      </c>
      <c r="O530" t="s">
        <v>5365</v>
      </c>
      <c r="P530" t="s">
        <v>6166</v>
      </c>
      <c r="Q530" t="s">
        <v>1733</v>
      </c>
      <c r="R530" t="s">
        <v>2870</v>
      </c>
      <c r="S530" t="s">
        <v>994</v>
      </c>
      <c r="T530" t="s">
        <v>1963</v>
      </c>
    </row>
    <row r="531" spans="1:20" x14ac:dyDescent="0.35">
      <c r="A531" t="s">
        <v>2220</v>
      </c>
      <c r="B531" t="s">
        <v>55</v>
      </c>
      <c r="C531" t="s">
        <v>7</v>
      </c>
      <c r="D531" t="s">
        <v>7</v>
      </c>
      <c r="E531" t="s">
        <v>4286</v>
      </c>
      <c r="F531" t="s">
        <v>1853</v>
      </c>
      <c r="G531" t="s">
        <v>2476</v>
      </c>
      <c r="H531" t="s">
        <v>1761</v>
      </c>
      <c r="I531" t="s">
        <v>759</v>
      </c>
      <c r="J531" t="s">
        <v>6091</v>
      </c>
      <c r="K531" t="s">
        <v>241</v>
      </c>
      <c r="L531" t="s">
        <v>1929</v>
      </c>
      <c r="M531" t="s">
        <v>1995</v>
      </c>
      <c r="N531" t="s">
        <v>5216</v>
      </c>
      <c r="O531" t="s">
        <v>1647</v>
      </c>
      <c r="P531" t="s">
        <v>876</v>
      </c>
      <c r="Q531" t="s">
        <v>1492</v>
      </c>
      <c r="R531" t="s">
        <v>1067</v>
      </c>
      <c r="S531" t="s">
        <v>1826</v>
      </c>
      <c r="T531" t="s">
        <v>3238</v>
      </c>
    </row>
    <row r="532" spans="1:20" x14ac:dyDescent="0.35">
      <c r="A532" t="s">
        <v>2221</v>
      </c>
      <c r="B532" t="s">
        <v>2962</v>
      </c>
      <c r="C532" t="s">
        <v>749</v>
      </c>
      <c r="D532" t="s">
        <v>5929</v>
      </c>
      <c r="E532" t="s">
        <v>2989</v>
      </c>
      <c r="F532" t="s">
        <v>364</v>
      </c>
      <c r="G532" t="s">
        <v>2884</v>
      </c>
      <c r="H532" t="s">
        <v>2067</v>
      </c>
      <c r="I532" t="s">
        <v>198</v>
      </c>
      <c r="J532" t="s">
        <v>4935</v>
      </c>
      <c r="K532" t="s">
        <v>3760</v>
      </c>
      <c r="L532" t="s">
        <v>2651</v>
      </c>
      <c r="M532" t="s">
        <v>2677</v>
      </c>
      <c r="N532" t="s">
        <v>2234</v>
      </c>
      <c r="O532" t="s">
        <v>1867</v>
      </c>
      <c r="P532" t="s">
        <v>5507</v>
      </c>
      <c r="Q532" t="s">
        <v>2865</v>
      </c>
      <c r="R532" t="s">
        <v>2871</v>
      </c>
      <c r="S532" t="s">
        <v>1814</v>
      </c>
      <c r="T532" t="s">
        <v>3239</v>
      </c>
    </row>
    <row r="533" spans="1:20" x14ac:dyDescent="0.35">
      <c r="A533" t="s">
        <v>5</v>
      </c>
      <c r="B533" t="s">
        <v>65</v>
      </c>
      <c r="C533" t="s">
        <v>7</v>
      </c>
      <c r="D533" t="s">
        <v>7</v>
      </c>
      <c r="E533" t="s">
        <v>65</v>
      </c>
      <c r="F533" t="s">
        <v>7</v>
      </c>
      <c r="G533" t="s">
        <v>7</v>
      </c>
      <c r="H533" t="s">
        <v>65</v>
      </c>
      <c r="I533" t="s">
        <v>7</v>
      </c>
      <c r="J533" t="s">
        <v>7</v>
      </c>
      <c r="K533" t="s">
        <v>65</v>
      </c>
      <c r="L533" t="s">
        <v>7</v>
      </c>
      <c r="M533" t="s">
        <v>7</v>
      </c>
      <c r="N533" t="s">
        <v>65</v>
      </c>
      <c r="O533" t="s">
        <v>7</v>
      </c>
      <c r="P533" t="s">
        <v>7</v>
      </c>
      <c r="Q533" t="s">
        <v>65</v>
      </c>
      <c r="R533" t="s">
        <v>7</v>
      </c>
      <c r="S533" t="s">
        <v>7</v>
      </c>
      <c r="T533" t="s">
        <v>3240</v>
      </c>
    </row>
    <row r="534" spans="1:20" x14ac:dyDescent="0.35">
      <c r="A534" t="s">
        <v>3245</v>
      </c>
      <c r="B534" t="s">
        <v>7</v>
      </c>
      <c r="C534" t="s">
        <v>7</v>
      </c>
      <c r="D534" t="s">
        <v>7</v>
      </c>
      <c r="E534" t="s">
        <v>7</v>
      </c>
      <c r="F534" t="s">
        <v>7</v>
      </c>
      <c r="G534" t="s">
        <v>7</v>
      </c>
      <c r="H534" t="s">
        <v>7</v>
      </c>
      <c r="I534" t="s">
        <v>7</v>
      </c>
      <c r="J534" t="s">
        <v>7</v>
      </c>
      <c r="K534" t="s">
        <v>7</v>
      </c>
      <c r="L534" t="s">
        <v>7</v>
      </c>
      <c r="M534" t="s">
        <v>7</v>
      </c>
      <c r="N534" t="s">
        <v>7</v>
      </c>
      <c r="O534" t="s">
        <v>7</v>
      </c>
      <c r="P534" t="s">
        <v>7</v>
      </c>
      <c r="Q534" t="s">
        <v>7</v>
      </c>
      <c r="R534" t="s">
        <v>7</v>
      </c>
      <c r="S534" t="s">
        <v>7</v>
      </c>
      <c r="T534" t="s">
        <v>7</v>
      </c>
    </row>
    <row r="535" spans="1:20" x14ac:dyDescent="0.35">
      <c r="A535" t="s">
        <v>2216</v>
      </c>
      <c r="B535" t="s">
        <v>3016</v>
      </c>
      <c r="C535" t="s">
        <v>3016</v>
      </c>
      <c r="D535" t="s">
        <v>3016</v>
      </c>
      <c r="E535" t="s">
        <v>3025</v>
      </c>
      <c r="F535" t="s">
        <v>3025</v>
      </c>
      <c r="G535" t="s">
        <v>3025</v>
      </c>
      <c r="H535" t="s">
        <v>3031</v>
      </c>
      <c r="I535" t="s">
        <v>3031</v>
      </c>
      <c r="J535" t="s">
        <v>3031</v>
      </c>
      <c r="K535" t="s">
        <v>3037</v>
      </c>
      <c r="L535" t="s">
        <v>3037</v>
      </c>
      <c r="M535" t="s">
        <v>3037</v>
      </c>
      <c r="N535" t="s">
        <v>3042</v>
      </c>
      <c r="O535" t="s">
        <v>3042</v>
      </c>
      <c r="P535" t="s">
        <v>3042</v>
      </c>
      <c r="Q535" t="s">
        <v>5</v>
      </c>
      <c r="R535" t="s">
        <v>5</v>
      </c>
      <c r="S535" t="s">
        <v>5</v>
      </c>
      <c r="T535" t="s">
        <v>34</v>
      </c>
    </row>
    <row r="536" spans="1:20" x14ac:dyDescent="0.35">
      <c r="A536" t="s">
        <v>7</v>
      </c>
      <c r="B536" t="s">
        <v>64</v>
      </c>
      <c r="C536" t="s">
        <v>10</v>
      </c>
      <c r="D536" t="s">
        <v>11</v>
      </c>
      <c r="E536" t="s">
        <v>64</v>
      </c>
      <c r="F536" t="s">
        <v>10</v>
      </c>
      <c r="G536" t="s">
        <v>11</v>
      </c>
      <c r="H536" t="s">
        <v>64</v>
      </c>
      <c r="I536" t="s">
        <v>10</v>
      </c>
      <c r="J536" t="s">
        <v>11</v>
      </c>
      <c r="K536" t="s">
        <v>64</v>
      </c>
      <c r="L536" t="s">
        <v>10</v>
      </c>
      <c r="M536" t="s">
        <v>11</v>
      </c>
      <c r="N536" t="s">
        <v>64</v>
      </c>
      <c r="O536" t="s">
        <v>10</v>
      </c>
      <c r="P536" t="s">
        <v>11</v>
      </c>
      <c r="Q536" t="s">
        <v>64</v>
      </c>
      <c r="R536" t="s">
        <v>10</v>
      </c>
      <c r="S536" t="s">
        <v>11</v>
      </c>
      <c r="T536" t="s">
        <v>7</v>
      </c>
    </row>
    <row r="537" spans="1:20" x14ac:dyDescent="0.35">
      <c r="A537" t="s">
        <v>2217</v>
      </c>
      <c r="B537" t="s">
        <v>3757</v>
      </c>
      <c r="C537" t="s">
        <v>625</v>
      </c>
      <c r="D537" t="s">
        <v>4928</v>
      </c>
      <c r="E537" t="s">
        <v>4498</v>
      </c>
      <c r="F537" t="s">
        <v>1668</v>
      </c>
      <c r="G537" t="s">
        <v>6016</v>
      </c>
      <c r="H537" t="s">
        <v>4534</v>
      </c>
      <c r="I537" t="s">
        <v>6026</v>
      </c>
      <c r="J537" t="s">
        <v>5241</v>
      </c>
      <c r="K537" t="s">
        <v>1798</v>
      </c>
      <c r="L537" t="s">
        <v>5602</v>
      </c>
      <c r="M537" t="s">
        <v>6142</v>
      </c>
      <c r="N537" t="s">
        <v>3282</v>
      </c>
      <c r="O537" t="s">
        <v>620</v>
      </c>
      <c r="P537" t="s">
        <v>3290</v>
      </c>
      <c r="Q537" t="s">
        <v>2866</v>
      </c>
      <c r="R537" t="s">
        <v>641</v>
      </c>
      <c r="S537" t="s">
        <v>1778</v>
      </c>
      <c r="T537" t="s">
        <v>3301</v>
      </c>
    </row>
    <row r="538" spans="1:20" x14ac:dyDescent="0.35">
      <c r="A538" t="s">
        <v>2218</v>
      </c>
      <c r="B538" t="s">
        <v>1694</v>
      </c>
      <c r="C538" t="s">
        <v>157</v>
      </c>
      <c r="D538" t="s">
        <v>5924</v>
      </c>
      <c r="E538" t="s">
        <v>5650</v>
      </c>
      <c r="F538" t="s">
        <v>198</v>
      </c>
      <c r="G538" t="s">
        <v>1455</v>
      </c>
      <c r="H538" t="s">
        <v>3047</v>
      </c>
      <c r="I538" t="s">
        <v>1666</v>
      </c>
      <c r="J538" t="s">
        <v>715</v>
      </c>
      <c r="K538" t="s">
        <v>3771</v>
      </c>
      <c r="L538" t="s">
        <v>198</v>
      </c>
      <c r="M538" t="s">
        <v>3376</v>
      </c>
      <c r="N538" t="s">
        <v>3283</v>
      </c>
      <c r="O538" t="s">
        <v>148</v>
      </c>
      <c r="P538" t="s">
        <v>3142</v>
      </c>
      <c r="Q538" t="s">
        <v>1614</v>
      </c>
      <c r="R538" t="s">
        <v>2824</v>
      </c>
      <c r="S538" t="s">
        <v>2381</v>
      </c>
      <c r="T538" t="s">
        <v>3302</v>
      </c>
    </row>
    <row r="539" spans="1:20" x14ac:dyDescent="0.35">
      <c r="A539" t="s">
        <v>2219</v>
      </c>
      <c r="B539" t="s">
        <v>2036</v>
      </c>
      <c r="C539" t="s">
        <v>956</v>
      </c>
      <c r="D539" t="s">
        <v>3531</v>
      </c>
      <c r="E539" t="s">
        <v>4455</v>
      </c>
      <c r="F539" t="s">
        <v>342</v>
      </c>
      <c r="G539" t="s">
        <v>5629</v>
      </c>
      <c r="H539" t="s">
        <v>4167</v>
      </c>
      <c r="I539" t="s">
        <v>6069</v>
      </c>
      <c r="J539" t="s">
        <v>3211</v>
      </c>
      <c r="K539" t="s">
        <v>3460</v>
      </c>
      <c r="L539" t="s">
        <v>6128</v>
      </c>
      <c r="M539" t="s">
        <v>5207</v>
      </c>
      <c r="N539" t="s">
        <v>2930</v>
      </c>
      <c r="O539" t="s">
        <v>3285</v>
      </c>
      <c r="P539" t="s">
        <v>3291</v>
      </c>
      <c r="Q539" t="s">
        <v>2867</v>
      </c>
      <c r="R539" t="s">
        <v>2872</v>
      </c>
      <c r="S539" t="s">
        <v>2875</v>
      </c>
      <c r="T539" t="s">
        <v>3303</v>
      </c>
    </row>
    <row r="540" spans="1:20" x14ac:dyDescent="0.35">
      <c r="A540" t="s">
        <v>2220</v>
      </c>
      <c r="B540" t="s">
        <v>55</v>
      </c>
      <c r="C540" t="s">
        <v>7</v>
      </c>
      <c r="D540" t="s">
        <v>7</v>
      </c>
      <c r="E540" t="s">
        <v>45</v>
      </c>
      <c r="F540" t="s">
        <v>1625</v>
      </c>
      <c r="G540" t="s">
        <v>4933</v>
      </c>
      <c r="H540" t="s">
        <v>3047</v>
      </c>
      <c r="I540" t="s">
        <v>1666</v>
      </c>
      <c r="J540" t="s">
        <v>715</v>
      </c>
      <c r="K540" t="s">
        <v>3317</v>
      </c>
      <c r="L540" t="s">
        <v>1559</v>
      </c>
      <c r="M540" t="s">
        <v>950</v>
      </c>
      <c r="N540" t="s">
        <v>2737</v>
      </c>
      <c r="O540" t="s">
        <v>273</v>
      </c>
      <c r="P540" t="s">
        <v>2484</v>
      </c>
      <c r="Q540" t="s">
        <v>2863</v>
      </c>
      <c r="R540" t="s">
        <v>741</v>
      </c>
      <c r="S540" t="s">
        <v>1595</v>
      </c>
      <c r="T540" t="s">
        <v>3304</v>
      </c>
    </row>
    <row r="541" spans="1:20" x14ac:dyDescent="0.35">
      <c r="A541" t="s">
        <v>2221</v>
      </c>
      <c r="B541" t="s">
        <v>5605</v>
      </c>
      <c r="C541" t="s">
        <v>5174</v>
      </c>
      <c r="D541" t="s">
        <v>5813</v>
      </c>
      <c r="E541" t="s">
        <v>3156</v>
      </c>
      <c r="F541" t="s">
        <v>3187</v>
      </c>
      <c r="G541" t="s">
        <v>4871</v>
      </c>
      <c r="H541" t="s">
        <v>3200</v>
      </c>
      <c r="I541" t="s">
        <v>2811</v>
      </c>
      <c r="J541" t="s">
        <v>3054</v>
      </c>
      <c r="K541" t="s">
        <v>5744</v>
      </c>
      <c r="L541" t="s">
        <v>3012</v>
      </c>
      <c r="M541" t="s">
        <v>446</v>
      </c>
      <c r="N541" t="s">
        <v>2982</v>
      </c>
      <c r="O541" t="s">
        <v>1918</v>
      </c>
      <c r="P541" t="s">
        <v>3292</v>
      </c>
      <c r="Q541" t="s">
        <v>1731</v>
      </c>
      <c r="R541" t="s">
        <v>2873</v>
      </c>
      <c r="S541" t="s">
        <v>2876</v>
      </c>
      <c r="T541" t="s">
        <v>3305</v>
      </c>
    </row>
    <row r="542" spans="1:20" x14ac:dyDescent="0.35">
      <c r="A542" t="s">
        <v>5</v>
      </c>
      <c r="B542" t="s">
        <v>65</v>
      </c>
      <c r="C542" t="s">
        <v>7</v>
      </c>
      <c r="D542" t="s">
        <v>7</v>
      </c>
      <c r="E542" t="s">
        <v>65</v>
      </c>
      <c r="F542" t="s">
        <v>7</v>
      </c>
      <c r="G542" t="s">
        <v>7</v>
      </c>
      <c r="H542" t="s">
        <v>65</v>
      </c>
      <c r="I542" t="s">
        <v>7</v>
      </c>
      <c r="J542" t="s">
        <v>7</v>
      </c>
      <c r="K542" t="s">
        <v>65</v>
      </c>
      <c r="L542" t="s">
        <v>7</v>
      </c>
      <c r="M542" t="s">
        <v>7</v>
      </c>
      <c r="N542" t="s">
        <v>65</v>
      </c>
      <c r="O542" t="s">
        <v>7</v>
      </c>
      <c r="P542" t="s">
        <v>7</v>
      </c>
      <c r="Q542" t="s">
        <v>65</v>
      </c>
      <c r="R542" t="s">
        <v>7</v>
      </c>
      <c r="S542" t="s">
        <v>7</v>
      </c>
      <c r="T542" t="s">
        <v>3306</v>
      </c>
    </row>
    <row r="543" spans="1:20" x14ac:dyDescent="0.35">
      <c r="A543" t="s">
        <v>3246</v>
      </c>
      <c r="B543" t="s">
        <v>7</v>
      </c>
      <c r="C543" t="s">
        <v>7</v>
      </c>
      <c r="D543" t="s">
        <v>7</v>
      </c>
      <c r="E543" t="s">
        <v>7</v>
      </c>
      <c r="F543" t="s">
        <v>7</v>
      </c>
      <c r="G543" t="s">
        <v>7</v>
      </c>
      <c r="H543" t="s">
        <v>7</v>
      </c>
      <c r="I543" t="s">
        <v>7</v>
      </c>
      <c r="J543" t="s">
        <v>7</v>
      </c>
      <c r="K543" t="s">
        <v>7</v>
      </c>
      <c r="L543" t="s">
        <v>7</v>
      </c>
      <c r="M543" t="s">
        <v>7</v>
      </c>
      <c r="N543" t="s">
        <v>7</v>
      </c>
      <c r="O543" t="s">
        <v>7</v>
      </c>
      <c r="P543" t="s">
        <v>7</v>
      </c>
      <c r="Q543" t="s">
        <v>7</v>
      </c>
      <c r="R543" t="s">
        <v>7</v>
      </c>
      <c r="S543" t="s">
        <v>7</v>
      </c>
      <c r="T543" t="s">
        <v>7</v>
      </c>
    </row>
    <row r="544" spans="1:20" x14ac:dyDescent="0.35">
      <c r="A544" t="s">
        <v>2216</v>
      </c>
      <c r="B544" t="s">
        <v>3016</v>
      </c>
      <c r="C544" t="s">
        <v>3016</v>
      </c>
      <c r="D544" t="s">
        <v>3016</v>
      </c>
      <c r="E544" t="s">
        <v>3025</v>
      </c>
      <c r="F544" t="s">
        <v>3025</v>
      </c>
      <c r="G544" t="s">
        <v>3025</v>
      </c>
      <c r="H544" t="s">
        <v>3031</v>
      </c>
      <c r="I544" t="s">
        <v>3031</v>
      </c>
      <c r="J544" t="s">
        <v>3031</v>
      </c>
      <c r="K544" t="s">
        <v>3037</v>
      </c>
      <c r="L544" t="s">
        <v>3037</v>
      </c>
      <c r="M544" t="s">
        <v>3037</v>
      </c>
      <c r="N544" t="s">
        <v>3042</v>
      </c>
      <c r="O544" t="s">
        <v>3042</v>
      </c>
      <c r="P544" t="s">
        <v>3042</v>
      </c>
      <c r="Q544" t="s">
        <v>5</v>
      </c>
      <c r="R544" t="s">
        <v>5</v>
      </c>
      <c r="S544" t="s">
        <v>5</v>
      </c>
      <c r="T544" t="s">
        <v>34</v>
      </c>
    </row>
    <row r="545" spans="1:20" x14ac:dyDescent="0.35">
      <c r="A545" t="s">
        <v>7</v>
      </c>
      <c r="B545" t="s">
        <v>64</v>
      </c>
      <c r="C545" t="s">
        <v>10</v>
      </c>
      <c r="D545" t="s">
        <v>11</v>
      </c>
      <c r="E545" t="s">
        <v>64</v>
      </c>
      <c r="F545" t="s">
        <v>10</v>
      </c>
      <c r="G545" t="s">
        <v>11</v>
      </c>
      <c r="H545" t="s">
        <v>64</v>
      </c>
      <c r="I545" t="s">
        <v>10</v>
      </c>
      <c r="J545" t="s">
        <v>11</v>
      </c>
      <c r="K545" t="s">
        <v>64</v>
      </c>
      <c r="L545" t="s">
        <v>10</v>
      </c>
      <c r="M545" t="s">
        <v>11</v>
      </c>
      <c r="N545" t="s">
        <v>64</v>
      </c>
      <c r="O545" t="s">
        <v>10</v>
      </c>
      <c r="P545" t="s">
        <v>11</v>
      </c>
      <c r="Q545" t="s">
        <v>64</v>
      </c>
      <c r="R545" t="s">
        <v>10</v>
      </c>
      <c r="S545" t="s">
        <v>11</v>
      </c>
      <c r="T545" t="s">
        <v>7</v>
      </c>
    </row>
    <row r="546" spans="1:20" x14ac:dyDescent="0.35">
      <c r="A546" t="s">
        <v>2217</v>
      </c>
      <c r="B546" t="s">
        <v>5859</v>
      </c>
      <c r="C546" t="s">
        <v>3519</v>
      </c>
      <c r="D546" t="s">
        <v>4945</v>
      </c>
      <c r="E546" t="s">
        <v>2964</v>
      </c>
      <c r="F546" t="s">
        <v>5586</v>
      </c>
      <c r="G546" t="s">
        <v>6017</v>
      </c>
      <c r="H546" t="s">
        <v>5558</v>
      </c>
      <c r="I546" t="s">
        <v>5302</v>
      </c>
      <c r="J546" t="s">
        <v>5367</v>
      </c>
      <c r="K546" t="s">
        <v>5377</v>
      </c>
      <c r="L546" t="s">
        <v>2101</v>
      </c>
      <c r="M546" t="s">
        <v>1194</v>
      </c>
      <c r="N546" t="s">
        <v>6149</v>
      </c>
      <c r="O546" t="s">
        <v>1293</v>
      </c>
      <c r="P546" t="s">
        <v>2964</v>
      </c>
      <c r="Q546" t="s">
        <v>2862</v>
      </c>
      <c r="R546" t="s">
        <v>594</v>
      </c>
      <c r="S546" t="s">
        <v>310</v>
      </c>
      <c r="T546" t="s">
        <v>3307</v>
      </c>
    </row>
    <row r="547" spans="1:20" x14ac:dyDescent="0.35">
      <c r="A547" t="s">
        <v>2218</v>
      </c>
      <c r="B547" t="s">
        <v>1906</v>
      </c>
      <c r="C547" t="s">
        <v>1666</v>
      </c>
      <c r="D547" t="s">
        <v>1011</v>
      </c>
      <c r="E547" t="s">
        <v>1533</v>
      </c>
      <c r="F547" t="s">
        <v>1530</v>
      </c>
      <c r="G547" t="s">
        <v>528</v>
      </c>
      <c r="H547" t="s">
        <v>1861</v>
      </c>
      <c r="I547" t="s">
        <v>334</v>
      </c>
      <c r="J547" t="s">
        <v>2805</v>
      </c>
      <c r="K547" t="s">
        <v>1448</v>
      </c>
      <c r="L547" t="s">
        <v>1051</v>
      </c>
      <c r="M547" t="s">
        <v>4876</v>
      </c>
      <c r="N547" t="s">
        <v>1460</v>
      </c>
      <c r="O547" t="s">
        <v>1512</v>
      </c>
      <c r="P547" t="s">
        <v>2951</v>
      </c>
      <c r="Q547" t="s">
        <v>279</v>
      </c>
      <c r="R547" t="s">
        <v>1449</v>
      </c>
      <c r="S547" t="s">
        <v>964</v>
      </c>
      <c r="T547" t="s">
        <v>1956</v>
      </c>
    </row>
    <row r="548" spans="1:20" x14ac:dyDescent="0.35">
      <c r="A548" t="s">
        <v>2219</v>
      </c>
      <c r="B548" t="s">
        <v>5860</v>
      </c>
      <c r="C548" t="s">
        <v>694</v>
      </c>
      <c r="D548" t="s">
        <v>229</v>
      </c>
      <c r="E548" t="s">
        <v>3201</v>
      </c>
      <c r="F548" t="s">
        <v>5658</v>
      </c>
      <c r="G548" t="s">
        <v>1686</v>
      </c>
      <c r="H548" t="s">
        <v>3026</v>
      </c>
      <c r="I548" t="s">
        <v>2234</v>
      </c>
      <c r="J548" t="s">
        <v>5522</v>
      </c>
      <c r="K548" t="s">
        <v>6107</v>
      </c>
      <c r="L548" t="s">
        <v>5433</v>
      </c>
      <c r="M548" t="s">
        <v>2042</v>
      </c>
      <c r="N548" t="s">
        <v>6150</v>
      </c>
      <c r="O548" t="s">
        <v>6157</v>
      </c>
      <c r="P548" t="s">
        <v>2520</v>
      </c>
      <c r="Q548" t="s">
        <v>2131</v>
      </c>
      <c r="R548" t="s">
        <v>1821</v>
      </c>
      <c r="S548" t="s">
        <v>2044</v>
      </c>
      <c r="T548" t="s">
        <v>3308</v>
      </c>
    </row>
    <row r="549" spans="1:20" x14ac:dyDescent="0.35">
      <c r="A549" t="s">
        <v>2220</v>
      </c>
      <c r="B549" t="s">
        <v>55</v>
      </c>
      <c r="C549" t="s">
        <v>7</v>
      </c>
      <c r="D549" t="s">
        <v>7</v>
      </c>
      <c r="E549" t="s">
        <v>2984</v>
      </c>
      <c r="F549" t="s">
        <v>216</v>
      </c>
      <c r="G549" t="s">
        <v>984</v>
      </c>
      <c r="H549" t="s">
        <v>698</v>
      </c>
      <c r="I549" t="s">
        <v>693</v>
      </c>
      <c r="J549" t="s">
        <v>2647</v>
      </c>
      <c r="K549" t="s">
        <v>27</v>
      </c>
      <c r="L549" t="s">
        <v>1854</v>
      </c>
      <c r="M549" t="s">
        <v>3756</v>
      </c>
      <c r="N549" t="s">
        <v>1247</v>
      </c>
      <c r="O549" t="s">
        <v>1560</v>
      </c>
      <c r="P549" t="s">
        <v>2495</v>
      </c>
      <c r="Q549" t="s">
        <v>1691</v>
      </c>
      <c r="R549" t="s">
        <v>579</v>
      </c>
      <c r="S549" t="s">
        <v>2067</v>
      </c>
      <c r="T549" t="s">
        <v>3309</v>
      </c>
    </row>
    <row r="550" spans="1:20" x14ac:dyDescent="0.35">
      <c r="A550" t="s">
        <v>2221</v>
      </c>
      <c r="B550" t="s">
        <v>1665</v>
      </c>
      <c r="C550" t="s">
        <v>1631</v>
      </c>
      <c r="D550" t="s">
        <v>4251</v>
      </c>
      <c r="E550" t="s">
        <v>1491</v>
      </c>
      <c r="F550" t="s">
        <v>562</v>
      </c>
      <c r="G550" t="s">
        <v>2344</v>
      </c>
      <c r="H550" t="s">
        <v>5729</v>
      </c>
      <c r="I550" t="s">
        <v>363</v>
      </c>
      <c r="J550" t="s">
        <v>3230</v>
      </c>
      <c r="K550" t="s">
        <v>5795</v>
      </c>
      <c r="L550" t="s">
        <v>1494</v>
      </c>
      <c r="M550" t="s">
        <v>924</v>
      </c>
      <c r="N550" t="s">
        <v>1864</v>
      </c>
      <c r="O550" t="s">
        <v>2960</v>
      </c>
      <c r="P550" t="s">
        <v>2445</v>
      </c>
      <c r="Q550" t="s">
        <v>2712</v>
      </c>
      <c r="R550" t="s">
        <v>2863</v>
      </c>
      <c r="S550" t="s">
        <v>946</v>
      </c>
      <c r="T550" t="s">
        <v>1090</v>
      </c>
    </row>
    <row r="551" spans="1:20" x14ac:dyDescent="0.35">
      <c r="A551" t="s">
        <v>5</v>
      </c>
      <c r="B551" t="s">
        <v>65</v>
      </c>
      <c r="C551" t="s">
        <v>7</v>
      </c>
      <c r="D551" t="s">
        <v>7</v>
      </c>
      <c r="E551" t="s">
        <v>65</v>
      </c>
      <c r="F551" t="s">
        <v>7</v>
      </c>
      <c r="G551" t="s">
        <v>7</v>
      </c>
      <c r="H551" t="s">
        <v>65</v>
      </c>
      <c r="I551" t="s">
        <v>7</v>
      </c>
      <c r="J551" t="s">
        <v>7</v>
      </c>
      <c r="K551" t="s">
        <v>65</v>
      </c>
      <c r="L551" t="s">
        <v>7</v>
      </c>
      <c r="M551" t="s">
        <v>7</v>
      </c>
      <c r="N551" t="s">
        <v>65</v>
      </c>
      <c r="O551" t="s">
        <v>7</v>
      </c>
      <c r="P551" t="s">
        <v>7</v>
      </c>
      <c r="Q551" t="s">
        <v>65</v>
      </c>
      <c r="R551" t="s">
        <v>7</v>
      </c>
      <c r="S551" t="s">
        <v>7</v>
      </c>
      <c r="T551" t="s">
        <v>1583</v>
      </c>
    </row>
    <row r="552" spans="1:20" x14ac:dyDescent="0.35">
      <c r="A552" t="s">
        <v>3312</v>
      </c>
      <c r="B552" t="s">
        <v>7</v>
      </c>
      <c r="C552" t="s">
        <v>7</v>
      </c>
      <c r="D552" t="s">
        <v>7</v>
      </c>
      <c r="E552" t="s">
        <v>7</v>
      </c>
      <c r="F552" t="s">
        <v>7</v>
      </c>
      <c r="G552" t="s">
        <v>7</v>
      </c>
      <c r="H552" t="s">
        <v>7</v>
      </c>
      <c r="I552" t="s">
        <v>7</v>
      </c>
      <c r="J552" t="s">
        <v>7</v>
      </c>
      <c r="K552" t="s">
        <v>7</v>
      </c>
      <c r="L552" t="s">
        <v>7</v>
      </c>
      <c r="M552" t="s">
        <v>7</v>
      </c>
      <c r="N552" t="s">
        <v>7</v>
      </c>
      <c r="O552" t="s">
        <v>7</v>
      </c>
      <c r="P552" t="s">
        <v>7</v>
      </c>
      <c r="Q552" t="s">
        <v>7</v>
      </c>
      <c r="R552" t="s">
        <v>7</v>
      </c>
      <c r="S552" t="s">
        <v>7</v>
      </c>
      <c r="T552" t="s">
        <v>7</v>
      </c>
    </row>
    <row r="553" spans="1:20" x14ac:dyDescent="0.35">
      <c r="A553" t="s">
        <v>2216</v>
      </c>
      <c r="B553" t="s">
        <v>3016</v>
      </c>
      <c r="C553" t="s">
        <v>3016</v>
      </c>
      <c r="D553" t="s">
        <v>3016</v>
      </c>
      <c r="E553" t="s">
        <v>3025</v>
      </c>
      <c r="F553" t="s">
        <v>3025</v>
      </c>
      <c r="G553" t="s">
        <v>3025</v>
      </c>
      <c r="H553" t="s">
        <v>3031</v>
      </c>
      <c r="I553" t="s">
        <v>3031</v>
      </c>
      <c r="J553" t="s">
        <v>3031</v>
      </c>
      <c r="K553" t="s">
        <v>3037</v>
      </c>
      <c r="L553" t="s">
        <v>3037</v>
      </c>
      <c r="M553" t="s">
        <v>3037</v>
      </c>
      <c r="N553" t="s">
        <v>3042</v>
      </c>
      <c r="O553" t="s">
        <v>3042</v>
      </c>
      <c r="P553" t="s">
        <v>3042</v>
      </c>
      <c r="Q553" t="s">
        <v>5</v>
      </c>
      <c r="R553" t="s">
        <v>5</v>
      </c>
      <c r="S553" t="s">
        <v>5</v>
      </c>
      <c r="T553" t="s">
        <v>34</v>
      </c>
    </row>
    <row r="554" spans="1:20" x14ac:dyDescent="0.35">
      <c r="A554" t="s">
        <v>7</v>
      </c>
      <c r="B554" t="s">
        <v>64</v>
      </c>
      <c r="C554" t="s">
        <v>10</v>
      </c>
      <c r="D554" t="s">
        <v>11</v>
      </c>
      <c r="E554" t="s">
        <v>64</v>
      </c>
      <c r="F554" t="s">
        <v>10</v>
      </c>
      <c r="G554" t="s">
        <v>11</v>
      </c>
      <c r="H554" t="s">
        <v>64</v>
      </c>
      <c r="I554" t="s">
        <v>10</v>
      </c>
      <c r="J554" t="s">
        <v>11</v>
      </c>
      <c r="K554" t="s">
        <v>64</v>
      </c>
      <c r="L554" t="s">
        <v>10</v>
      </c>
      <c r="M554" t="s">
        <v>11</v>
      </c>
      <c r="N554" t="s">
        <v>64</v>
      </c>
      <c r="O554" t="s">
        <v>10</v>
      </c>
      <c r="P554" t="s">
        <v>11</v>
      </c>
      <c r="Q554" t="s">
        <v>64</v>
      </c>
      <c r="R554" t="s">
        <v>10</v>
      </c>
      <c r="S554" t="s">
        <v>11</v>
      </c>
      <c r="T554" t="s">
        <v>7</v>
      </c>
    </row>
    <row r="555" spans="1:20" x14ac:dyDescent="0.35">
      <c r="A555" t="s">
        <v>2217</v>
      </c>
      <c r="B555" t="s">
        <v>1690</v>
      </c>
      <c r="C555" t="s">
        <v>27</v>
      </c>
      <c r="D555" t="s">
        <v>3844</v>
      </c>
      <c r="E555" t="s">
        <v>5870</v>
      </c>
      <c r="F555" t="s">
        <v>1867</v>
      </c>
      <c r="G555" t="s">
        <v>1528</v>
      </c>
      <c r="H555" t="s">
        <v>1529</v>
      </c>
      <c r="I555" t="s">
        <v>1857</v>
      </c>
      <c r="J555" t="s">
        <v>6091</v>
      </c>
      <c r="K555" t="s">
        <v>4788</v>
      </c>
      <c r="L555" t="s">
        <v>3870</v>
      </c>
      <c r="M555" t="s">
        <v>270</v>
      </c>
      <c r="N555" t="s">
        <v>376</v>
      </c>
      <c r="O555" t="s">
        <v>5862</v>
      </c>
      <c r="P555" t="s">
        <v>4882</v>
      </c>
      <c r="Q555" t="s">
        <v>2338</v>
      </c>
      <c r="R555" t="s">
        <v>423</v>
      </c>
      <c r="S555" t="s">
        <v>2391</v>
      </c>
      <c r="T555" t="s">
        <v>2222</v>
      </c>
    </row>
    <row r="556" spans="1:20" x14ac:dyDescent="0.35">
      <c r="A556" t="s">
        <v>2218</v>
      </c>
      <c r="B556" t="s">
        <v>2455</v>
      </c>
      <c r="C556" t="s">
        <v>567</v>
      </c>
      <c r="D556" t="s">
        <v>3228</v>
      </c>
      <c r="E556" t="s">
        <v>2400</v>
      </c>
      <c r="F556" t="s">
        <v>4269</v>
      </c>
      <c r="G556" t="s">
        <v>3890</v>
      </c>
      <c r="H556" t="s">
        <v>3024</v>
      </c>
      <c r="I556" t="s">
        <v>249</v>
      </c>
      <c r="J556" t="s">
        <v>5296</v>
      </c>
      <c r="K556" t="s">
        <v>112</v>
      </c>
      <c r="L556" t="s">
        <v>1660</v>
      </c>
      <c r="M556" t="s">
        <v>2453</v>
      </c>
      <c r="N556" t="s">
        <v>1809</v>
      </c>
      <c r="O556" t="s">
        <v>1765</v>
      </c>
      <c r="P556" t="s">
        <v>2008</v>
      </c>
      <c r="Q556" t="s">
        <v>882</v>
      </c>
      <c r="R556" t="s">
        <v>1918</v>
      </c>
      <c r="S556" t="s">
        <v>1997</v>
      </c>
      <c r="T556" t="s">
        <v>2223</v>
      </c>
    </row>
    <row r="557" spans="1:20" x14ac:dyDescent="0.35">
      <c r="A557" t="s">
        <v>2219</v>
      </c>
      <c r="B557" t="s">
        <v>4625</v>
      </c>
      <c r="C557" t="s">
        <v>5897</v>
      </c>
      <c r="D557" t="s">
        <v>5930</v>
      </c>
      <c r="E557" t="s">
        <v>5956</v>
      </c>
      <c r="F557" t="s">
        <v>4842</v>
      </c>
      <c r="G557" t="s">
        <v>4215</v>
      </c>
      <c r="H557" t="s">
        <v>4176</v>
      </c>
      <c r="I557" t="s">
        <v>2000</v>
      </c>
      <c r="J557" t="s">
        <v>5426</v>
      </c>
      <c r="K557" t="s">
        <v>6108</v>
      </c>
      <c r="L557" t="s">
        <v>4259</v>
      </c>
      <c r="M557" t="s">
        <v>4536</v>
      </c>
      <c r="N557" t="s">
        <v>5355</v>
      </c>
      <c r="O557" t="s">
        <v>3601</v>
      </c>
      <c r="P557" t="s">
        <v>5566</v>
      </c>
      <c r="Q557" t="s">
        <v>3234</v>
      </c>
      <c r="R557" t="s">
        <v>3235</v>
      </c>
      <c r="S557" t="s">
        <v>3236</v>
      </c>
      <c r="T557" t="s">
        <v>3241</v>
      </c>
    </row>
    <row r="558" spans="1:20" x14ac:dyDescent="0.35">
      <c r="A558" t="s">
        <v>2220</v>
      </c>
      <c r="B558" t="s">
        <v>3841</v>
      </c>
      <c r="C558" t="s">
        <v>3782</v>
      </c>
      <c r="D558" t="s">
        <v>342</v>
      </c>
      <c r="E558" t="s">
        <v>533</v>
      </c>
      <c r="F558" t="s">
        <v>1856</v>
      </c>
      <c r="G558" t="s">
        <v>5297</v>
      </c>
      <c r="H558" t="s">
        <v>5902</v>
      </c>
      <c r="I558" t="s">
        <v>5591</v>
      </c>
      <c r="J558" t="s">
        <v>1635</v>
      </c>
      <c r="K558" t="s">
        <v>2633</v>
      </c>
      <c r="L558" t="s">
        <v>1987</v>
      </c>
      <c r="M558" t="s">
        <v>564</v>
      </c>
      <c r="N558" t="s">
        <v>5225</v>
      </c>
      <c r="O558" t="s">
        <v>2962</v>
      </c>
      <c r="P558" t="s">
        <v>4788</v>
      </c>
      <c r="Q558" t="s">
        <v>2250</v>
      </c>
      <c r="R558" t="s">
        <v>1237</v>
      </c>
      <c r="S558" t="s">
        <v>2400</v>
      </c>
      <c r="T558" t="s">
        <v>2018</v>
      </c>
    </row>
    <row r="559" spans="1:20" x14ac:dyDescent="0.35">
      <c r="A559" t="s">
        <v>2221</v>
      </c>
      <c r="B559" t="s">
        <v>1666</v>
      </c>
      <c r="C559" t="s">
        <v>1121</v>
      </c>
      <c r="D559" t="s">
        <v>363</v>
      </c>
      <c r="E559" t="s">
        <v>769</v>
      </c>
      <c r="F559" t="s">
        <v>1716</v>
      </c>
      <c r="G559" t="s">
        <v>3797</v>
      </c>
      <c r="H559" t="s">
        <v>1178</v>
      </c>
      <c r="I559" t="s">
        <v>1568</v>
      </c>
      <c r="J559" t="s">
        <v>1448</v>
      </c>
      <c r="K559" t="s">
        <v>2627</v>
      </c>
      <c r="L559" t="s">
        <v>1440</v>
      </c>
      <c r="M559" t="s">
        <v>1986</v>
      </c>
      <c r="N559" t="s">
        <v>372</v>
      </c>
      <c r="O559" t="s">
        <v>1759</v>
      </c>
      <c r="P559" t="s">
        <v>1477</v>
      </c>
      <c r="Q559" t="s">
        <v>1067</v>
      </c>
      <c r="R559" t="s">
        <v>854</v>
      </c>
      <c r="S559" t="s">
        <v>636</v>
      </c>
      <c r="T559" t="s">
        <v>1964</v>
      </c>
    </row>
    <row r="560" spans="1:20" x14ac:dyDescent="0.35">
      <c r="A560" t="s">
        <v>5</v>
      </c>
      <c r="B560" t="s">
        <v>65</v>
      </c>
      <c r="C560" t="s">
        <v>7</v>
      </c>
      <c r="D560" t="s">
        <v>7</v>
      </c>
      <c r="E560" t="s">
        <v>65</v>
      </c>
      <c r="F560" t="s">
        <v>7</v>
      </c>
      <c r="G560" t="s">
        <v>7</v>
      </c>
      <c r="H560" t="s">
        <v>65</v>
      </c>
      <c r="I560" t="s">
        <v>7</v>
      </c>
      <c r="J560" t="s">
        <v>7</v>
      </c>
      <c r="K560" t="s">
        <v>65</v>
      </c>
      <c r="L560" t="s">
        <v>7</v>
      </c>
      <c r="M560" t="s">
        <v>7</v>
      </c>
      <c r="N560" t="s">
        <v>65</v>
      </c>
      <c r="O560" t="s">
        <v>7</v>
      </c>
      <c r="P560" t="s">
        <v>7</v>
      </c>
      <c r="Q560" t="s">
        <v>65</v>
      </c>
      <c r="R560" t="s">
        <v>7</v>
      </c>
      <c r="S560" t="s">
        <v>7</v>
      </c>
      <c r="T560" t="s">
        <v>3220</v>
      </c>
    </row>
    <row r="561" spans="1:20" x14ac:dyDescent="0.35">
      <c r="A561" t="s">
        <v>3313</v>
      </c>
      <c r="B561" t="s">
        <v>7</v>
      </c>
      <c r="C561" t="s">
        <v>7</v>
      </c>
      <c r="D561" t="s">
        <v>7</v>
      </c>
      <c r="E561" t="s">
        <v>7</v>
      </c>
      <c r="F561" t="s">
        <v>7</v>
      </c>
      <c r="G561" t="s">
        <v>7</v>
      </c>
      <c r="H561" t="s">
        <v>7</v>
      </c>
      <c r="I561" t="s">
        <v>7</v>
      </c>
      <c r="J561" t="s">
        <v>7</v>
      </c>
      <c r="K561" t="s">
        <v>7</v>
      </c>
      <c r="L561" t="s">
        <v>7</v>
      </c>
      <c r="M561" t="s">
        <v>7</v>
      </c>
      <c r="N561" t="s">
        <v>7</v>
      </c>
      <c r="O561" t="s">
        <v>7</v>
      </c>
      <c r="P561" t="s">
        <v>7</v>
      </c>
      <c r="Q561" t="s">
        <v>7</v>
      </c>
      <c r="R561" t="s">
        <v>7</v>
      </c>
      <c r="S561" t="s">
        <v>7</v>
      </c>
      <c r="T561" t="s">
        <v>7</v>
      </c>
    </row>
    <row r="562" spans="1:20" x14ac:dyDescent="0.35">
      <c r="A562" t="s">
        <v>2226</v>
      </c>
      <c r="B562" t="s">
        <v>3016</v>
      </c>
      <c r="C562" t="s">
        <v>3016</v>
      </c>
      <c r="D562" t="s">
        <v>3016</v>
      </c>
      <c r="E562" t="s">
        <v>3025</v>
      </c>
      <c r="F562" t="s">
        <v>3025</v>
      </c>
      <c r="G562" t="s">
        <v>3025</v>
      </c>
      <c r="H562" t="s">
        <v>3031</v>
      </c>
      <c r="I562" t="s">
        <v>3031</v>
      </c>
      <c r="J562" t="s">
        <v>3031</v>
      </c>
      <c r="K562" t="s">
        <v>3037</v>
      </c>
      <c r="L562" t="s">
        <v>3037</v>
      </c>
      <c r="M562" t="s">
        <v>3037</v>
      </c>
      <c r="N562" t="s">
        <v>3042</v>
      </c>
      <c r="O562" t="s">
        <v>3042</v>
      </c>
      <c r="P562" t="s">
        <v>3042</v>
      </c>
      <c r="Q562" t="s">
        <v>5</v>
      </c>
      <c r="R562" t="s">
        <v>5</v>
      </c>
      <c r="S562" t="s">
        <v>5</v>
      </c>
      <c r="T562" t="s">
        <v>34</v>
      </c>
    </row>
    <row r="563" spans="1:20" x14ac:dyDescent="0.35">
      <c r="A563" t="s">
        <v>7</v>
      </c>
      <c r="B563" t="s">
        <v>64</v>
      </c>
      <c r="C563" t="s">
        <v>10</v>
      </c>
      <c r="D563" t="s">
        <v>11</v>
      </c>
      <c r="E563" t="s">
        <v>64</v>
      </c>
      <c r="F563" t="s">
        <v>10</v>
      </c>
      <c r="G563" t="s">
        <v>11</v>
      </c>
      <c r="H563" t="s">
        <v>64</v>
      </c>
      <c r="I563" t="s">
        <v>10</v>
      </c>
      <c r="J563" t="s">
        <v>11</v>
      </c>
      <c r="K563" t="s">
        <v>64</v>
      </c>
      <c r="L563" t="s">
        <v>10</v>
      </c>
      <c r="M563" t="s">
        <v>11</v>
      </c>
      <c r="N563" t="s">
        <v>64</v>
      </c>
      <c r="O563" t="s">
        <v>10</v>
      </c>
      <c r="P563" t="s">
        <v>11</v>
      </c>
      <c r="Q563" t="s">
        <v>64</v>
      </c>
      <c r="R563" t="s">
        <v>10</v>
      </c>
      <c r="S563" t="s">
        <v>11</v>
      </c>
      <c r="T563" t="s">
        <v>7</v>
      </c>
    </row>
    <row r="564" spans="1:20" x14ac:dyDescent="0.35">
      <c r="A564" t="s">
        <v>2217</v>
      </c>
      <c r="B564" t="s">
        <v>5861</v>
      </c>
      <c r="C564" t="s">
        <v>836</v>
      </c>
      <c r="D564" t="s">
        <v>5372</v>
      </c>
      <c r="E564" t="s">
        <v>5957</v>
      </c>
      <c r="F564" t="s">
        <v>5235</v>
      </c>
      <c r="G564" t="s">
        <v>6018</v>
      </c>
      <c r="H564" t="s">
        <v>6048</v>
      </c>
      <c r="I564" t="s">
        <v>6070</v>
      </c>
      <c r="J564" t="s">
        <v>1884</v>
      </c>
      <c r="K564" t="s">
        <v>6109</v>
      </c>
      <c r="L564" t="s">
        <v>3231</v>
      </c>
      <c r="M564" t="s">
        <v>6143</v>
      </c>
      <c r="N564" t="s">
        <v>2833</v>
      </c>
      <c r="O564" t="s">
        <v>5344</v>
      </c>
      <c r="P564" t="s">
        <v>5463</v>
      </c>
      <c r="Q564" t="s">
        <v>2723</v>
      </c>
      <c r="R564" t="s">
        <v>3829</v>
      </c>
      <c r="S564" t="s">
        <v>1607</v>
      </c>
      <c r="T564" t="s">
        <v>3327</v>
      </c>
    </row>
    <row r="565" spans="1:20" x14ac:dyDescent="0.35">
      <c r="A565" t="s">
        <v>2227</v>
      </c>
      <c r="B565" t="s">
        <v>5862</v>
      </c>
      <c r="C565" t="s">
        <v>1482</v>
      </c>
      <c r="D565" t="s">
        <v>882</v>
      </c>
      <c r="E565" t="s">
        <v>2944</v>
      </c>
      <c r="F565" t="s">
        <v>2067</v>
      </c>
      <c r="G565" t="s">
        <v>3752</v>
      </c>
      <c r="H565" t="s">
        <v>5755</v>
      </c>
      <c r="I565" t="s">
        <v>1692</v>
      </c>
      <c r="J565" t="s">
        <v>5523</v>
      </c>
      <c r="K565" t="s">
        <v>948</v>
      </c>
      <c r="L565" t="s">
        <v>3323</v>
      </c>
      <c r="M565" t="s">
        <v>6144</v>
      </c>
      <c r="N565" t="s">
        <v>2906</v>
      </c>
      <c r="O565" t="s">
        <v>5515</v>
      </c>
      <c r="P565" t="s">
        <v>5526</v>
      </c>
      <c r="Q565" t="s">
        <v>1836</v>
      </c>
      <c r="R565" t="s">
        <v>1900</v>
      </c>
      <c r="S565" t="s">
        <v>3832</v>
      </c>
      <c r="T565" t="s">
        <v>3328</v>
      </c>
    </row>
    <row r="566" spans="1:20" x14ac:dyDescent="0.35">
      <c r="A566" t="s">
        <v>2228</v>
      </c>
      <c r="B566" t="s">
        <v>1831</v>
      </c>
      <c r="C566" t="s">
        <v>854</v>
      </c>
      <c r="D566" t="s">
        <v>114</v>
      </c>
      <c r="E566" t="s">
        <v>275</v>
      </c>
      <c r="F566" t="s">
        <v>547</v>
      </c>
      <c r="G566" t="s">
        <v>3840</v>
      </c>
      <c r="H566" t="s">
        <v>499</v>
      </c>
      <c r="I566" t="s">
        <v>1783</v>
      </c>
      <c r="J566" t="s">
        <v>2627</v>
      </c>
      <c r="K566" t="s">
        <v>1763</v>
      </c>
      <c r="L566" t="s">
        <v>255</v>
      </c>
      <c r="M566" t="s">
        <v>3002</v>
      </c>
      <c r="N566" t="s">
        <v>3777</v>
      </c>
      <c r="O566" t="s">
        <v>2983</v>
      </c>
      <c r="P566" t="s">
        <v>3125</v>
      </c>
      <c r="Q566" t="s">
        <v>2981</v>
      </c>
      <c r="R566" t="s">
        <v>1247</v>
      </c>
      <c r="S566" t="s">
        <v>152</v>
      </c>
      <c r="T566" t="s">
        <v>3329</v>
      </c>
    </row>
    <row r="567" spans="1:20" x14ac:dyDescent="0.35">
      <c r="A567" t="s">
        <v>3720</v>
      </c>
      <c r="B567" t="s">
        <v>3788</v>
      </c>
      <c r="C567" t="s">
        <v>1544</v>
      </c>
      <c r="D567" t="s">
        <v>2557</v>
      </c>
      <c r="E567" t="s">
        <v>157</v>
      </c>
      <c r="F567" t="s">
        <v>1524</v>
      </c>
      <c r="G567" t="s">
        <v>1440</v>
      </c>
      <c r="H567" t="s">
        <v>1762</v>
      </c>
      <c r="I567" t="s">
        <v>695</v>
      </c>
      <c r="J567" t="s">
        <v>1827</v>
      </c>
      <c r="K567" t="s">
        <v>1780</v>
      </c>
      <c r="L567" t="s">
        <v>576</v>
      </c>
      <c r="M567" t="s">
        <v>5237</v>
      </c>
      <c r="N567" t="s">
        <v>1051</v>
      </c>
      <c r="O567" t="s">
        <v>1544</v>
      </c>
      <c r="P567" t="s">
        <v>1485</v>
      </c>
      <c r="Q567" t="s">
        <v>45</v>
      </c>
      <c r="R567" t="s">
        <v>386</v>
      </c>
      <c r="S567" t="s">
        <v>1291</v>
      </c>
      <c r="T567" t="s">
        <v>3734</v>
      </c>
    </row>
    <row r="568" spans="1:20" x14ac:dyDescent="0.35">
      <c r="A568" t="s">
        <v>3721</v>
      </c>
      <c r="B568" t="s">
        <v>3788</v>
      </c>
      <c r="C568" t="s">
        <v>877</v>
      </c>
      <c r="D568" t="s">
        <v>20</v>
      </c>
      <c r="E568" t="s">
        <v>326</v>
      </c>
      <c r="F568" t="s">
        <v>919</v>
      </c>
      <c r="G568" t="s">
        <v>1511</v>
      </c>
      <c r="H568" t="s">
        <v>1537</v>
      </c>
      <c r="I568" t="s">
        <v>1517</v>
      </c>
      <c r="J568" t="s">
        <v>1466</v>
      </c>
      <c r="K568" t="s">
        <v>220</v>
      </c>
      <c r="L568" t="s">
        <v>1655</v>
      </c>
      <c r="M568" t="s">
        <v>4815</v>
      </c>
      <c r="N568" t="s">
        <v>3318</v>
      </c>
      <c r="O568" t="s">
        <v>1655</v>
      </c>
      <c r="P568" t="s">
        <v>1138</v>
      </c>
      <c r="Q568" t="s">
        <v>1807</v>
      </c>
      <c r="R568" t="s">
        <v>877</v>
      </c>
      <c r="S568" t="s">
        <v>2010</v>
      </c>
      <c r="T568" t="s">
        <v>2144</v>
      </c>
    </row>
    <row r="569" spans="1:20" x14ac:dyDescent="0.35">
      <c r="A569" t="s">
        <v>3718</v>
      </c>
      <c r="B569" t="s">
        <v>2943</v>
      </c>
      <c r="C569" t="s">
        <v>1534</v>
      </c>
      <c r="D569" t="s">
        <v>2569</v>
      </c>
      <c r="E569" t="s">
        <v>1393</v>
      </c>
      <c r="F569" t="s">
        <v>1167</v>
      </c>
      <c r="G569" t="s">
        <v>3156</v>
      </c>
      <c r="H569" t="s">
        <v>5528</v>
      </c>
      <c r="I569" t="s">
        <v>232</v>
      </c>
      <c r="J569" t="s">
        <v>1982</v>
      </c>
      <c r="K569" t="s">
        <v>1178</v>
      </c>
      <c r="L569" t="s">
        <v>1538</v>
      </c>
      <c r="M569" t="s">
        <v>1763</v>
      </c>
      <c r="N569" t="s">
        <v>1911</v>
      </c>
      <c r="O569" t="s">
        <v>223</v>
      </c>
      <c r="P569" t="s">
        <v>5206</v>
      </c>
      <c r="Q569" t="s">
        <v>1660</v>
      </c>
      <c r="R569" t="s">
        <v>1167</v>
      </c>
      <c r="S569" t="s">
        <v>544</v>
      </c>
      <c r="T569" t="s">
        <v>3846</v>
      </c>
    </row>
    <row r="570" spans="1:20" x14ac:dyDescent="0.35">
      <c r="A570" t="s">
        <v>5</v>
      </c>
      <c r="B570" t="s">
        <v>65</v>
      </c>
      <c r="C570" t="s">
        <v>7</v>
      </c>
      <c r="D570" t="s">
        <v>7</v>
      </c>
      <c r="E570" t="s">
        <v>65</v>
      </c>
      <c r="F570" t="s">
        <v>7</v>
      </c>
      <c r="G570" t="s">
        <v>7</v>
      </c>
      <c r="H570" t="s">
        <v>65</v>
      </c>
      <c r="I570" t="s">
        <v>7</v>
      </c>
      <c r="J570" t="s">
        <v>7</v>
      </c>
      <c r="K570" t="s">
        <v>65</v>
      </c>
      <c r="L570" t="s">
        <v>7</v>
      </c>
      <c r="M570" t="s">
        <v>7</v>
      </c>
      <c r="N570" t="s">
        <v>65</v>
      </c>
      <c r="O570" t="s">
        <v>7</v>
      </c>
      <c r="P570" t="s">
        <v>7</v>
      </c>
      <c r="Q570" t="s">
        <v>65</v>
      </c>
      <c r="R570" t="s">
        <v>7</v>
      </c>
      <c r="S570" t="s">
        <v>7</v>
      </c>
      <c r="T570" t="s">
        <v>3837</v>
      </c>
    </row>
    <row r="571" spans="1:20" x14ac:dyDescent="0.35">
      <c r="A571" t="s">
        <v>3314</v>
      </c>
      <c r="B571" t="s">
        <v>7</v>
      </c>
      <c r="C571" t="s">
        <v>7</v>
      </c>
      <c r="D571" t="s">
        <v>7</v>
      </c>
      <c r="E571" t="s">
        <v>7</v>
      </c>
      <c r="F571" t="s">
        <v>7</v>
      </c>
      <c r="G571" t="s">
        <v>7</v>
      </c>
      <c r="H571" t="s">
        <v>7</v>
      </c>
      <c r="I571" t="s">
        <v>7</v>
      </c>
      <c r="J571" t="s">
        <v>7</v>
      </c>
      <c r="K571" t="s">
        <v>7</v>
      </c>
      <c r="L571" t="s">
        <v>7</v>
      </c>
      <c r="M571" t="s">
        <v>7</v>
      </c>
      <c r="N571" t="s">
        <v>7</v>
      </c>
      <c r="O571" t="s">
        <v>7</v>
      </c>
      <c r="P571" t="s">
        <v>7</v>
      </c>
      <c r="Q571" t="s">
        <v>7</v>
      </c>
      <c r="R571" t="s">
        <v>7</v>
      </c>
      <c r="S571" t="s">
        <v>7</v>
      </c>
      <c r="T571" t="s">
        <v>7</v>
      </c>
    </row>
    <row r="572" spans="1:20" x14ac:dyDescent="0.35">
      <c r="A572" t="s">
        <v>2226</v>
      </c>
      <c r="B572" t="s">
        <v>3016</v>
      </c>
      <c r="C572" t="s">
        <v>3016</v>
      </c>
      <c r="D572" t="s">
        <v>3016</v>
      </c>
      <c r="E572" t="s">
        <v>3025</v>
      </c>
      <c r="F572" t="s">
        <v>3025</v>
      </c>
      <c r="G572" t="s">
        <v>3025</v>
      </c>
      <c r="H572" t="s">
        <v>3031</v>
      </c>
      <c r="I572" t="s">
        <v>3031</v>
      </c>
      <c r="J572" t="s">
        <v>3031</v>
      </c>
      <c r="K572" t="s">
        <v>3037</v>
      </c>
      <c r="L572" t="s">
        <v>3037</v>
      </c>
      <c r="M572" t="s">
        <v>3037</v>
      </c>
      <c r="N572" t="s">
        <v>3042</v>
      </c>
      <c r="O572" t="s">
        <v>3042</v>
      </c>
      <c r="P572" t="s">
        <v>3042</v>
      </c>
      <c r="Q572" t="s">
        <v>5</v>
      </c>
      <c r="R572" t="s">
        <v>5</v>
      </c>
      <c r="S572" t="s">
        <v>5</v>
      </c>
      <c r="T572" t="s">
        <v>34</v>
      </c>
    </row>
    <row r="573" spans="1:20" x14ac:dyDescent="0.35">
      <c r="A573" t="s">
        <v>7</v>
      </c>
      <c r="B573" t="s">
        <v>64</v>
      </c>
      <c r="C573" t="s">
        <v>10</v>
      </c>
      <c r="D573" t="s">
        <v>11</v>
      </c>
      <c r="E573" t="s">
        <v>64</v>
      </c>
      <c r="F573" t="s">
        <v>10</v>
      </c>
      <c r="G573" t="s">
        <v>11</v>
      </c>
      <c r="H573" t="s">
        <v>64</v>
      </c>
      <c r="I573" t="s">
        <v>10</v>
      </c>
      <c r="J573" t="s">
        <v>11</v>
      </c>
      <c r="K573" t="s">
        <v>64</v>
      </c>
      <c r="L573" t="s">
        <v>10</v>
      </c>
      <c r="M573" t="s">
        <v>11</v>
      </c>
      <c r="N573" t="s">
        <v>64</v>
      </c>
      <c r="O573" t="s">
        <v>10</v>
      </c>
      <c r="P573" t="s">
        <v>11</v>
      </c>
      <c r="Q573" t="s">
        <v>64</v>
      </c>
      <c r="R573" t="s">
        <v>10</v>
      </c>
      <c r="S573" t="s">
        <v>11</v>
      </c>
      <c r="T573" t="s">
        <v>7</v>
      </c>
    </row>
    <row r="574" spans="1:20" x14ac:dyDescent="0.35">
      <c r="A574" t="s">
        <v>2217</v>
      </c>
      <c r="B574" t="s">
        <v>5863</v>
      </c>
      <c r="C574" t="s">
        <v>1403</v>
      </c>
      <c r="D574" t="s">
        <v>5931</v>
      </c>
      <c r="E574" t="s">
        <v>3188</v>
      </c>
      <c r="F574" t="s">
        <v>2906</v>
      </c>
      <c r="G574" t="s">
        <v>5547</v>
      </c>
      <c r="H574" t="s">
        <v>6049</v>
      </c>
      <c r="I574" t="s">
        <v>6071</v>
      </c>
      <c r="J574" t="s">
        <v>4540</v>
      </c>
      <c r="K574" t="s">
        <v>5460</v>
      </c>
      <c r="L574" t="s">
        <v>4177</v>
      </c>
      <c r="M574" t="s">
        <v>3206</v>
      </c>
      <c r="N574" t="s">
        <v>980</v>
      </c>
      <c r="O574" t="s">
        <v>704</v>
      </c>
      <c r="P574" t="s">
        <v>6167</v>
      </c>
      <c r="Q574" t="s">
        <v>3824</v>
      </c>
      <c r="R574" t="s">
        <v>3830</v>
      </c>
      <c r="S574" t="s">
        <v>3833</v>
      </c>
      <c r="T574" t="s">
        <v>3330</v>
      </c>
    </row>
    <row r="575" spans="1:20" x14ac:dyDescent="0.35">
      <c r="A575" t="s">
        <v>2227</v>
      </c>
      <c r="B575" t="s">
        <v>5864</v>
      </c>
      <c r="C575" t="s">
        <v>1856</v>
      </c>
      <c r="D575" t="s">
        <v>4157</v>
      </c>
      <c r="E575" t="s">
        <v>5958</v>
      </c>
      <c r="F575" t="s">
        <v>3350</v>
      </c>
      <c r="G575" t="s">
        <v>6019</v>
      </c>
      <c r="H575" t="s">
        <v>5288</v>
      </c>
      <c r="I575" t="s">
        <v>5272</v>
      </c>
      <c r="J575" t="s">
        <v>5432</v>
      </c>
      <c r="K575" t="s">
        <v>4102</v>
      </c>
      <c r="L575" t="s">
        <v>6129</v>
      </c>
      <c r="M575" t="s">
        <v>6145</v>
      </c>
      <c r="N575" t="s">
        <v>2949</v>
      </c>
      <c r="O575" t="s">
        <v>5536</v>
      </c>
      <c r="P575" t="s">
        <v>5585</v>
      </c>
      <c r="Q575" t="s">
        <v>3825</v>
      </c>
      <c r="R575" t="s">
        <v>2556</v>
      </c>
      <c r="S575" t="s">
        <v>3834</v>
      </c>
      <c r="T575" t="s">
        <v>3331</v>
      </c>
    </row>
    <row r="576" spans="1:20" x14ac:dyDescent="0.35">
      <c r="A576" t="s">
        <v>2228</v>
      </c>
      <c r="B576" t="s">
        <v>2026</v>
      </c>
      <c r="C576" t="s">
        <v>1595</v>
      </c>
      <c r="D576" t="s">
        <v>5065</v>
      </c>
      <c r="E576" t="s">
        <v>1830</v>
      </c>
      <c r="F576" t="s">
        <v>1511</v>
      </c>
      <c r="G576" t="s">
        <v>5904</v>
      </c>
      <c r="H576" t="s">
        <v>237</v>
      </c>
      <c r="I576" t="s">
        <v>1571</v>
      </c>
      <c r="J576" t="s">
        <v>1374</v>
      </c>
      <c r="K576" t="s">
        <v>2391</v>
      </c>
      <c r="L576" t="s">
        <v>552</v>
      </c>
      <c r="M576" t="s">
        <v>1657</v>
      </c>
      <c r="N576" t="s">
        <v>2978</v>
      </c>
      <c r="O576" t="s">
        <v>433</v>
      </c>
      <c r="P576" t="s">
        <v>186</v>
      </c>
      <c r="Q576" t="s">
        <v>3784</v>
      </c>
      <c r="R576" t="s">
        <v>893</v>
      </c>
      <c r="S576" t="s">
        <v>2539</v>
      </c>
      <c r="T576" t="s">
        <v>3332</v>
      </c>
    </row>
    <row r="577" spans="1:20" x14ac:dyDescent="0.35">
      <c r="A577" t="s">
        <v>3720</v>
      </c>
      <c r="B577" t="s">
        <v>2067</v>
      </c>
      <c r="C577" t="s">
        <v>695</v>
      </c>
      <c r="D577" t="s">
        <v>4121</v>
      </c>
      <c r="E577" t="s">
        <v>1577</v>
      </c>
      <c r="F577" t="s">
        <v>36</v>
      </c>
      <c r="G577" t="s">
        <v>546</v>
      </c>
      <c r="H577" t="s">
        <v>6050</v>
      </c>
      <c r="I577" t="s">
        <v>1451</v>
      </c>
      <c r="J577" t="s">
        <v>5300</v>
      </c>
      <c r="K577" t="s">
        <v>1857</v>
      </c>
      <c r="L577" t="s">
        <v>3116</v>
      </c>
      <c r="M577" t="s">
        <v>397</v>
      </c>
      <c r="N577" t="s">
        <v>1712</v>
      </c>
      <c r="O577" t="s">
        <v>47</v>
      </c>
      <c r="P577" t="s">
        <v>1987</v>
      </c>
      <c r="Q577" t="s">
        <v>3553</v>
      </c>
      <c r="R577" t="s">
        <v>2981</v>
      </c>
      <c r="S577" t="s">
        <v>3261</v>
      </c>
      <c r="T577" t="s">
        <v>1941</v>
      </c>
    </row>
    <row r="578" spans="1:20" x14ac:dyDescent="0.35">
      <c r="A578" t="s">
        <v>3721</v>
      </c>
      <c r="B578" t="s">
        <v>1272</v>
      </c>
      <c r="C578" t="s">
        <v>2920</v>
      </c>
      <c r="D578" t="s">
        <v>2906</v>
      </c>
      <c r="E578" t="s">
        <v>3116</v>
      </c>
      <c r="F578" t="s">
        <v>208</v>
      </c>
      <c r="G578" t="s">
        <v>3284</v>
      </c>
      <c r="H578" t="s">
        <v>3499</v>
      </c>
      <c r="I578" t="s">
        <v>275</v>
      </c>
      <c r="J578" t="s">
        <v>2733</v>
      </c>
      <c r="K578" t="s">
        <v>3435</v>
      </c>
      <c r="L578" t="s">
        <v>741</v>
      </c>
      <c r="M578" t="s">
        <v>3252</v>
      </c>
      <c r="N578" t="s">
        <v>897</v>
      </c>
      <c r="O578" t="s">
        <v>230</v>
      </c>
      <c r="P578" t="s">
        <v>1850</v>
      </c>
      <c r="Q578" t="s">
        <v>1481</v>
      </c>
      <c r="R578" t="s">
        <v>2920</v>
      </c>
      <c r="S578" t="s">
        <v>1687</v>
      </c>
      <c r="T578" t="s">
        <v>3735</v>
      </c>
    </row>
    <row r="579" spans="1:20" x14ac:dyDescent="0.35">
      <c r="A579" t="s">
        <v>3718</v>
      </c>
      <c r="B579" t="s">
        <v>1910</v>
      </c>
      <c r="C579" t="s">
        <v>742</v>
      </c>
      <c r="D579" t="s">
        <v>3390</v>
      </c>
      <c r="E579" t="s">
        <v>5388</v>
      </c>
      <c r="F579" t="s">
        <v>207</v>
      </c>
      <c r="G579" t="s">
        <v>5090</v>
      </c>
      <c r="H579" t="s">
        <v>3811</v>
      </c>
      <c r="I579" t="s">
        <v>1167</v>
      </c>
      <c r="J579" t="s">
        <v>6092</v>
      </c>
      <c r="K579" t="s">
        <v>5224</v>
      </c>
      <c r="L579" t="s">
        <v>1534</v>
      </c>
      <c r="M579" t="s">
        <v>224</v>
      </c>
      <c r="N579" t="s">
        <v>3796</v>
      </c>
      <c r="O579" t="s">
        <v>1482</v>
      </c>
      <c r="P579" t="s">
        <v>1848</v>
      </c>
      <c r="Q579" t="s">
        <v>249</v>
      </c>
      <c r="R579" t="s">
        <v>1904</v>
      </c>
      <c r="S579" t="s">
        <v>567</v>
      </c>
      <c r="T579" t="s">
        <v>3847</v>
      </c>
    </row>
    <row r="580" spans="1:20" x14ac:dyDescent="0.35">
      <c r="A580" t="s">
        <v>5</v>
      </c>
      <c r="B580" t="s">
        <v>65</v>
      </c>
      <c r="C580" t="s">
        <v>7</v>
      </c>
      <c r="D580" t="s">
        <v>7</v>
      </c>
      <c r="E580" t="s">
        <v>65</v>
      </c>
      <c r="F580" t="s">
        <v>7</v>
      </c>
      <c r="G580" t="s">
        <v>7</v>
      </c>
      <c r="H580" t="s">
        <v>65</v>
      </c>
      <c r="I580" t="s">
        <v>7</v>
      </c>
      <c r="J580" t="s">
        <v>7</v>
      </c>
      <c r="K580" t="s">
        <v>65</v>
      </c>
      <c r="L580" t="s">
        <v>7</v>
      </c>
      <c r="M580" t="s">
        <v>7</v>
      </c>
      <c r="N580" t="s">
        <v>65</v>
      </c>
      <c r="O580" t="s">
        <v>7</v>
      </c>
      <c r="P580" t="s">
        <v>7</v>
      </c>
      <c r="Q580" t="s">
        <v>65</v>
      </c>
      <c r="R580" t="s">
        <v>7</v>
      </c>
      <c r="S580" t="s">
        <v>7</v>
      </c>
      <c r="T580" t="s">
        <v>3838</v>
      </c>
    </row>
    <row r="581" spans="1:20" x14ac:dyDescent="0.35">
      <c r="A581" t="s">
        <v>3315</v>
      </c>
      <c r="B581" t="s">
        <v>7</v>
      </c>
      <c r="C581" t="s">
        <v>7</v>
      </c>
      <c r="D581" t="s">
        <v>7</v>
      </c>
      <c r="E581" t="s">
        <v>7</v>
      </c>
      <c r="F581" t="s">
        <v>7</v>
      </c>
      <c r="G581" t="s">
        <v>7</v>
      </c>
      <c r="H581" t="s">
        <v>7</v>
      </c>
      <c r="I581" t="s">
        <v>7</v>
      </c>
      <c r="J581" t="s">
        <v>7</v>
      </c>
      <c r="K581" t="s">
        <v>7</v>
      </c>
      <c r="L581" t="s">
        <v>7</v>
      </c>
      <c r="M581" t="s">
        <v>7</v>
      </c>
      <c r="N581" t="s">
        <v>7</v>
      </c>
      <c r="O581" t="s">
        <v>7</v>
      </c>
      <c r="P581" t="s">
        <v>7</v>
      </c>
      <c r="Q581" t="s">
        <v>7</v>
      </c>
      <c r="R581" t="s">
        <v>7</v>
      </c>
      <c r="S581" t="s">
        <v>7</v>
      </c>
      <c r="T581" t="s">
        <v>7</v>
      </c>
    </row>
    <row r="582" spans="1:20" x14ac:dyDescent="0.35">
      <c r="A582" t="s">
        <v>2226</v>
      </c>
      <c r="B582" t="s">
        <v>3016</v>
      </c>
      <c r="C582" t="s">
        <v>3016</v>
      </c>
      <c r="D582" t="s">
        <v>3016</v>
      </c>
      <c r="E582" t="s">
        <v>3025</v>
      </c>
      <c r="F582" t="s">
        <v>3025</v>
      </c>
      <c r="G582" t="s">
        <v>3025</v>
      </c>
      <c r="H582" t="s">
        <v>3031</v>
      </c>
      <c r="I582" t="s">
        <v>3031</v>
      </c>
      <c r="J582" t="s">
        <v>3031</v>
      </c>
      <c r="K582" t="s">
        <v>3037</v>
      </c>
      <c r="L582" t="s">
        <v>3037</v>
      </c>
      <c r="M582" t="s">
        <v>3037</v>
      </c>
      <c r="N582" t="s">
        <v>3042</v>
      </c>
      <c r="O582" t="s">
        <v>3042</v>
      </c>
      <c r="P582" t="s">
        <v>3042</v>
      </c>
      <c r="Q582" t="s">
        <v>5</v>
      </c>
      <c r="R582" t="s">
        <v>5</v>
      </c>
      <c r="S582" t="s">
        <v>5</v>
      </c>
      <c r="T582" t="s">
        <v>34</v>
      </c>
    </row>
    <row r="583" spans="1:20" x14ac:dyDescent="0.35">
      <c r="A583" t="s">
        <v>7</v>
      </c>
      <c r="B583" t="s">
        <v>64</v>
      </c>
      <c r="C583" t="s">
        <v>10</v>
      </c>
      <c r="D583" t="s">
        <v>11</v>
      </c>
      <c r="E583" t="s">
        <v>64</v>
      </c>
      <c r="F583" t="s">
        <v>10</v>
      </c>
      <c r="G583" t="s">
        <v>11</v>
      </c>
      <c r="H583" t="s">
        <v>64</v>
      </c>
      <c r="I583" t="s">
        <v>10</v>
      </c>
      <c r="J583" t="s">
        <v>11</v>
      </c>
      <c r="K583" t="s">
        <v>64</v>
      </c>
      <c r="L583" t="s">
        <v>10</v>
      </c>
      <c r="M583" t="s">
        <v>11</v>
      </c>
      <c r="N583" t="s">
        <v>64</v>
      </c>
      <c r="O583" t="s">
        <v>10</v>
      </c>
      <c r="P583" t="s">
        <v>11</v>
      </c>
      <c r="Q583" t="s">
        <v>64</v>
      </c>
      <c r="R583" t="s">
        <v>10</v>
      </c>
      <c r="S583" t="s">
        <v>11</v>
      </c>
      <c r="T583" t="s">
        <v>7</v>
      </c>
    </row>
    <row r="584" spans="1:20" x14ac:dyDescent="0.35">
      <c r="A584" t="s">
        <v>2217</v>
      </c>
      <c r="B584" t="s">
        <v>5865</v>
      </c>
      <c r="C584" t="s">
        <v>2710</v>
      </c>
      <c r="D584" t="s">
        <v>5239</v>
      </c>
      <c r="E584" t="s">
        <v>5959</v>
      </c>
      <c r="F584" t="s">
        <v>5995</v>
      </c>
      <c r="G584" t="s">
        <v>6020</v>
      </c>
      <c r="H584" t="s">
        <v>6051</v>
      </c>
      <c r="I584" t="s">
        <v>5150</v>
      </c>
      <c r="J584" t="s">
        <v>6093</v>
      </c>
      <c r="K584" t="s">
        <v>5315</v>
      </c>
      <c r="L584" t="s">
        <v>5307</v>
      </c>
      <c r="M584" t="s">
        <v>6146</v>
      </c>
      <c r="N584" t="s">
        <v>5338</v>
      </c>
      <c r="O584" t="s">
        <v>6158</v>
      </c>
      <c r="P584" t="s">
        <v>3567</v>
      </c>
      <c r="Q584" t="s">
        <v>3826</v>
      </c>
      <c r="R584" t="s">
        <v>3326</v>
      </c>
      <c r="S584" t="s">
        <v>3835</v>
      </c>
      <c r="T584" t="s">
        <v>3333</v>
      </c>
    </row>
    <row r="585" spans="1:20" x14ac:dyDescent="0.35">
      <c r="A585" t="s">
        <v>2227</v>
      </c>
      <c r="B585" t="s">
        <v>2626</v>
      </c>
      <c r="C585" t="s">
        <v>1602</v>
      </c>
      <c r="D585" t="s">
        <v>3841</v>
      </c>
      <c r="E585" t="s">
        <v>1177</v>
      </c>
      <c r="F585" t="s">
        <v>1305</v>
      </c>
      <c r="G585" t="s">
        <v>6021</v>
      </c>
      <c r="H585" t="s">
        <v>2475</v>
      </c>
      <c r="I585" t="s">
        <v>1914</v>
      </c>
      <c r="J585" t="s">
        <v>413</v>
      </c>
      <c r="K585" t="s">
        <v>2353</v>
      </c>
      <c r="L585" t="s">
        <v>3751</v>
      </c>
      <c r="M585" t="s">
        <v>2473</v>
      </c>
      <c r="N585" t="s">
        <v>2008</v>
      </c>
      <c r="O585" t="s">
        <v>568</v>
      </c>
      <c r="P585" t="s">
        <v>4816</v>
      </c>
      <c r="Q585" t="s">
        <v>1077</v>
      </c>
      <c r="R585" t="s">
        <v>1914</v>
      </c>
      <c r="S585" t="s">
        <v>1862</v>
      </c>
      <c r="T585" t="s">
        <v>1489</v>
      </c>
    </row>
    <row r="586" spans="1:20" x14ac:dyDescent="0.35">
      <c r="A586" t="s">
        <v>2228</v>
      </c>
      <c r="B586" t="s">
        <v>3751</v>
      </c>
      <c r="C586" t="s">
        <v>512</v>
      </c>
      <c r="D586" t="s">
        <v>3782</v>
      </c>
      <c r="E586" t="s">
        <v>1853</v>
      </c>
      <c r="F586" t="s">
        <v>334</v>
      </c>
      <c r="G586" t="s">
        <v>5598</v>
      </c>
      <c r="H586" t="s">
        <v>1537</v>
      </c>
      <c r="I586" t="s">
        <v>901</v>
      </c>
      <c r="J586" t="s">
        <v>1611</v>
      </c>
      <c r="K586" t="s">
        <v>1461</v>
      </c>
      <c r="L586" t="s">
        <v>1655</v>
      </c>
      <c r="M586" t="s">
        <v>598</v>
      </c>
      <c r="N586" t="s">
        <v>1540</v>
      </c>
      <c r="O586" t="s">
        <v>1531</v>
      </c>
      <c r="P586" t="s">
        <v>3145</v>
      </c>
      <c r="Q586" t="s">
        <v>562</v>
      </c>
      <c r="R586" t="s">
        <v>1807</v>
      </c>
      <c r="S586" t="s">
        <v>528</v>
      </c>
      <c r="T586" t="s">
        <v>1734</v>
      </c>
    </row>
    <row r="587" spans="1:20" x14ac:dyDescent="0.35">
      <c r="A587" t="s">
        <v>3720</v>
      </c>
      <c r="B587" t="s">
        <v>2908</v>
      </c>
      <c r="C587" t="s">
        <v>2913</v>
      </c>
      <c r="D587" t="s">
        <v>1691</v>
      </c>
      <c r="E587" t="s">
        <v>388</v>
      </c>
      <c r="F587" t="s">
        <v>1510</v>
      </c>
      <c r="G587" t="s">
        <v>559</v>
      </c>
      <c r="H587" t="s">
        <v>3788</v>
      </c>
      <c r="I587" t="s">
        <v>1517</v>
      </c>
      <c r="J587" t="s">
        <v>2813</v>
      </c>
      <c r="K587" t="s">
        <v>1522</v>
      </c>
      <c r="L587" t="s">
        <v>1530</v>
      </c>
      <c r="M587" t="s">
        <v>998</v>
      </c>
      <c r="N587" t="s">
        <v>72</v>
      </c>
      <c r="O587" t="s">
        <v>1514</v>
      </c>
      <c r="P587" t="s">
        <v>3751</v>
      </c>
      <c r="Q587" t="s">
        <v>208</v>
      </c>
      <c r="R587" t="s">
        <v>2913</v>
      </c>
      <c r="S587" t="s">
        <v>562</v>
      </c>
      <c r="T587" t="s">
        <v>2854</v>
      </c>
    </row>
    <row r="588" spans="1:20" x14ac:dyDescent="0.35">
      <c r="A588" t="s">
        <v>3721</v>
      </c>
      <c r="B588" t="s">
        <v>263</v>
      </c>
      <c r="C588" t="s">
        <v>1515</v>
      </c>
      <c r="D588" t="s">
        <v>1472</v>
      </c>
      <c r="E588" t="s">
        <v>55</v>
      </c>
      <c r="F588" t="s">
        <v>7</v>
      </c>
      <c r="G588" t="s">
        <v>7</v>
      </c>
      <c r="H588" t="s">
        <v>55</v>
      </c>
      <c r="I588" t="s">
        <v>7</v>
      </c>
      <c r="J588" t="s">
        <v>7</v>
      </c>
      <c r="K588" t="s">
        <v>233</v>
      </c>
      <c r="L588" t="s">
        <v>140</v>
      </c>
      <c r="M588" t="s">
        <v>157</v>
      </c>
      <c r="N588" t="s">
        <v>1648</v>
      </c>
      <c r="O588" t="s">
        <v>326</v>
      </c>
      <c r="P588" t="s">
        <v>749</v>
      </c>
      <c r="Q588" t="s">
        <v>1524</v>
      </c>
      <c r="R588" t="s">
        <v>901</v>
      </c>
      <c r="S588" t="s">
        <v>1099</v>
      </c>
      <c r="T588" t="s">
        <v>1553</v>
      </c>
    </row>
    <row r="589" spans="1:20" x14ac:dyDescent="0.35">
      <c r="A589" t="s">
        <v>3718</v>
      </c>
      <c r="B589" t="s">
        <v>363</v>
      </c>
      <c r="C589" t="s">
        <v>1002</v>
      </c>
      <c r="D589" t="s">
        <v>5574</v>
      </c>
      <c r="E589" t="s">
        <v>2948</v>
      </c>
      <c r="F589" t="s">
        <v>1543</v>
      </c>
      <c r="G589" t="s">
        <v>2352</v>
      </c>
      <c r="H589" t="s">
        <v>2517</v>
      </c>
      <c r="I589" t="s">
        <v>3191</v>
      </c>
      <c r="J589" t="s">
        <v>3040</v>
      </c>
      <c r="K589" t="s">
        <v>1311</v>
      </c>
      <c r="L589" t="s">
        <v>857</v>
      </c>
      <c r="M589" t="s">
        <v>36</v>
      </c>
      <c r="N589" t="s">
        <v>329</v>
      </c>
      <c r="O589" t="s">
        <v>547</v>
      </c>
      <c r="P589" t="s">
        <v>1898</v>
      </c>
      <c r="Q589" t="s">
        <v>3255</v>
      </c>
      <c r="R589" t="s">
        <v>45</v>
      </c>
      <c r="S589" t="s">
        <v>706</v>
      </c>
      <c r="T589" t="s">
        <v>3848</v>
      </c>
    </row>
    <row r="590" spans="1:20" x14ac:dyDescent="0.35">
      <c r="A590" t="s">
        <v>5</v>
      </c>
      <c r="B590" t="s">
        <v>65</v>
      </c>
      <c r="C590" t="s">
        <v>7</v>
      </c>
      <c r="D590" t="s">
        <v>7</v>
      </c>
      <c r="E590" t="s">
        <v>65</v>
      </c>
      <c r="F590" t="s">
        <v>7</v>
      </c>
      <c r="G590" t="s">
        <v>7</v>
      </c>
      <c r="H590" t="s">
        <v>65</v>
      </c>
      <c r="I590" t="s">
        <v>7</v>
      </c>
      <c r="J590" t="s">
        <v>7</v>
      </c>
      <c r="K590" t="s">
        <v>65</v>
      </c>
      <c r="L590" t="s">
        <v>7</v>
      </c>
      <c r="M590" t="s">
        <v>7</v>
      </c>
      <c r="N590" t="s">
        <v>65</v>
      </c>
      <c r="O590" t="s">
        <v>7</v>
      </c>
      <c r="P590" t="s">
        <v>7</v>
      </c>
      <c r="Q590" t="s">
        <v>65</v>
      </c>
      <c r="R590" t="s">
        <v>7</v>
      </c>
      <c r="S590" t="s">
        <v>7</v>
      </c>
      <c r="T590" t="s">
        <v>3178</v>
      </c>
    </row>
    <row r="591" spans="1:20" x14ac:dyDescent="0.35">
      <c r="A591" t="s">
        <v>3316</v>
      </c>
      <c r="B591" t="s">
        <v>7</v>
      </c>
      <c r="C591" t="s">
        <v>7</v>
      </c>
      <c r="D591" t="s">
        <v>7</v>
      </c>
      <c r="E591" t="s">
        <v>7</v>
      </c>
      <c r="F591" t="s">
        <v>7</v>
      </c>
      <c r="G591" t="s">
        <v>7</v>
      </c>
      <c r="H591" t="s">
        <v>7</v>
      </c>
      <c r="I591" t="s">
        <v>7</v>
      </c>
      <c r="J591" t="s">
        <v>7</v>
      </c>
      <c r="K591" t="s">
        <v>7</v>
      </c>
      <c r="L591" t="s">
        <v>7</v>
      </c>
      <c r="M591" t="s">
        <v>7</v>
      </c>
      <c r="N591" t="s">
        <v>7</v>
      </c>
      <c r="O591" t="s">
        <v>7</v>
      </c>
      <c r="P591" t="s">
        <v>7</v>
      </c>
      <c r="Q591" t="s">
        <v>7</v>
      </c>
      <c r="R591" t="s">
        <v>7</v>
      </c>
      <c r="S591" t="s">
        <v>7</v>
      </c>
      <c r="T591" t="s">
        <v>7</v>
      </c>
    </row>
    <row r="592" spans="1:20" x14ac:dyDescent="0.35">
      <c r="A592" t="s">
        <v>2226</v>
      </c>
      <c r="B592" t="s">
        <v>3016</v>
      </c>
      <c r="C592" t="s">
        <v>3016</v>
      </c>
      <c r="D592" t="s">
        <v>3016</v>
      </c>
      <c r="E592" t="s">
        <v>3025</v>
      </c>
      <c r="F592" t="s">
        <v>3025</v>
      </c>
      <c r="G592" t="s">
        <v>3025</v>
      </c>
      <c r="H592" t="s">
        <v>3031</v>
      </c>
      <c r="I592" t="s">
        <v>3031</v>
      </c>
      <c r="J592" t="s">
        <v>3031</v>
      </c>
      <c r="K592" t="s">
        <v>3037</v>
      </c>
      <c r="L592" t="s">
        <v>3037</v>
      </c>
      <c r="M592" t="s">
        <v>3037</v>
      </c>
      <c r="N592" t="s">
        <v>3042</v>
      </c>
      <c r="O592" t="s">
        <v>3042</v>
      </c>
      <c r="P592" t="s">
        <v>3042</v>
      </c>
      <c r="Q592" t="s">
        <v>5</v>
      </c>
      <c r="R592" t="s">
        <v>5</v>
      </c>
      <c r="S592" t="s">
        <v>5</v>
      </c>
      <c r="T592" t="s">
        <v>34</v>
      </c>
    </row>
    <row r="593" spans="1:20" x14ac:dyDescent="0.35">
      <c r="A593" t="s">
        <v>7</v>
      </c>
      <c r="B593" t="s">
        <v>64</v>
      </c>
      <c r="C593" t="s">
        <v>10</v>
      </c>
      <c r="D593" t="s">
        <v>11</v>
      </c>
      <c r="E593" t="s">
        <v>64</v>
      </c>
      <c r="F593" t="s">
        <v>10</v>
      </c>
      <c r="G593" t="s">
        <v>11</v>
      </c>
      <c r="H593" t="s">
        <v>64</v>
      </c>
      <c r="I593" t="s">
        <v>10</v>
      </c>
      <c r="J593" t="s">
        <v>11</v>
      </c>
      <c r="K593" t="s">
        <v>64</v>
      </c>
      <c r="L593" t="s">
        <v>10</v>
      </c>
      <c r="M593" t="s">
        <v>11</v>
      </c>
      <c r="N593" t="s">
        <v>64</v>
      </c>
      <c r="O593" t="s">
        <v>10</v>
      </c>
      <c r="P593" t="s">
        <v>11</v>
      </c>
      <c r="Q593" t="s">
        <v>64</v>
      </c>
      <c r="R593" t="s">
        <v>10</v>
      </c>
      <c r="S593" t="s">
        <v>11</v>
      </c>
      <c r="T593" t="s">
        <v>7</v>
      </c>
    </row>
    <row r="594" spans="1:20" x14ac:dyDescent="0.35">
      <c r="A594" t="s">
        <v>2217</v>
      </c>
      <c r="B594" t="s">
        <v>5449</v>
      </c>
      <c r="C594" t="s">
        <v>232</v>
      </c>
      <c r="D594" t="s">
        <v>3785</v>
      </c>
      <c r="E594" t="s">
        <v>1564</v>
      </c>
      <c r="F594" t="s">
        <v>759</v>
      </c>
      <c r="G594" t="s">
        <v>3203</v>
      </c>
      <c r="H594" t="s">
        <v>41</v>
      </c>
      <c r="I594" t="s">
        <v>420</v>
      </c>
      <c r="J594" t="s">
        <v>5266</v>
      </c>
      <c r="K594" t="s">
        <v>3010</v>
      </c>
      <c r="L594" t="s">
        <v>1854</v>
      </c>
      <c r="M594" t="s">
        <v>2832</v>
      </c>
      <c r="N594" t="s">
        <v>4801</v>
      </c>
      <c r="O594" t="s">
        <v>1829</v>
      </c>
      <c r="P594" t="s">
        <v>938</v>
      </c>
      <c r="Q594" t="s">
        <v>2911</v>
      </c>
      <c r="R594" t="s">
        <v>1247</v>
      </c>
      <c r="S594" t="s">
        <v>1475</v>
      </c>
      <c r="T594" t="s">
        <v>3334</v>
      </c>
    </row>
    <row r="595" spans="1:20" x14ac:dyDescent="0.35">
      <c r="A595" t="s">
        <v>2227</v>
      </c>
      <c r="B595" t="s">
        <v>2960</v>
      </c>
      <c r="C595" t="s">
        <v>742</v>
      </c>
      <c r="D595" t="s">
        <v>2549</v>
      </c>
      <c r="E595" t="s">
        <v>1999</v>
      </c>
      <c r="F595" t="s">
        <v>708</v>
      </c>
      <c r="G595" t="s">
        <v>1001</v>
      </c>
      <c r="H595" t="s">
        <v>3112</v>
      </c>
      <c r="I595" t="s">
        <v>1874</v>
      </c>
      <c r="J595" t="s">
        <v>76</v>
      </c>
      <c r="K595" t="s">
        <v>2373</v>
      </c>
      <c r="L595" t="s">
        <v>5528</v>
      </c>
      <c r="M595" t="s">
        <v>4162</v>
      </c>
      <c r="N595" t="s">
        <v>3224</v>
      </c>
      <c r="O595" t="s">
        <v>3760</v>
      </c>
      <c r="P595" t="s">
        <v>2510</v>
      </c>
      <c r="Q595" t="s">
        <v>1754</v>
      </c>
      <c r="R595" t="s">
        <v>2498</v>
      </c>
      <c r="S595" t="s">
        <v>2545</v>
      </c>
      <c r="T595" t="s">
        <v>1338</v>
      </c>
    </row>
    <row r="596" spans="1:20" x14ac:dyDescent="0.35">
      <c r="A596" t="s">
        <v>2228</v>
      </c>
      <c r="B596" t="s">
        <v>1482</v>
      </c>
      <c r="C596" t="s">
        <v>1624</v>
      </c>
      <c r="D596" t="s">
        <v>629</v>
      </c>
      <c r="E596" t="s">
        <v>2498</v>
      </c>
      <c r="F596" t="s">
        <v>1803</v>
      </c>
      <c r="G596" t="s">
        <v>2951</v>
      </c>
      <c r="H596" t="s">
        <v>2634</v>
      </c>
      <c r="I596" t="s">
        <v>1064</v>
      </c>
      <c r="J596" t="s">
        <v>5733</v>
      </c>
      <c r="K596" t="s">
        <v>5297</v>
      </c>
      <c r="L596" t="s">
        <v>5394</v>
      </c>
      <c r="M596" t="s">
        <v>5353</v>
      </c>
      <c r="N596" t="s">
        <v>1697</v>
      </c>
      <c r="O596" t="s">
        <v>3247</v>
      </c>
      <c r="P596" t="s">
        <v>5218</v>
      </c>
      <c r="Q596" t="s">
        <v>1856</v>
      </c>
      <c r="R596" t="s">
        <v>2373</v>
      </c>
      <c r="S596" t="s">
        <v>376</v>
      </c>
      <c r="T596" t="s">
        <v>3335</v>
      </c>
    </row>
    <row r="597" spans="1:20" x14ac:dyDescent="0.35">
      <c r="A597" t="s">
        <v>3720</v>
      </c>
      <c r="B597" t="s">
        <v>1648</v>
      </c>
      <c r="C597" t="s">
        <v>326</v>
      </c>
      <c r="D597" t="s">
        <v>216</v>
      </c>
      <c r="E597" t="s">
        <v>1537</v>
      </c>
      <c r="F597" t="s">
        <v>1530</v>
      </c>
      <c r="G597" t="s">
        <v>2811</v>
      </c>
      <c r="H597" t="s">
        <v>900</v>
      </c>
      <c r="I597" t="s">
        <v>1648</v>
      </c>
      <c r="J597" t="s">
        <v>2737</v>
      </c>
      <c r="K597" t="s">
        <v>2425</v>
      </c>
      <c r="L597" t="s">
        <v>263</v>
      </c>
      <c r="M597" t="s">
        <v>3030</v>
      </c>
      <c r="N597" t="s">
        <v>3012</v>
      </c>
      <c r="O597" t="s">
        <v>2911</v>
      </c>
      <c r="P597" t="s">
        <v>3168</v>
      </c>
      <c r="Q597" t="s">
        <v>3827</v>
      </c>
      <c r="R597" t="s">
        <v>559</v>
      </c>
      <c r="S597" t="s">
        <v>3039</v>
      </c>
      <c r="T597" t="s">
        <v>2144</v>
      </c>
    </row>
    <row r="598" spans="1:20" x14ac:dyDescent="0.35">
      <c r="A598" t="s">
        <v>3721</v>
      </c>
      <c r="B598" t="s">
        <v>5866</v>
      </c>
      <c r="C598" t="s">
        <v>3260</v>
      </c>
      <c r="D598" t="s">
        <v>5932</v>
      </c>
      <c r="E598" t="s">
        <v>5960</v>
      </c>
      <c r="F598" t="s">
        <v>5577</v>
      </c>
      <c r="G598" t="s">
        <v>4273</v>
      </c>
      <c r="H598" t="s">
        <v>99</v>
      </c>
      <c r="I598" t="s">
        <v>4983</v>
      </c>
      <c r="J598" t="s">
        <v>5592</v>
      </c>
      <c r="K598" t="s">
        <v>5561</v>
      </c>
      <c r="L598" t="s">
        <v>6130</v>
      </c>
      <c r="M598" t="s">
        <v>5334</v>
      </c>
      <c r="N598" t="s">
        <v>2916</v>
      </c>
      <c r="O598" t="s">
        <v>5466</v>
      </c>
      <c r="P598" t="s">
        <v>3163</v>
      </c>
      <c r="Q598" t="s">
        <v>3828</v>
      </c>
      <c r="R598" t="s">
        <v>3831</v>
      </c>
      <c r="S598" t="s">
        <v>3836</v>
      </c>
      <c r="T598" t="s">
        <v>3736</v>
      </c>
    </row>
    <row r="599" spans="1:20" x14ac:dyDescent="0.35">
      <c r="A599" t="s">
        <v>3718</v>
      </c>
      <c r="B599" t="s">
        <v>3840</v>
      </c>
      <c r="C599" t="s">
        <v>1425</v>
      </c>
      <c r="D599" t="s">
        <v>4798</v>
      </c>
      <c r="E599" t="s">
        <v>3840</v>
      </c>
      <c r="F599" t="s">
        <v>5798</v>
      </c>
      <c r="G599" t="s">
        <v>3742</v>
      </c>
      <c r="H599" t="s">
        <v>916</v>
      </c>
      <c r="I599" t="s">
        <v>1980</v>
      </c>
      <c r="J599" t="s">
        <v>5634</v>
      </c>
      <c r="K599" t="s">
        <v>2610</v>
      </c>
      <c r="L599" t="s">
        <v>4237</v>
      </c>
      <c r="M599" t="s">
        <v>422</v>
      </c>
      <c r="N599" t="s">
        <v>2541</v>
      </c>
      <c r="O599" t="s">
        <v>1120</v>
      </c>
      <c r="P599" t="s">
        <v>3277</v>
      </c>
      <c r="Q599" t="s">
        <v>1692</v>
      </c>
      <c r="R599" t="s">
        <v>3808</v>
      </c>
      <c r="S599" t="s">
        <v>1931</v>
      </c>
      <c r="T599" t="s">
        <v>3849</v>
      </c>
    </row>
    <row r="600" spans="1:20" x14ac:dyDescent="0.35">
      <c r="A600" t="s">
        <v>5</v>
      </c>
      <c r="B600" t="s">
        <v>65</v>
      </c>
      <c r="C600" t="s">
        <v>7</v>
      </c>
      <c r="D600" t="s">
        <v>7</v>
      </c>
      <c r="E600" t="s">
        <v>65</v>
      </c>
      <c r="F600" t="s">
        <v>7</v>
      </c>
      <c r="G600" t="s">
        <v>7</v>
      </c>
      <c r="H600" t="s">
        <v>65</v>
      </c>
      <c r="I600" t="s">
        <v>7</v>
      </c>
      <c r="J600" t="s">
        <v>7</v>
      </c>
      <c r="K600" t="s">
        <v>65</v>
      </c>
      <c r="L600" t="s">
        <v>7</v>
      </c>
      <c r="M600" t="s">
        <v>7</v>
      </c>
      <c r="N600" t="s">
        <v>65</v>
      </c>
      <c r="O600" t="s">
        <v>7</v>
      </c>
      <c r="P600" t="s">
        <v>7</v>
      </c>
      <c r="Q600" t="s">
        <v>65</v>
      </c>
      <c r="R600" t="s">
        <v>7</v>
      </c>
      <c r="S600" t="s">
        <v>7</v>
      </c>
      <c r="T600" t="s">
        <v>3839</v>
      </c>
    </row>
    <row r="601" spans="1:20" x14ac:dyDescent="0.35">
      <c r="A601" t="s">
        <v>6171</v>
      </c>
      <c r="B601" t="s">
        <v>7</v>
      </c>
      <c r="C601" t="s">
        <v>7</v>
      </c>
      <c r="D601" t="s">
        <v>7</v>
      </c>
      <c r="E601" t="s">
        <v>7</v>
      </c>
      <c r="F601" t="s">
        <v>7</v>
      </c>
      <c r="G601" t="s">
        <v>7</v>
      </c>
      <c r="H601" t="s">
        <v>7</v>
      </c>
      <c r="I601" t="s">
        <v>7</v>
      </c>
      <c r="J601" t="s">
        <v>7</v>
      </c>
      <c r="K601" t="s">
        <v>7</v>
      </c>
      <c r="L601" t="s">
        <v>7</v>
      </c>
      <c r="M601" t="s">
        <v>7</v>
      </c>
      <c r="N601" t="s">
        <v>7</v>
      </c>
      <c r="O601" t="s">
        <v>7</v>
      </c>
      <c r="P601" t="s">
        <v>7</v>
      </c>
      <c r="Q601" t="s">
        <v>7</v>
      </c>
      <c r="R601" t="s">
        <v>7</v>
      </c>
      <c r="S601" t="s">
        <v>7</v>
      </c>
      <c r="T601" t="s">
        <v>7</v>
      </c>
    </row>
    <row r="602" spans="1:20" x14ac:dyDescent="0.35">
      <c r="A602" t="s">
        <v>6172</v>
      </c>
      <c r="B602" t="s">
        <v>261</v>
      </c>
      <c r="C602" t="s">
        <v>261</v>
      </c>
      <c r="D602" t="s">
        <v>261</v>
      </c>
      <c r="E602" t="s">
        <v>262</v>
      </c>
      <c r="F602" t="s">
        <v>262</v>
      </c>
      <c r="G602" t="s">
        <v>262</v>
      </c>
      <c r="H602" t="s">
        <v>5</v>
      </c>
      <c r="I602" t="s">
        <v>5</v>
      </c>
      <c r="J602" t="s">
        <v>5</v>
      </c>
      <c r="K602" t="s">
        <v>34</v>
      </c>
      <c r="L602" t="s">
        <v>7</v>
      </c>
      <c r="M602" t="s">
        <v>7</v>
      </c>
      <c r="N602" t="s">
        <v>7</v>
      </c>
      <c r="O602" t="s">
        <v>7</v>
      </c>
      <c r="P602" t="s">
        <v>7</v>
      </c>
      <c r="Q602" t="s">
        <v>7</v>
      </c>
      <c r="R602" t="s">
        <v>7</v>
      </c>
      <c r="S602" t="s">
        <v>7</v>
      </c>
      <c r="T602" t="s">
        <v>7</v>
      </c>
    </row>
    <row r="603" spans="1:20" x14ac:dyDescent="0.35">
      <c r="A603" t="s">
        <v>7</v>
      </c>
      <c r="B603" t="s">
        <v>64</v>
      </c>
      <c r="C603" t="s">
        <v>10</v>
      </c>
      <c r="D603" t="s">
        <v>11</v>
      </c>
      <c r="E603" t="s">
        <v>64</v>
      </c>
      <c r="F603" t="s">
        <v>10</v>
      </c>
      <c r="G603" t="s">
        <v>11</v>
      </c>
      <c r="H603" t="s">
        <v>64</v>
      </c>
      <c r="I603" t="s">
        <v>10</v>
      </c>
      <c r="J603" t="s">
        <v>11</v>
      </c>
      <c r="K603" t="s">
        <v>7</v>
      </c>
      <c r="L603" t="s">
        <v>7</v>
      </c>
      <c r="M603" t="s">
        <v>7</v>
      </c>
      <c r="N603" t="s">
        <v>7</v>
      </c>
      <c r="O603" t="s">
        <v>7</v>
      </c>
      <c r="P603" t="s">
        <v>7</v>
      </c>
      <c r="Q603" t="s">
        <v>7</v>
      </c>
      <c r="R603" t="s">
        <v>7</v>
      </c>
      <c r="S603" t="s">
        <v>7</v>
      </c>
      <c r="T603" t="s">
        <v>7</v>
      </c>
    </row>
    <row r="604" spans="1:20" x14ac:dyDescent="0.35">
      <c r="A604" t="s">
        <v>6173</v>
      </c>
      <c r="B604" t="s">
        <v>1097</v>
      </c>
      <c r="C604" t="s">
        <v>5382</v>
      </c>
      <c r="D604" t="s">
        <v>4188</v>
      </c>
      <c r="E604" t="s">
        <v>6182</v>
      </c>
      <c r="F604" t="s">
        <v>6188</v>
      </c>
      <c r="G604" t="s">
        <v>6192</v>
      </c>
      <c r="H604" t="s">
        <v>4612</v>
      </c>
      <c r="I604" t="s">
        <v>6197</v>
      </c>
      <c r="J604" t="s">
        <v>4936</v>
      </c>
      <c r="K604" t="s">
        <v>5151</v>
      </c>
      <c r="L604" t="s">
        <v>7</v>
      </c>
      <c r="M604" t="s">
        <v>7</v>
      </c>
      <c r="N604" t="s">
        <v>7</v>
      </c>
      <c r="O604" t="s">
        <v>7</v>
      </c>
      <c r="P604" t="s">
        <v>7</v>
      </c>
      <c r="Q604" t="s">
        <v>7</v>
      </c>
      <c r="R604" t="s">
        <v>7</v>
      </c>
      <c r="S604" t="s">
        <v>7</v>
      </c>
      <c r="T604" t="s">
        <v>7</v>
      </c>
    </row>
    <row r="605" spans="1:20" x14ac:dyDescent="0.35">
      <c r="A605" t="s">
        <v>6174</v>
      </c>
      <c r="B605" t="s">
        <v>6177</v>
      </c>
      <c r="C605" t="s">
        <v>3866</v>
      </c>
      <c r="D605" t="s">
        <v>2585</v>
      </c>
      <c r="E605" t="s">
        <v>6183</v>
      </c>
      <c r="F605" t="s">
        <v>6189</v>
      </c>
      <c r="G605" t="s">
        <v>1408</v>
      </c>
      <c r="H605" t="s">
        <v>1978</v>
      </c>
      <c r="I605" t="s">
        <v>5412</v>
      </c>
      <c r="J605" t="s">
        <v>3174</v>
      </c>
      <c r="K605" t="s">
        <v>6200</v>
      </c>
      <c r="L605" t="s">
        <v>7</v>
      </c>
      <c r="M605" t="s">
        <v>7</v>
      </c>
      <c r="N605" t="s">
        <v>7</v>
      </c>
      <c r="O605" t="s">
        <v>7</v>
      </c>
      <c r="P605" t="s">
        <v>7</v>
      </c>
      <c r="Q605" t="s">
        <v>7</v>
      </c>
      <c r="R605" t="s">
        <v>7</v>
      </c>
      <c r="S605" t="s">
        <v>7</v>
      </c>
      <c r="T605" t="s">
        <v>7</v>
      </c>
    </row>
    <row r="606" spans="1:20" x14ac:dyDescent="0.35">
      <c r="A606" t="s">
        <v>5</v>
      </c>
      <c r="B606" t="s">
        <v>65</v>
      </c>
      <c r="C606" t="s">
        <v>7</v>
      </c>
      <c r="D606" t="s">
        <v>7</v>
      </c>
      <c r="E606" t="s">
        <v>65</v>
      </c>
      <c r="F606" t="s">
        <v>7</v>
      </c>
      <c r="G606" t="s">
        <v>7</v>
      </c>
      <c r="H606" t="s">
        <v>65</v>
      </c>
      <c r="I606" t="s">
        <v>7</v>
      </c>
      <c r="J606" t="s">
        <v>7</v>
      </c>
      <c r="K606" t="s">
        <v>6201</v>
      </c>
      <c r="L606" t="s">
        <v>7</v>
      </c>
      <c r="M606" t="s">
        <v>7</v>
      </c>
      <c r="N606" t="s">
        <v>7</v>
      </c>
      <c r="O606" t="s">
        <v>7</v>
      </c>
      <c r="P606" t="s">
        <v>7</v>
      </c>
      <c r="Q606" t="s">
        <v>7</v>
      </c>
      <c r="R606" t="s">
        <v>7</v>
      </c>
      <c r="S606" t="s">
        <v>7</v>
      </c>
      <c r="T606" t="s">
        <v>7</v>
      </c>
    </row>
    <row r="607" spans="1:20" x14ac:dyDescent="0.35">
      <c r="A607" t="s">
        <v>6175</v>
      </c>
      <c r="B607" t="s">
        <v>7</v>
      </c>
      <c r="C607" t="s">
        <v>7</v>
      </c>
      <c r="D607" t="s">
        <v>7</v>
      </c>
      <c r="E607" t="s">
        <v>7</v>
      </c>
      <c r="F607" t="s">
        <v>7</v>
      </c>
      <c r="G607" t="s">
        <v>7</v>
      </c>
      <c r="H607" t="s">
        <v>7</v>
      </c>
      <c r="I607" t="s">
        <v>7</v>
      </c>
      <c r="J607" t="s">
        <v>7</v>
      </c>
      <c r="K607" t="s">
        <v>7</v>
      </c>
      <c r="L607" t="s">
        <v>7</v>
      </c>
      <c r="M607" t="s">
        <v>7</v>
      </c>
      <c r="N607" t="s">
        <v>7</v>
      </c>
      <c r="O607" t="s">
        <v>7</v>
      </c>
      <c r="P607" t="s">
        <v>7</v>
      </c>
      <c r="Q607" t="s">
        <v>7</v>
      </c>
      <c r="R607" t="s">
        <v>7</v>
      </c>
      <c r="S607" t="s">
        <v>7</v>
      </c>
      <c r="T607" t="s">
        <v>7</v>
      </c>
    </row>
    <row r="608" spans="1:20" x14ac:dyDescent="0.35">
      <c r="A608" t="s">
        <v>6172</v>
      </c>
      <c r="B608" t="s">
        <v>4</v>
      </c>
      <c r="C608" t="s">
        <v>4</v>
      </c>
      <c r="D608" t="s">
        <v>4</v>
      </c>
      <c r="E608" t="s">
        <v>3</v>
      </c>
      <c r="F608" t="s">
        <v>3</v>
      </c>
      <c r="G608" t="s">
        <v>3</v>
      </c>
      <c r="H608" t="s">
        <v>5</v>
      </c>
      <c r="I608" t="s">
        <v>5</v>
      </c>
      <c r="J608" t="s">
        <v>5</v>
      </c>
      <c r="K608" t="s">
        <v>34</v>
      </c>
      <c r="L608" t="s">
        <v>7</v>
      </c>
      <c r="M608" t="s">
        <v>7</v>
      </c>
      <c r="N608" t="s">
        <v>7</v>
      </c>
      <c r="O608" t="s">
        <v>7</v>
      </c>
      <c r="P608" t="s">
        <v>7</v>
      </c>
      <c r="Q608" t="s">
        <v>7</v>
      </c>
      <c r="R608" t="s">
        <v>7</v>
      </c>
      <c r="S608" t="s">
        <v>7</v>
      </c>
      <c r="T608" t="s">
        <v>7</v>
      </c>
    </row>
    <row r="609" spans="1:20" x14ac:dyDescent="0.35">
      <c r="A609" t="s">
        <v>7</v>
      </c>
      <c r="B609" t="s">
        <v>64</v>
      </c>
      <c r="C609" t="s">
        <v>10</v>
      </c>
      <c r="D609" t="s">
        <v>11</v>
      </c>
      <c r="E609" t="s">
        <v>64</v>
      </c>
      <c r="F609" t="s">
        <v>10</v>
      </c>
      <c r="G609" t="s">
        <v>11</v>
      </c>
      <c r="H609" t="s">
        <v>64</v>
      </c>
      <c r="I609" t="s">
        <v>10</v>
      </c>
      <c r="J609" t="s">
        <v>11</v>
      </c>
      <c r="K609" t="s">
        <v>7</v>
      </c>
      <c r="L609" t="s">
        <v>7</v>
      </c>
      <c r="M609" t="s">
        <v>7</v>
      </c>
      <c r="N609" t="s">
        <v>7</v>
      </c>
      <c r="O609" t="s">
        <v>7</v>
      </c>
      <c r="P609" t="s">
        <v>7</v>
      </c>
      <c r="Q609" t="s">
        <v>7</v>
      </c>
      <c r="R609" t="s">
        <v>7</v>
      </c>
      <c r="S609" t="s">
        <v>7</v>
      </c>
      <c r="T609" t="s">
        <v>7</v>
      </c>
    </row>
    <row r="610" spans="1:20" x14ac:dyDescent="0.35">
      <c r="A610" t="s">
        <v>6173</v>
      </c>
      <c r="B610" t="s">
        <v>4197</v>
      </c>
      <c r="C610" t="s">
        <v>6179</v>
      </c>
      <c r="D610" t="s">
        <v>5267</v>
      </c>
      <c r="E610" t="s">
        <v>858</v>
      </c>
      <c r="F610" t="s">
        <v>6190</v>
      </c>
      <c r="G610" t="s">
        <v>3021</v>
      </c>
      <c r="H610" t="s">
        <v>1097</v>
      </c>
      <c r="I610" t="s">
        <v>5382</v>
      </c>
      <c r="J610" t="s">
        <v>4188</v>
      </c>
      <c r="K610" t="s">
        <v>6202</v>
      </c>
      <c r="L610" t="s">
        <v>7</v>
      </c>
      <c r="M610" t="s">
        <v>7</v>
      </c>
      <c r="N610" t="s">
        <v>7</v>
      </c>
      <c r="O610" t="s">
        <v>7</v>
      </c>
      <c r="P610" t="s">
        <v>7</v>
      </c>
      <c r="Q610" t="s">
        <v>7</v>
      </c>
      <c r="R610" t="s">
        <v>7</v>
      </c>
      <c r="S610" t="s">
        <v>7</v>
      </c>
      <c r="T610" t="s">
        <v>7</v>
      </c>
    </row>
    <row r="611" spans="1:20" x14ac:dyDescent="0.35">
      <c r="A611" t="s">
        <v>6174</v>
      </c>
      <c r="B611" t="s">
        <v>5384</v>
      </c>
      <c r="C611" t="s">
        <v>2289</v>
      </c>
      <c r="D611" t="s">
        <v>6181</v>
      </c>
      <c r="E611" t="s">
        <v>859</v>
      </c>
      <c r="F611" t="s">
        <v>6038</v>
      </c>
      <c r="G611" t="s">
        <v>6193</v>
      </c>
      <c r="H611" t="s">
        <v>6177</v>
      </c>
      <c r="I611" t="s">
        <v>3866</v>
      </c>
      <c r="J611" t="s">
        <v>2585</v>
      </c>
      <c r="K611" t="s">
        <v>6110</v>
      </c>
      <c r="L611" t="s">
        <v>7</v>
      </c>
      <c r="M611" t="s">
        <v>7</v>
      </c>
      <c r="N611" t="s">
        <v>7</v>
      </c>
      <c r="O611" t="s">
        <v>7</v>
      </c>
      <c r="P611" t="s">
        <v>7</v>
      </c>
      <c r="Q611" t="s">
        <v>7</v>
      </c>
      <c r="R611" t="s">
        <v>7</v>
      </c>
      <c r="S611" t="s">
        <v>7</v>
      </c>
      <c r="T611" t="s">
        <v>7</v>
      </c>
    </row>
    <row r="612" spans="1:20" x14ac:dyDescent="0.35">
      <c r="A612" t="s">
        <v>5</v>
      </c>
      <c r="B612" t="s">
        <v>65</v>
      </c>
      <c r="C612" t="s">
        <v>7</v>
      </c>
      <c r="D612" t="s">
        <v>7</v>
      </c>
      <c r="E612" t="s">
        <v>65</v>
      </c>
      <c r="F612" t="s">
        <v>7</v>
      </c>
      <c r="G612" t="s">
        <v>7</v>
      </c>
      <c r="H612" t="s">
        <v>65</v>
      </c>
      <c r="I612" t="s">
        <v>7</v>
      </c>
      <c r="J612" t="s">
        <v>7</v>
      </c>
      <c r="K612" t="s">
        <v>6203</v>
      </c>
      <c r="L612" t="s">
        <v>7</v>
      </c>
      <c r="M612" t="s">
        <v>7</v>
      </c>
      <c r="N612" t="s">
        <v>7</v>
      </c>
      <c r="O612" t="s">
        <v>7</v>
      </c>
      <c r="P612" t="s">
        <v>7</v>
      </c>
      <c r="Q612" t="s">
        <v>7</v>
      </c>
      <c r="R612" t="s">
        <v>7</v>
      </c>
      <c r="S612" t="s">
        <v>7</v>
      </c>
      <c r="T612" t="s">
        <v>7</v>
      </c>
    </row>
    <row r="613" spans="1:20" x14ac:dyDescent="0.35">
      <c r="A613" t="s">
        <v>6175</v>
      </c>
      <c r="B613" t="s">
        <v>7</v>
      </c>
      <c r="C613" t="s">
        <v>7</v>
      </c>
      <c r="D613" t="s">
        <v>7</v>
      </c>
      <c r="E613" t="s">
        <v>7</v>
      </c>
      <c r="F613" t="s">
        <v>7</v>
      </c>
      <c r="G613" t="s">
        <v>7</v>
      </c>
      <c r="H613" t="s">
        <v>7</v>
      </c>
      <c r="I613" t="s">
        <v>7</v>
      </c>
      <c r="J613" t="s">
        <v>7</v>
      </c>
      <c r="K613" t="s">
        <v>7</v>
      </c>
      <c r="L613" t="s">
        <v>7</v>
      </c>
      <c r="M613" t="s">
        <v>7</v>
      </c>
      <c r="N613" t="s">
        <v>7</v>
      </c>
      <c r="O613" t="s">
        <v>7</v>
      </c>
      <c r="P613" t="s">
        <v>7</v>
      </c>
      <c r="Q613" t="s">
        <v>7</v>
      </c>
      <c r="R613" t="s">
        <v>7</v>
      </c>
      <c r="S613" t="s">
        <v>7</v>
      </c>
      <c r="T613" t="s">
        <v>7</v>
      </c>
    </row>
    <row r="614" spans="1:20" x14ac:dyDescent="0.35">
      <c r="A614" t="s">
        <v>6172</v>
      </c>
      <c r="B614" t="s">
        <v>3016</v>
      </c>
      <c r="C614" t="s">
        <v>3016</v>
      </c>
      <c r="D614" t="s">
        <v>3016</v>
      </c>
      <c r="E614" t="s">
        <v>3025</v>
      </c>
      <c r="F614" t="s">
        <v>3025</v>
      </c>
      <c r="G614" t="s">
        <v>3025</v>
      </c>
      <c r="H614" t="s">
        <v>3031</v>
      </c>
      <c r="I614" t="s">
        <v>3031</v>
      </c>
      <c r="J614" t="s">
        <v>3031</v>
      </c>
      <c r="K614" t="s">
        <v>3037</v>
      </c>
      <c r="L614" t="s">
        <v>3037</v>
      </c>
      <c r="M614" t="s">
        <v>3037</v>
      </c>
      <c r="N614" t="s">
        <v>3042</v>
      </c>
      <c r="O614" t="s">
        <v>3042</v>
      </c>
      <c r="P614" t="s">
        <v>3042</v>
      </c>
      <c r="Q614" t="s">
        <v>5</v>
      </c>
      <c r="R614" t="s">
        <v>5</v>
      </c>
      <c r="S614" t="s">
        <v>5</v>
      </c>
      <c r="T614" t="s">
        <v>34</v>
      </c>
    </row>
    <row r="615" spans="1:20" x14ac:dyDescent="0.35">
      <c r="A615" t="s">
        <v>7</v>
      </c>
      <c r="B615" t="s">
        <v>64</v>
      </c>
      <c r="C615" t="s">
        <v>10</v>
      </c>
      <c r="D615" t="s">
        <v>11</v>
      </c>
      <c r="E615" t="s">
        <v>64</v>
      </c>
      <c r="F615" t="s">
        <v>10</v>
      </c>
      <c r="G615" t="s">
        <v>11</v>
      </c>
      <c r="H615" t="s">
        <v>64</v>
      </c>
      <c r="I615" t="s">
        <v>10</v>
      </c>
      <c r="J615" t="s">
        <v>11</v>
      </c>
      <c r="K615" t="s">
        <v>64</v>
      </c>
      <c r="L615" t="s">
        <v>10</v>
      </c>
      <c r="M615" t="s">
        <v>11</v>
      </c>
      <c r="N615" t="s">
        <v>64</v>
      </c>
      <c r="O615" t="s">
        <v>10</v>
      </c>
      <c r="P615" t="s">
        <v>11</v>
      </c>
      <c r="Q615" t="s">
        <v>64</v>
      </c>
      <c r="R615" t="s">
        <v>10</v>
      </c>
      <c r="S615" t="s">
        <v>11</v>
      </c>
      <c r="T615" t="s">
        <v>7</v>
      </c>
    </row>
    <row r="616" spans="1:20" x14ac:dyDescent="0.35">
      <c r="A616" t="s">
        <v>6173</v>
      </c>
      <c r="B616" t="s">
        <v>5203</v>
      </c>
      <c r="C616" t="s">
        <v>3475</v>
      </c>
      <c r="D616" t="s">
        <v>5145</v>
      </c>
      <c r="E616" t="s">
        <v>3810</v>
      </c>
      <c r="F616" t="s">
        <v>2926</v>
      </c>
      <c r="G616" t="s">
        <v>1119</v>
      </c>
      <c r="H616" t="s">
        <v>6195</v>
      </c>
      <c r="I616" t="s">
        <v>929</v>
      </c>
      <c r="J616" t="s">
        <v>5259</v>
      </c>
      <c r="K616" t="s">
        <v>6204</v>
      </c>
      <c r="L616" t="s">
        <v>4353</v>
      </c>
      <c r="M616" t="s">
        <v>3860</v>
      </c>
      <c r="N616" t="s">
        <v>2888</v>
      </c>
      <c r="O616" t="s">
        <v>6215</v>
      </c>
      <c r="P616" t="s">
        <v>2867</v>
      </c>
      <c r="Q616" t="s">
        <v>1097</v>
      </c>
      <c r="R616" t="s">
        <v>5382</v>
      </c>
      <c r="S616" t="s">
        <v>4188</v>
      </c>
      <c r="T616" t="s">
        <v>6202</v>
      </c>
    </row>
    <row r="617" spans="1:20" x14ac:dyDescent="0.35">
      <c r="A617" t="s">
        <v>6174</v>
      </c>
      <c r="B617" t="s">
        <v>6178</v>
      </c>
      <c r="C617" t="s">
        <v>5138</v>
      </c>
      <c r="D617" t="s">
        <v>3474</v>
      </c>
      <c r="E617" t="s">
        <v>5619</v>
      </c>
      <c r="F617" t="s">
        <v>4154</v>
      </c>
      <c r="G617" t="s">
        <v>5041</v>
      </c>
      <c r="H617" t="s">
        <v>6196</v>
      </c>
      <c r="I617" t="s">
        <v>1658</v>
      </c>
      <c r="J617" t="s">
        <v>6199</v>
      </c>
      <c r="K617" t="s">
        <v>6205</v>
      </c>
      <c r="L617" t="s">
        <v>6209</v>
      </c>
      <c r="M617" t="s">
        <v>4516</v>
      </c>
      <c r="N617" t="s">
        <v>6214</v>
      </c>
      <c r="O617" t="s">
        <v>4514</v>
      </c>
      <c r="P617" t="s">
        <v>6216</v>
      </c>
      <c r="Q617" t="s">
        <v>6177</v>
      </c>
      <c r="R617" t="s">
        <v>3866</v>
      </c>
      <c r="S617" t="s">
        <v>2585</v>
      </c>
      <c r="T617" t="s">
        <v>6110</v>
      </c>
    </row>
    <row r="618" spans="1:20" x14ac:dyDescent="0.35">
      <c r="A618" t="s">
        <v>5</v>
      </c>
      <c r="B618" t="s">
        <v>65</v>
      </c>
      <c r="C618" t="s">
        <v>7</v>
      </c>
      <c r="D618" t="s">
        <v>7</v>
      </c>
      <c r="E618" t="s">
        <v>65</v>
      </c>
      <c r="F618" t="s">
        <v>7</v>
      </c>
      <c r="G618" t="s">
        <v>7</v>
      </c>
      <c r="H618" t="s">
        <v>65</v>
      </c>
      <c r="I618" t="s">
        <v>7</v>
      </c>
      <c r="J618" t="s">
        <v>7</v>
      </c>
      <c r="K618" t="s">
        <v>65</v>
      </c>
      <c r="L618" t="s">
        <v>7</v>
      </c>
      <c r="M618" t="s">
        <v>7</v>
      </c>
      <c r="N618" t="s">
        <v>65</v>
      </c>
      <c r="O618" t="s">
        <v>7</v>
      </c>
      <c r="P618" t="s">
        <v>7</v>
      </c>
      <c r="Q618" t="s">
        <v>65</v>
      </c>
      <c r="R618" t="s">
        <v>7</v>
      </c>
      <c r="S618" t="s">
        <v>7</v>
      </c>
      <c r="T618" t="s">
        <v>6203</v>
      </c>
    </row>
    <row r="619" spans="1:20" x14ac:dyDescent="0.35">
      <c r="A619" t="s">
        <v>6172</v>
      </c>
      <c r="B619" t="s">
        <v>64</v>
      </c>
      <c r="C619" t="s">
        <v>10</v>
      </c>
      <c r="D619" t="s">
        <v>11</v>
      </c>
      <c r="E619" t="s">
        <v>34</v>
      </c>
      <c r="F619" t="s">
        <v>7</v>
      </c>
      <c r="G619" t="s">
        <v>7</v>
      </c>
      <c r="H619" t="s">
        <v>7</v>
      </c>
      <c r="I619" t="s">
        <v>7</v>
      </c>
      <c r="J619" t="s">
        <v>7</v>
      </c>
      <c r="K619" t="s">
        <v>7</v>
      </c>
      <c r="L619" t="s">
        <v>7</v>
      </c>
      <c r="M619" t="s">
        <v>7</v>
      </c>
      <c r="N619" t="s">
        <v>7</v>
      </c>
      <c r="O619" t="s">
        <v>7</v>
      </c>
      <c r="P619" t="s">
        <v>7</v>
      </c>
      <c r="Q619" t="s">
        <v>7</v>
      </c>
      <c r="R619" t="s">
        <v>7</v>
      </c>
      <c r="S619" t="s">
        <v>7</v>
      </c>
      <c r="T619" t="s">
        <v>7</v>
      </c>
    </row>
    <row r="620" spans="1:20" x14ac:dyDescent="0.35">
      <c r="A620" t="s">
        <v>6173</v>
      </c>
      <c r="B620" t="s">
        <v>5544</v>
      </c>
      <c r="C620" t="s">
        <v>1148</v>
      </c>
      <c r="D620" t="s">
        <v>5720</v>
      </c>
      <c r="E620" t="s">
        <v>6184</v>
      </c>
      <c r="F620" t="s">
        <v>7</v>
      </c>
      <c r="G620" t="s">
        <v>7</v>
      </c>
      <c r="H620" t="s">
        <v>7</v>
      </c>
      <c r="I620" t="s">
        <v>7</v>
      </c>
      <c r="J620" t="s">
        <v>7</v>
      </c>
      <c r="K620" t="s">
        <v>7</v>
      </c>
      <c r="L620" t="s">
        <v>7</v>
      </c>
      <c r="M620" t="s">
        <v>7</v>
      </c>
      <c r="N620" t="s">
        <v>7</v>
      </c>
      <c r="O620" t="s">
        <v>7</v>
      </c>
      <c r="P620" t="s">
        <v>7</v>
      </c>
      <c r="Q620" t="s">
        <v>7</v>
      </c>
      <c r="R620" t="s">
        <v>7</v>
      </c>
      <c r="S620" t="s">
        <v>7</v>
      </c>
      <c r="T620" t="s">
        <v>7</v>
      </c>
    </row>
    <row r="621" spans="1:20" x14ac:dyDescent="0.35">
      <c r="A621" t="s">
        <v>6174</v>
      </c>
      <c r="B621" t="s">
        <v>5540</v>
      </c>
      <c r="C621" t="s">
        <v>6180</v>
      </c>
      <c r="D621" t="s">
        <v>1081</v>
      </c>
      <c r="E621" t="s">
        <v>5961</v>
      </c>
      <c r="F621" t="s">
        <v>7</v>
      </c>
      <c r="G621" t="s">
        <v>7</v>
      </c>
      <c r="H621" t="s">
        <v>7</v>
      </c>
      <c r="I621" t="s">
        <v>7</v>
      </c>
      <c r="J621" t="s">
        <v>7</v>
      </c>
      <c r="K621" t="s">
        <v>7</v>
      </c>
      <c r="L621" t="s">
        <v>7</v>
      </c>
      <c r="M621" t="s">
        <v>7</v>
      </c>
      <c r="N621" t="s">
        <v>7</v>
      </c>
      <c r="O621" t="s">
        <v>7</v>
      </c>
      <c r="P621" t="s">
        <v>7</v>
      </c>
      <c r="Q621" t="s">
        <v>7</v>
      </c>
      <c r="R621" t="s">
        <v>7</v>
      </c>
      <c r="S621" t="s">
        <v>7</v>
      </c>
      <c r="T621" t="s">
        <v>7</v>
      </c>
    </row>
    <row r="622" spans="1:20" x14ac:dyDescent="0.35">
      <c r="A622" t="s">
        <v>5</v>
      </c>
      <c r="B622" t="s">
        <v>65</v>
      </c>
      <c r="C622" t="s">
        <v>7</v>
      </c>
      <c r="D622" t="s">
        <v>7</v>
      </c>
      <c r="E622" t="s">
        <v>6185</v>
      </c>
      <c r="F622" t="s">
        <v>7</v>
      </c>
      <c r="G622" t="s">
        <v>7</v>
      </c>
      <c r="H622" t="s">
        <v>7</v>
      </c>
      <c r="I622" t="s">
        <v>7</v>
      </c>
      <c r="J622" t="s">
        <v>7</v>
      </c>
      <c r="K622" t="s">
        <v>7</v>
      </c>
      <c r="L622" t="s">
        <v>7</v>
      </c>
      <c r="M622" t="s">
        <v>7</v>
      </c>
      <c r="N622" t="s">
        <v>7</v>
      </c>
      <c r="O622" t="s">
        <v>7</v>
      </c>
      <c r="P622" t="s">
        <v>7</v>
      </c>
      <c r="Q622" t="s">
        <v>7</v>
      </c>
      <c r="R622" t="s">
        <v>7</v>
      </c>
      <c r="S622" t="s">
        <v>7</v>
      </c>
      <c r="T622" t="s">
        <v>7</v>
      </c>
    </row>
    <row r="623" spans="1:20" x14ac:dyDescent="0.35">
      <c r="A623" t="s">
        <v>6176</v>
      </c>
      <c r="B623" t="s">
        <v>7</v>
      </c>
      <c r="C623" t="s">
        <v>7</v>
      </c>
      <c r="D623" t="s">
        <v>7</v>
      </c>
      <c r="E623" t="s">
        <v>7</v>
      </c>
      <c r="F623" t="s">
        <v>7</v>
      </c>
      <c r="G623" t="s">
        <v>7</v>
      </c>
      <c r="H623" t="s">
        <v>7</v>
      </c>
      <c r="I623" t="s">
        <v>7</v>
      </c>
      <c r="J623" t="s">
        <v>7</v>
      </c>
      <c r="K623" t="s">
        <v>7</v>
      </c>
      <c r="L623" t="s">
        <v>7</v>
      </c>
      <c r="M623" t="s">
        <v>7</v>
      </c>
      <c r="N623" t="s">
        <v>7</v>
      </c>
      <c r="O623" t="s">
        <v>7</v>
      </c>
      <c r="P623" t="s">
        <v>7</v>
      </c>
      <c r="Q623" t="s">
        <v>7</v>
      </c>
      <c r="R623" t="s">
        <v>7</v>
      </c>
      <c r="S623" t="s">
        <v>7</v>
      </c>
      <c r="T623" t="s">
        <v>7</v>
      </c>
    </row>
    <row r="624" spans="1:20" x14ac:dyDescent="0.35">
      <c r="A624" t="s">
        <v>6172</v>
      </c>
      <c r="B624" t="s">
        <v>4</v>
      </c>
      <c r="C624" t="s">
        <v>4</v>
      </c>
      <c r="D624" t="s">
        <v>4</v>
      </c>
      <c r="E624" t="s">
        <v>3</v>
      </c>
      <c r="F624" t="s">
        <v>3</v>
      </c>
      <c r="G624" t="s">
        <v>3</v>
      </c>
      <c r="H624" t="s">
        <v>5</v>
      </c>
      <c r="I624" t="s">
        <v>5</v>
      </c>
      <c r="J624" t="s">
        <v>5</v>
      </c>
      <c r="K624" t="s">
        <v>34</v>
      </c>
      <c r="L624" t="s">
        <v>7</v>
      </c>
      <c r="M624" t="s">
        <v>7</v>
      </c>
      <c r="N624" t="s">
        <v>7</v>
      </c>
      <c r="O624" t="s">
        <v>7</v>
      </c>
      <c r="P624" t="s">
        <v>7</v>
      </c>
      <c r="Q624" t="s">
        <v>7</v>
      </c>
      <c r="R624" t="s">
        <v>7</v>
      </c>
      <c r="S624" t="s">
        <v>7</v>
      </c>
      <c r="T624" t="s">
        <v>7</v>
      </c>
    </row>
    <row r="625" spans="1:20" x14ac:dyDescent="0.35">
      <c r="A625" t="s">
        <v>7</v>
      </c>
      <c r="B625" t="s">
        <v>64</v>
      </c>
      <c r="C625" t="s">
        <v>10</v>
      </c>
      <c r="D625" t="s">
        <v>11</v>
      </c>
      <c r="E625" t="s">
        <v>64</v>
      </c>
      <c r="F625" t="s">
        <v>10</v>
      </c>
      <c r="G625" t="s">
        <v>11</v>
      </c>
      <c r="H625" t="s">
        <v>64</v>
      </c>
      <c r="I625" t="s">
        <v>10</v>
      </c>
      <c r="J625" t="s">
        <v>11</v>
      </c>
      <c r="K625" t="s">
        <v>7</v>
      </c>
      <c r="L625" t="s">
        <v>7</v>
      </c>
      <c r="M625" t="s">
        <v>7</v>
      </c>
      <c r="N625" t="s">
        <v>7</v>
      </c>
      <c r="O625" t="s">
        <v>7</v>
      </c>
      <c r="P625" t="s">
        <v>7</v>
      </c>
      <c r="Q625" t="s">
        <v>7</v>
      </c>
      <c r="R625" t="s">
        <v>7</v>
      </c>
      <c r="S625" t="s">
        <v>7</v>
      </c>
      <c r="T625" t="s">
        <v>7</v>
      </c>
    </row>
    <row r="626" spans="1:20" x14ac:dyDescent="0.35">
      <c r="A626" t="s">
        <v>6173</v>
      </c>
      <c r="B626" t="s">
        <v>5047</v>
      </c>
      <c r="C626" t="s">
        <v>327</v>
      </c>
      <c r="D626" t="s">
        <v>5623</v>
      </c>
      <c r="E626" t="s">
        <v>5311</v>
      </c>
      <c r="F626" t="s">
        <v>6010</v>
      </c>
      <c r="G626" t="s">
        <v>5563</v>
      </c>
      <c r="H626" t="s">
        <v>6182</v>
      </c>
      <c r="I626" t="s">
        <v>6188</v>
      </c>
      <c r="J626" t="s">
        <v>6192</v>
      </c>
      <c r="K626" t="s">
        <v>6206</v>
      </c>
      <c r="L626" t="s">
        <v>7</v>
      </c>
      <c r="M626" t="s">
        <v>7</v>
      </c>
      <c r="N626" t="s">
        <v>7</v>
      </c>
      <c r="O626" t="s">
        <v>7</v>
      </c>
      <c r="P626" t="s">
        <v>7</v>
      </c>
      <c r="Q626" t="s">
        <v>7</v>
      </c>
      <c r="R626" t="s">
        <v>7</v>
      </c>
      <c r="S626" t="s">
        <v>7</v>
      </c>
      <c r="T626" t="s">
        <v>7</v>
      </c>
    </row>
    <row r="627" spans="1:20" x14ac:dyDescent="0.35">
      <c r="A627" t="s">
        <v>6174</v>
      </c>
      <c r="B627" t="s">
        <v>5033</v>
      </c>
      <c r="C627" t="s">
        <v>370</v>
      </c>
      <c r="D627" t="s">
        <v>6073</v>
      </c>
      <c r="E627" t="s">
        <v>3263</v>
      </c>
      <c r="F627" t="s">
        <v>3538</v>
      </c>
      <c r="G627" t="s">
        <v>6194</v>
      </c>
      <c r="H627" t="s">
        <v>6183</v>
      </c>
      <c r="I627" t="s">
        <v>6189</v>
      </c>
      <c r="J627" t="s">
        <v>1408</v>
      </c>
      <c r="K627" t="s">
        <v>6207</v>
      </c>
      <c r="L627" t="s">
        <v>7</v>
      </c>
      <c r="M627" t="s">
        <v>7</v>
      </c>
      <c r="N627" t="s">
        <v>7</v>
      </c>
      <c r="O627" t="s">
        <v>7</v>
      </c>
      <c r="P627" t="s">
        <v>7</v>
      </c>
      <c r="Q627" t="s">
        <v>7</v>
      </c>
      <c r="R627" t="s">
        <v>7</v>
      </c>
      <c r="S627" t="s">
        <v>7</v>
      </c>
      <c r="T627" t="s">
        <v>7</v>
      </c>
    </row>
    <row r="628" spans="1:20" x14ac:dyDescent="0.35">
      <c r="A628" t="s">
        <v>5</v>
      </c>
      <c r="B628" t="s">
        <v>65</v>
      </c>
      <c r="C628" t="s">
        <v>7</v>
      </c>
      <c r="D628" t="s">
        <v>7</v>
      </c>
      <c r="E628" t="s">
        <v>65</v>
      </c>
      <c r="F628" t="s">
        <v>7</v>
      </c>
      <c r="G628" t="s">
        <v>7</v>
      </c>
      <c r="H628" t="s">
        <v>65</v>
      </c>
      <c r="I628" t="s">
        <v>7</v>
      </c>
      <c r="J628" t="s">
        <v>7</v>
      </c>
      <c r="K628" t="s">
        <v>6208</v>
      </c>
      <c r="L628" t="s">
        <v>7</v>
      </c>
      <c r="M628" t="s">
        <v>7</v>
      </c>
      <c r="N628" t="s">
        <v>7</v>
      </c>
      <c r="O628" t="s">
        <v>7</v>
      </c>
      <c r="P628" t="s">
        <v>7</v>
      </c>
      <c r="Q628" t="s">
        <v>7</v>
      </c>
      <c r="R628" t="s">
        <v>7</v>
      </c>
      <c r="S628" t="s">
        <v>7</v>
      </c>
      <c r="T628" t="s">
        <v>7</v>
      </c>
    </row>
    <row r="629" spans="1:20" x14ac:dyDescent="0.35">
      <c r="A629" t="s">
        <v>6176</v>
      </c>
      <c r="B629" t="s">
        <v>7</v>
      </c>
      <c r="C629" t="s">
        <v>7</v>
      </c>
      <c r="D629" t="s">
        <v>7</v>
      </c>
      <c r="E629" t="s">
        <v>7</v>
      </c>
      <c r="F629" t="s">
        <v>7</v>
      </c>
      <c r="G629" t="s">
        <v>7</v>
      </c>
      <c r="H629" t="s">
        <v>7</v>
      </c>
      <c r="I629" t="s">
        <v>7</v>
      </c>
      <c r="J629" t="s">
        <v>7</v>
      </c>
      <c r="K629" t="s">
        <v>7</v>
      </c>
      <c r="L629" t="s">
        <v>7</v>
      </c>
      <c r="M629" t="s">
        <v>7</v>
      </c>
      <c r="N629" t="s">
        <v>7</v>
      </c>
      <c r="O629" t="s">
        <v>7</v>
      </c>
      <c r="P629" t="s">
        <v>7</v>
      </c>
      <c r="Q629" t="s">
        <v>7</v>
      </c>
      <c r="R629" t="s">
        <v>7</v>
      </c>
      <c r="S629" t="s">
        <v>7</v>
      </c>
      <c r="T629" t="s">
        <v>7</v>
      </c>
    </row>
    <row r="630" spans="1:20" x14ac:dyDescent="0.35">
      <c r="A630" t="s">
        <v>6172</v>
      </c>
      <c r="B630" t="s">
        <v>3016</v>
      </c>
      <c r="C630" t="s">
        <v>3016</v>
      </c>
      <c r="D630" t="s">
        <v>3016</v>
      </c>
      <c r="E630" t="s">
        <v>3025</v>
      </c>
      <c r="F630" t="s">
        <v>3025</v>
      </c>
      <c r="G630" t="s">
        <v>3025</v>
      </c>
      <c r="H630" t="s">
        <v>3031</v>
      </c>
      <c r="I630" t="s">
        <v>3031</v>
      </c>
      <c r="J630" t="s">
        <v>3031</v>
      </c>
      <c r="K630" t="s">
        <v>3037</v>
      </c>
      <c r="L630" t="s">
        <v>3037</v>
      </c>
      <c r="M630" t="s">
        <v>3037</v>
      </c>
      <c r="N630" t="s">
        <v>3042</v>
      </c>
      <c r="O630" t="s">
        <v>3042</v>
      </c>
      <c r="P630" t="s">
        <v>3042</v>
      </c>
      <c r="Q630" t="s">
        <v>5</v>
      </c>
      <c r="R630" t="s">
        <v>5</v>
      </c>
      <c r="S630" t="s">
        <v>5</v>
      </c>
      <c r="T630" t="s">
        <v>34</v>
      </c>
    </row>
    <row r="631" spans="1:20" x14ac:dyDescent="0.35">
      <c r="A631" t="s">
        <v>7</v>
      </c>
      <c r="B631" t="s">
        <v>64</v>
      </c>
      <c r="C631" t="s">
        <v>10</v>
      </c>
      <c r="D631" t="s">
        <v>11</v>
      </c>
      <c r="E631" t="s">
        <v>64</v>
      </c>
      <c r="F631" t="s">
        <v>10</v>
      </c>
      <c r="G631" t="s">
        <v>11</v>
      </c>
      <c r="H631" t="s">
        <v>64</v>
      </c>
      <c r="I631" t="s">
        <v>10</v>
      </c>
      <c r="J631" t="s">
        <v>11</v>
      </c>
      <c r="K631" t="s">
        <v>64</v>
      </c>
      <c r="L631" t="s">
        <v>10</v>
      </c>
      <c r="M631" t="s">
        <v>11</v>
      </c>
      <c r="N631" t="s">
        <v>64</v>
      </c>
      <c r="O631" t="s">
        <v>10</v>
      </c>
      <c r="P631" t="s">
        <v>11</v>
      </c>
      <c r="Q631" t="s">
        <v>64</v>
      </c>
      <c r="R631" t="s">
        <v>10</v>
      </c>
      <c r="S631" t="s">
        <v>11</v>
      </c>
      <c r="T631" t="s">
        <v>7</v>
      </c>
    </row>
    <row r="632" spans="1:20" x14ac:dyDescent="0.35">
      <c r="A632" t="s">
        <v>6173</v>
      </c>
      <c r="B632" t="s">
        <v>3490</v>
      </c>
      <c r="C632" t="s">
        <v>3548</v>
      </c>
      <c r="D632" t="s">
        <v>5014</v>
      </c>
      <c r="E632" t="s">
        <v>1119</v>
      </c>
      <c r="F632" t="s">
        <v>6191</v>
      </c>
      <c r="G632" t="s">
        <v>5316</v>
      </c>
      <c r="H632" t="s">
        <v>5573</v>
      </c>
      <c r="I632" t="s">
        <v>5342</v>
      </c>
      <c r="J632" t="s">
        <v>5628</v>
      </c>
      <c r="K632" t="s">
        <v>5901</v>
      </c>
      <c r="L632" t="s">
        <v>6210</v>
      </c>
      <c r="M632" t="s">
        <v>6212</v>
      </c>
      <c r="N632" t="s">
        <v>2991</v>
      </c>
      <c r="O632" t="s">
        <v>4532</v>
      </c>
      <c r="P632" t="s">
        <v>5014</v>
      </c>
      <c r="Q632" t="s">
        <v>2028</v>
      </c>
      <c r="R632" t="s">
        <v>6217</v>
      </c>
      <c r="S632" t="s">
        <v>5204</v>
      </c>
      <c r="T632" t="s">
        <v>265</v>
      </c>
    </row>
    <row r="633" spans="1:20" x14ac:dyDescent="0.35">
      <c r="A633" t="s">
        <v>6174</v>
      </c>
      <c r="B633" t="s">
        <v>1053</v>
      </c>
      <c r="C633" t="s">
        <v>4262</v>
      </c>
      <c r="D633" t="s">
        <v>4910</v>
      </c>
      <c r="E633" t="s">
        <v>4154</v>
      </c>
      <c r="F633" t="s">
        <v>339</v>
      </c>
      <c r="G633" t="s">
        <v>4218</v>
      </c>
      <c r="H633" t="s">
        <v>5572</v>
      </c>
      <c r="I633" t="s">
        <v>6198</v>
      </c>
      <c r="J633" t="s">
        <v>4266</v>
      </c>
      <c r="K633" t="s">
        <v>5638</v>
      </c>
      <c r="L633" t="s">
        <v>6211</v>
      </c>
      <c r="M633" t="s">
        <v>6213</v>
      </c>
      <c r="N633" t="s">
        <v>4492</v>
      </c>
      <c r="O633" t="s">
        <v>4262</v>
      </c>
      <c r="P633" t="s">
        <v>4375</v>
      </c>
      <c r="Q633" t="s">
        <v>5106</v>
      </c>
      <c r="R633" t="s">
        <v>5238</v>
      </c>
      <c r="S633" t="s">
        <v>1824</v>
      </c>
      <c r="T633" t="s">
        <v>6207</v>
      </c>
    </row>
    <row r="634" spans="1:20" x14ac:dyDescent="0.35">
      <c r="A634" t="s">
        <v>5</v>
      </c>
      <c r="B634" t="s">
        <v>65</v>
      </c>
      <c r="C634" t="s">
        <v>7</v>
      </c>
      <c r="D634" t="s">
        <v>7</v>
      </c>
      <c r="E634" t="s">
        <v>65</v>
      </c>
      <c r="F634" t="s">
        <v>7</v>
      </c>
      <c r="G634" t="s">
        <v>7</v>
      </c>
      <c r="H634" t="s">
        <v>65</v>
      </c>
      <c r="I634" t="s">
        <v>7</v>
      </c>
      <c r="J634" t="s">
        <v>7</v>
      </c>
      <c r="K634" t="s">
        <v>65</v>
      </c>
      <c r="L634" t="s">
        <v>7</v>
      </c>
      <c r="M634" t="s">
        <v>7</v>
      </c>
      <c r="N634" t="s">
        <v>65</v>
      </c>
      <c r="O634" t="s">
        <v>7</v>
      </c>
      <c r="P634" t="s">
        <v>7</v>
      </c>
      <c r="Q634" t="s">
        <v>65</v>
      </c>
      <c r="R634" t="s">
        <v>7</v>
      </c>
      <c r="S634" t="s">
        <v>7</v>
      </c>
      <c r="T634" t="s">
        <v>6218</v>
      </c>
    </row>
    <row r="635" spans="1:20" x14ac:dyDescent="0.35">
      <c r="A635" t="s">
        <v>6172</v>
      </c>
      <c r="B635" t="s">
        <v>64</v>
      </c>
      <c r="C635" t="s">
        <v>10</v>
      </c>
      <c r="D635" t="s">
        <v>11</v>
      </c>
      <c r="E635" t="s">
        <v>34</v>
      </c>
      <c r="F635" t="s">
        <v>7</v>
      </c>
      <c r="G635" t="s">
        <v>7</v>
      </c>
      <c r="H635" t="s">
        <v>7</v>
      </c>
      <c r="I635" t="s">
        <v>7</v>
      </c>
      <c r="J635" t="s">
        <v>7</v>
      </c>
      <c r="K635" t="s">
        <v>7</v>
      </c>
      <c r="L635" t="s">
        <v>7</v>
      </c>
      <c r="M635" t="s">
        <v>7</v>
      </c>
      <c r="N635" t="s">
        <v>7</v>
      </c>
      <c r="O635" t="s">
        <v>7</v>
      </c>
      <c r="P635" t="s">
        <v>7</v>
      </c>
      <c r="Q635" t="s">
        <v>7</v>
      </c>
      <c r="R635" t="s">
        <v>7</v>
      </c>
      <c r="S635" t="s">
        <v>7</v>
      </c>
      <c r="T635" t="s">
        <v>7</v>
      </c>
    </row>
    <row r="636" spans="1:20" x14ac:dyDescent="0.35">
      <c r="A636" t="s">
        <v>6173</v>
      </c>
      <c r="B636" t="s">
        <v>244</v>
      </c>
      <c r="C636" t="s">
        <v>4970</v>
      </c>
      <c r="D636" t="s">
        <v>5497</v>
      </c>
      <c r="E636" t="s">
        <v>6186</v>
      </c>
      <c r="F636" t="s">
        <v>7</v>
      </c>
      <c r="G636" t="s">
        <v>7</v>
      </c>
      <c r="H636" t="s">
        <v>7</v>
      </c>
      <c r="I636" t="s">
        <v>7</v>
      </c>
      <c r="J636" t="s">
        <v>7</v>
      </c>
      <c r="K636" t="s">
        <v>7</v>
      </c>
      <c r="L636" t="s">
        <v>7</v>
      </c>
      <c r="M636" t="s">
        <v>7</v>
      </c>
      <c r="N636" t="s">
        <v>7</v>
      </c>
      <c r="O636" t="s">
        <v>7</v>
      </c>
      <c r="P636" t="s">
        <v>7</v>
      </c>
      <c r="Q636" t="s">
        <v>7</v>
      </c>
      <c r="R636" t="s">
        <v>7</v>
      </c>
      <c r="S636" t="s">
        <v>7</v>
      </c>
      <c r="T636" t="s">
        <v>7</v>
      </c>
    </row>
    <row r="637" spans="1:20" x14ac:dyDescent="0.35">
      <c r="A637" t="s">
        <v>6174</v>
      </c>
      <c r="B637" t="s">
        <v>762</v>
      </c>
      <c r="C637" t="s">
        <v>383</v>
      </c>
      <c r="D637" t="s">
        <v>4969</v>
      </c>
      <c r="E637" t="s">
        <v>5964</v>
      </c>
      <c r="F637" t="s">
        <v>7</v>
      </c>
      <c r="G637" t="s">
        <v>7</v>
      </c>
      <c r="H637" t="s">
        <v>7</v>
      </c>
      <c r="I637" t="s">
        <v>7</v>
      </c>
      <c r="J637" t="s">
        <v>7</v>
      </c>
      <c r="K637" t="s">
        <v>7</v>
      </c>
      <c r="L637" t="s">
        <v>7</v>
      </c>
      <c r="M637" t="s">
        <v>7</v>
      </c>
      <c r="N637" t="s">
        <v>7</v>
      </c>
      <c r="O637" t="s">
        <v>7</v>
      </c>
      <c r="P637" t="s">
        <v>7</v>
      </c>
      <c r="Q637" t="s">
        <v>7</v>
      </c>
      <c r="R637" t="s">
        <v>7</v>
      </c>
      <c r="S637" t="s">
        <v>7</v>
      </c>
      <c r="T637" t="s">
        <v>7</v>
      </c>
    </row>
    <row r="638" spans="1:20" x14ac:dyDescent="0.35">
      <c r="A638" t="s">
        <v>5</v>
      </c>
      <c r="B638" t="s">
        <v>65</v>
      </c>
      <c r="C638" t="s">
        <v>7</v>
      </c>
      <c r="D638" t="s">
        <v>7</v>
      </c>
      <c r="E638" t="s">
        <v>6187</v>
      </c>
      <c r="F638" t="s">
        <v>7</v>
      </c>
      <c r="G638" t="s">
        <v>7</v>
      </c>
      <c r="H638" t="s">
        <v>7</v>
      </c>
      <c r="I638" t="s">
        <v>7</v>
      </c>
      <c r="J638" t="s">
        <v>7</v>
      </c>
      <c r="K638" t="s">
        <v>7</v>
      </c>
      <c r="L638" t="s">
        <v>7</v>
      </c>
      <c r="M638" t="s">
        <v>7</v>
      </c>
      <c r="N638" t="s">
        <v>7</v>
      </c>
      <c r="O638" t="s">
        <v>7</v>
      </c>
      <c r="P638" t="s">
        <v>7</v>
      </c>
      <c r="Q638" t="s">
        <v>7</v>
      </c>
      <c r="R638" t="s">
        <v>7</v>
      </c>
      <c r="S638" t="s">
        <v>7</v>
      </c>
      <c r="T638" t="s">
        <v>7</v>
      </c>
    </row>
    <row r="639" spans="1:20" x14ac:dyDescent="0.35">
      <c r="A639" t="s">
        <v>5831</v>
      </c>
      <c r="B639" t="s">
        <v>7</v>
      </c>
      <c r="C639" t="s">
        <v>7</v>
      </c>
      <c r="D639" t="s">
        <v>7</v>
      </c>
      <c r="E639" t="s">
        <v>7</v>
      </c>
      <c r="F639" t="s">
        <v>7</v>
      </c>
      <c r="G639" t="s">
        <v>7</v>
      </c>
      <c r="H639" t="s">
        <v>7</v>
      </c>
      <c r="I639" t="s">
        <v>7</v>
      </c>
      <c r="J639" t="s">
        <v>7</v>
      </c>
      <c r="K639" t="s">
        <v>7</v>
      </c>
      <c r="L639" t="s">
        <v>7</v>
      </c>
      <c r="M639" t="s">
        <v>7</v>
      </c>
      <c r="N639" t="s">
        <v>7</v>
      </c>
      <c r="O639" t="s">
        <v>7</v>
      </c>
      <c r="P639" t="s">
        <v>7</v>
      </c>
      <c r="Q639" t="s">
        <v>7</v>
      </c>
      <c r="R639" t="s">
        <v>7</v>
      </c>
      <c r="S639" t="s">
        <v>7</v>
      </c>
      <c r="T639" t="s">
        <v>7</v>
      </c>
    </row>
    <row r="640" spans="1:20" x14ac:dyDescent="0.35">
      <c r="A640" t="s">
        <v>2263</v>
      </c>
      <c r="B640" t="s">
        <v>261</v>
      </c>
      <c r="C640" t="s">
        <v>261</v>
      </c>
      <c r="D640" t="s">
        <v>261</v>
      </c>
      <c r="E640" t="s">
        <v>262</v>
      </c>
      <c r="F640" t="s">
        <v>262</v>
      </c>
      <c r="G640" t="s">
        <v>262</v>
      </c>
      <c r="H640" t="s">
        <v>5</v>
      </c>
      <c r="I640" t="s">
        <v>5</v>
      </c>
      <c r="J640" t="s">
        <v>5</v>
      </c>
      <c r="K640" t="s">
        <v>34</v>
      </c>
      <c r="L640" t="s">
        <v>7</v>
      </c>
      <c r="M640" t="s">
        <v>7</v>
      </c>
      <c r="N640" t="s">
        <v>7</v>
      </c>
      <c r="O640" t="s">
        <v>7</v>
      </c>
      <c r="P640" t="s">
        <v>7</v>
      </c>
      <c r="Q640" t="s">
        <v>7</v>
      </c>
      <c r="R640" t="s">
        <v>7</v>
      </c>
      <c r="S640" t="s">
        <v>7</v>
      </c>
      <c r="T640" t="s">
        <v>7</v>
      </c>
    </row>
    <row r="641" spans="1:20" x14ac:dyDescent="0.35">
      <c r="A641" t="s">
        <v>7</v>
      </c>
      <c r="B641" t="s">
        <v>64</v>
      </c>
      <c r="C641" t="s">
        <v>10</v>
      </c>
      <c r="D641" t="s">
        <v>11</v>
      </c>
      <c r="E641" t="s">
        <v>64</v>
      </c>
      <c r="F641" t="s">
        <v>10</v>
      </c>
      <c r="G641" t="s">
        <v>11</v>
      </c>
      <c r="H641" t="s">
        <v>64</v>
      </c>
      <c r="I641" t="s">
        <v>10</v>
      </c>
      <c r="J641" t="s">
        <v>11</v>
      </c>
      <c r="K641" t="s">
        <v>7</v>
      </c>
      <c r="L641" t="s">
        <v>7</v>
      </c>
      <c r="M641" t="s">
        <v>7</v>
      </c>
      <c r="N641" t="s">
        <v>7</v>
      </c>
      <c r="O641" t="s">
        <v>7</v>
      </c>
      <c r="P641" t="s">
        <v>7</v>
      </c>
      <c r="Q641" t="s">
        <v>7</v>
      </c>
      <c r="R641" t="s">
        <v>7</v>
      </c>
      <c r="S641" t="s">
        <v>7</v>
      </c>
      <c r="T641" t="s">
        <v>7</v>
      </c>
    </row>
    <row r="642" spans="1:20" x14ac:dyDescent="0.35">
      <c r="A642" t="s">
        <v>2264</v>
      </c>
      <c r="B642" t="s">
        <v>5609</v>
      </c>
      <c r="C642" t="s">
        <v>5722</v>
      </c>
      <c r="D642" t="s">
        <v>5406</v>
      </c>
      <c r="E642" t="s">
        <v>3323</v>
      </c>
      <c r="F642" t="s">
        <v>1834</v>
      </c>
      <c r="G642" t="s">
        <v>3319</v>
      </c>
      <c r="H642" t="s">
        <v>2455</v>
      </c>
      <c r="I642" t="s">
        <v>3132</v>
      </c>
      <c r="J642" t="s">
        <v>2482</v>
      </c>
      <c r="K642" t="s">
        <v>3147</v>
      </c>
      <c r="L642" t="s">
        <v>7</v>
      </c>
      <c r="M642" t="s">
        <v>7</v>
      </c>
      <c r="N642" t="s">
        <v>7</v>
      </c>
      <c r="O642" t="s">
        <v>7</v>
      </c>
      <c r="P642" t="s">
        <v>7</v>
      </c>
      <c r="Q642" t="s">
        <v>7</v>
      </c>
      <c r="R642" t="s">
        <v>7</v>
      </c>
      <c r="S642" t="s">
        <v>7</v>
      </c>
      <c r="T642" t="s">
        <v>7</v>
      </c>
    </row>
    <row r="643" spans="1:20" x14ac:dyDescent="0.35">
      <c r="A643" t="s">
        <v>2265</v>
      </c>
      <c r="B643" t="s">
        <v>5753</v>
      </c>
      <c r="C643" t="s">
        <v>5418</v>
      </c>
      <c r="D643" t="s">
        <v>1659</v>
      </c>
      <c r="E643" t="s">
        <v>5965</v>
      </c>
      <c r="F643" t="s">
        <v>2801</v>
      </c>
      <c r="G643" t="s">
        <v>3044</v>
      </c>
      <c r="H643" t="s">
        <v>2456</v>
      </c>
      <c r="I643" t="s">
        <v>2469</v>
      </c>
      <c r="J643" t="s">
        <v>2483</v>
      </c>
      <c r="K643" t="s">
        <v>3148</v>
      </c>
      <c r="L643" t="s">
        <v>7</v>
      </c>
      <c r="M643" t="s">
        <v>7</v>
      </c>
      <c r="N643" t="s">
        <v>7</v>
      </c>
      <c r="O643" t="s">
        <v>7</v>
      </c>
      <c r="P643" t="s">
        <v>7</v>
      </c>
      <c r="Q643" t="s">
        <v>7</v>
      </c>
      <c r="R643" t="s">
        <v>7</v>
      </c>
      <c r="S643" t="s">
        <v>7</v>
      </c>
      <c r="T643" t="s">
        <v>7</v>
      </c>
    </row>
    <row r="644" spans="1:20" x14ac:dyDescent="0.35">
      <c r="A644" t="s">
        <v>2266</v>
      </c>
      <c r="B644" t="s">
        <v>1685</v>
      </c>
      <c r="C644" t="s">
        <v>5216</v>
      </c>
      <c r="D644" t="s">
        <v>1857</v>
      </c>
      <c r="E644" t="s">
        <v>2367</v>
      </c>
      <c r="F644" t="s">
        <v>5996</v>
      </c>
      <c r="G644" t="s">
        <v>5760</v>
      </c>
      <c r="H644" t="s">
        <v>1868</v>
      </c>
      <c r="I644" t="s">
        <v>1475</v>
      </c>
      <c r="J644" t="s">
        <v>2484</v>
      </c>
      <c r="K644" t="s">
        <v>3149</v>
      </c>
      <c r="L644" t="s">
        <v>7</v>
      </c>
      <c r="M644" t="s">
        <v>7</v>
      </c>
      <c r="N644" t="s">
        <v>7</v>
      </c>
      <c r="O644" t="s">
        <v>7</v>
      </c>
      <c r="P644" t="s">
        <v>7</v>
      </c>
      <c r="Q644" t="s">
        <v>7</v>
      </c>
      <c r="R644" t="s">
        <v>7</v>
      </c>
      <c r="S644" t="s">
        <v>7</v>
      </c>
      <c r="T644" t="s">
        <v>7</v>
      </c>
    </row>
    <row r="645" spans="1:20" x14ac:dyDescent="0.35">
      <c r="A645" t="s">
        <v>2267</v>
      </c>
      <c r="B645" t="s">
        <v>3144</v>
      </c>
      <c r="C645" t="s">
        <v>708</v>
      </c>
      <c r="D645" t="s">
        <v>3543</v>
      </c>
      <c r="E645" t="s">
        <v>420</v>
      </c>
      <c r="F645" t="s">
        <v>724</v>
      </c>
      <c r="G645" t="s">
        <v>143</v>
      </c>
      <c r="H645" t="s">
        <v>2457</v>
      </c>
      <c r="I645" t="s">
        <v>1768</v>
      </c>
      <c r="J645" t="s">
        <v>2485</v>
      </c>
      <c r="K645" t="s">
        <v>2169</v>
      </c>
      <c r="L645" t="s">
        <v>7</v>
      </c>
      <c r="M645" t="s">
        <v>7</v>
      </c>
      <c r="N645" t="s">
        <v>7</v>
      </c>
      <c r="O645" t="s">
        <v>7</v>
      </c>
      <c r="P645" t="s">
        <v>7</v>
      </c>
      <c r="Q645" t="s">
        <v>7</v>
      </c>
      <c r="R645" t="s">
        <v>7</v>
      </c>
      <c r="S645" t="s">
        <v>7</v>
      </c>
      <c r="T645" t="s">
        <v>7</v>
      </c>
    </row>
    <row r="646" spans="1:20" x14ac:dyDescent="0.35">
      <c r="A646" t="s">
        <v>2268</v>
      </c>
      <c r="B646" t="s">
        <v>5868</v>
      </c>
      <c r="C646" t="s">
        <v>324</v>
      </c>
      <c r="D646" t="s">
        <v>5934</v>
      </c>
      <c r="E646" t="s">
        <v>5966</v>
      </c>
      <c r="F646" t="s">
        <v>5633</v>
      </c>
      <c r="G646" t="s">
        <v>2715</v>
      </c>
      <c r="H646" t="s">
        <v>2458</v>
      </c>
      <c r="I646" t="s">
        <v>2470</v>
      </c>
      <c r="J646" t="s">
        <v>1684</v>
      </c>
      <c r="K646" t="s">
        <v>3150</v>
      </c>
      <c r="L646" t="s">
        <v>7</v>
      </c>
      <c r="M646" t="s">
        <v>7</v>
      </c>
      <c r="N646" t="s">
        <v>7</v>
      </c>
      <c r="O646" t="s">
        <v>7</v>
      </c>
      <c r="P646" t="s">
        <v>7</v>
      </c>
      <c r="Q646" t="s">
        <v>7</v>
      </c>
      <c r="R646" t="s">
        <v>7</v>
      </c>
      <c r="S646" t="s">
        <v>7</v>
      </c>
      <c r="T646" t="s">
        <v>7</v>
      </c>
    </row>
    <row r="647" spans="1:20" x14ac:dyDescent="0.35">
      <c r="A647" t="s">
        <v>5</v>
      </c>
      <c r="B647" t="s">
        <v>65</v>
      </c>
      <c r="C647" t="s">
        <v>7</v>
      </c>
      <c r="D647" t="s">
        <v>7</v>
      </c>
      <c r="E647" t="s">
        <v>65</v>
      </c>
      <c r="F647" t="s">
        <v>7</v>
      </c>
      <c r="G647" t="s">
        <v>7</v>
      </c>
      <c r="H647" t="s">
        <v>65</v>
      </c>
      <c r="I647" t="s">
        <v>7</v>
      </c>
      <c r="J647" t="s">
        <v>7</v>
      </c>
      <c r="K647" t="s">
        <v>3151</v>
      </c>
      <c r="L647" t="s">
        <v>7</v>
      </c>
      <c r="M647" t="s">
        <v>7</v>
      </c>
      <c r="N647" t="s">
        <v>7</v>
      </c>
      <c r="O647" t="s">
        <v>7</v>
      </c>
      <c r="P647" t="s">
        <v>7</v>
      </c>
      <c r="Q647" t="s">
        <v>7</v>
      </c>
      <c r="R647" t="s">
        <v>7</v>
      </c>
      <c r="S647" t="s">
        <v>7</v>
      </c>
      <c r="T647" t="s">
        <v>7</v>
      </c>
    </row>
    <row r="648" spans="1:20" x14ac:dyDescent="0.35">
      <c r="A648" t="s">
        <v>5832</v>
      </c>
      <c r="B648" t="s">
        <v>7</v>
      </c>
      <c r="C648" t="s">
        <v>7</v>
      </c>
      <c r="D648" t="s">
        <v>7</v>
      </c>
      <c r="E648" t="s">
        <v>7</v>
      </c>
      <c r="F648" t="s">
        <v>7</v>
      </c>
      <c r="G648" t="s">
        <v>7</v>
      </c>
      <c r="H648" t="s">
        <v>7</v>
      </c>
      <c r="I648" t="s">
        <v>7</v>
      </c>
      <c r="J648" t="s">
        <v>7</v>
      </c>
      <c r="K648" t="s">
        <v>7</v>
      </c>
      <c r="L648" t="s">
        <v>7</v>
      </c>
      <c r="M648" t="s">
        <v>7</v>
      </c>
      <c r="N648" t="s">
        <v>7</v>
      </c>
      <c r="O648" t="s">
        <v>7</v>
      </c>
      <c r="P648" t="s">
        <v>7</v>
      </c>
      <c r="Q648" t="s">
        <v>7</v>
      </c>
      <c r="R648" t="s">
        <v>7</v>
      </c>
      <c r="S648" t="s">
        <v>7</v>
      </c>
      <c r="T648" t="s">
        <v>7</v>
      </c>
    </row>
    <row r="649" spans="1:20" x14ac:dyDescent="0.35">
      <c r="A649" t="s">
        <v>2263</v>
      </c>
      <c r="B649" t="s">
        <v>4</v>
      </c>
      <c r="C649" t="s">
        <v>4</v>
      </c>
      <c r="D649" t="s">
        <v>4</v>
      </c>
      <c r="E649" t="s">
        <v>3</v>
      </c>
      <c r="F649" t="s">
        <v>3</v>
      </c>
      <c r="G649" t="s">
        <v>3</v>
      </c>
      <c r="H649" t="s">
        <v>5</v>
      </c>
      <c r="I649" t="s">
        <v>5</v>
      </c>
      <c r="J649" t="s">
        <v>5</v>
      </c>
      <c r="K649" t="s">
        <v>34</v>
      </c>
      <c r="L649" t="s">
        <v>7</v>
      </c>
      <c r="M649" t="s">
        <v>7</v>
      </c>
      <c r="N649" t="s">
        <v>7</v>
      </c>
      <c r="O649" t="s">
        <v>7</v>
      </c>
      <c r="P649" t="s">
        <v>7</v>
      </c>
      <c r="Q649" t="s">
        <v>7</v>
      </c>
      <c r="R649" t="s">
        <v>7</v>
      </c>
      <c r="S649" t="s">
        <v>7</v>
      </c>
      <c r="T649" t="s">
        <v>7</v>
      </c>
    </row>
    <row r="650" spans="1:20" x14ac:dyDescent="0.35">
      <c r="A650" t="s">
        <v>7</v>
      </c>
      <c r="B650" t="s">
        <v>64</v>
      </c>
      <c r="C650" t="s">
        <v>10</v>
      </c>
      <c r="D650" t="s">
        <v>11</v>
      </c>
      <c r="E650" t="s">
        <v>64</v>
      </c>
      <c r="F650" t="s">
        <v>10</v>
      </c>
      <c r="G650" t="s">
        <v>11</v>
      </c>
      <c r="H650" t="s">
        <v>64</v>
      </c>
      <c r="I650" t="s">
        <v>10</v>
      </c>
      <c r="J650" t="s">
        <v>11</v>
      </c>
      <c r="K650" t="s">
        <v>7</v>
      </c>
      <c r="L650" t="s">
        <v>7</v>
      </c>
      <c r="M650" t="s">
        <v>7</v>
      </c>
      <c r="N650" t="s">
        <v>7</v>
      </c>
      <c r="O650" t="s">
        <v>7</v>
      </c>
      <c r="P650" t="s">
        <v>7</v>
      </c>
      <c r="Q650" t="s">
        <v>7</v>
      </c>
      <c r="R650" t="s">
        <v>7</v>
      </c>
      <c r="S650" t="s">
        <v>7</v>
      </c>
      <c r="T650" t="s">
        <v>7</v>
      </c>
    </row>
    <row r="651" spans="1:20" x14ac:dyDescent="0.35">
      <c r="A651" t="s">
        <v>2264</v>
      </c>
      <c r="B651" t="s">
        <v>5869</v>
      </c>
      <c r="C651" t="s">
        <v>5533</v>
      </c>
      <c r="D651" t="s">
        <v>5532</v>
      </c>
      <c r="E651" t="s">
        <v>1133</v>
      </c>
      <c r="F651" t="s">
        <v>3697</v>
      </c>
      <c r="G651" t="s">
        <v>436</v>
      </c>
      <c r="H651" t="s">
        <v>5609</v>
      </c>
      <c r="I651" t="s">
        <v>5722</v>
      </c>
      <c r="J651" t="s">
        <v>5406</v>
      </c>
      <c r="K651" t="s">
        <v>6111</v>
      </c>
      <c r="L651" t="s">
        <v>7</v>
      </c>
      <c r="M651" t="s">
        <v>7</v>
      </c>
      <c r="N651" t="s">
        <v>7</v>
      </c>
      <c r="O651" t="s">
        <v>7</v>
      </c>
      <c r="P651" t="s">
        <v>7</v>
      </c>
      <c r="Q651" t="s">
        <v>7</v>
      </c>
      <c r="R651" t="s">
        <v>7</v>
      </c>
      <c r="S651" t="s">
        <v>7</v>
      </c>
      <c r="T651" t="s">
        <v>7</v>
      </c>
    </row>
    <row r="652" spans="1:20" x14ac:dyDescent="0.35">
      <c r="A652" t="s">
        <v>2265</v>
      </c>
      <c r="B652" t="s">
        <v>5870</v>
      </c>
      <c r="C652" t="s">
        <v>694</v>
      </c>
      <c r="D652" t="s">
        <v>3411</v>
      </c>
      <c r="E652" t="s">
        <v>5542</v>
      </c>
      <c r="F652" t="s">
        <v>5129</v>
      </c>
      <c r="G652" t="s">
        <v>5043</v>
      </c>
      <c r="H652" t="s">
        <v>5753</v>
      </c>
      <c r="I652" t="s">
        <v>5418</v>
      </c>
      <c r="J652" t="s">
        <v>1659</v>
      </c>
      <c r="K652" t="s">
        <v>4556</v>
      </c>
      <c r="L652" t="s">
        <v>7</v>
      </c>
      <c r="M652" t="s">
        <v>7</v>
      </c>
      <c r="N652" t="s">
        <v>7</v>
      </c>
      <c r="O652" t="s">
        <v>7</v>
      </c>
      <c r="P652" t="s">
        <v>7</v>
      </c>
      <c r="Q652" t="s">
        <v>7</v>
      </c>
      <c r="R652" t="s">
        <v>7</v>
      </c>
      <c r="S652" t="s">
        <v>7</v>
      </c>
      <c r="T652" t="s">
        <v>7</v>
      </c>
    </row>
    <row r="653" spans="1:20" x14ac:dyDescent="0.35">
      <c r="A653" t="s">
        <v>2266</v>
      </c>
      <c r="B653" t="s">
        <v>2498</v>
      </c>
      <c r="C653" t="s">
        <v>242</v>
      </c>
      <c r="D653" t="s">
        <v>1983</v>
      </c>
      <c r="E653" t="s">
        <v>2337</v>
      </c>
      <c r="F653" t="s">
        <v>329</v>
      </c>
      <c r="G653" t="s">
        <v>1864</v>
      </c>
      <c r="H653" t="s">
        <v>1685</v>
      </c>
      <c r="I653" t="s">
        <v>5216</v>
      </c>
      <c r="J653" t="s">
        <v>1857</v>
      </c>
      <c r="K653" t="s">
        <v>3401</v>
      </c>
      <c r="L653" t="s">
        <v>7</v>
      </c>
      <c r="M653" t="s">
        <v>7</v>
      </c>
      <c r="N653" t="s">
        <v>7</v>
      </c>
      <c r="O653" t="s">
        <v>7</v>
      </c>
      <c r="P653" t="s">
        <v>7</v>
      </c>
      <c r="Q653" t="s">
        <v>7</v>
      </c>
      <c r="R653" t="s">
        <v>7</v>
      </c>
      <c r="S653" t="s">
        <v>7</v>
      </c>
      <c r="T653" t="s">
        <v>7</v>
      </c>
    </row>
    <row r="654" spans="1:20" x14ac:dyDescent="0.35">
      <c r="A654" t="s">
        <v>2267</v>
      </c>
      <c r="B654" t="s">
        <v>636</v>
      </c>
      <c r="C654" t="s">
        <v>854</v>
      </c>
      <c r="D654" t="s">
        <v>3863</v>
      </c>
      <c r="E654" t="s">
        <v>2647</v>
      </c>
      <c r="F654" t="s">
        <v>5997</v>
      </c>
      <c r="G654" t="s">
        <v>5309</v>
      </c>
      <c r="H654" t="s">
        <v>3144</v>
      </c>
      <c r="I654" t="s">
        <v>708</v>
      </c>
      <c r="J654" t="s">
        <v>3543</v>
      </c>
      <c r="K654" t="s">
        <v>6112</v>
      </c>
      <c r="L654" t="s">
        <v>7</v>
      </c>
      <c r="M654" t="s">
        <v>7</v>
      </c>
      <c r="N654" t="s">
        <v>7</v>
      </c>
      <c r="O654" t="s">
        <v>7</v>
      </c>
      <c r="P654" t="s">
        <v>7</v>
      </c>
      <c r="Q654" t="s">
        <v>7</v>
      </c>
      <c r="R654" t="s">
        <v>7</v>
      </c>
      <c r="S654" t="s">
        <v>7</v>
      </c>
      <c r="T654" t="s">
        <v>7</v>
      </c>
    </row>
    <row r="655" spans="1:20" x14ac:dyDescent="0.35">
      <c r="A655" t="s">
        <v>2268</v>
      </c>
      <c r="B655" t="s">
        <v>5510</v>
      </c>
      <c r="C655" t="s">
        <v>3041</v>
      </c>
      <c r="D655" t="s">
        <v>394</v>
      </c>
      <c r="E655" t="s">
        <v>5381</v>
      </c>
      <c r="F655" t="s">
        <v>5227</v>
      </c>
      <c r="G655" t="s">
        <v>3497</v>
      </c>
      <c r="H655" t="s">
        <v>5868</v>
      </c>
      <c r="I655" t="s">
        <v>324</v>
      </c>
      <c r="J655" t="s">
        <v>5934</v>
      </c>
      <c r="K655" t="s">
        <v>6113</v>
      </c>
      <c r="L655" t="s">
        <v>7</v>
      </c>
      <c r="M655" t="s">
        <v>7</v>
      </c>
      <c r="N655" t="s">
        <v>7</v>
      </c>
      <c r="O655" t="s">
        <v>7</v>
      </c>
      <c r="P655" t="s">
        <v>7</v>
      </c>
      <c r="Q655" t="s">
        <v>7</v>
      </c>
      <c r="R655" t="s">
        <v>7</v>
      </c>
      <c r="S655" t="s">
        <v>7</v>
      </c>
      <c r="T655" t="s">
        <v>7</v>
      </c>
    </row>
    <row r="656" spans="1:20" x14ac:dyDescent="0.35">
      <c r="A656" t="s">
        <v>5</v>
      </c>
      <c r="B656" t="s">
        <v>65</v>
      </c>
      <c r="C656" t="s">
        <v>7</v>
      </c>
      <c r="D656" t="s">
        <v>7</v>
      </c>
      <c r="E656" t="s">
        <v>65</v>
      </c>
      <c r="F656" t="s">
        <v>7</v>
      </c>
      <c r="G656" t="s">
        <v>7</v>
      </c>
      <c r="H656" t="s">
        <v>65</v>
      </c>
      <c r="I656" t="s">
        <v>7</v>
      </c>
      <c r="J656" t="s">
        <v>7</v>
      </c>
      <c r="K656" t="s">
        <v>6114</v>
      </c>
      <c r="L656" t="s">
        <v>7</v>
      </c>
      <c r="M656" t="s">
        <v>7</v>
      </c>
      <c r="N656" t="s">
        <v>7</v>
      </c>
      <c r="O656" t="s">
        <v>7</v>
      </c>
      <c r="P656" t="s">
        <v>7</v>
      </c>
      <c r="Q656" t="s">
        <v>7</v>
      </c>
      <c r="R656" t="s">
        <v>7</v>
      </c>
      <c r="S656" t="s">
        <v>7</v>
      </c>
      <c r="T656" t="s">
        <v>7</v>
      </c>
    </row>
    <row r="657" spans="1:20" x14ac:dyDescent="0.35">
      <c r="A657" t="s">
        <v>5832</v>
      </c>
      <c r="B657" t="s">
        <v>7</v>
      </c>
      <c r="C657" t="s">
        <v>7</v>
      </c>
      <c r="D657" t="s">
        <v>7</v>
      </c>
      <c r="E657" t="s">
        <v>7</v>
      </c>
      <c r="F657" t="s">
        <v>7</v>
      </c>
      <c r="G657" t="s">
        <v>7</v>
      </c>
      <c r="H657" t="s">
        <v>7</v>
      </c>
      <c r="I657" t="s">
        <v>7</v>
      </c>
      <c r="J657" t="s">
        <v>7</v>
      </c>
      <c r="K657" t="s">
        <v>7</v>
      </c>
      <c r="L657" t="s">
        <v>7</v>
      </c>
      <c r="M657" t="s">
        <v>7</v>
      </c>
      <c r="N657" t="s">
        <v>7</v>
      </c>
      <c r="O657" t="s">
        <v>7</v>
      </c>
      <c r="P657" t="s">
        <v>7</v>
      </c>
      <c r="Q657" t="s">
        <v>7</v>
      </c>
      <c r="R657" t="s">
        <v>7</v>
      </c>
      <c r="S657" t="s">
        <v>7</v>
      </c>
      <c r="T657" t="s">
        <v>7</v>
      </c>
    </row>
    <row r="658" spans="1:20" x14ac:dyDescent="0.35">
      <c r="A658" t="s">
        <v>2263</v>
      </c>
      <c r="B658" t="s">
        <v>3016</v>
      </c>
      <c r="C658" t="s">
        <v>3016</v>
      </c>
      <c r="D658" t="s">
        <v>3016</v>
      </c>
      <c r="E658" t="s">
        <v>3025</v>
      </c>
      <c r="F658" t="s">
        <v>3025</v>
      </c>
      <c r="G658" t="s">
        <v>3025</v>
      </c>
      <c r="H658" t="s">
        <v>3031</v>
      </c>
      <c r="I658" t="s">
        <v>3031</v>
      </c>
      <c r="J658" t="s">
        <v>3031</v>
      </c>
      <c r="K658" t="s">
        <v>3037</v>
      </c>
      <c r="L658" t="s">
        <v>3037</v>
      </c>
      <c r="M658" t="s">
        <v>3037</v>
      </c>
      <c r="N658" t="s">
        <v>3042</v>
      </c>
      <c r="O658" t="s">
        <v>3042</v>
      </c>
      <c r="P658" t="s">
        <v>3042</v>
      </c>
      <c r="Q658" t="s">
        <v>5</v>
      </c>
      <c r="R658" t="s">
        <v>5</v>
      </c>
      <c r="S658" t="s">
        <v>5</v>
      </c>
      <c r="T658" t="s">
        <v>34</v>
      </c>
    </row>
    <row r="659" spans="1:20" x14ac:dyDescent="0.35">
      <c r="A659" t="s">
        <v>7</v>
      </c>
      <c r="B659" t="s">
        <v>64</v>
      </c>
      <c r="C659" t="s">
        <v>10</v>
      </c>
      <c r="D659" t="s">
        <v>11</v>
      </c>
      <c r="E659" t="s">
        <v>64</v>
      </c>
      <c r="F659" t="s">
        <v>10</v>
      </c>
      <c r="G659" t="s">
        <v>11</v>
      </c>
      <c r="H659" t="s">
        <v>64</v>
      </c>
      <c r="I659" t="s">
        <v>10</v>
      </c>
      <c r="J659" t="s">
        <v>11</v>
      </c>
      <c r="K659" t="s">
        <v>64</v>
      </c>
      <c r="L659" t="s">
        <v>10</v>
      </c>
      <c r="M659" t="s">
        <v>11</v>
      </c>
      <c r="N659" t="s">
        <v>64</v>
      </c>
      <c r="O659" t="s">
        <v>10</v>
      </c>
      <c r="P659" t="s">
        <v>11</v>
      </c>
      <c r="Q659" t="s">
        <v>64</v>
      </c>
      <c r="R659" t="s">
        <v>10</v>
      </c>
      <c r="S659" t="s">
        <v>11</v>
      </c>
      <c r="T659" t="s">
        <v>7</v>
      </c>
    </row>
    <row r="660" spans="1:20" x14ac:dyDescent="0.35">
      <c r="A660" t="s">
        <v>2264</v>
      </c>
      <c r="B660" t="s">
        <v>3483</v>
      </c>
      <c r="C660" t="s">
        <v>2113</v>
      </c>
      <c r="D660" t="s">
        <v>3676</v>
      </c>
      <c r="E660" t="s">
        <v>5220</v>
      </c>
      <c r="F660" t="s">
        <v>5998</v>
      </c>
      <c r="G660" t="s">
        <v>1418</v>
      </c>
      <c r="H660" t="s">
        <v>6052</v>
      </c>
      <c r="I660" t="s">
        <v>4800</v>
      </c>
      <c r="J660" t="s">
        <v>5479</v>
      </c>
      <c r="K660" t="s">
        <v>1708</v>
      </c>
      <c r="L660" t="s">
        <v>3511</v>
      </c>
      <c r="M660" t="s">
        <v>5933</v>
      </c>
      <c r="N660" t="s">
        <v>4941</v>
      </c>
      <c r="O660" t="s">
        <v>4462</v>
      </c>
      <c r="P660" t="s">
        <v>3774</v>
      </c>
      <c r="Q660" t="s">
        <v>5609</v>
      </c>
      <c r="R660" t="s">
        <v>5722</v>
      </c>
      <c r="S660" t="s">
        <v>5406</v>
      </c>
      <c r="T660" t="s">
        <v>6111</v>
      </c>
    </row>
    <row r="661" spans="1:20" x14ac:dyDescent="0.35">
      <c r="A661" t="s">
        <v>2265</v>
      </c>
      <c r="B661" t="s">
        <v>1540</v>
      </c>
      <c r="C661" t="s">
        <v>1854</v>
      </c>
      <c r="D661" t="s">
        <v>3756</v>
      </c>
      <c r="E661" t="s">
        <v>1674</v>
      </c>
      <c r="F661" t="s">
        <v>1034</v>
      </c>
      <c r="G661" t="s">
        <v>3030</v>
      </c>
      <c r="H661" t="s">
        <v>5343</v>
      </c>
      <c r="I661" t="s">
        <v>1917</v>
      </c>
      <c r="J661" t="s">
        <v>3530</v>
      </c>
      <c r="K661" t="s">
        <v>1742</v>
      </c>
      <c r="L661" t="s">
        <v>2987</v>
      </c>
      <c r="M661" t="s">
        <v>6147</v>
      </c>
      <c r="N661" t="s">
        <v>240</v>
      </c>
      <c r="O661" t="s">
        <v>1777</v>
      </c>
      <c r="P661" t="s">
        <v>3893</v>
      </c>
      <c r="Q661" t="s">
        <v>5753</v>
      </c>
      <c r="R661" t="s">
        <v>5418</v>
      </c>
      <c r="S661" t="s">
        <v>1659</v>
      </c>
      <c r="T661" t="s">
        <v>4556</v>
      </c>
    </row>
    <row r="662" spans="1:20" x14ac:dyDescent="0.35">
      <c r="A662" t="s">
        <v>2266</v>
      </c>
      <c r="B662" t="s">
        <v>1568</v>
      </c>
      <c r="C662" t="s">
        <v>1519</v>
      </c>
      <c r="D662" t="s">
        <v>766</v>
      </c>
      <c r="E662" t="s">
        <v>1685</v>
      </c>
      <c r="F662" t="s">
        <v>1534</v>
      </c>
      <c r="G662" t="s">
        <v>5363</v>
      </c>
      <c r="H662" t="s">
        <v>5528</v>
      </c>
      <c r="I662" t="s">
        <v>1562</v>
      </c>
      <c r="J662" t="s">
        <v>246</v>
      </c>
      <c r="K662" t="s">
        <v>2654</v>
      </c>
      <c r="L662" t="s">
        <v>1727</v>
      </c>
      <c r="M662" t="s">
        <v>1640</v>
      </c>
      <c r="N662" t="s">
        <v>3047</v>
      </c>
      <c r="O662" t="s">
        <v>700</v>
      </c>
      <c r="P662" t="s">
        <v>1388</v>
      </c>
      <c r="Q662" t="s">
        <v>1685</v>
      </c>
      <c r="R662" t="s">
        <v>5216</v>
      </c>
      <c r="S662" t="s">
        <v>1857</v>
      </c>
      <c r="T662" t="s">
        <v>3401</v>
      </c>
    </row>
    <row r="663" spans="1:20" x14ac:dyDescent="0.35">
      <c r="A663" t="s">
        <v>2267</v>
      </c>
      <c r="B663" t="s">
        <v>713</v>
      </c>
      <c r="C663" t="s">
        <v>1138</v>
      </c>
      <c r="D663" t="s">
        <v>4837</v>
      </c>
      <c r="E663" t="s">
        <v>3126</v>
      </c>
      <c r="F663" t="s">
        <v>1461</v>
      </c>
      <c r="G663" t="s">
        <v>2825</v>
      </c>
      <c r="H663" t="s">
        <v>1631</v>
      </c>
      <c r="I663" t="s">
        <v>1530</v>
      </c>
      <c r="J663" t="s">
        <v>5929</v>
      </c>
      <c r="K663" t="s">
        <v>1247</v>
      </c>
      <c r="L663" t="s">
        <v>238</v>
      </c>
      <c r="M663" t="s">
        <v>2776</v>
      </c>
      <c r="N663" t="s">
        <v>3040</v>
      </c>
      <c r="O663" t="s">
        <v>1586</v>
      </c>
      <c r="P663" t="s">
        <v>5938</v>
      </c>
      <c r="Q663" t="s">
        <v>3144</v>
      </c>
      <c r="R663" t="s">
        <v>708</v>
      </c>
      <c r="S663" t="s">
        <v>3543</v>
      </c>
      <c r="T663" t="s">
        <v>6112</v>
      </c>
    </row>
    <row r="664" spans="1:20" x14ac:dyDescent="0.35">
      <c r="A664" t="s">
        <v>2268</v>
      </c>
      <c r="B664" t="s">
        <v>5871</v>
      </c>
      <c r="C664" t="s">
        <v>4692</v>
      </c>
      <c r="D664" t="s">
        <v>5935</v>
      </c>
      <c r="E664" t="s">
        <v>5967</v>
      </c>
      <c r="F664" t="s">
        <v>5999</v>
      </c>
      <c r="G664" t="s">
        <v>6022</v>
      </c>
      <c r="H664" t="s">
        <v>4457</v>
      </c>
      <c r="I664" t="s">
        <v>2437</v>
      </c>
      <c r="J664" t="s">
        <v>6094</v>
      </c>
      <c r="K664" t="s">
        <v>4510</v>
      </c>
      <c r="L664" t="s">
        <v>6131</v>
      </c>
      <c r="M664" t="s">
        <v>4458</v>
      </c>
      <c r="N664" t="s">
        <v>3167</v>
      </c>
      <c r="O664" t="s">
        <v>2522</v>
      </c>
      <c r="P664" t="s">
        <v>6168</v>
      </c>
      <c r="Q664" t="s">
        <v>5868</v>
      </c>
      <c r="R664" t="s">
        <v>324</v>
      </c>
      <c r="S664" t="s">
        <v>5934</v>
      </c>
      <c r="T664" t="s">
        <v>6113</v>
      </c>
    </row>
    <row r="665" spans="1:20" x14ac:dyDescent="0.35">
      <c r="A665" t="s">
        <v>5</v>
      </c>
      <c r="B665" t="s">
        <v>65</v>
      </c>
      <c r="C665" t="s">
        <v>7</v>
      </c>
      <c r="D665" t="s">
        <v>7</v>
      </c>
      <c r="E665" t="s">
        <v>65</v>
      </c>
      <c r="F665" t="s">
        <v>7</v>
      </c>
      <c r="G665" t="s">
        <v>7</v>
      </c>
      <c r="H665" t="s">
        <v>65</v>
      </c>
      <c r="I665" t="s">
        <v>7</v>
      </c>
      <c r="J665" t="s">
        <v>7</v>
      </c>
      <c r="K665" t="s">
        <v>65</v>
      </c>
      <c r="L665" t="s">
        <v>7</v>
      </c>
      <c r="M665" t="s">
        <v>7</v>
      </c>
      <c r="N665" t="s">
        <v>65</v>
      </c>
      <c r="O665" t="s">
        <v>7</v>
      </c>
      <c r="P665" t="s">
        <v>7</v>
      </c>
      <c r="Q665" t="s">
        <v>65</v>
      </c>
      <c r="R665" t="s">
        <v>7</v>
      </c>
      <c r="S665" t="s">
        <v>7</v>
      </c>
      <c r="T665" t="s">
        <v>6114</v>
      </c>
    </row>
    <row r="666" spans="1:20" x14ac:dyDescent="0.35">
      <c r="A666" t="s">
        <v>2263</v>
      </c>
      <c r="B666" t="s">
        <v>64</v>
      </c>
      <c r="C666" t="s">
        <v>10</v>
      </c>
      <c r="D666" t="s">
        <v>11</v>
      </c>
      <c r="E666" t="s">
        <v>34</v>
      </c>
      <c r="F666" t="s">
        <v>7</v>
      </c>
      <c r="G666" t="s">
        <v>7</v>
      </c>
      <c r="H666" t="s">
        <v>7</v>
      </c>
      <c r="I666" t="s">
        <v>7</v>
      </c>
      <c r="J666" t="s">
        <v>7</v>
      </c>
      <c r="K666" t="s">
        <v>7</v>
      </c>
      <c r="L666" t="s">
        <v>7</v>
      </c>
      <c r="M666" t="s">
        <v>7</v>
      </c>
      <c r="N666" t="s">
        <v>7</v>
      </c>
      <c r="O666" t="s">
        <v>7</v>
      </c>
      <c r="P666" t="s">
        <v>7</v>
      </c>
      <c r="Q666" t="s">
        <v>7</v>
      </c>
      <c r="R666" t="s">
        <v>7</v>
      </c>
      <c r="S666" t="s">
        <v>7</v>
      </c>
      <c r="T666" t="s">
        <v>7</v>
      </c>
    </row>
    <row r="667" spans="1:20" x14ac:dyDescent="0.35">
      <c r="A667" t="s">
        <v>2264</v>
      </c>
      <c r="B667" t="s">
        <v>3259</v>
      </c>
      <c r="C667" t="s">
        <v>2046</v>
      </c>
      <c r="D667" t="s">
        <v>5936</v>
      </c>
      <c r="E667" t="s">
        <v>5968</v>
      </c>
      <c r="F667" t="s">
        <v>7</v>
      </c>
      <c r="G667" t="s">
        <v>7</v>
      </c>
      <c r="H667" t="s">
        <v>7</v>
      </c>
      <c r="I667" t="s">
        <v>7</v>
      </c>
      <c r="J667" t="s">
        <v>7</v>
      </c>
      <c r="K667" t="s">
        <v>7</v>
      </c>
      <c r="L667" t="s">
        <v>7</v>
      </c>
      <c r="M667" t="s">
        <v>7</v>
      </c>
      <c r="N667" t="s">
        <v>7</v>
      </c>
      <c r="O667" t="s">
        <v>7</v>
      </c>
      <c r="P667" t="s">
        <v>7</v>
      </c>
      <c r="Q667" t="s">
        <v>7</v>
      </c>
      <c r="R667" t="s">
        <v>7</v>
      </c>
      <c r="S667" t="s">
        <v>7</v>
      </c>
      <c r="T667" t="s">
        <v>7</v>
      </c>
    </row>
    <row r="668" spans="1:20" x14ac:dyDescent="0.35">
      <c r="A668" t="s">
        <v>2265</v>
      </c>
      <c r="B668" t="s">
        <v>330</v>
      </c>
      <c r="C668" t="s">
        <v>5282</v>
      </c>
      <c r="D668" t="s">
        <v>4880</v>
      </c>
      <c r="E668" t="s">
        <v>4602</v>
      </c>
      <c r="F668" t="s">
        <v>7</v>
      </c>
      <c r="G668" t="s">
        <v>7</v>
      </c>
      <c r="H668" t="s">
        <v>7</v>
      </c>
      <c r="I668" t="s">
        <v>7</v>
      </c>
      <c r="J668" t="s">
        <v>7</v>
      </c>
      <c r="K668" t="s">
        <v>7</v>
      </c>
      <c r="L668" t="s">
        <v>7</v>
      </c>
      <c r="M668" t="s">
        <v>7</v>
      </c>
      <c r="N668" t="s">
        <v>7</v>
      </c>
      <c r="O668" t="s">
        <v>7</v>
      </c>
      <c r="P668" t="s">
        <v>7</v>
      </c>
      <c r="Q668" t="s">
        <v>7</v>
      </c>
      <c r="R668" t="s">
        <v>7</v>
      </c>
      <c r="S668" t="s">
        <v>7</v>
      </c>
      <c r="T668" t="s">
        <v>7</v>
      </c>
    </row>
    <row r="669" spans="1:20" x14ac:dyDescent="0.35">
      <c r="A669" t="s">
        <v>2266</v>
      </c>
      <c r="B669" t="s">
        <v>399</v>
      </c>
      <c r="C669" t="s">
        <v>2967</v>
      </c>
      <c r="D669" t="s">
        <v>5454</v>
      </c>
      <c r="E669" t="s">
        <v>5969</v>
      </c>
      <c r="F669" t="s">
        <v>7</v>
      </c>
      <c r="G669" t="s">
        <v>7</v>
      </c>
      <c r="H669" t="s">
        <v>7</v>
      </c>
      <c r="I669" t="s">
        <v>7</v>
      </c>
      <c r="J669" t="s">
        <v>7</v>
      </c>
      <c r="K669" t="s">
        <v>7</v>
      </c>
      <c r="L669" t="s">
        <v>7</v>
      </c>
      <c r="M669" t="s">
        <v>7</v>
      </c>
      <c r="N669" t="s">
        <v>7</v>
      </c>
      <c r="O669" t="s">
        <v>7</v>
      </c>
      <c r="P669" t="s">
        <v>7</v>
      </c>
      <c r="Q669" t="s">
        <v>7</v>
      </c>
      <c r="R669" t="s">
        <v>7</v>
      </c>
      <c r="S669" t="s">
        <v>7</v>
      </c>
      <c r="T669" t="s">
        <v>7</v>
      </c>
    </row>
    <row r="670" spans="1:20" x14ac:dyDescent="0.35">
      <c r="A670" t="s">
        <v>2267</v>
      </c>
      <c r="B670" t="s">
        <v>5872</v>
      </c>
      <c r="C670" t="s">
        <v>3760</v>
      </c>
      <c r="D670" t="s">
        <v>1790</v>
      </c>
      <c r="E670" t="s">
        <v>3301</v>
      </c>
      <c r="F670" t="s">
        <v>7</v>
      </c>
      <c r="G670" t="s">
        <v>7</v>
      </c>
      <c r="H670" t="s">
        <v>7</v>
      </c>
      <c r="I670" t="s">
        <v>7</v>
      </c>
      <c r="J670" t="s">
        <v>7</v>
      </c>
      <c r="K670" t="s">
        <v>7</v>
      </c>
      <c r="L670" t="s">
        <v>7</v>
      </c>
      <c r="M670" t="s">
        <v>7</v>
      </c>
      <c r="N670" t="s">
        <v>7</v>
      </c>
      <c r="O670" t="s">
        <v>7</v>
      </c>
      <c r="P670" t="s">
        <v>7</v>
      </c>
      <c r="Q670" t="s">
        <v>7</v>
      </c>
      <c r="R670" t="s">
        <v>7</v>
      </c>
      <c r="S670" t="s">
        <v>7</v>
      </c>
      <c r="T670" t="s">
        <v>7</v>
      </c>
    </row>
    <row r="671" spans="1:20" x14ac:dyDescent="0.35">
      <c r="A671" t="s">
        <v>2268</v>
      </c>
      <c r="B671" t="s">
        <v>2485</v>
      </c>
      <c r="C671" t="s">
        <v>20</v>
      </c>
      <c r="D671" t="s">
        <v>2951</v>
      </c>
      <c r="E671" t="s">
        <v>5970</v>
      </c>
      <c r="F671" t="s">
        <v>7</v>
      </c>
      <c r="G671" t="s">
        <v>7</v>
      </c>
      <c r="H671" t="s">
        <v>7</v>
      </c>
      <c r="I671" t="s">
        <v>7</v>
      </c>
      <c r="J671" t="s">
        <v>7</v>
      </c>
      <c r="K671" t="s">
        <v>7</v>
      </c>
      <c r="L671" t="s">
        <v>7</v>
      </c>
      <c r="M671" t="s">
        <v>7</v>
      </c>
      <c r="N671" t="s">
        <v>7</v>
      </c>
      <c r="O671" t="s">
        <v>7</v>
      </c>
      <c r="P671" t="s">
        <v>7</v>
      </c>
      <c r="Q671" t="s">
        <v>7</v>
      </c>
      <c r="R671" t="s">
        <v>7</v>
      </c>
      <c r="S671" t="s">
        <v>7</v>
      </c>
      <c r="T671" t="s">
        <v>7</v>
      </c>
    </row>
    <row r="672" spans="1:20" x14ac:dyDescent="0.35">
      <c r="A672" t="s">
        <v>5</v>
      </c>
      <c r="B672" t="s">
        <v>65</v>
      </c>
      <c r="C672" t="s">
        <v>7</v>
      </c>
      <c r="D672" t="s">
        <v>7</v>
      </c>
      <c r="E672" t="s">
        <v>4960</v>
      </c>
      <c r="F672" t="s">
        <v>7</v>
      </c>
      <c r="G672" t="s">
        <v>7</v>
      </c>
      <c r="H672" t="s">
        <v>7</v>
      </c>
      <c r="I672" t="s">
        <v>7</v>
      </c>
      <c r="J672" t="s">
        <v>7</v>
      </c>
      <c r="K672" t="s">
        <v>7</v>
      </c>
      <c r="L672" t="s">
        <v>7</v>
      </c>
      <c r="M672" t="s">
        <v>7</v>
      </c>
      <c r="N672" t="s">
        <v>7</v>
      </c>
      <c r="O672" t="s">
        <v>7</v>
      </c>
      <c r="P672" t="s">
        <v>7</v>
      </c>
      <c r="Q672" t="s">
        <v>7</v>
      </c>
      <c r="R672" t="s">
        <v>7</v>
      </c>
      <c r="S672" t="s">
        <v>7</v>
      </c>
      <c r="T672" t="s">
        <v>7</v>
      </c>
    </row>
    <row r="673" spans="1:20" x14ac:dyDescent="0.35">
      <c r="A673" t="s">
        <v>5833</v>
      </c>
      <c r="B673" t="s">
        <v>7</v>
      </c>
      <c r="C673" t="s">
        <v>7</v>
      </c>
      <c r="D673" t="s">
        <v>7</v>
      </c>
      <c r="E673" t="s">
        <v>7</v>
      </c>
      <c r="F673" t="s">
        <v>7</v>
      </c>
      <c r="G673" t="s">
        <v>7</v>
      </c>
      <c r="H673" t="s">
        <v>7</v>
      </c>
      <c r="I673" t="s">
        <v>7</v>
      </c>
      <c r="J673" t="s">
        <v>7</v>
      </c>
      <c r="K673" t="s">
        <v>7</v>
      </c>
      <c r="L673" t="s">
        <v>7</v>
      </c>
      <c r="M673" t="s">
        <v>7</v>
      </c>
      <c r="N673" t="s">
        <v>7</v>
      </c>
      <c r="O673" t="s">
        <v>7</v>
      </c>
      <c r="P673" t="s">
        <v>7</v>
      </c>
      <c r="Q673" t="s">
        <v>7</v>
      </c>
      <c r="R673" t="s">
        <v>7</v>
      </c>
      <c r="S673" t="s">
        <v>7</v>
      </c>
      <c r="T673" t="s">
        <v>7</v>
      </c>
    </row>
    <row r="674" spans="1:20" x14ac:dyDescent="0.35">
      <c r="A674" t="s">
        <v>2263</v>
      </c>
      <c r="B674" t="s">
        <v>4</v>
      </c>
      <c r="C674" t="s">
        <v>4</v>
      </c>
      <c r="D674" t="s">
        <v>4</v>
      </c>
      <c r="E674" t="s">
        <v>3</v>
      </c>
      <c r="F674" t="s">
        <v>3</v>
      </c>
      <c r="G674" t="s">
        <v>3</v>
      </c>
      <c r="H674" t="s">
        <v>5</v>
      </c>
      <c r="I674" t="s">
        <v>5</v>
      </c>
      <c r="J674" t="s">
        <v>5</v>
      </c>
      <c r="K674" t="s">
        <v>34</v>
      </c>
      <c r="L674" t="s">
        <v>7</v>
      </c>
      <c r="M674" t="s">
        <v>7</v>
      </c>
      <c r="N674" t="s">
        <v>7</v>
      </c>
      <c r="O674" t="s">
        <v>7</v>
      </c>
      <c r="P674" t="s">
        <v>7</v>
      </c>
      <c r="Q674" t="s">
        <v>7</v>
      </c>
      <c r="R674" t="s">
        <v>7</v>
      </c>
      <c r="S674" t="s">
        <v>7</v>
      </c>
      <c r="T674" t="s">
        <v>7</v>
      </c>
    </row>
    <row r="675" spans="1:20" x14ac:dyDescent="0.35">
      <c r="A675" t="s">
        <v>7</v>
      </c>
      <c r="B675" t="s">
        <v>64</v>
      </c>
      <c r="C675" t="s">
        <v>10</v>
      </c>
      <c r="D675" t="s">
        <v>11</v>
      </c>
      <c r="E675" t="s">
        <v>64</v>
      </c>
      <c r="F675" t="s">
        <v>10</v>
      </c>
      <c r="G675" t="s">
        <v>11</v>
      </c>
      <c r="H675" t="s">
        <v>64</v>
      </c>
      <c r="I675" t="s">
        <v>10</v>
      </c>
      <c r="J675" t="s">
        <v>11</v>
      </c>
      <c r="K675" t="s">
        <v>7</v>
      </c>
      <c r="L675" t="s">
        <v>7</v>
      </c>
      <c r="M675" t="s">
        <v>7</v>
      </c>
      <c r="N675" t="s">
        <v>7</v>
      </c>
      <c r="O675" t="s">
        <v>7</v>
      </c>
      <c r="P675" t="s">
        <v>7</v>
      </c>
      <c r="Q675" t="s">
        <v>7</v>
      </c>
      <c r="R675" t="s">
        <v>7</v>
      </c>
      <c r="S675" t="s">
        <v>7</v>
      </c>
      <c r="T675" t="s">
        <v>7</v>
      </c>
    </row>
    <row r="676" spans="1:20" x14ac:dyDescent="0.35">
      <c r="A676" t="s">
        <v>2264</v>
      </c>
      <c r="B676" t="s">
        <v>1425</v>
      </c>
      <c r="C676" t="s">
        <v>1434</v>
      </c>
      <c r="D676" t="s">
        <v>514</v>
      </c>
      <c r="E676" t="s">
        <v>5971</v>
      </c>
      <c r="F676" t="s">
        <v>2445</v>
      </c>
      <c r="G676" t="s">
        <v>1405</v>
      </c>
      <c r="H676" t="s">
        <v>3323</v>
      </c>
      <c r="I676" t="s">
        <v>1834</v>
      </c>
      <c r="J676" t="s">
        <v>3319</v>
      </c>
      <c r="K676" t="s">
        <v>1961</v>
      </c>
      <c r="L676" t="s">
        <v>7</v>
      </c>
      <c r="M676" t="s">
        <v>7</v>
      </c>
      <c r="N676" t="s">
        <v>7</v>
      </c>
      <c r="O676" t="s">
        <v>7</v>
      </c>
      <c r="P676" t="s">
        <v>7</v>
      </c>
      <c r="Q676" t="s">
        <v>7</v>
      </c>
      <c r="R676" t="s">
        <v>7</v>
      </c>
      <c r="S676" t="s">
        <v>7</v>
      </c>
      <c r="T676" t="s">
        <v>7</v>
      </c>
    </row>
    <row r="677" spans="1:20" x14ac:dyDescent="0.35">
      <c r="A677" t="s">
        <v>2265</v>
      </c>
      <c r="B677" t="s">
        <v>4881</v>
      </c>
      <c r="C677" t="s">
        <v>5457</v>
      </c>
      <c r="D677" t="s">
        <v>2431</v>
      </c>
      <c r="E677" t="s">
        <v>5922</v>
      </c>
      <c r="F677" t="s">
        <v>5191</v>
      </c>
      <c r="G677" t="s">
        <v>804</v>
      </c>
      <c r="H677" t="s">
        <v>5965</v>
      </c>
      <c r="I677" t="s">
        <v>2801</v>
      </c>
      <c r="J677" t="s">
        <v>3044</v>
      </c>
      <c r="K677" t="s">
        <v>4642</v>
      </c>
      <c r="L677" t="s">
        <v>7</v>
      </c>
      <c r="M677" t="s">
        <v>7</v>
      </c>
      <c r="N677" t="s">
        <v>7</v>
      </c>
      <c r="O677" t="s">
        <v>7</v>
      </c>
      <c r="P677" t="s">
        <v>7</v>
      </c>
      <c r="Q677" t="s">
        <v>7</v>
      </c>
      <c r="R677" t="s">
        <v>7</v>
      </c>
      <c r="S677" t="s">
        <v>7</v>
      </c>
      <c r="T677" t="s">
        <v>7</v>
      </c>
    </row>
    <row r="678" spans="1:20" x14ac:dyDescent="0.35">
      <c r="A678" t="s">
        <v>2266</v>
      </c>
      <c r="B678" t="s">
        <v>4809</v>
      </c>
      <c r="C678" t="s">
        <v>961</v>
      </c>
      <c r="D678" t="s">
        <v>2807</v>
      </c>
      <c r="E678" t="s">
        <v>3247</v>
      </c>
      <c r="F678" t="s">
        <v>1001</v>
      </c>
      <c r="G678" t="s">
        <v>5348</v>
      </c>
      <c r="H678" t="s">
        <v>2367</v>
      </c>
      <c r="I678" t="s">
        <v>5996</v>
      </c>
      <c r="J678" t="s">
        <v>5760</v>
      </c>
      <c r="K678" t="s">
        <v>5970</v>
      </c>
      <c r="L678" t="s">
        <v>7</v>
      </c>
      <c r="M678" t="s">
        <v>7</v>
      </c>
      <c r="N678" t="s">
        <v>7</v>
      </c>
      <c r="O678" t="s">
        <v>7</v>
      </c>
      <c r="P678" t="s">
        <v>7</v>
      </c>
      <c r="Q678" t="s">
        <v>7</v>
      </c>
      <c r="R678" t="s">
        <v>7</v>
      </c>
      <c r="S678" t="s">
        <v>7</v>
      </c>
      <c r="T678" t="s">
        <v>7</v>
      </c>
    </row>
    <row r="679" spans="1:20" x14ac:dyDescent="0.35">
      <c r="A679" t="s">
        <v>2267</v>
      </c>
      <c r="B679" t="s">
        <v>1524</v>
      </c>
      <c r="C679" t="s">
        <v>1519</v>
      </c>
      <c r="D679" t="s">
        <v>1630</v>
      </c>
      <c r="E679" t="s">
        <v>2454</v>
      </c>
      <c r="F679" t="s">
        <v>1762</v>
      </c>
      <c r="G679" t="s">
        <v>3486</v>
      </c>
      <c r="H679" t="s">
        <v>420</v>
      </c>
      <c r="I679" t="s">
        <v>724</v>
      </c>
      <c r="J679" t="s">
        <v>143</v>
      </c>
      <c r="K679" t="s">
        <v>1545</v>
      </c>
      <c r="L679" t="s">
        <v>7</v>
      </c>
      <c r="M679" t="s">
        <v>7</v>
      </c>
      <c r="N679" t="s">
        <v>7</v>
      </c>
      <c r="O679" t="s">
        <v>7</v>
      </c>
      <c r="P679" t="s">
        <v>7</v>
      </c>
      <c r="Q679" t="s">
        <v>7</v>
      </c>
      <c r="R679" t="s">
        <v>7</v>
      </c>
      <c r="S679" t="s">
        <v>7</v>
      </c>
      <c r="T679" t="s">
        <v>7</v>
      </c>
    </row>
    <row r="680" spans="1:20" x14ac:dyDescent="0.35">
      <c r="A680" t="s">
        <v>2268</v>
      </c>
      <c r="B680" t="s">
        <v>5873</v>
      </c>
      <c r="C680" t="s">
        <v>4528</v>
      </c>
      <c r="D680" t="s">
        <v>4614</v>
      </c>
      <c r="E680" t="s">
        <v>1176</v>
      </c>
      <c r="F680" t="s">
        <v>6000</v>
      </c>
      <c r="G680" t="s">
        <v>6023</v>
      </c>
      <c r="H680" t="s">
        <v>5966</v>
      </c>
      <c r="I680" t="s">
        <v>5633</v>
      </c>
      <c r="J680" t="s">
        <v>2715</v>
      </c>
      <c r="K680" t="s">
        <v>5217</v>
      </c>
      <c r="L680" t="s">
        <v>7</v>
      </c>
      <c r="M680" t="s">
        <v>7</v>
      </c>
      <c r="N680" t="s">
        <v>7</v>
      </c>
      <c r="O680" t="s">
        <v>7</v>
      </c>
      <c r="P680" t="s">
        <v>7</v>
      </c>
      <c r="Q680" t="s">
        <v>7</v>
      </c>
      <c r="R680" t="s">
        <v>7</v>
      </c>
      <c r="S680" t="s">
        <v>7</v>
      </c>
      <c r="T680" t="s">
        <v>7</v>
      </c>
    </row>
    <row r="681" spans="1:20" x14ac:dyDescent="0.35">
      <c r="A681" t="s">
        <v>5</v>
      </c>
      <c r="B681" t="s">
        <v>65</v>
      </c>
      <c r="C681" t="s">
        <v>7</v>
      </c>
      <c r="D681" t="s">
        <v>7</v>
      </c>
      <c r="E681" t="s">
        <v>65</v>
      </c>
      <c r="F681" t="s">
        <v>7</v>
      </c>
      <c r="G681" t="s">
        <v>7</v>
      </c>
      <c r="H681" t="s">
        <v>65</v>
      </c>
      <c r="I681" t="s">
        <v>7</v>
      </c>
      <c r="J681" t="s">
        <v>7</v>
      </c>
      <c r="K681" t="s">
        <v>3066</v>
      </c>
      <c r="L681" t="s">
        <v>7</v>
      </c>
      <c r="M681" t="s">
        <v>7</v>
      </c>
      <c r="N681" t="s">
        <v>7</v>
      </c>
      <c r="O681" t="s">
        <v>7</v>
      </c>
      <c r="P681" t="s">
        <v>7</v>
      </c>
      <c r="Q681" t="s">
        <v>7</v>
      </c>
      <c r="R681" t="s">
        <v>7</v>
      </c>
      <c r="S681" t="s">
        <v>7</v>
      </c>
      <c r="T681" t="s">
        <v>7</v>
      </c>
    </row>
    <row r="682" spans="1:20" x14ac:dyDescent="0.35">
      <c r="A682" t="s">
        <v>5833</v>
      </c>
      <c r="B682" t="s">
        <v>7</v>
      </c>
      <c r="C682" t="s">
        <v>7</v>
      </c>
      <c r="D682" t="s">
        <v>7</v>
      </c>
      <c r="E682" t="s">
        <v>7</v>
      </c>
      <c r="F682" t="s">
        <v>7</v>
      </c>
      <c r="G682" t="s">
        <v>7</v>
      </c>
      <c r="H682" t="s">
        <v>7</v>
      </c>
      <c r="I682" t="s">
        <v>7</v>
      </c>
      <c r="J682" t="s">
        <v>7</v>
      </c>
      <c r="K682" t="s">
        <v>7</v>
      </c>
      <c r="L682" t="s">
        <v>7</v>
      </c>
      <c r="M682" t="s">
        <v>7</v>
      </c>
      <c r="N682" t="s">
        <v>7</v>
      </c>
      <c r="O682" t="s">
        <v>7</v>
      </c>
      <c r="P682" t="s">
        <v>7</v>
      </c>
      <c r="Q682" t="s">
        <v>7</v>
      </c>
      <c r="R682" t="s">
        <v>7</v>
      </c>
      <c r="S682" t="s">
        <v>7</v>
      </c>
      <c r="T682" t="s">
        <v>7</v>
      </c>
    </row>
    <row r="683" spans="1:20" x14ac:dyDescent="0.35">
      <c r="A683" t="s">
        <v>2263</v>
      </c>
      <c r="B683" t="s">
        <v>3016</v>
      </c>
      <c r="C683" t="s">
        <v>3016</v>
      </c>
      <c r="D683" t="s">
        <v>3016</v>
      </c>
      <c r="E683" t="s">
        <v>3025</v>
      </c>
      <c r="F683" t="s">
        <v>3025</v>
      </c>
      <c r="G683" t="s">
        <v>3025</v>
      </c>
      <c r="H683" t="s">
        <v>3031</v>
      </c>
      <c r="I683" t="s">
        <v>3031</v>
      </c>
      <c r="J683" t="s">
        <v>3031</v>
      </c>
      <c r="K683" t="s">
        <v>3037</v>
      </c>
      <c r="L683" t="s">
        <v>3037</v>
      </c>
      <c r="M683" t="s">
        <v>3037</v>
      </c>
      <c r="N683" t="s">
        <v>3042</v>
      </c>
      <c r="O683" t="s">
        <v>3042</v>
      </c>
      <c r="P683" t="s">
        <v>3042</v>
      </c>
      <c r="Q683" t="s">
        <v>5</v>
      </c>
      <c r="R683" t="s">
        <v>5</v>
      </c>
      <c r="S683" t="s">
        <v>5</v>
      </c>
      <c r="T683" t="s">
        <v>34</v>
      </c>
    </row>
    <row r="684" spans="1:20" x14ac:dyDescent="0.35">
      <c r="A684" t="s">
        <v>7</v>
      </c>
      <c r="B684" t="s">
        <v>64</v>
      </c>
      <c r="C684" t="s">
        <v>10</v>
      </c>
      <c r="D684" t="s">
        <v>11</v>
      </c>
      <c r="E684" t="s">
        <v>64</v>
      </c>
      <c r="F684" t="s">
        <v>10</v>
      </c>
      <c r="G684" t="s">
        <v>11</v>
      </c>
      <c r="H684" t="s">
        <v>64</v>
      </c>
      <c r="I684" t="s">
        <v>10</v>
      </c>
      <c r="J684" t="s">
        <v>11</v>
      </c>
      <c r="K684" t="s">
        <v>64</v>
      </c>
      <c r="L684" t="s">
        <v>10</v>
      </c>
      <c r="M684" t="s">
        <v>11</v>
      </c>
      <c r="N684" t="s">
        <v>64</v>
      </c>
      <c r="O684" t="s">
        <v>10</v>
      </c>
      <c r="P684" t="s">
        <v>11</v>
      </c>
      <c r="Q684" t="s">
        <v>64</v>
      </c>
      <c r="R684" t="s">
        <v>10</v>
      </c>
      <c r="S684" t="s">
        <v>11</v>
      </c>
      <c r="T684" t="s">
        <v>7</v>
      </c>
    </row>
    <row r="685" spans="1:20" x14ac:dyDescent="0.35">
      <c r="A685" t="s">
        <v>2264</v>
      </c>
      <c r="B685" t="s">
        <v>1542</v>
      </c>
      <c r="C685" t="s">
        <v>1520</v>
      </c>
      <c r="D685" t="s">
        <v>143</v>
      </c>
      <c r="E685" t="s">
        <v>1375</v>
      </c>
      <c r="F685" t="s">
        <v>1534</v>
      </c>
      <c r="G685" t="s">
        <v>3273</v>
      </c>
      <c r="H685" t="s">
        <v>2546</v>
      </c>
      <c r="I685" t="s">
        <v>41</v>
      </c>
      <c r="J685" t="s">
        <v>2953</v>
      </c>
      <c r="K685" t="s">
        <v>1873</v>
      </c>
      <c r="L685" t="s">
        <v>1494</v>
      </c>
      <c r="M685" t="s">
        <v>2567</v>
      </c>
      <c r="N685" t="s">
        <v>2982</v>
      </c>
      <c r="O685" t="s">
        <v>3161</v>
      </c>
      <c r="P685" t="s">
        <v>4284</v>
      </c>
      <c r="Q685" t="s">
        <v>3323</v>
      </c>
      <c r="R685" t="s">
        <v>1834</v>
      </c>
      <c r="S685" t="s">
        <v>3319</v>
      </c>
      <c r="T685" t="s">
        <v>1961</v>
      </c>
    </row>
    <row r="686" spans="1:20" x14ac:dyDescent="0.35">
      <c r="A686" t="s">
        <v>2265</v>
      </c>
      <c r="B686" t="s">
        <v>1698</v>
      </c>
      <c r="C686" t="s">
        <v>416</v>
      </c>
      <c r="D686" t="s">
        <v>5644</v>
      </c>
      <c r="E686" t="s">
        <v>4268</v>
      </c>
      <c r="F686" t="s">
        <v>4922</v>
      </c>
      <c r="G686" t="s">
        <v>5361</v>
      </c>
      <c r="H686" t="s">
        <v>1992</v>
      </c>
      <c r="I686" t="s">
        <v>3210</v>
      </c>
      <c r="J686" t="s">
        <v>6095</v>
      </c>
      <c r="K686" t="s">
        <v>3489</v>
      </c>
      <c r="L686" t="s">
        <v>5727</v>
      </c>
      <c r="M686" t="s">
        <v>3410</v>
      </c>
      <c r="N686" t="s">
        <v>5393</v>
      </c>
      <c r="O686" t="s">
        <v>2477</v>
      </c>
      <c r="P686" t="s">
        <v>5464</v>
      </c>
      <c r="Q686" t="s">
        <v>5965</v>
      </c>
      <c r="R686" t="s">
        <v>2801</v>
      </c>
      <c r="S686" t="s">
        <v>3044</v>
      </c>
      <c r="T686" t="s">
        <v>4642</v>
      </c>
    </row>
    <row r="687" spans="1:20" x14ac:dyDescent="0.35">
      <c r="A687" t="s">
        <v>2266</v>
      </c>
      <c r="B687" t="s">
        <v>3160</v>
      </c>
      <c r="C687" t="s">
        <v>212</v>
      </c>
      <c r="D687" t="s">
        <v>4885</v>
      </c>
      <c r="E687" t="s">
        <v>1680</v>
      </c>
      <c r="F687" t="s">
        <v>335</v>
      </c>
      <c r="G687" t="s">
        <v>3752</v>
      </c>
      <c r="H687" t="s">
        <v>3543</v>
      </c>
      <c r="I687" t="s">
        <v>2451</v>
      </c>
      <c r="J687" t="s">
        <v>6096</v>
      </c>
      <c r="K687" t="s">
        <v>3200</v>
      </c>
      <c r="L687" t="s">
        <v>372</v>
      </c>
      <c r="M687" t="s">
        <v>3156</v>
      </c>
      <c r="N687" t="s">
        <v>2398</v>
      </c>
      <c r="O687" t="s">
        <v>1873</v>
      </c>
      <c r="P687" t="s">
        <v>2797</v>
      </c>
      <c r="Q687" t="s">
        <v>2367</v>
      </c>
      <c r="R687" t="s">
        <v>5996</v>
      </c>
      <c r="S687" t="s">
        <v>5760</v>
      </c>
      <c r="T687" t="s">
        <v>5970</v>
      </c>
    </row>
    <row r="688" spans="1:20" x14ac:dyDescent="0.35">
      <c r="A688" t="s">
        <v>2267</v>
      </c>
      <c r="B688" t="s">
        <v>1678</v>
      </c>
      <c r="C688" t="s">
        <v>1514</v>
      </c>
      <c r="D688" t="s">
        <v>2702</v>
      </c>
      <c r="E688" t="s">
        <v>55</v>
      </c>
      <c r="F688" t="s">
        <v>7</v>
      </c>
      <c r="G688" t="s">
        <v>7</v>
      </c>
      <c r="H688" t="s">
        <v>55</v>
      </c>
      <c r="I688" t="s">
        <v>7</v>
      </c>
      <c r="J688" t="s">
        <v>7</v>
      </c>
      <c r="K688" t="s">
        <v>1067</v>
      </c>
      <c r="L688" t="s">
        <v>1753</v>
      </c>
      <c r="M688" t="s">
        <v>713</v>
      </c>
      <c r="N688" t="s">
        <v>613</v>
      </c>
      <c r="O688" t="s">
        <v>1099</v>
      </c>
      <c r="P688" t="s">
        <v>1529</v>
      </c>
      <c r="Q688" t="s">
        <v>420</v>
      </c>
      <c r="R688" t="s">
        <v>724</v>
      </c>
      <c r="S688" t="s">
        <v>143</v>
      </c>
      <c r="T688" t="s">
        <v>1545</v>
      </c>
    </row>
    <row r="689" spans="1:20" x14ac:dyDescent="0.35">
      <c r="A689" t="s">
        <v>2268</v>
      </c>
      <c r="B689" t="s">
        <v>5580</v>
      </c>
      <c r="C689" t="s">
        <v>5527</v>
      </c>
      <c r="D689" t="s">
        <v>5352</v>
      </c>
      <c r="E689" t="s">
        <v>5962</v>
      </c>
      <c r="F689" t="s">
        <v>5633</v>
      </c>
      <c r="G689" t="s">
        <v>2040</v>
      </c>
      <c r="H689" t="s">
        <v>3478</v>
      </c>
      <c r="I689" t="s">
        <v>5480</v>
      </c>
      <c r="J689" t="s">
        <v>2707</v>
      </c>
      <c r="K689" t="s">
        <v>3008</v>
      </c>
      <c r="L689" t="s">
        <v>1600</v>
      </c>
      <c r="M689" t="s">
        <v>4537</v>
      </c>
      <c r="N689" t="s">
        <v>6151</v>
      </c>
      <c r="O689" t="s">
        <v>5283</v>
      </c>
      <c r="P689" t="s">
        <v>592</v>
      </c>
      <c r="Q689" t="s">
        <v>5966</v>
      </c>
      <c r="R689" t="s">
        <v>5633</v>
      </c>
      <c r="S689" t="s">
        <v>2715</v>
      </c>
      <c r="T689" t="s">
        <v>5217</v>
      </c>
    </row>
    <row r="690" spans="1:20" x14ac:dyDescent="0.35">
      <c r="A690" t="s">
        <v>5</v>
      </c>
      <c r="B690" t="s">
        <v>65</v>
      </c>
      <c r="C690" t="s">
        <v>7</v>
      </c>
      <c r="D690" t="s">
        <v>7</v>
      </c>
      <c r="E690" t="s">
        <v>65</v>
      </c>
      <c r="F690" t="s">
        <v>7</v>
      </c>
      <c r="G690" t="s">
        <v>7</v>
      </c>
      <c r="H690" t="s">
        <v>65</v>
      </c>
      <c r="I690" t="s">
        <v>7</v>
      </c>
      <c r="J690" t="s">
        <v>7</v>
      </c>
      <c r="K690" t="s">
        <v>65</v>
      </c>
      <c r="L690" t="s">
        <v>7</v>
      </c>
      <c r="M690" t="s">
        <v>7</v>
      </c>
      <c r="N690" t="s">
        <v>65</v>
      </c>
      <c r="O690" t="s">
        <v>7</v>
      </c>
      <c r="P690" t="s">
        <v>7</v>
      </c>
      <c r="Q690" t="s">
        <v>65</v>
      </c>
      <c r="R690" t="s">
        <v>7</v>
      </c>
      <c r="S690" t="s">
        <v>7</v>
      </c>
      <c r="T690" t="s">
        <v>3066</v>
      </c>
    </row>
    <row r="691" spans="1:20" x14ac:dyDescent="0.35">
      <c r="A691" t="s">
        <v>2263</v>
      </c>
      <c r="B691" t="s">
        <v>64</v>
      </c>
      <c r="C691" t="s">
        <v>10</v>
      </c>
      <c r="D691" t="s">
        <v>11</v>
      </c>
      <c r="E691" t="s">
        <v>34</v>
      </c>
      <c r="F691" t="s">
        <v>7</v>
      </c>
      <c r="G691" t="s">
        <v>7</v>
      </c>
      <c r="H691" t="s">
        <v>7</v>
      </c>
      <c r="I691" t="s">
        <v>7</v>
      </c>
      <c r="J691" t="s">
        <v>7</v>
      </c>
      <c r="K691" t="s">
        <v>7</v>
      </c>
      <c r="L691" t="s">
        <v>7</v>
      </c>
      <c r="M691" t="s">
        <v>7</v>
      </c>
      <c r="N691" t="s">
        <v>7</v>
      </c>
      <c r="O691" t="s">
        <v>7</v>
      </c>
      <c r="P691" t="s">
        <v>7</v>
      </c>
      <c r="Q691" t="s">
        <v>7</v>
      </c>
      <c r="R691" t="s">
        <v>7</v>
      </c>
      <c r="S691" t="s">
        <v>7</v>
      </c>
      <c r="T691" t="s">
        <v>7</v>
      </c>
    </row>
    <row r="692" spans="1:20" x14ac:dyDescent="0.35">
      <c r="A692" t="s">
        <v>2264</v>
      </c>
      <c r="B692" t="s">
        <v>5543</v>
      </c>
      <c r="C692" t="s">
        <v>5867</v>
      </c>
      <c r="D692" t="s">
        <v>5723</v>
      </c>
      <c r="E692" t="s">
        <v>5972</v>
      </c>
      <c r="F692" t="s">
        <v>7</v>
      </c>
      <c r="G692" t="s">
        <v>7</v>
      </c>
      <c r="H692" t="s">
        <v>7</v>
      </c>
      <c r="I692" t="s">
        <v>7</v>
      </c>
      <c r="J692" t="s">
        <v>7</v>
      </c>
      <c r="K692" t="s">
        <v>7</v>
      </c>
      <c r="L692" t="s">
        <v>7</v>
      </c>
      <c r="M692" t="s">
        <v>7</v>
      </c>
      <c r="N692" t="s">
        <v>7</v>
      </c>
      <c r="O692" t="s">
        <v>7</v>
      </c>
      <c r="P692" t="s">
        <v>7</v>
      </c>
      <c r="Q692" t="s">
        <v>7</v>
      </c>
      <c r="R692" t="s">
        <v>7</v>
      </c>
      <c r="S692" t="s">
        <v>7</v>
      </c>
      <c r="T692" t="s">
        <v>7</v>
      </c>
    </row>
    <row r="693" spans="1:20" x14ac:dyDescent="0.35">
      <c r="A693" t="s">
        <v>2265</v>
      </c>
      <c r="B693" t="s">
        <v>1141</v>
      </c>
      <c r="C693" t="s">
        <v>5898</v>
      </c>
      <c r="D693" t="s">
        <v>5505</v>
      </c>
      <c r="E693" t="s">
        <v>5973</v>
      </c>
      <c r="F693" t="s">
        <v>7</v>
      </c>
      <c r="G693" t="s">
        <v>7</v>
      </c>
      <c r="H693" t="s">
        <v>7</v>
      </c>
      <c r="I693" t="s">
        <v>7</v>
      </c>
      <c r="J693" t="s">
        <v>7</v>
      </c>
      <c r="K693" t="s">
        <v>7</v>
      </c>
      <c r="L693" t="s">
        <v>7</v>
      </c>
      <c r="M693" t="s">
        <v>7</v>
      </c>
      <c r="N693" t="s">
        <v>7</v>
      </c>
      <c r="O693" t="s">
        <v>7</v>
      </c>
      <c r="P693" t="s">
        <v>7</v>
      </c>
      <c r="Q693" t="s">
        <v>7</v>
      </c>
      <c r="R693" t="s">
        <v>7</v>
      </c>
      <c r="S693" t="s">
        <v>7</v>
      </c>
      <c r="T693" t="s">
        <v>7</v>
      </c>
    </row>
    <row r="694" spans="1:20" x14ac:dyDescent="0.35">
      <c r="A694" t="s">
        <v>2266</v>
      </c>
      <c r="B694" t="s">
        <v>3492</v>
      </c>
      <c r="C694" t="s">
        <v>5029</v>
      </c>
      <c r="D694" t="s">
        <v>3431</v>
      </c>
      <c r="E694" t="s">
        <v>5167</v>
      </c>
      <c r="F694" t="s">
        <v>7</v>
      </c>
      <c r="G694" t="s">
        <v>7</v>
      </c>
      <c r="H694" t="s">
        <v>7</v>
      </c>
      <c r="I694" t="s">
        <v>7</v>
      </c>
      <c r="J694" t="s">
        <v>7</v>
      </c>
      <c r="K694" t="s">
        <v>7</v>
      </c>
      <c r="L694" t="s">
        <v>7</v>
      </c>
      <c r="M694" t="s">
        <v>7</v>
      </c>
      <c r="N694" t="s">
        <v>7</v>
      </c>
      <c r="O694" t="s">
        <v>7</v>
      </c>
      <c r="P694" t="s">
        <v>7</v>
      </c>
      <c r="Q694" t="s">
        <v>7</v>
      </c>
      <c r="R694" t="s">
        <v>7</v>
      </c>
      <c r="S694" t="s">
        <v>7</v>
      </c>
      <c r="T694" t="s">
        <v>7</v>
      </c>
    </row>
    <row r="695" spans="1:20" x14ac:dyDescent="0.35">
      <c r="A695" t="s">
        <v>2267</v>
      </c>
      <c r="B695" t="s">
        <v>1687</v>
      </c>
      <c r="C695" t="s">
        <v>3763</v>
      </c>
      <c r="D695" t="s">
        <v>5645</v>
      </c>
      <c r="E695" t="s">
        <v>4603</v>
      </c>
      <c r="F695" t="s">
        <v>7</v>
      </c>
      <c r="G695" t="s">
        <v>7</v>
      </c>
      <c r="H695" t="s">
        <v>7</v>
      </c>
      <c r="I695" t="s">
        <v>7</v>
      </c>
      <c r="J695" t="s">
        <v>7</v>
      </c>
      <c r="K695" t="s">
        <v>7</v>
      </c>
      <c r="L695" t="s">
        <v>7</v>
      </c>
      <c r="M695" t="s">
        <v>7</v>
      </c>
      <c r="N695" t="s">
        <v>7</v>
      </c>
      <c r="O695" t="s">
        <v>7</v>
      </c>
      <c r="P695" t="s">
        <v>7</v>
      </c>
      <c r="Q695" t="s">
        <v>7</v>
      </c>
      <c r="R695" t="s">
        <v>7</v>
      </c>
      <c r="S695" t="s">
        <v>7</v>
      </c>
      <c r="T695" t="s">
        <v>7</v>
      </c>
    </row>
    <row r="696" spans="1:20" x14ac:dyDescent="0.35">
      <c r="A696" t="s">
        <v>2268</v>
      </c>
      <c r="B696" t="s">
        <v>2498</v>
      </c>
      <c r="C696" t="s">
        <v>3868</v>
      </c>
      <c r="D696" t="s">
        <v>3323</v>
      </c>
      <c r="E696" t="s">
        <v>1230</v>
      </c>
      <c r="F696" t="s">
        <v>7</v>
      </c>
      <c r="G696" t="s">
        <v>7</v>
      </c>
      <c r="H696" t="s">
        <v>7</v>
      </c>
      <c r="I696" t="s">
        <v>7</v>
      </c>
      <c r="J696" t="s">
        <v>7</v>
      </c>
      <c r="K696" t="s">
        <v>7</v>
      </c>
      <c r="L696" t="s">
        <v>7</v>
      </c>
      <c r="M696" t="s">
        <v>7</v>
      </c>
      <c r="N696" t="s">
        <v>7</v>
      </c>
      <c r="O696" t="s">
        <v>7</v>
      </c>
      <c r="P696" t="s">
        <v>7</v>
      </c>
      <c r="Q696" t="s">
        <v>7</v>
      </c>
      <c r="R696" t="s">
        <v>7</v>
      </c>
      <c r="S696" t="s">
        <v>7</v>
      </c>
      <c r="T696" t="s">
        <v>7</v>
      </c>
    </row>
    <row r="697" spans="1:20" x14ac:dyDescent="0.35">
      <c r="A697" t="s">
        <v>5</v>
      </c>
      <c r="B697" t="s">
        <v>65</v>
      </c>
      <c r="C697" t="s">
        <v>7</v>
      </c>
      <c r="D697" t="s">
        <v>7</v>
      </c>
      <c r="E697" t="s">
        <v>5974</v>
      </c>
      <c r="F697" t="s">
        <v>7</v>
      </c>
      <c r="G697" t="s">
        <v>7</v>
      </c>
      <c r="H697" t="s">
        <v>7</v>
      </c>
      <c r="I697" t="s">
        <v>7</v>
      </c>
      <c r="J697" t="s">
        <v>7</v>
      </c>
      <c r="K697" t="s">
        <v>7</v>
      </c>
      <c r="L697" t="s">
        <v>7</v>
      </c>
      <c r="M697" t="s">
        <v>7</v>
      </c>
      <c r="N697" t="s">
        <v>7</v>
      </c>
      <c r="O697" t="s">
        <v>7</v>
      </c>
      <c r="P697" t="s">
        <v>7</v>
      </c>
      <c r="Q697" t="s">
        <v>7</v>
      </c>
      <c r="R697" t="s">
        <v>7</v>
      </c>
      <c r="S697" t="s">
        <v>7</v>
      </c>
      <c r="T697" t="s">
        <v>7</v>
      </c>
    </row>
    <row r="698" spans="1:20" x14ac:dyDescent="0.35">
      <c r="A698" t="s">
        <v>5834</v>
      </c>
      <c r="B698" t="s">
        <v>7</v>
      </c>
      <c r="C698" t="s">
        <v>7</v>
      </c>
      <c r="D698" t="s">
        <v>7</v>
      </c>
      <c r="E698" t="s">
        <v>7</v>
      </c>
      <c r="F698" t="s">
        <v>7</v>
      </c>
      <c r="G698" t="s">
        <v>7</v>
      </c>
      <c r="H698" t="s">
        <v>7</v>
      </c>
      <c r="I698" t="s">
        <v>7</v>
      </c>
      <c r="J698" t="s">
        <v>7</v>
      </c>
      <c r="K698" t="s">
        <v>7</v>
      </c>
      <c r="L698" t="s">
        <v>7</v>
      </c>
      <c r="M698" t="s">
        <v>7</v>
      </c>
      <c r="N698" t="s">
        <v>7</v>
      </c>
      <c r="O698" t="s">
        <v>7</v>
      </c>
      <c r="P698" t="s">
        <v>7</v>
      </c>
      <c r="Q698" t="s">
        <v>7</v>
      </c>
      <c r="R698" t="s">
        <v>7</v>
      </c>
      <c r="S698" t="s">
        <v>7</v>
      </c>
      <c r="T698" t="s">
        <v>7</v>
      </c>
    </row>
    <row r="699" spans="1:20" x14ac:dyDescent="0.35">
      <c r="A699" t="s">
        <v>2216</v>
      </c>
      <c r="B699" t="s">
        <v>261</v>
      </c>
      <c r="C699" t="s">
        <v>261</v>
      </c>
      <c r="D699" t="s">
        <v>261</v>
      </c>
      <c r="E699" t="s">
        <v>262</v>
      </c>
      <c r="F699" t="s">
        <v>262</v>
      </c>
      <c r="G699" t="s">
        <v>262</v>
      </c>
      <c r="H699" t="s">
        <v>5</v>
      </c>
      <c r="I699" t="s">
        <v>5</v>
      </c>
      <c r="J699" t="s">
        <v>5</v>
      </c>
      <c r="K699" t="s">
        <v>34</v>
      </c>
      <c r="L699" t="s">
        <v>7</v>
      </c>
      <c r="M699" t="s">
        <v>7</v>
      </c>
      <c r="N699" t="s">
        <v>7</v>
      </c>
      <c r="O699" t="s">
        <v>7</v>
      </c>
      <c r="P699" t="s">
        <v>7</v>
      </c>
      <c r="Q699" t="s">
        <v>7</v>
      </c>
      <c r="R699" t="s">
        <v>7</v>
      </c>
      <c r="S699" t="s">
        <v>7</v>
      </c>
      <c r="T699" t="s">
        <v>7</v>
      </c>
    </row>
    <row r="700" spans="1:20" x14ac:dyDescent="0.35">
      <c r="A700" t="s">
        <v>7</v>
      </c>
      <c r="B700" t="s">
        <v>64</v>
      </c>
      <c r="C700" t="s">
        <v>10</v>
      </c>
      <c r="D700" t="s">
        <v>11</v>
      </c>
      <c r="E700" t="s">
        <v>64</v>
      </c>
      <c r="F700" t="s">
        <v>10</v>
      </c>
      <c r="G700" t="s">
        <v>11</v>
      </c>
      <c r="H700" t="s">
        <v>64</v>
      </c>
      <c r="I700" t="s">
        <v>10</v>
      </c>
      <c r="J700" t="s">
        <v>11</v>
      </c>
      <c r="K700" t="s">
        <v>7</v>
      </c>
      <c r="L700" t="s">
        <v>7</v>
      </c>
      <c r="M700" t="s">
        <v>7</v>
      </c>
      <c r="N700" t="s">
        <v>7</v>
      </c>
      <c r="O700" t="s">
        <v>7</v>
      </c>
      <c r="P700" t="s">
        <v>7</v>
      </c>
      <c r="Q700" t="s">
        <v>7</v>
      </c>
      <c r="R700" t="s">
        <v>7</v>
      </c>
      <c r="S700" t="s">
        <v>7</v>
      </c>
      <c r="T700" t="s">
        <v>7</v>
      </c>
    </row>
    <row r="701" spans="1:20" x14ac:dyDescent="0.35">
      <c r="A701" t="s">
        <v>2217</v>
      </c>
      <c r="B701" t="s">
        <v>5196</v>
      </c>
      <c r="C701" t="s">
        <v>5903</v>
      </c>
      <c r="D701" t="s">
        <v>5380</v>
      </c>
      <c r="E701" t="s">
        <v>5651</v>
      </c>
      <c r="F701" t="s">
        <v>969</v>
      </c>
      <c r="G701" t="s">
        <v>3117</v>
      </c>
      <c r="H701" t="s">
        <v>2864</v>
      </c>
      <c r="I701" t="s">
        <v>2869</v>
      </c>
      <c r="J701" t="s">
        <v>2874</v>
      </c>
      <c r="K701" t="s">
        <v>3237</v>
      </c>
      <c r="L701" t="s">
        <v>7</v>
      </c>
      <c r="M701" t="s">
        <v>7</v>
      </c>
      <c r="N701" t="s">
        <v>7</v>
      </c>
      <c r="O701" t="s">
        <v>7</v>
      </c>
      <c r="P701" t="s">
        <v>7</v>
      </c>
      <c r="Q701" t="s">
        <v>7</v>
      </c>
      <c r="R701" t="s">
        <v>7</v>
      </c>
      <c r="S701" t="s">
        <v>7</v>
      </c>
      <c r="T701" t="s">
        <v>7</v>
      </c>
    </row>
    <row r="702" spans="1:20" x14ac:dyDescent="0.35">
      <c r="A702" t="s">
        <v>2218</v>
      </c>
      <c r="B702" t="s">
        <v>602</v>
      </c>
      <c r="C702" t="s">
        <v>1028</v>
      </c>
      <c r="D702" t="s">
        <v>544</v>
      </c>
      <c r="E702" t="s">
        <v>708</v>
      </c>
      <c r="F702" t="s">
        <v>1178</v>
      </c>
      <c r="G702" t="s">
        <v>438</v>
      </c>
      <c r="H702" t="s">
        <v>1443</v>
      </c>
      <c r="I702" t="s">
        <v>900</v>
      </c>
      <c r="J702" t="s">
        <v>1850</v>
      </c>
      <c r="K702" t="s">
        <v>1945</v>
      </c>
      <c r="L702" t="s">
        <v>7</v>
      </c>
      <c r="M702" t="s">
        <v>7</v>
      </c>
      <c r="N702" t="s">
        <v>7</v>
      </c>
      <c r="O702" t="s">
        <v>7</v>
      </c>
      <c r="P702" t="s">
        <v>7</v>
      </c>
      <c r="Q702" t="s">
        <v>7</v>
      </c>
      <c r="R702" t="s">
        <v>7</v>
      </c>
      <c r="S702" t="s">
        <v>7</v>
      </c>
      <c r="T702" t="s">
        <v>7</v>
      </c>
    </row>
    <row r="703" spans="1:20" x14ac:dyDescent="0.35">
      <c r="A703" t="s">
        <v>2219</v>
      </c>
      <c r="B703" t="s">
        <v>243</v>
      </c>
      <c r="C703" t="s">
        <v>1087</v>
      </c>
      <c r="D703" t="s">
        <v>3807</v>
      </c>
      <c r="E703" t="s">
        <v>4235</v>
      </c>
      <c r="F703" t="s">
        <v>6002</v>
      </c>
      <c r="G703" t="s">
        <v>5018</v>
      </c>
      <c r="H703" t="s">
        <v>1733</v>
      </c>
      <c r="I703" t="s">
        <v>2870</v>
      </c>
      <c r="J703" t="s">
        <v>994</v>
      </c>
      <c r="K703" t="s">
        <v>1963</v>
      </c>
      <c r="L703" t="s">
        <v>7</v>
      </c>
      <c r="M703" t="s">
        <v>7</v>
      </c>
      <c r="N703" t="s">
        <v>7</v>
      </c>
      <c r="O703" t="s">
        <v>7</v>
      </c>
      <c r="P703" t="s">
        <v>7</v>
      </c>
      <c r="Q703" t="s">
        <v>7</v>
      </c>
      <c r="R703" t="s">
        <v>7</v>
      </c>
      <c r="S703" t="s">
        <v>7</v>
      </c>
      <c r="T703" t="s">
        <v>7</v>
      </c>
    </row>
    <row r="704" spans="1:20" x14ac:dyDescent="0.35">
      <c r="A704" t="s">
        <v>2220</v>
      </c>
      <c r="B704" t="s">
        <v>2425</v>
      </c>
      <c r="C704" t="s">
        <v>636</v>
      </c>
      <c r="D704" t="s">
        <v>2834</v>
      </c>
      <c r="E704" t="s">
        <v>1534</v>
      </c>
      <c r="F704" t="s">
        <v>1538</v>
      </c>
      <c r="G704" t="s">
        <v>987</v>
      </c>
      <c r="H704" t="s">
        <v>1492</v>
      </c>
      <c r="I704" t="s">
        <v>1067</v>
      </c>
      <c r="J704" t="s">
        <v>1826</v>
      </c>
      <c r="K704" t="s">
        <v>3238</v>
      </c>
      <c r="L704" t="s">
        <v>7</v>
      </c>
      <c r="M704" t="s">
        <v>7</v>
      </c>
      <c r="N704" t="s">
        <v>7</v>
      </c>
      <c r="O704" t="s">
        <v>7</v>
      </c>
      <c r="P704" t="s">
        <v>7</v>
      </c>
      <c r="Q704" t="s">
        <v>7</v>
      </c>
      <c r="R704" t="s">
        <v>7</v>
      </c>
      <c r="S704" t="s">
        <v>7</v>
      </c>
      <c r="T704" t="s">
        <v>7</v>
      </c>
    </row>
    <row r="705" spans="1:20" x14ac:dyDescent="0.35">
      <c r="A705" t="s">
        <v>2221</v>
      </c>
      <c r="B705" t="s">
        <v>4944</v>
      </c>
      <c r="C705" t="s">
        <v>946</v>
      </c>
      <c r="D705" t="s">
        <v>5904</v>
      </c>
      <c r="E705" t="s">
        <v>2243</v>
      </c>
      <c r="F705" t="s">
        <v>1533</v>
      </c>
      <c r="G705" t="s">
        <v>602</v>
      </c>
      <c r="H705" t="s">
        <v>2865</v>
      </c>
      <c r="I705" t="s">
        <v>2871</v>
      </c>
      <c r="J705" t="s">
        <v>1814</v>
      </c>
      <c r="K705" t="s">
        <v>3239</v>
      </c>
      <c r="L705" t="s">
        <v>7</v>
      </c>
      <c r="M705" t="s">
        <v>7</v>
      </c>
      <c r="N705" t="s">
        <v>7</v>
      </c>
      <c r="O705" t="s">
        <v>7</v>
      </c>
      <c r="P705" t="s">
        <v>7</v>
      </c>
      <c r="Q705" t="s">
        <v>7</v>
      </c>
      <c r="R705" t="s">
        <v>7</v>
      </c>
      <c r="S705" t="s">
        <v>7</v>
      </c>
      <c r="T705" t="s">
        <v>7</v>
      </c>
    </row>
    <row r="706" spans="1:20" x14ac:dyDescent="0.35">
      <c r="A706" t="s">
        <v>5</v>
      </c>
      <c r="B706" t="s">
        <v>65</v>
      </c>
      <c r="C706" t="s">
        <v>7</v>
      </c>
      <c r="D706" t="s">
        <v>7</v>
      </c>
      <c r="E706" t="s">
        <v>65</v>
      </c>
      <c r="F706" t="s">
        <v>7</v>
      </c>
      <c r="G706" t="s">
        <v>7</v>
      </c>
      <c r="H706" t="s">
        <v>65</v>
      </c>
      <c r="I706" t="s">
        <v>7</v>
      </c>
      <c r="J706" t="s">
        <v>7</v>
      </c>
      <c r="K706" t="s">
        <v>3240</v>
      </c>
      <c r="L706" t="s">
        <v>7</v>
      </c>
      <c r="M706" t="s">
        <v>7</v>
      </c>
      <c r="N706" t="s">
        <v>7</v>
      </c>
      <c r="O706" t="s">
        <v>7</v>
      </c>
      <c r="P706" t="s">
        <v>7</v>
      </c>
      <c r="Q706" t="s">
        <v>7</v>
      </c>
      <c r="R706" t="s">
        <v>7</v>
      </c>
      <c r="S706" t="s">
        <v>7</v>
      </c>
      <c r="T706" t="s">
        <v>7</v>
      </c>
    </row>
    <row r="707" spans="1:20" x14ac:dyDescent="0.35">
      <c r="A707" t="s">
        <v>5835</v>
      </c>
      <c r="B707" t="s">
        <v>7</v>
      </c>
      <c r="C707" t="s">
        <v>7</v>
      </c>
      <c r="D707" t="s">
        <v>7</v>
      </c>
      <c r="E707" t="s">
        <v>7</v>
      </c>
      <c r="F707" t="s">
        <v>7</v>
      </c>
      <c r="G707" t="s">
        <v>7</v>
      </c>
      <c r="H707" t="s">
        <v>7</v>
      </c>
      <c r="I707" t="s">
        <v>7</v>
      </c>
      <c r="J707" t="s">
        <v>7</v>
      </c>
      <c r="K707" t="s">
        <v>7</v>
      </c>
      <c r="L707" t="s">
        <v>7</v>
      </c>
      <c r="M707" t="s">
        <v>7</v>
      </c>
      <c r="N707" t="s">
        <v>7</v>
      </c>
      <c r="O707" t="s">
        <v>7</v>
      </c>
      <c r="P707" t="s">
        <v>7</v>
      </c>
      <c r="Q707" t="s">
        <v>7</v>
      </c>
      <c r="R707" t="s">
        <v>7</v>
      </c>
      <c r="S707" t="s">
        <v>7</v>
      </c>
      <c r="T707" t="s">
        <v>7</v>
      </c>
    </row>
    <row r="708" spans="1:20" x14ac:dyDescent="0.35">
      <c r="A708" t="s">
        <v>2216</v>
      </c>
      <c r="B708" t="s">
        <v>4</v>
      </c>
      <c r="C708" t="s">
        <v>4</v>
      </c>
      <c r="D708" t="s">
        <v>4</v>
      </c>
      <c r="E708" t="s">
        <v>3</v>
      </c>
      <c r="F708" t="s">
        <v>3</v>
      </c>
      <c r="G708" t="s">
        <v>3</v>
      </c>
      <c r="H708" t="s">
        <v>5</v>
      </c>
      <c r="I708" t="s">
        <v>5</v>
      </c>
      <c r="J708" t="s">
        <v>5</v>
      </c>
      <c r="K708" t="s">
        <v>34</v>
      </c>
      <c r="L708" t="s">
        <v>7</v>
      </c>
      <c r="M708" t="s">
        <v>7</v>
      </c>
      <c r="N708" t="s">
        <v>7</v>
      </c>
      <c r="O708" t="s">
        <v>7</v>
      </c>
      <c r="P708" t="s">
        <v>7</v>
      </c>
      <c r="Q708" t="s">
        <v>7</v>
      </c>
      <c r="R708" t="s">
        <v>7</v>
      </c>
      <c r="S708" t="s">
        <v>7</v>
      </c>
      <c r="T708" t="s">
        <v>7</v>
      </c>
    </row>
    <row r="709" spans="1:20" x14ac:dyDescent="0.35">
      <c r="A709" t="s">
        <v>7</v>
      </c>
      <c r="B709" t="s">
        <v>64</v>
      </c>
      <c r="C709" t="s">
        <v>10</v>
      </c>
      <c r="D709" t="s">
        <v>11</v>
      </c>
      <c r="E709" t="s">
        <v>64</v>
      </c>
      <c r="F709" t="s">
        <v>10</v>
      </c>
      <c r="G709" t="s">
        <v>11</v>
      </c>
      <c r="H709" t="s">
        <v>64</v>
      </c>
      <c r="I709" t="s">
        <v>10</v>
      </c>
      <c r="J709" t="s">
        <v>11</v>
      </c>
      <c r="K709" t="s">
        <v>7</v>
      </c>
      <c r="L709" t="s">
        <v>7</v>
      </c>
      <c r="M709" t="s">
        <v>7</v>
      </c>
      <c r="N709" t="s">
        <v>7</v>
      </c>
      <c r="O709" t="s">
        <v>7</v>
      </c>
      <c r="P709" t="s">
        <v>7</v>
      </c>
      <c r="Q709" t="s">
        <v>7</v>
      </c>
      <c r="R709" t="s">
        <v>7</v>
      </c>
      <c r="S709" t="s">
        <v>7</v>
      </c>
      <c r="T709" t="s">
        <v>7</v>
      </c>
    </row>
    <row r="710" spans="1:20" x14ac:dyDescent="0.35">
      <c r="A710" t="s">
        <v>2217</v>
      </c>
      <c r="B710" t="s">
        <v>3425</v>
      </c>
      <c r="C710" t="s">
        <v>5284</v>
      </c>
      <c r="D710" t="s">
        <v>5347</v>
      </c>
      <c r="E710" t="s">
        <v>5975</v>
      </c>
      <c r="F710" t="s">
        <v>1705</v>
      </c>
      <c r="G710" t="s">
        <v>6024</v>
      </c>
      <c r="H710" t="s">
        <v>5196</v>
      </c>
      <c r="I710" t="s">
        <v>5903</v>
      </c>
      <c r="J710" t="s">
        <v>5380</v>
      </c>
      <c r="K710" t="s">
        <v>2157</v>
      </c>
      <c r="L710" t="s">
        <v>7</v>
      </c>
      <c r="M710" t="s">
        <v>7</v>
      </c>
      <c r="N710" t="s">
        <v>7</v>
      </c>
      <c r="O710" t="s">
        <v>7</v>
      </c>
      <c r="P710" t="s">
        <v>7</v>
      </c>
      <c r="Q710" t="s">
        <v>7</v>
      </c>
      <c r="R710" t="s">
        <v>7</v>
      </c>
      <c r="S710" t="s">
        <v>7</v>
      </c>
      <c r="T710" t="s">
        <v>7</v>
      </c>
    </row>
    <row r="711" spans="1:20" x14ac:dyDescent="0.35">
      <c r="A711" t="s">
        <v>2218</v>
      </c>
      <c r="B711" t="s">
        <v>1559</v>
      </c>
      <c r="C711" t="s">
        <v>1511</v>
      </c>
      <c r="D711" t="s">
        <v>1107</v>
      </c>
      <c r="E711" t="s">
        <v>5364</v>
      </c>
      <c r="F711" t="s">
        <v>1301</v>
      </c>
      <c r="G711" t="s">
        <v>1732</v>
      </c>
      <c r="H711" t="s">
        <v>602</v>
      </c>
      <c r="I711" t="s">
        <v>1028</v>
      </c>
      <c r="J711" t="s">
        <v>544</v>
      </c>
      <c r="K711" t="s">
        <v>3723</v>
      </c>
      <c r="L711" t="s">
        <v>7</v>
      </c>
      <c r="M711" t="s">
        <v>7</v>
      </c>
      <c r="N711" t="s">
        <v>7</v>
      </c>
      <c r="O711" t="s">
        <v>7</v>
      </c>
      <c r="P711" t="s">
        <v>7</v>
      </c>
      <c r="Q711" t="s">
        <v>7</v>
      </c>
      <c r="R711" t="s">
        <v>7</v>
      </c>
      <c r="S711" t="s">
        <v>7</v>
      </c>
      <c r="T711" t="s">
        <v>7</v>
      </c>
    </row>
    <row r="712" spans="1:20" x14ac:dyDescent="0.35">
      <c r="A712" t="s">
        <v>2219</v>
      </c>
      <c r="B712" t="s">
        <v>2540</v>
      </c>
      <c r="C712" t="s">
        <v>5240</v>
      </c>
      <c r="D712" t="s">
        <v>2696</v>
      </c>
      <c r="E712" t="s">
        <v>5493</v>
      </c>
      <c r="F712" t="s">
        <v>6003</v>
      </c>
      <c r="G712" t="s">
        <v>3453</v>
      </c>
      <c r="H712" t="s">
        <v>243</v>
      </c>
      <c r="I712" t="s">
        <v>1087</v>
      </c>
      <c r="J712" t="s">
        <v>3807</v>
      </c>
      <c r="K712" t="s">
        <v>6115</v>
      </c>
      <c r="L712" t="s">
        <v>7</v>
      </c>
      <c r="M712" t="s">
        <v>7</v>
      </c>
      <c r="N712" t="s">
        <v>7</v>
      </c>
      <c r="O712" t="s">
        <v>7</v>
      </c>
      <c r="P712" t="s">
        <v>7</v>
      </c>
      <c r="Q712" t="s">
        <v>7</v>
      </c>
      <c r="R712" t="s">
        <v>7</v>
      </c>
      <c r="S712" t="s">
        <v>7</v>
      </c>
      <c r="T712" t="s">
        <v>7</v>
      </c>
    </row>
    <row r="713" spans="1:20" x14ac:dyDescent="0.35">
      <c r="A713" t="s">
        <v>2220</v>
      </c>
      <c r="B713" t="s">
        <v>1826</v>
      </c>
      <c r="C713" t="s">
        <v>4873</v>
      </c>
      <c r="D713" t="s">
        <v>110</v>
      </c>
      <c r="E713" t="s">
        <v>1252</v>
      </c>
      <c r="F713" t="s">
        <v>959</v>
      </c>
      <c r="G713" t="s">
        <v>1535</v>
      </c>
      <c r="H713" t="s">
        <v>2425</v>
      </c>
      <c r="I713" t="s">
        <v>636</v>
      </c>
      <c r="J713" t="s">
        <v>2834</v>
      </c>
      <c r="K713" t="s">
        <v>3295</v>
      </c>
      <c r="L713" t="s">
        <v>7</v>
      </c>
      <c r="M713" t="s">
        <v>7</v>
      </c>
      <c r="N713" t="s">
        <v>7</v>
      </c>
      <c r="O713" t="s">
        <v>7</v>
      </c>
      <c r="P713" t="s">
        <v>7</v>
      </c>
      <c r="Q713" t="s">
        <v>7</v>
      </c>
      <c r="R713" t="s">
        <v>7</v>
      </c>
      <c r="S713" t="s">
        <v>7</v>
      </c>
      <c r="T713" t="s">
        <v>7</v>
      </c>
    </row>
    <row r="714" spans="1:20" x14ac:dyDescent="0.35">
      <c r="A714" t="s">
        <v>2221</v>
      </c>
      <c r="B714" t="s">
        <v>2654</v>
      </c>
      <c r="C714" t="s">
        <v>629</v>
      </c>
      <c r="D714" t="s">
        <v>5350</v>
      </c>
      <c r="E714" t="s">
        <v>410</v>
      </c>
      <c r="F714" t="s">
        <v>5350</v>
      </c>
      <c r="G714" t="s">
        <v>1825</v>
      </c>
      <c r="H714" t="s">
        <v>4944</v>
      </c>
      <c r="I714" t="s">
        <v>946</v>
      </c>
      <c r="J714" t="s">
        <v>5904</v>
      </c>
      <c r="K714" t="s">
        <v>6116</v>
      </c>
      <c r="L714" t="s">
        <v>7</v>
      </c>
      <c r="M714" t="s">
        <v>7</v>
      </c>
      <c r="N714" t="s">
        <v>7</v>
      </c>
      <c r="O714" t="s">
        <v>7</v>
      </c>
      <c r="P714" t="s">
        <v>7</v>
      </c>
      <c r="Q714" t="s">
        <v>7</v>
      </c>
      <c r="R714" t="s">
        <v>7</v>
      </c>
      <c r="S714" t="s">
        <v>7</v>
      </c>
      <c r="T714" t="s">
        <v>7</v>
      </c>
    </row>
    <row r="715" spans="1:20" x14ac:dyDescent="0.35">
      <c r="A715" t="s">
        <v>5</v>
      </c>
      <c r="B715" t="s">
        <v>65</v>
      </c>
      <c r="C715" t="s">
        <v>7</v>
      </c>
      <c r="D715" t="s">
        <v>7</v>
      </c>
      <c r="E715" t="s">
        <v>65</v>
      </c>
      <c r="F715" t="s">
        <v>7</v>
      </c>
      <c r="G715" t="s">
        <v>7</v>
      </c>
      <c r="H715" t="s">
        <v>65</v>
      </c>
      <c r="I715" t="s">
        <v>7</v>
      </c>
      <c r="J715" t="s">
        <v>7</v>
      </c>
      <c r="K715" t="s">
        <v>6117</v>
      </c>
      <c r="L715" t="s">
        <v>7</v>
      </c>
      <c r="M715" t="s">
        <v>7</v>
      </c>
      <c r="N715" t="s">
        <v>7</v>
      </c>
      <c r="O715" t="s">
        <v>7</v>
      </c>
      <c r="P715" t="s">
        <v>7</v>
      </c>
      <c r="Q715" t="s">
        <v>7</v>
      </c>
      <c r="R715" t="s">
        <v>7</v>
      </c>
      <c r="S715" t="s">
        <v>7</v>
      </c>
      <c r="T715" t="s">
        <v>7</v>
      </c>
    </row>
    <row r="716" spans="1:20" x14ac:dyDescent="0.35">
      <c r="A716" t="s">
        <v>5835</v>
      </c>
      <c r="B716" t="s">
        <v>7</v>
      </c>
      <c r="C716" t="s">
        <v>7</v>
      </c>
      <c r="D716" t="s">
        <v>7</v>
      </c>
      <c r="E716" t="s">
        <v>7</v>
      </c>
      <c r="F716" t="s">
        <v>7</v>
      </c>
      <c r="G716" t="s">
        <v>7</v>
      </c>
      <c r="H716" t="s">
        <v>7</v>
      </c>
      <c r="I716" t="s">
        <v>7</v>
      </c>
      <c r="J716" t="s">
        <v>7</v>
      </c>
      <c r="K716" t="s">
        <v>7</v>
      </c>
      <c r="L716" t="s">
        <v>7</v>
      </c>
      <c r="M716" t="s">
        <v>7</v>
      </c>
      <c r="N716" t="s">
        <v>7</v>
      </c>
      <c r="O716" t="s">
        <v>7</v>
      </c>
      <c r="P716" t="s">
        <v>7</v>
      </c>
      <c r="Q716" t="s">
        <v>7</v>
      </c>
      <c r="R716" t="s">
        <v>7</v>
      </c>
      <c r="S716" t="s">
        <v>7</v>
      </c>
      <c r="T716" t="s">
        <v>7</v>
      </c>
    </row>
    <row r="717" spans="1:20" x14ac:dyDescent="0.35">
      <c r="A717" t="s">
        <v>2216</v>
      </c>
      <c r="B717" t="s">
        <v>3016</v>
      </c>
      <c r="C717" t="s">
        <v>3016</v>
      </c>
      <c r="D717" t="s">
        <v>3016</v>
      </c>
      <c r="E717" t="s">
        <v>3025</v>
      </c>
      <c r="F717" t="s">
        <v>3025</v>
      </c>
      <c r="G717" t="s">
        <v>3025</v>
      </c>
      <c r="H717" t="s">
        <v>3031</v>
      </c>
      <c r="I717" t="s">
        <v>3031</v>
      </c>
      <c r="J717" t="s">
        <v>3031</v>
      </c>
      <c r="K717" t="s">
        <v>3037</v>
      </c>
      <c r="L717" t="s">
        <v>3037</v>
      </c>
      <c r="M717" t="s">
        <v>3037</v>
      </c>
      <c r="N717" t="s">
        <v>3042</v>
      </c>
      <c r="O717" t="s">
        <v>3042</v>
      </c>
      <c r="P717" t="s">
        <v>3042</v>
      </c>
      <c r="Q717" t="s">
        <v>5</v>
      </c>
      <c r="R717" t="s">
        <v>5</v>
      </c>
      <c r="S717" t="s">
        <v>5</v>
      </c>
      <c r="T717" t="s">
        <v>34</v>
      </c>
    </row>
    <row r="718" spans="1:20" x14ac:dyDescent="0.35">
      <c r="A718" t="s">
        <v>7</v>
      </c>
      <c r="B718" t="s">
        <v>64</v>
      </c>
      <c r="C718" t="s">
        <v>10</v>
      </c>
      <c r="D718" t="s">
        <v>11</v>
      </c>
      <c r="E718" t="s">
        <v>64</v>
      </c>
      <c r="F718" t="s">
        <v>10</v>
      </c>
      <c r="G718" t="s">
        <v>11</v>
      </c>
      <c r="H718" t="s">
        <v>64</v>
      </c>
      <c r="I718" t="s">
        <v>10</v>
      </c>
      <c r="J718" t="s">
        <v>11</v>
      </c>
      <c r="K718" t="s">
        <v>64</v>
      </c>
      <c r="L718" t="s">
        <v>10</v>
      </c>
      <c r="M718" t="s">
        <v>11</v>
      </c>
      <c r="N718" t="s">
        <v>64</v>
      </c>
      <c r="O718" t="s">
        <v>10</v>
      </c>
      <c r="P718" t="s">
        <v>11</v>
      </c>
      <c r="Q718" t="s">
        <v>64</v>
      </c>
      <c r="R718" t="s">
        <v>10</v>
      </c>
      <c r="S718" t="s">
        <v>11</v>
      </c>
      <c r="T718" t="s">
        <v>7</v>
      </c>
    </row>
    <row r="719" spans="1:20" x14ac:dyDescent="0.35">
      <c r="A719" t="s">
        <v>2217</v>
      </c>
      <c r="B719" t="s">
        <v>5875</v>
      </c>
      <c r="C719" t="s">
        <v>5621</v>
      </c>
      <c r="D719" t="s">
        <v>5937</v>
      </c>
      <c r="E719" t="s">
        <v>2059</v>
      </c>
      <c r="F719" t="s">
        <v>4802</v>
      </c>
      <c r="G719" t="s">
        <v>2668</v>
      </c>
      <c r="H719" t="s">
        <v>5444</v>
      </c>
      <c r="I719" t="s">
        <v>6072</v>
      </c>
      <c r="J719" t="s">
        <v>3441</v>
      </c>
      <c r="K719" t="s">
        <v>6118</v>
      </c>
      <c r="L719" t="s">
        <v>6132</v>
      </c>
      <c r="M719" t="s">
        <v>5484</v>
      </c>
      <c r="N719" t="s">
        <v>5477</v>
      </c>
      <c r="O719" t="s">
        <v>6090</v>
      </c>
      <c r="P719" t="s">
        <v>5564</v>
      </c>
      <c r="Q719" t="s">
        <v>5196</v>
      </c>
      <c r="R719" t="s">
        <v>5903</v>
      </c>
      <c r="S719" t="s">
        <v>5380</v>
      </c>
      <c r="T719" t="s">
        <v>2157</v>
      </c>
    </row>
    <row r="720" spans="1:20" x14ac:dyDescent="0.35">
      <c r="A720" t="s">
        <v>2218</v>
      </c>
      <c r="B720" t="s">
        <v>1916</v>
      </c>
      <c r="C720" t="s">
        <v>1716</v>
      </c>
      <c r="D720" t="s">
        <v>3795</v>
      </c>
      <c r="E720" t="s">
        <v>1301</v>
      </c>
      <c r="F720" t="s">
        <v>2787</v>
      </c>
      <c r="G720" t="s">
        <v>2656</v>
      </c>
      <c r="H720" t="s">
        <v>2787</v>
      </c>
      <c r="I720" t="s">
        <v>388</v>
      </c>
      <c r="J720" t="s">
        <v>1841</v>
      </c>
      <c r="K720" t="s">
        <v>4943</v>
      </c>
      <c r="L720" t="s">
        <v>695</v>
      </c>
      <c r="M720" t="s">
        <v>1987</v>
      </c>
      <c r="N720" t="s">
        <v>4502</v>
      </c>
      <c r="O720" t="s">
        <v>759</v>
      </c>
      <c r="P720" t="s">
        <v>3199</v>
      </c>
      <c r="Q720" t="s">
        <v>602</v>
      </c>
      <c r="R720" t="s">
        <v>1028</v>
      </c>
      <c r="S720" t="s">
        <v>544</v>
      </c>
      <c r="T720" t="s">
        <v>3723</v>
      </c>
    </row>
    <row r="721" spans="1:20" x14ac:dyDescent="0.35">
      <c r="A721" t="s">
        <v>2219</v>
      </c>
      <c r="B721" t="s">
        <v>5340</v>
      </c>
      <c r="C721" t="s">
        <v>3145</v>
      </c>
      <c r="D721" t="s">
        <v>4830</v>
      </c>
      <c r="E721" t="s">
        <v>5470</v>
      </c>
      <c r="F721" t="s">
        <v>2547</v>
      </c>
      <c r="G721" t="s">
        <v>3184</v>
      </c>
      <c r="H721" t="s">
        <v>5353</v>
      </c>
      <c r="I721" t="s">
        <v>1674</v>
      </c>
      <c r="J721" t="s">
        <v>711</v>
      </c>
      <c r="K721" t="s">
        <v>5325</v>
      </c>
      <c r="L721" t="s">
        <v>2131</v>
      </c>
      <c r="M721" t="s">
        <v>5445</v>
      </c>
      <c r="N721" t="s">
        <v>6152</v>
      </c>
      <c r="O721" t="s">
        <v>5349</v>
      </c>
      <c r="P721" t="s">
        <v>6169</v>
      </c>
      <c r="Q721" t="s">
        <v>243</v>
      </c>
      <c r="R721" t="s">
        <v>1087</v>
      </c>
      <c r="S721" t="s">
        <v>3807</v>
      </c>
      <c r="T721" t="s">
        <v>6115</v>
      </c>
    </row>
    <row r="722" spans="1:20" x14ac:dyDescent="0.35">
      <c r="A722" t="s">
        <v>2220</v>
      </c>
      <c r="B722" t="s">
        <v>55</v>
      </c>
      <c r="C722" t="s">
        <v>7</v>
      </c>
      <c r="D722" t="s">
        <v>7</v>
      </c>
      <c r="E722" t="s">
        <v>3324</v>
      </c>
      <c r="F722" t="s">
        <v>44</v>
      </c>
      <c r="G722" t="s">
        <v>2352</v>
      </c>
      <c r="H722" t="s">
        <v>1137</v>
      </c>
      <c r="I722" t="s">
        <v>1665</v>
      </c>
      <c r="J722" t="s">
        <v>3882</v>
      </c>
      <c r="K722" t="s">
        <v>5291</v>
      </c>
      <c r="L722" t="s">
        <v>3010</v>
      </c>
      <c r="M722" t="s">
        <v>3142</v>
      </c>
      <c r="N722" t="s">
        <v>211</v>
      </c>
      <c r="O722" t="s">
        <v>329</v>
      </c>
      <c r="P722" t="s">
        <v>2008</v>
      </c>
      <c r="Q722" t="s">
        <v>2425</v>
      </c>
      <c r="R722" t="s">
        <v>636</v>
      </c>
      <c r="S722" t="s">
        <v>2834</v>
      </c>
      <c r="T722" t="s">
        <v>3295</v>
      </c>
    </row>
    <row r="723" spans="1:20" x14ac:dyDescent="0.35">
      <c r="A723" t="s">
        <v>2221</v>
      </c>
      <c r="B723" t="s">
        <v>3760</v>
      </c>
      <c r="C723" t="s">
        <v>1472</v>
      </c>
      <c r="D723" t="s">
        <v>3359</v>
      </c>
      <c r="E723" t="s">
        <v>542</v>
      </c>
      <c r="F723" t="s">
        <v>1660</v>
      </c>
      <c r="G723" t="s">
        <v>2548</v>
      </c>
      <c r="H723" t="s">
        <v>558</v>
      </c>
      <c r="I723" t="s">
        <v>1578</v>
      </c>
      <c r="J723" t="s">
        <v>3489</v>
      </c>
      <c r="K723" t="s">
        <v>6021</v>
      </c>
      <c r="L723" t="s">
        <v>1901</v>
      </c>
      <c r="M723" t="s">
        <v>2942</v>
      </c>
      <c r="N723" t="s">
        <v>6153</v>
      </c>
      <c r="O723" t="s">
        <v>3819</v>
      </c>
      <c r="P723" t="s">
        <v>4156</v>
      </c>
      <c r="Q723" t="s">
        <v>4944</v>
      </c>
      <c r="R723" t="s">
        <v>946</v>
      </c>
      <c r="S723" t="s">
        <v>5904</v>
      </c>
      <c r="T723" t="s">
        <v>6116</v>
      </c>
    </row>
    <row r="724" spans="1:20" x14ac:dyDescent="0.35">
      <c r="A724" t="s">
        <v>5</v>
      </c>
      <c r="B724" t="s">
        <v>65</v>
      </c>
      <c r="C724" t="s">
        <v>7</v>
      </c>
      <c r="D724" t="s">
        <v>7</v>
      </c>
      <c r="E724" t="s">
        <v>65</v>
      </c>
      <c r="F724" t="s">
        <v>7</v>
      </c>
      <c r="G724" t="s">
        <v>7</v>
      </c>
      <c r="H724" t="s">
        <v>65</v>
      </c>
      <c r="I724" t="s">
        <v>7</v>
      </c>
      <c r="J724" t="s">
        <v>7</v>
      </c>
      <c r="K724" t="s">
        <v>65</v>
      </c>
      <c r="L724" t="s">
        <v>7</v>
      </c>
      <c r="M724" t="s">
        <v>7</v>
      </c>
      <c r="N724" t="s">
        <v>65</v>
      </c>
      <c r="O724" t="s">
        <v>7</v>
      </c>
      <c r="P724" t="s">
        <v>7</v>
      </c>
      <c r="Q724" t="s">
        <v>65</v>
      </c>
      <c r="R724" t="s">
        <v>7</v>
      </c>
      <c r="S724" t="s">
        <v>7</v>
      </c>
      <c r="T724" t="s">
        <v>6117</v>
      </c>
    </row>
    <row r="725" spans="1:20" x14ac:dyDescent="0.35">
      <c r="A725" t="s">
        <v>2216</v>
      </c>
      <c r="B725" t="s">
        <v>64</v>
      </c>
      <c r="C725" t="s">
        <v>10</v>
      </c>
      <c r="D725" t="s">
        <v>11</v>
      </c>
      <c r="E725" t="s">
        <v>34</v>
      </c>
      <c r="F725" t="s">
        <v>7</v>
      </c>
      <c r="G725" t="s">
        <v>7</v>
      </c>
      <c r="H725" t="s">
        <v>7</v>
      </c>
      <c r="I725" t="s">
        <v>7</v>
      </c>
      <c r="J725" t="s">
        <v>7</v>
      </c>
      <c r="K725" t="s">
        <v>7</v>
      </c>
      <c r="L725" t="s">
        <v>7</v>
      </c>
      <c r="M725" t="s">
        <v>7</v>
      </c>
      <c r="N725" t="s">
        <v>7</v>
      </c>
      <c r="O725" t="s">
        <v>7</v>
      </c>
      <c r="P725" t="s">
        <v>7</v>
      </c>
      <c r="Q725" t="s">
        <v>7</v>
      </c>
      <c r="R725" t="s">
        <v>7</v>
      </c>
      <c r="S725" t="s">
        <v>7</v>
      </c>
      <c r="T725" t="s">
        <v>7</v>
      </c>
    </row>
    <row r="726" spans="1:20" x14ac:dyDescent="0.35">
      <c r="A726" t="s">
        <v>2217</v>
      </c>
      <c r="B726" t="s">
        <v>1897</v>
      </c>
      <c r="C726" t="s">
        <v>1645</v>
      </c>
      <c r="D726" t="s">
        <v>3101</v>
      </c>
      <c r="E726" t="s">
        <v>5976</v>
      </c>
      <c r="F726" t="s">
        <v>7</v>
      </c>
      <c r="G726" t="s">
        <v>7</v>
      </c>
      <c r="H726" t="s">
        <v>7</v>
      </c>
      <c r="I726" t="s">
        <v>7</v>
      </c>
      <c r="J726" t="s">
        <v>7</v>
      </c>
      <c r="K726" t="s">
        <v>7</v>
      </c>
      <c r="L726" t="s">
        <v>7</v>
      </c>
      <c r="M726" t="s">
        <v>7</v>
      </c>
      <c r="N726" t="s">
        <v>7</v>
      </c>
      <c r="O726" t="s">
        <v>7</v>
      </c>
      <c r="P726" t="s">
        <v>7</v>
      </c>
      <c r="Q726" t="s">
        <v>7</v>
      </c>
      <c r="R726" t="s">
        <v>7</v>
      </c>
      <c r="S726" t="s">
        <v>7</v>
      </c>
      <c r="T726" t="s">
        <v>7</v>
      </c>
    </row>
    <row r="727" spans="1:20" x14ac:dyDescent="0.35">
      <c r="A727" t="s">
        <v>2218</v>
      </c>
      <c r="B727" t="s">
        <v>3457</v>
      </c>
      <c r="C727" t="s">
        <v>5904</v>
      </c>
      <c r="D727" t="s">
        <v>1711</v>
      </c>
      <c r="E727" t="s">
        <v>2313</v>
      </c>
      <c r="F727" t="s">
        <v>7</v>
      </c>
      <c r="G727" t="s">
        <v>7</v>
      </c>
      <c r="H727" t="s">
        <v>7</v>
      </c>
      <c r="I727" t="s">
        <v>7</v>
      </c>
      <c r="J727" t="s">
        <v>7</v>
      </c>
      <c r="K727" t="s">
        <v>7</v>
      </c>
      <c r="L727" t="s">
        <v>7</v>
      </c>
      <c r="M727" t="s">
        <v>7</v>
      </c>
      <c r="N727" t="s">
        <v>7</v>
      </c>
      <c r="O727" t="s">
        <v>7</v>
      </c>
      <c r="P727" t="s">
        <v>7</v>
      </c>
      <c r="Q727" t="s">
        <v>7</v>
      </c>
      <c r="R727" t="s">
        <v>7</v>
      </c>
      <c r="S727" t="s">
        <v>7</v>
      </c>
      <c r="T727" t="s">
        <v>7</v>
      </c>
    </row>
    <row r="728" spans="1:20" x14ac:dyDescent="0.35">
      <c r="A728" t="s">
        <v>2219</v>
      </c>
      <c r="B728" t="s">
        <v>5876</v>
      </c>
      <c r="C728" t="s">
        <v>4714</v>
      </c>
      <c r="D728" t="s">
        <v>5594</v>
      </c>
      <c r="E728" t="s">
        <v>5977</v>
      </c>
      <c r="F728" t="s">
        <v>7</v>
      </c>
      <c r="G728" t="s">
        <v>7</v>
      </c>
      <c r="H728" t="s">
        <v>7</v>
      </c>
      <c r="I728" t="s">
        <v>7</v>
      </c>
      <c r="J728" t="s">
        <v>7</v>
      </c>
      <c r="K728" t="s">
        <v>7</v>
      </c>
      <c r="L728" t="s">
        <v>7</v>
      </c>
      <c r="M728" t="s">
        <v>7</v>
      </c>
      <c r="N728" t="s">
        <v>7</v>
      </c>
      <c r="O728" t="s">
        <v>7</v>
      </c>
      <c r="P728" t="s">
        <v>7</v>
      </c>
      <c r="Q728" t="s">
        <v>7</v>
      </c>
      <c r="R728" t="s">
        <v>7</v>
      </c>
      <c r="S728" t="s">
        <v>7</v>
      </c>
      <c r="T728" t="s">
        <v>7</v>
      </c>
    </row>
    <row r="729" spans="1:20" x14ac:dyDescent="0.35">
      <c r="A729" t="s">
        <v>2220</v>
      </c>
      <c r="B729" t="s">
        <v>4480</v>
      </c>
      <c r="C729" t="s">
        <v>3207</v>
      </c>
      <c r="D729" t="s">
        <v>5938</v>
      </c>
      <c r="E729" t="s">
        <v>5978</v>
      </c>
      <c r="F729" t="s">
        <v>7</v>
      </c>
      <c r="G729" t="s">
        <v>7</v>
      </c>
      <c r="H729" t="s">
        <v>7</v>
      </c>
      <c r="I729" t="s">
        <v>7</v>
      </c>
      <c r="J729" t="s">
        <v>7</v>
      </c>
      <c r="K729" t="s">
        <v>7</v>
      </c>
      <c r="L729" t="s">
        <v>7</v>
      </c>
      <c r="M729" t="s">
        <v>7</v>
      </c>
      <c r="N729" t="s">
        <v>7</v>
      </c>
      <c r="O729" t="s">
        <v>7</v>
      </c>
      <c r="P729" t="s">
        <v>7</v>
      </c>
      <c r="Q729" t="s">
        <v>7</v>
      </c>
      <c r="R729" t="s">
        <v>7</v>
      </c>
      <c r="S729" t="s">
        <v>7</v>
      </c>
      <c r="T729" t="s">
        <v>7</v>
      </c>
    </row>
    <row r="730" spans="1:20" x14ac:dyDescent="0.35">
      <c r="A730" t="s">
        <v>2221</v>
      </c>
      <c r="B730" t="s">
        <v>1855</v>
      </c>
      <c r="C730" t="s">
        <v>1291</v>
      </c>
      <c r="D730" t="s">
        <v>1761</v>
      </c>
      <c r="E730" t="s">
        <v>1965</v>
      </c>
      <c r="F730" t="s">
        <v>7</v>
      </c>
      <c r="G730" t="s">
        <v>7</v>
      </c>
      <c r="H730" t="s">
        <v>7</v>
      </c>
      <c r="I730" t="s">
        <v>7</v>
      </c>
      <c r="J730" t="s">
        <v>7</v>
      </c>
      <c r="K730" t="s">
        <v>7</v>
      </c>
      <c r="L730" t="s">
        <v>7</v>
      </c>
      <c r="M730" t="s">
        <v>7</v>
      </c>
      <c r="N730" t="s">
        <v>7</v>
      </c>
      <c r="O730" t="s">
        <v>7</v>
      </c>
      <c r="P730" t="s">
        <v>7</v>
      </c>
      <c r="Q730" t="s">
        <v>7</v>
      </c>
      <c r="R730" t="s">
        <v>7</v>
      </c>
      <c r="S730" t="s">
        <v>7</v>
      </c>
      <c r="T730" t="s">
        <v>7</v>
      </c>
    </row>
    <row r="731" spans="1:20" x14ac:dyDescent="0.35">
      <c r="A731" t="s">
        <v>5</v>
      </c>
      <c r="B731" t="s">
        <v>65</v>
      </c>
      <c r="C731" t="s">
        <v>7</v>
      </c>
      <c r="D731" t="s">
        <v>7</v>
      </c>
      <c r="E731" t="s">
        <v>5179</v>
      </c>
      <c r="F731" t="s">
        <v>7</v>
      </c>
      <c r="G731" t="s">
        <v>7</v>
      </c>
      <c r="H731" t="s">
        <v>7</v>
      </c>
      <c r="I731" t="s">
        <v>7</v>
      </c>
      <c r="J731" t="s">
        <v>7</v>
      </c>
      <c r="K731" t="s">
        <v>7</v>
      </c>
      <c r="L731" t="s">
        <v>7</v>
      </c>
      <c r="M731" t="s">
        <v>7</v>
      </c>
      <c r="N731" t="s">
        <v>7</v>
      </c>
      <c r="O731" t="s">
        <v>7</v>
      </c>
      <c r="P731" t="s">
        <v>7</v>
      </c>
      <c r="Q731" t="s">
        <v>7</v>
      </c>
      <c r="R731" t="s">
        <v>7</v>
      </c>
      <c r="S731" t="s">
        <v>7</v>
      </c>
      <c r="T731" t="s">
        <v>7</v>
      </c>
    </row>
    <row r="732" spans="1:20" x14ac:dyDescent="0.35">
      <c r="A732" t="s">
        <v>5836</v>
      </c>
      <c r="B732" t="s">
        <v>7</v>
      </c>
      <c r="C732" t="s">
        <v>7</v>
      </c>
      <c r="D732" t="s">
        <v>7</v>
      </c>
      <c r="E732" t="s">
        <v>7</v>
      </c>
      <c r="F732" t="s">
        <v>7</v>
      </c>
      <c r="G732" t="s">
        <v>7</v>
      </c>
      <c r="H732" t="s">
        <v>7</v>
      </c>
      <c r="I732" t="s">
        <v>7</v>
      </c>
      <c r="J732" t="s">
        <v>7</v>
      </c>
      <c r="K732" t="s">
        <v>7</v>
      </c>
      <c r="L732" t="s">
        <v>7</v>
      </c>
      <c r="M732" t="s">
        <v>7</v>
      </c>
      <c r="N732" t="s">
        <v>7</v>
      </c>
      <c r="O732" t="s">
        <v>7</v>
      </c>
      <c r="P732" t="s">
        <v>7</v>
      </c>
      <c r="Q732" t="s">
        <v>7</v>
      </c>
      <c r="R732" t="s">
        <v>7</v>
      </c>
      <c r="S732" t="s">
        <v>7</v>
      </c>
      <c r="T732" t="s">
        <v>7</v>
      </c>
    </row>
    <row r="733" spans="1:20" x14ac:dyDescent="0.35">
      <c r="A733" t="s">
        <v>2216</v>
      </c>
      <c r="B733" t="s">
        <v>4</v>
      </c>
      <c r="C733" t="s">
        <v>4</v>
      </c>
      <c r="D733" t="s">
        <v>4</v>
      </c>
      <c r="E733" t="s">
        <v>3</v>
      </c>
      <c r="F733" t="s">
        <v>3</v>
      </c>
      <c r="G733" t="s">
        <v>3</v>
      </c>
      <c r="H733" t="s">
        <v>5</v>
      </c>
      <c r="I733" t="s">
        <v>5</v>
      </c>
      <c r="J733" t="s">
        <v>5</v>
      </c>
      <c r="K733" t="s">
        <v>34</v>
      </c>
      <c r="L733" t="s">
        <v>7</v>
      </c>
      <c r="M733" t="s">
        <v>7</v>
      </c>
      <c r="N733" t="s">
        <v>7</v>
      </c>
      <c r="O733" t="s">
        <v>7</v>
      </c>
      <c r="P733" t="s">
        <v>7</v>
      </c>
      <c r="Q733" t="s">
        <v>7</v>
      </c>
      <c r="R733" t="s">
        <v>7</v>
      </c>
      <c r="S733" t="s">
        <v>7</v>
      </c>
      <c r="T733" t="s">
        <v>7</v>
      </c>
    </row>
    <row r="734" spans="1:20" x14ac:dyDescent="0.35">
      <c r="A734" t="s">
        <v>7</v>
      </c>
      <c r="B734" t="s">
        <v>64</v>
      </c>
      <c r="C734" t="s">
        <v>10</v>
      </c>
      <c r="D734" t="s">
        <v>11</v>
      </c>
      <c r="E734" t="s">
        <v>64</v>
      </c>
      <c r="F734" t="s">
        <v>10</v>
      </c>
      <c r="G734" t="s">
        <v>11</v>
      </c>
      <c r="H734" t="s">
        <v>64</v>
      </c>
      <c r="I734" t="s">
        <v>10</v>
      </c>
      <c r="J734" t="s">
        <v>11</v>
      </c>
      <c r="K734" t="s">
        <v>7</v>
      </c>
      <c r="L734" t="s">
        <v>7</v>
      </c>
      <c r="M734" t="s">
        <v>7</v>
      </c>
      <c r="N734" t="s">
        <v>7</v>
      </c>
      <c r="O734" t="s">
        <v>7</v>
      </c>
      <c r="P734" t="s">
        <v>7</v>
      </c>
      <c r="Q734" t="s">
        <v>7</v>
      </c>
      <c r="R734" t="s">
        <v>7</v>
      </c>
      <c r="S734" t="s">
        <v>7</v>
      </c>
      <c r="T734" t="s">
        <v>7</v>
      </c>
    </row>
    <row r="735" spans="1:20" x14ac:dyDescent="0.35">
      <c r="A735" t="s">
        <v>2217</v>
      </c>
      <c r="B735" t="s">
        <v>3260</v>
      </c>
      <c r="C735" t="s">
        <v>1114</v>
      </c>
      <c r="D735" t="s">
        <v>1818</v>
      </c>
      <c r="E735" t="s">
        <v>5979</v>
      </c>
      <c r="F735" t="s">
        <v>5349</v>
      </c>
      <c r="G735" t="s">
        <v>6025</v>
      </c>
      <c r="H735" t="s">
        <v>5651</v>
      </c>
      <c r="I735" t="s">
        <v>969</v>
      </c>
      <c r="J735" t="s">
        <v>3117</v>
      </c>
      <c r="K735" t="s">
        <v>6119</v>
      </c>
      <c r="L735" t="s">
        <v>7</v>
      </c>
      <c r="M735" t="s">
        <v>7</v>
      </c>
      <c r="N735" t="s">
        <v>7</v>
      </c>
      <c r="O735" t="s">
        <v>7</v>
      </c>
      <c r="P735" t="s">
        <v>7</v>
      </c>
      <c r="Q735" t="s">
        <v>7</v>
      </c>
      <c r="R735" t="s">
        <v>7</v>
      </c>
      <c r="S735" t="s">
        <v>7</v>
      </c>
      <c r="T735" t="s">
        <v>7</v>
      </c>
    </row>
    <row r="736" spans="1:20" x14ac:dyDescent="0.35">
      <c r="A736" t="s">
        <v>2218</v>
      </c>
      <c r="B736" t="s">
        <v>1493</v>
      </c>
      <c r="C736" t="s">
        <v>1522</v>
      </c>
      <c r="D736" t="s">
        <v>896</v>
      </c>
      <c r="E736" t="s">
        <v>2353</v>
      </c>
      <c r="F736" t="s">
        <v>232</v>
      </c>
      <c r="G736" t="s">
        <v>1572</v>
      </c>
      <c r="H736" t="s">
        <v>708</v>
      </c>
      <c r="I736" t="s">
        <v>1178</v>
      </c>
      <c r="J736" t="s">
        <v>438</v>
      </c>
      <c r="K736" t="s">
        <v>6120</v>
      </c>
      <c r="L736" t="s">
        <v>7</v>
      </c>
      <c r="M736" t="s">
        <v>7</v>
      </c>
      <c r="N736" t="s">
        <v>7</v>
      </c>
      <c r="O736" t="s">
        <v>7</v>
      </c>
      <c r="P736" t="s">
        <v>7</v>
      </c>
      <c r="Q736" t="s">
        <v>7</v>
      </c>
      <c r="R736" t="s">
        <v>7</v>
      </c>
      <c r="S736" t="s">
        <v>7</v>
      </c>
      <c r="T736" t="s">
        <v>7</v>
      </c>
    </row>
    <row r="737" spans="1:20" x14ac:dyDescent="0.35">
      <c r="A737" t="s">
        <v>2219</v>
      </c>
      <c r="B737" t="s">
        <v>2932</v>
      </c>
      <c r="C737" t="s">
        <v>5874</v>
      </c>
      <c r="D737" t="s">
        <v>5939</v>
      </c>
      <c r="E737" t="s">
        <v>1840</v>
      </c>
      <c r="F737" t="s">
        <v>3535</v>
      </c>
      <c r="G737" t="s">
        <v>3370</v>
      </c>
      <c r="H737" t="s">
        <v>4235</v>
      </c>
      <c r="I737" t="s">
        <v>6002</v>
      </c>
      <c r="J737" t="s">
        <v>5018</v>
      </c>
      <c r="K737" t="s">
        <v>6121</v>
      </c>
      <c r="L737" t="s">
        <v>7</v>
      </c>
      <c r="M737" t="s">
        <v>7</v>
      </c>
      <c r="N737" t="s">
        <v>7</v>
      </c>
      <c r="O737" t="s">
        <v>7</v>
      </c>
      <c r="P737" t="s">
        <v>7</v>
      </c>
      <c r="Q737" t="s">
        <v>7</v>
      </c>
      <c r="R737" t="s">
        <v>7</v>
      </c>
      <c r="S737" t="s">
        <v>7</v>
      </c>
      <c r="T737" t="s">
        <v>7</v>
      </c>
    </row>
    <row r="738" spans="1:20" x14ac:dyDescent="0.35">
      <c r="A738" t="s">
        <v>2220</v>
      </c>
      <c r="B738" t="s">
        <v>2908</v>
      </c>
      <c r="C738" t="s">
        <v>781</v>
      </c>
      <c r="D738" t="s">
        <v>1473</v>
      </c>
      <c r="E738" t="s">
        <v>1452</v>
      </c>
      <c r="F738" t="s">
        <v>1630</v>
      </c>
      <c r="G738" t="s">
        <v>3722</v>
      </c>
      <c r="H738" t="s">
        <v>1534</v>
      </c>
      <c r="I738" t="s">
        <v>1538</v>
      </c>
      <c r="J738" t="s">
        <v>987</v>
      </c>
      <c r="K738" t="s">
        <v>5181</v>
      </c>
      <c r="L738" t="s">
        <v>7</v>
      </c>
      <c r="M738" t="s">
        <v>7</v>
      </c>
      <c r="N738" t="s">
        <v>7</v>
      </c>
      <c r="O738" t="s">
        <v>7</v>
      </c>
      <c r="P738" t="s">
        <v>7</v>
      </c>
      <c r="Q738" t="s">
        <v>7</v>
      </c>
      <c r="R738" t="s">
        <v>7</v>
      </c>
      <c r="S738" t="s">
        <v>7</v>
      </c>
      <c r="T738" t="s">
        <v>7</v>
      </c>
    </row>
    <row r="739" spans="1:20" x14ac:dyDescent="0.35">
      <c r="A739" t="s">
        <v>2221</v>
      </c>
      <c r="B739" t="s">
        <v>700</v>
      </c>
      <c r="C739" t="s">
        <v>515</v>
      </c>
      <c r="D739" t="s">
        <v>74</v>
      </c>
      <c r="E739" t="s">
        <v>3745</v>
      </c>
      <c r="F739" t="s">
        <v>1803</v>
      </c>
      <c r="G739" t="s">
        <v>5899</v>
      </c>
      <c r="H739" t="s">
        <v>2243</v>
      </c>
      <c r="I739" t="s">
        <v>1533</v>
      </c>
      <c r="J739" t="s">
        <v>602</v>
      </c>
      <c r="K739" t="s">
        <v>5556</v>
      </c>
      <c r="L739" t="s">
        <v>7</v>
      </c>
      <c r="M739" t="s">
        <v>7</v>
      </c>
      <c r="N739" t="s">
        <v>7</v>
      </c>
      <c r="O739" t="s">
        <v>7</v>
      </c>
      <c r="P739" t="s">
        <v>7</v>
      </c>
      <c r="Q739" t="s">
        <v>7</v>
      </c>
      <c r="R739" t="s">
        <v>7</v>
      </c>
      <c r="S739" t="s">
        <v>7</v>
      </c>
      <c r="T739" t="s">
        <v>7</v>
      </c>
    </row>
    <row r="740" spans="1:20" x14ac:dyDescent="0.35">
      <c r="A740" t="s">
        <v>5</v>
      </c>
      <c r="B740" t="s">
        <v>65</v>
      </c>
      <c r="C740" t="s">
        <v>7</v>
      </c>
      <c r="D740" t="s">
        <v>7</v>
      </c>
      <c r="E740" t="s">
        <v>65</v>
      </c>
      <c r="F740" t="s">
        <v>7</v>
      </c>
      <c r="G740" t="s">
        <v>7</v>
      </c>
      <c r="H740" t="s">
        <v>65</v>
      </c>
      <c r="I740" t="s">
        <v>7</v>
      </c>
      <c r="J740" t="s">
        <v>7</v>
      </c>
      <c r="K740" t="s">
        <v>6122</v>
      </c>
      <c r="L740" t="s">
        <v>7</v>
      </c>
      <c r="M740" t="s">
        <v>7</v>
      </c>
      <c r="N740" t="s">
        <v>7</v>
      </c>
      <c r="O740" t="s">
        <v>7</v>
      </c>
      <c r="P740" t="s">
        <v>7</v>
      </c>
      <c r="Q740" t="s">
        <v>7</v>
      </c>
      <c r="R740" t="s">
        <v>7</v>
      </c>
      <c r="S740" t="s">
        <v>7</v>
      </c>
      <c r="T740" t="s">
        <v>7</v>
      </c>
    </row>
    <row r="741" spans="1:20" x14ac:dyDescent="0.35">
      <c r="A741" t="s">
        <v>5836</v>
      </c>
      <c r="B741" t="s">
        <v>7</v>
      </c>
      <c r="C741" t="s">
        <v>7</v>
      </c>
      <c r="D741" t="s">
        <v>7</v>
      </c>
      <c r="E741" t="s">
        <v>7</v>
      </c>
      <c r="F741" t="s">
        <v>7</v>
      </c>
      <c r="G741" t="s">
        <v>7</v>
      </c>
      <c r="H741" t="s">
        <v>7</v>
      </c>
      <c r="I741" t="s">
        <v>7</v>
      </c>
      <c r="J741" t="s">
        <v>7</v>
      </c>
      <c r="K741" t="s">
        <v>7</v>
      </c>
      <c r="L741" t="s">
        <v>7</v>
      </c>
      <c r="M741" t="s">
        <v>7</v>
      </c>
      <c r="N741" t="s">
        <v>7</v>
      </c>
      <c r="O741" t="s">
        <v>7</v>
      </c>
      <c r="P741" t="s">
        <v>7</v>
      </c>
      <c r="Q741" t="s">
        <v>7</v>
      </c>
      <c r="R741" t="s">
        <v>7</v>
      </c>
      <c r="S741" t="s">
        <v>7</v>
      </c>
      <c r="T741" t="s">
        <v>7</v>
      </c>
    </row>
    <row r="742" spans="1:20" x14ac:dyDescent="0.35">
      <c r="A742" t="s">
        <v>2216</v>
      </c>
      <c r="B742" t="s">
        <v>3016</v>
      </c>
      <c r="C742" t="s">
        <v>3016</v>
      </c>
      <c r="D742" t="s">
        <v>3016</v>
      </c>
      <c r="E742" t="s">
        <v>3025</v>
      </c>
      <c r="F742" t="s">
        <v>3025</v>
      </c>
      <c r="G742" t="s">
        <v>3025</v>
      </c>
      <c r="H742" t="s">
        <v>3031</v>
      </c>
      <c r="I742" t="s">
        <v>3031</v>
      </c>
      <c r="J742" t="s">
        <v>3031</v>
      </c>
      <c r="K742" t="s">
        <v>3037</v>
      </c>
      <c r="L742" t="s">
        <v>3037</v>
      </c>
      <c r="M742" t="s">
        <v>3037</v>
      </c>
      <c r="N742" t="s">
        <v>3042</v>
      </c>
      <c r="O742" t="s">
        <v>3042</v>
      </c>
      <c r="P742" t="s">
        <v>3042</v>
      </c>
      <c r="Q742" t="s">
        <v>5</v>
      </c>
      <c r="R742" t="s">
        <v>5</v>
      </c>
      <c r="S742" t="s">
        <v>5</v>
      </c>
      <c r="T742" t="s">
        <v>34</v>
      </c>
    </row>
    <row r="743" spans="1:20" x14ac:dyDescent="0.35">
      <c r="A743" t="s">
        <v>7</v>
      </c>
      <c r="B743" t="s">
        <v>64</v>
      </c>
      <c r="C743" t="s">
        <v>10</v>
      </c>
      <c r="D743" t="s">
        <v>11</v>
      </c>
      <c r="E743" t="s">
        <v>64</v>
      </c>
      <c r="F743" t="s">
        <v>10</v>
      </c>
      <c r="G743" t="s">
        <v>11</v>
      </c>
      <c r="H743" t="s">
        <v>64</v>
      </c>
      <c r="I743" t="s">
        <v>10</v>
      </c>
      <c r="J743" t="s">
        <v>11</v>
      </c>
      <c r="K743" t="s">
        <v>64</v>
      </c>
      <c r="L743" t="s">
        <v>10</v>
      </c>
      <c r="M743" t="s">
        <v>11</v>
      </c>
      <c r="N743" t="s">
        <v>64</v>
      </c>
      <c r="O743" t="s">
        <v>10</v>
      </c>
      <c r="P743" t="s">
        <v>11</v>
      </c>
      <c r="Q743" t="s">
        <v>64</v>
      </c>
      <c r="R743" t="s">
        <v>10</v>
      </c>
      <c r="S743" t="s">
        <v>11</v>
      </c>
      <c r="T743" t="s">
        <v>7</v>
      </c>
    </row>
    <row r="744" spans="1:20" x14ac:dyDescent="0.35">
      <c r="A744" t="s">
        <v>2217</v>
      </c>
      <c r="B744" t="s">
        <v>5427</v>
      </c>
      <c r="C744" t="s">
        <v>5905</v>
      </c>
      <c r="D744" t="s">
        <v>5940</v>
      </c>
      <c r="E744" t="s">
        <v>5980</v>
      </c>
      <c r="F744" t="s">
        <v>4780</v>
      </c>
      <c r="G744" t="s">
        <v>3765</v>
      </c>
      <c r="H744" t="s">
        <v>6053</v>
      </c>
      <c r="I744" t="s">
        <v>6073</v>
      </c>
      <c r="J744" t="s">
        <v>6097</v>
      </c>
      <c r="K744" t="s">
        <v>2123</v>
      </c>
      <c r="L744" t="s">
        <v>5200</v>
      </c>
      <c r="M744" t="s">
        <v>6148</v>
      </c>
      <c r="N744" t="s">
        <v>6154</v>
      </c>
      <c r="O744" t="s">
        <v>6010</v>
      </c>
      <c r="P744" t="s">
        <v>2660</v>
      </c>
      <c r="Q744" t="s">
        <v>5651</v>
      </c>
      <c r="R744" t="s">
        <v>969</v>
      </c>
      <c r="S744" t="s">
        <v>3117</v>
      </c>
      <c r="T744" t="s">
        <v>6119</v>
      </c>
    </row>
    <row r="745" spans="1:20" x14ac:dyDescent="0.35">
      <c r="A745" t="s">
        <v>2218</v>
      </c>
      <c r="B745" t="s">
        <v>1449</v>
      </c>
      <c r="C745" t="s">
        <v>1516</v>
      </c>
      <c r="D745" t="s">
        <v>3864</v>
      </c>
      <c r="E745" t="s">
        <v>2913</v>
      </c>
      <c r="F745" t="s">
        <v>1520</v>
      </c>
      <c r="G745" t="s">
        <v>148</v>
      </c>
      <c r="H745" t="s">
        <v>1585</v>
      </c>
      <c r="I745" t="s">
        <v>1568</v>
      </c>
      <c r="J745" t="s">
        <v>6098</v>
      </c>
      <c r="K745" t="s">
        <v>1473</v>
      </c>
      <c r="L745" t="s">
        <v>935</v>
      </c>
      <c r="M745" t="s">
        <v>1805</v>
      </c>
      <c r="N745" t="s">
        <v>1525</v>
      </c>
      <c r="O745" t="s">
        <v>1305</v>
      </c>
      <c r="P745" t="s">
        <v>3273</v>
      </c>
      <c r="Q745" t="s">
        <v>708</v>
      </c>
      <c r="R745" t="s">
        <v>1178</v>
      </c>
      <c r="S745" t="s">
        <v>438</v>
      </c>
      <c r="T745" t="s">
        <v>6120</v>
      </c>
    </row>
    <row r="746" spans="1:20" x14ac:dyDescent="0.35">
      <c r="A746" t="s">
        <v>2219</v>
      </c>
      <c r="B746" t="s">
        <v>3584</v>
      </c>
      <c r="C746" t="s">
        <v>3783</v>
      </c>
      <c r="D746" t="s">
        <v>5941</v>
      </c>
      <c r="E746" t="s">
        <v>4282</v>
      </c>
      <c r="F746" t="s">
        <v>5963</v>
      </c>
      <c r="G746" t="s">
        <v>6026</v>
      </c>
      <c r="H746" t="s">
        <v>603</v>
      </c>
      <c r="I746" t="s">
        <v>2488</v>
      </c>
      <c r="J746" t="s">
        <v>1405</v>
      </c>
      <c r="K746" t="s">
        <v>753</v>
      </c>
      <c r="L746" t="s">
        <v>5523</v>
      </c>
      <c r="M746" t="s">
        <v>5627</v>
      </c>
      <c r="N746" t="s">
        <v>3196</v>
      </c>
      <c r="O746" t="s">
        <v>2334</v>
      </c>
      <c r="P746" t="s">
        <v>3542</v>
      </c>
      <c r="Q746" t="s">
        <v>4235</v>
      </c>
      <c r="R746" t="s">
        <v>6002</v>
      </c>
      <c r="S746" t="s">
        <v>5018</v>
      </c>
      <c r="T746" t="s">
        <v>6121</v>
      </c>
    </row>
    <row r="747" spans="1:20" x14ac:dyDescent="0.35">
      <c r="A747" t="s">
        <v>2220</v>
      </c>
      <c r="B747" t="s">
        <v>55</v>
      </c>
      <c r="C747" t="s">
        <v>7</v>
      </c>
      <c r="D747" t="s">
        <v>7</v>
      </c>
      <c r="E747" t="s">
        <v>598</v>
      </c>
      <c r="F747" t="s">
        <v>1678</v>
      </c>
      <c r="G747" t="s">
        <v>6027</v>
      </c>
      <c r="H747" t="s">
        <v>233</v>
      </c>
      <c r="I747" t="s">
        <v>140</v>
      </c>
      <c r="J747" t="s">
        <v>1522</v>
      </c>
      <c r="K747" t="s">
        <v>935</v>
      </c>
      <c r="L747" t="s">
        <v>877</v>
      </c>
      <c r="M747" t="s">
        <v>5431</v>
      </c>
      <c r="N747" t="s">
        <v>604</v>
      </c>
      <c r="O747" t="s">
        <v>1544</v>
      </c>
      <c r="P747" t="s">
        <v>6170</v>
      </c>
      <c r="Q747" t="s">
        <v>1534</v>
      </c>
      <c r="R747" t="s">
        <v>1538</v>
      </c>
      <c r="S747" t="s">
        <v>987</v>
      </c>
      <c r="T747" t="s">
        <v>5181</v>
      </c>
    </row>
    <row r="748" spans="1:20" x14ac:dyDescent="0.35">
      <c r="A748" t="s">
        <v>2221</v>
      </c>
      <c r="B748" t="s">
        <v>55</v>
      </c>
      <c r="C748" t="s">
        <v>7</v>
      </c>
      <c r="D748" t="s">
        <v>7</v>
      </c>
      <c r="E748" t="s">
        <v>693</v>
      </c>
      <c r="F748" t="s">
        <v>1538</v>
      </c>
      <c r="G748" t="s">
        <v>1767</v>
      </c>
      <c r="H748" t="s">
        <v>866</v>
      </c>
      <c r="I748" t="s">
        <v>1510</v>
      </c>
      <c r="J748" t="s">
        <v>2980</v>
      </c>
      <c r="K748" t="s">
        <v>4199</v>
      </c>
      <c r="L748" t="s">
        <v>1560</v>
      </c>
      <c r="M748" t="s">
        <v>3194</v>
      </c>
      <c r="N748" t="s">
        <v>3039</v>
      </c>
      <c r="O748" t="s">
        <v>1484</v>
      </c>
      <c r="P748" t="s">
        <v>2611</v>
      </c>
      <c r="Q748" t="s">
        <v>2243</v>
      </c>
      <c r="R748" t="s">
        <v>1533</v>
      </c>
      <c r="S748" t="s">
        <v>602</v>
      </c>
      <c r="T748" t="s">
        <v>5556</v>
      </c>
    </row>
    <row r="749" spans="1:20" x14ac:dyDescent="0.35">
      <c r="A749" t="s">
        <v>5</v>
      </c>
      <c r="B749" t="s">
        <v>65</v>
      </c>
      <c r="C749" t="s">
        <v>7</v>
      </c>
      <c r="D749" t="s">
        <v>7</v>
      </c>
      <c r="E749" t="s">
        <v>65</v>
      </c>
      <c r="F749" t="s">
        <v>7</v>
      </c>
      <c r="G749" t="s">
        <v>7</v>
      </c>
      <c r="H749" t="s">
        <v>65</v>
      </c>
      <c r="I749" t="s">
        <v>7</v>
      </c>
      <c r="J749" t="s">
        <v>7</v>
      </c>
      <c r="K749" t="s">
        <v>65</v>
      </c>
      <c r="L749" t="s">
        <v>7</v>
      </c>
      <c r="M749" t="s">
        <v>7</v>
      </c>
      <c r="N749" t="s">
        <v>65</v>
      </c>
      <c r="O749" t="s">
        <v>7</v>
      </c>
      <c r="P749" t="s">
        <v>7</v>
      </c>
      <c r="Q749" t="s">
        <v>65</v>
      </c>
      <c r="R749" t="s">
        <v>7</v>
      </c>
      <c r="S749" t="s">
        <v>7</v>
      </c>
      <c r="T749" t="s">
        <v>6122</v>
      </c>
    </row>
    <row r="750" spans="1:20" x14ac:dyDescent="0.35">
      <c r="A750" t="s">
        <v>2216</v>
      </c>
      <c r="B750" t="s">
        <v>64</v>
      </c>
      <c r="C750" t="s">
        <v>10</v>
      </c>
      <c r="D750" t="s">
        <v>11</v>
      </c>
      <c r="E750" t="s">
        <v>34</v>
      </c>
      <c r="F750" t="s">
        <v>7</v>
      </c>
      <c r="G750" t="s">
        <v>7</v>
      </c>
      <c r="H750" t="s">
        <v>7</v>
      </c>
      <c r="I750" t="s">
        <v>7</v>
      </c>
      <c r="J750" t="s">
        <v>7</v>
      </c>
      <c r="K750" t="s">
        <v>7</v>
      </c>
      <c r="L750" t="s">
        <v>7</v>
      </c>
      <c r="M750" t="s">
        <v>7</v>
      </c>
      <c r="N750" t="s">
        <v>7</v>
      </c>
      <c r="O750" t="s">
        <v>7</v>
      </c>
      <c r="P750" t="s">
        <v>7</v>
      </c>
      <c r="Q750" t="s">
        <v>7</v>
      </c>
      <c r="R750" t="s">
        <v>7</v>
      </c>
      <c r="S750" t="s">
        <v>7</v>
      </c>
      <c r="T750" t="s">
        <v>7</v>
      </c>
    </row>
    <row r="751" spans="1:20" x14ac:dyDescent="0.35">
      <c r="A751" t="s">
        <v>2217</v>
      </c>
      <c r="B751" t="s">
        <v>5755</v>
      </c>
      <c r="C751" t="s">
        <v>1102</v>
      </c>
      <c r="D751" t="s">
        <v>49</v>
      </c>
      <c r="E751" t="s">
        <v>2144</v>
      </c>
      <c r="F751" t="s">
        <v>7</v>
      </c>
      <c r="G751" t="s">
        <v>7</v>
      </c>
      <c r="H751" t="s">
        <v>7</v>
      </c>
      <c r="I751" t="s">
        <v>7</v>
      </c>
      <c r="J751" t="s">
        <v>7</v>
      </c>
      <c r="K751" t="s">
        <v>7</v>
      </c>
      <c r="L751" t="s">
        <v>7</v>
      </c>
      <c r="M751" t="s">
        <v>7</v>
      </c>
      <c r="N751" t="s">
        <v>7</v>
      </c>
      <c r="O751" t="s">
        <v>7</v>
      </c>
      <c r="P751" t="s">
        <v>7</v>
      </c>
      <c r="Q751" t="s">
        <v>7</v>
      </c>
      <c r="R751" t="s">
        <v>7</v>
      </c>
      <c r="S751" t="s">
        <v>7</v>
      </c>
      <c r="T751" t="s">
        <v>7</v>
      </c>
    </row>
    <row r="752" spans="1:20" x14ac:dyDescent="0.35">
      <c r="A752" t="s">
        <v>2218</v>
      </c>
      <c r="B752" t="s">
        <v>1855</v>
      </c>
      <c r="C752" t="s">
        <v>1559</v>
      </c>
      <c r="D752" t="s">
        <v>3863</v>
      </c>
      <c r="E752" t="s">
        <v>1967</v>
      </c>
      <c r="F752" t="s">
        <v>7</v>
      </c>
      <c r="G752" t="s">
        <v>7</v>
      </c>
      <c r="H752" t="s">
        <v>7</v>
      </c>
      <c r="I752" t="s">
        <v>7</v>
      </c>
      <c r="J752" t="s">
        <v>7</v>
      </c>
      <c r="K752" t="s">
        <v>7</v>
      </c>
      <c r="L752" t="s">
        <v>7</v>
      </c>
      <c r="M752" t="s">
        <v>7</v>
      </c>
      <c r="N752" t="s">
        <v>7</v>
      </c>
      <c r="O752" t="s">
        <v>7</v>
      </c>
      <c r="P752" t="s">
        <v>7</v>
      </c>
      <c r="Q752" t="s">
        <v>7</v>
      </c>
      <c r="R752" t="s">
        <v>7</v>
      </c>
      <c r="S752" t="s">
        <v>7</v>
      </c>
      <c r="T752" t="s">
        <v>7</v>
      </c>
    </row>
    <row r="753" spans="1:20" x14ac:dyDescent="0.35">
      <c r="A753" t="s">
        <v>2219</v>
      </c>
      <c r="B753" t="s">
        <v>5877</v>
      </c>
      <c r="C753" t="s">
        <v>5019</v>
      </c>
      <c r="D753" t="s">
        <v>5942</v>
      </c>
      <c r="E753" t="s">
        <v>5981</v>
      </c>
      <c r="F753" t="s">
        <v>7</v>
      </c>
      <c r="G753" t="s">
        <v>7</v>
      </c>
      <c r="H753" t="s">
        <v>7</v>
      </c>
      <c r="I753" t="s">
        <v>7</v>
      </c>
      <c r="J753" t="s">
        <v>7</v>
      </c>
      <c r="K753" t="s">
        <v>7</v>
      </c>
      <c r="L753" t="s">
        <v>7</v>
      </c>
      <c r="M753" t="s">
        <v>7</v>
      </c>
      <c r="N753" t="s">
        <v>7</v>
      </c>
      <c r="O753" t="s">
        <v>7</v>
      </c>
      <c r="P753" t="s">
        <v>7</v>
      </c>
      <c r="Q753" t="s">
        <v>7</v>
      </c>
      <c r="R753" t="s">
        <v>7</v>
      </c>
      <c r="S753" t="s">
        <v>7</v>
      </c>
      <c r="T753" t="s">
        <v>7</v>
      </c>
    </row>
    <row r="754" spans="1:20" x14ac:dyDescent="0.35">
      <c r="A754" t="s">
        <v>2220</v>
      </c>
      <c r="B754" t="s">
        <v>5206</v>
      </c>
      <c r="C754" t="s">
        <v>5304</v>
      </c>
      <c r="D754" t="s">
        <v>5364</v>
      </c>
      <c r="E754" t="s">
        <v>2236</v>
      </c>
      <c r="F754" t="s">
        <v>7</v>
      </c>
      <c r="G754" t="s">
        <v>7</v>
      </c>
      <c r="H754" t="s">
        <v>7</v>
      </c>
      <c r="I754" t="s">
        <v>7</v>
      </c>
      <c r="J754" t="s">
        <v>7</v>
      </c>
      <c r="K754" t="s">
        <v>7</v>
      </c>
      <c r="L754" t="s">
        <v>7</v>
      </c>
      <c r="M754" t="s">
        <v>7</v>
      </c>
      <c r="N754" t="s">
        <v>7</v>
      </c>
      <c r="O754" t="s">
        <v>7</v>
      </c>
      <c r="P754" t="s">
        <v>7</v>
      </c>
      <c r="Q754" t="s">
        <v>7</v>
      </c>
      <c r="R754" t="s">
        <v>7</v>
      </c>
      <c r="S754" t="s">
        <v>7</v>
      </c>
      <c r="T754" t="s">
        <v>7</v>
      </c>
    </row>
    <row r="755" spans="1:20" x14ac:dyDescent="0.35">
      <c r="A755" t="s">
        <v>2221</v>
      </c>
      <c r="B755" t="s">
        <v>623</v>
      </c>
      <c r="C755" t="s">
        <v>326</v>
      </c>
      <c r="D755" t="s">
        <v>759</v>
      </c>
      <c r="E755" t="s">
        <v>1943</v>
      </c>
      <c r="F755" t="s">
        <v>7</v>
      </c>
      <c r="G755" t="s">
        <v>7</v>
      </c>
      <c r="H755" t="s">
        <v>7</v>
      </c>
      <c r="I755" t="s">
        <v>7</v>
      </c>
      <c r="J755" t="s">
        <v>7</v>
      </c>
      <c r="K755" t="s">
        <v>7</v>
      </c>
      <c r="L755" t="s">
        <v>7</v>
      </c>
      <c r="M755" t="s">
        <v>7</v>
      </c>
      <c r="N755" t="s">
        <v>7</v>
      </c>
      <c r="O755" t="s">
        <v>7</v>
      </c>
      <c r="P755" t="s">
        <v>7</v>
      </c>
      <c r="Q755" t="s">
        <v>7</v>
      </c>
      <c r="R755" t="s">
        <v>7</v>
      </c>
      <c r="S755" t="s">
        <v>7</v>
      </c>
      <c r="T755" t="s">
        <v>7</v>
      </c>
    </row>
    <row r="756" spans="1:20" x14ac:dyDescent="0.35">
      <c r="A756" t="s">
        <v>5</v>
      </c>
      <c r="B756" t="s">
        <v>65</v>
      </c>
      <c r="C756" t="s">
        <v>7</v>
      </c>
      <c r="D756" t="s">
        <v>7</v>
      </c>
      <c r="E756" t="s">
        <v>5982</v>
      </c>
      <c r="F756" t="s">
        <v>7</v>
      </c>
      <c r="G756" t="s">
        <v>7</v>
      </c>
      <c r="H756" t="s">
        <v>7</v>
      </c>
      <c r="I756" t="s">
        <v>7</v>
      </c>
      <c r="J756" t="s">
        <v>7</v>
      </c>
      <c r="K756" t="s">
        <v>7</v>
      </c>
      <c r="L756" t="s">
        <v>7</v>
      </c>
      <c r="M756" t="s">
        <v>7</v>
      </c>
      <c r="N756" t="s">
        <v>7</v>
      </c>
      <c r="O756" t="s">
        <v>7</v>
      </c>
      <c r="P756" t="s">
        <v>7</v>
      </c>
      <c r="Q756" t="s">
        <v>7</v>
      </c>
      <c r="R756" t="s">
        <v>7</v>
      </c>
      <c r="S756" t="s">
        <v>7</v>
      </c>
      <c r="T756" t="s">
        <v>7</v>
      </c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0"/>
  <sheetViews>
    <sheetView topLeftCell="A15" zoomScale="55" zoomScaleNormal="55" workbookViewId="0">
      <selection activeCell="AB27" sqref="AB27"/>
    </sheetView>
  </sheetViews>
  <sheetFormatPr defaultRowHeight="14.5" x14ac:dyDescent="0.35"/>
  <cols>
    <col min="2" max="2" width="23.1796875" bestFit="1" customWidth="1"/>
    <col min="19" max="19" width="27.81640625" bestFit="1" customWidth="1"/>
    <col min="52" max="52" width="16.90625" bestFit="1" customWidth="1"/>
  </cols>
  <sheetData>
    <row r="1" spans="1:46" hidden="1" x14ac:dyDescent="0.35">
      <c r="A1" s="26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9"/>
    </row>
    <row r="2" spans="1:46" hidden="1" x14ac:dyDescent="0.35">
      <c r="A2" s="30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31"/>
    </row>
    <row r="3" spans="1:46" hidden="1" x14ac:dyDescent="0.35">
      <c r="A3" s="30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31"/>
    </row>
    <row r="4" spans="1:46" hidden="1" x14ac:dyDescent="0.35">
      <c r="A4" s="30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31"/>
    </row>
    <row r="5" spans="1:46" hidden="1" x14ac:dyDescent="0.35">
      <c r="A5" s="30"/>
      <c r="B5" s="15"/>
      <c r="C5" s="15"/>
      <c r="D5" s="15"/>
      <c r="E5" s="15" t="s">
        <v>3016</v>
      </c>
      <c r="F5" s="15" t="s">
        <v>3025</v>
      </c>
      <c r="G5" s="15" t="s">
        <v>3031</v>
      </c>
      <c r="H5" s="15" t="s">
        <v>3037</v>
      </c>
      <c r="I5" s="15" t="s">
        <v>3042</v>
      </c>
      <c r="J5" s="15"/>
      <c r="K5" s="15"/>
      <c r="L5" s="15"/>
      <c r="M5" s="15" t="s">
        <v>15</v>
      </c>
      <c r="N5" s="15"/>
      <c r="O5" s="15" t="s">
        <v>3104</v>
      </c>
      <c r="P5" s="15" t="s">
        <v>3025</v>
      </c>
      <c r="Q5" s="15" t="s">
        <v>3031</v>
      </c>
      <c r="R5" s="15" t="s">
        <v>3037</v>
      </c>
      <c r="S5" s="15" t="s">
        <v>3105</v>
      </c>
      <c r="T5" s="15"/>
      <c r="U5" s="15"/>
      <c r="V5" s="15"/>
      <c r="W5" s="15"/>
      <c r="X5" s="15"/>
      <c r="Y5" s="15"/>
      <c r="Z5" s="15"/>
      <c r="AA5" s="15"/>
      <c r="AB5" s="31"/>
    </row>
    <row r="6" spans="1:46" hidden="1" x14ac:dyDescent="0.35">
      <c r="A6" s="30"/>
      <c r="B6" s="15" t="s">
        <v>5693</v>
      </c>
      <c r="C6" s="15">
        <f>VALUE('Raw-Data 19'!B4)</f>
        <v>0.372</v>
      </c>
      <c r="D6" s="15"/>
      <c r="E6" s="15">
        <f>VALUE('Raw-Data 19'!B15)</f>
        <v>0.43130000000000002</v>
      </c>
      <c r="F6" s="15">
        <f>VALUE('Raw-Data 19'!E15)</f>
        <v>0.42980000000000002</v>
      </c>
      <c r="G6" s="15">
        <f>VALUE('Raw-Data 19'!H15)</f>
        <v>0.34699999999999998</v>
      </c>
      <c r="H6" s="15">
        <f>VALUE('Raw-Data 19'!K15)</f>
        <v>0.34489999999999998</v>
      </c>
      <c r="I6" s="15">
        <f>VALUE('Raw-Data 19'!N15)</f>
        <v>0.33119999999999999</v>
      </c>
      <c r="J6" s="15"/>
      <c r="K6" s="15"/>
      <c r="L6" s="15" t="s">
        <v>5693</v>
      </c>
      <c r="M6" s="15">
        <f>VALUE('Raw-Data 19'!F4)</f>
        <v>0.37230000000000002</v>
      </c>
      <c r="N6" s="15"/>
      <c r="O6" s="15">
        <f>VALUE('Raw-Data 19'!B26)</f>
        <v>0.54710000000000003</v>
      </c>
      <c r="P6" s="15">
        <f>VALUE('Raw-Data 19'!E26)</f>
        <v>0.42599999999999999</v>
      </c>
      <c r="Q6" s="15">
        <f>VALUE('Raw-Data 19'!H26)</f>
        <v>0.4083</v>
      </c>
      <c r="R6" s="15">
        <f>VALUE('Raw-Data 19'!K26)</f>
        <v>0.3407</v>
      </c>
      <c r="S6" s="15">
        <f>VALUE('Raw-Data 19'!N26)</f>
        <v>0.22839999999999999</v>
      </c>
      <c r="T6" s="15"/>
      <c r="U6" s="14"/>
      <c r="V6" s="14"/>
      <c r="W6" s="14"/>
      <c r="X6" s="14"/>
      <c r="Y6" s="14"/>
      <c r="Z6" s="15"/>
      <c r="AA6" s="15"/>
      <c r="AB6" s="31"/>
    </row>
    <row r="7" spans="1:46" hidden="1" x14ac:dyDescent="0.35">
      <c r="A7" s="30"/>
      <c r="B7" s="15" t="s">
        <v>5692</v>
      </c>
      <c r="C7" s="15">
        <f>VALUE('Raw-Data 19'!B5)</f>
        <v>0.31559999999999999</v>
      </c>
      <c r="D7" s="15"/>
      <c r="E7" s="15">
        <f>VALUE('Raw-Data 19'!B16)</f>
        <v>0.30730000000000002</v>
      </c>
      <c r="F7" s="15">
        <f>VALUE('Raw-Data 19'!E16)</f>
        <v>0.3226</v>
      </c>
      <c r="G7" s="15">
        <f>VALUE('Raw-Data 19'!H16)</f>
        <v>0.38250000000000001</v>
      </c>
      <c r="H7" s="15">
        <f>VALUE('Raw-Data 19'!K16)</f>
        <v>0.31219999999999998</v>
      </c>
      <c r="I7" s="15">
        <f>VALUE('Raw-Data 19'!N16)</f>
        <v>0.27260000000000001</v>
      </c>
      <c r="J7" s="15"/>
      <c r="K7" s="15"/>
      <c r="L7" s="15" t="s">
        <v>5692</v>
      </c>
      <c r="M7" s="15">
        <f>VALUE('Raw-Data 19'!F5)</f>
        <v>0.46360000000000001</v>
      </c>
      <c r="N7" s="15"/>
      <c r="O7" s="15">
        <f>VALUE('Raw-Data 19'!B27)</f>
        <v>0.37109999999999999</v>
      </c>
      <c r="P7" s="15">
        <f>VALUE('Raw-Data 19'!E27)</f>
        <v>0.45319999999999999</v>
      </c>
      <c r="Q7" s="15">
        <f>VALUE('Raw-Data 19'!H27)</f>
        <v>0.41870000000000002</v>
      </c>
      <c r="R7" s="15">
        <f>VALUE('Raw-Data 19'!K27)</f>
        <v>0.51959999999999995</v>
      </c>
      <c r="S7" s="15">
        <f>VALUE('Raw-Data 19'!N27)</f>
        <v>0.51459999999999995</v>
      </c>
      <c r="T7" s="15"/>
      <c r="U7" s="15"/>
      <c r="V7" s="15"/>
      <c r="W7" s="15"/>
      <c r="X7" s="15"/>
      <c r="Y7" s="15"/>
      <c r="Z7" s="15"/>
      <c r="AA7" s="15"/>
      <c r="AB7" s="31"/>
    </row>
    <row r="8" spans="1:46" hidden="1" x14ac:dyDescent="0.35">
      <c r="A8" s="30"/>
      <c r="B8" s="15" t="s">
        <v>5691</v>
      </c>
      <c r="C8" s="15">
        <f>VALUE('Raw-Data 19'!B6)</f>
        <v>5.2299999999999999E-2</v>
      </c>
      <c r="D8" s="15"/>
      <c r="E8" s="15">
        <f>VALUE('Raw-Data 19'!B17)</f>
        <v>3.9699999999999999E-2</v>
      </c>
      <c r="F8" s="15">
        <f>VALUE('Raw-Data 19'!E17)</f>
        <v>6.9500000000000006E-2</v>
      </c>
      <c r="G8" s="15">
        <f>VALUE('Raw-Data 19'!H17)</f>
        <v>2.8500000000000001E-2</v>
      </c>
      <c r="H8" s="15">
        <f>VALUE('Raw-Data 19'!K17)</f>
        <v>4.8399999999999999E-2</v>
      </c>
      <c r="I8" s="15">
        <f>VALUE('Raw-Data 19'!N17)</f>
        <v>6.8900000000000003E-2</v>
      </c>
      <c r="J8" s="15"/>
      <c r="K8" s="15"/>
      <c r="L8" s="15" t="s">
        <v>5691</v>
      </c>
      <c r="M8" s="15">
        <f>VALUE('Raw-Data 19'!F6)</f>
        <v>4.5999999999999999E-2</v>
      </c>
      <c r="N8" s="15"/>
      <c r="O8" s="15">
        <f>VALUE('Raw-Data 19'!B28)</f>
        <v>1.1299999999999999E-2</v>
      </c>
      <c r="P8" s="15">
        <f>VALUE('Raw-Data 19'!E28)</f>
        <v>5.4100000000000002E-2</v>
      </c>
      <c r="Q8" s="15">
        <f>VALUE('Raw-Data 19'!H28)</f>
        <v>4.6399999999999997E-2</v>
      </c>
      <c r="R8" s="15">
        <f>VALUE('Raw-Data 19'!K28)</f>
        <v>3.9100000000000003E-2</v>
      </c>
      <c r="S8" s="15">
        <f>VALUE('Raw-Data 19'!N28)</f>
        <v>6.7199999999999996E-2</v>
      </c>
      <c r="T8" s="15"/>
      <c r="U8" s="15"/>
      <c r="V8" s="15"/>
      <c r="W8" s="15"/>
      <c r="X8" s="15"/>
      <c r="Y8" s="15"/>
      <c r="Z8" s="15"/>
      <c r="AA8" s="15"/>
      <c r="AB8" s="31"/>
    </row>
    <row r="9" spans="1:46" hidden="1" x14ac:dyDescent="0.35">
      <c r="A9" s="30"/>
      <c r="B9" s="15" t="s">
        <v>5690</v>
      </c>
      <c r="C9" s="15">
        <f>VALUE('Raw-Data 19'!B7)</f>
        <v>9.8100000000000007E-2</v>
      </c>
      <c r="D9" s="15"/>
      <c r="E9" s="15">
        <f>VALUE('Raw-Data 19'!B18)</f>
        <v>0.1482</v>
      </c>
      <c r="F9" s="15">
        <f>VALUE('Raw-Data 19'!E18)</f>
        <v>4.5400000000000003E-2</v>
      </c>
      <c r="G9" s="15">
        <f>VALUE('Raw-Data 19'!H18)</f>
        <v>8.5699999999999998E-2</v>
      </c>
      <c r="H9" s="15">
        <f>VALUE('Raw-Data 19'!K18)</f>
        <v>8.6599999999999996E-2</v>
      </c>
      <c r="I9" s="15">
        <f>VALUE('Raw-Data 19'!N18)</f>
        <v>0.1133</v>
      </c>
      <c r="J9" s="15"/>
      <c r="K9" s="15"/>
      <c r="L9" s="15" t="s">
        <v>5690</v>
      </c>
      <c r="M9" s="15">
        <f>VALUE('Raw-Data 19'!F7)</f>
        <v>4.1200000000000001E-2</v>
      </c>
      <c r="N9" s="15"/>
      <c r="O9" s="15">
        <f>VALUE('Raw-Data 19'!B29)</f>
        <v>4.1300000000000003E-2</v>
      </c>
      <c r="P9" s="15">
        <f>VALUE('Raw-Data 19'!E29)</f>
        <v>3.5799999999999998E-2</v>
      </c>
      <c r="Q9" s="15">
        <f>VALUE('Raw-Data 19'!H29)</f>
        <v>4.2900000000000001E-2</v>
      </c>
      <c r="R9" s="15">
        <f>VALUE('Raw-Data 19'!K29)</f>
        <v>3.0800000000000001E-2</v>
      </c>
      <c r="S9" s="15">
        <f>VALUE('Raw-Data 19'!N29)</f>
        <v>5.2200000000000003E-2</v>
      </c>
      <c r="T9" s="15"/>
      <c r="U9" s="15"/>
      <c r="V9" s="15"/>
      <c r="W9" s="15"/>
      <c r="X9" s="15"/>
      <c r="Y9" s="15"/>
      <c r="Z9" s="15"/>
      <c r="AA9" s="15"/>
      <c r="AB9" s="31"/>
    </row>
    <row r="10" spans="1:46" hidden="1" x14ac:dyDescent="0.35">
      <c r="A10" s="30"/>
      <c r="B10" s="15" t="s">
        <v>5689</v>
      </c>
      <c r="C10" s="15">
        <f>VALUE('Raw-Data 19'!B8)</f>
        <v>6.2E-2</v>
      </c>
      <c r="D10" s="15"/>
      <c r="E10" s="15">
        <f>VALUE('Raw-Data 19'!B19)</f>
        <v>2.0299999999999999E-2</v>
      </c>
      <c r="F10" s="15">
        <f>VALUE('Raw-Data 19'!E19)</f>
        <v>4.3299999999999998E-2</v>
      </c>
      <c r="G10" s="15">
        <f>VALUE('Raw-Data 19'!H19)</f>
        <v>5.6599999999999998E-2</v>
      </c>
      <c r="H10" s="15">
        <f>VALUE('Raw-Data 19'!K19)</f>
        <v>6.0199999999999997E-2</v>
      </c>
      <c r="I10" s="15">
        <f>VALUE('Raw-Data 19'!N19)</f>
        <v>0.1106</v>
      </c>
      <c r="J10" s="15"/>
      <c r="K10" s="15"/>
      <c r="L10" s="15" t="s">
        <v>5689</v>
      </c>
      <c r="M10" s="15">
        <f>VALUE('Raw-Data 19'!F8)</f>
        <v>4.2000000000000003E-2</v>
      </c>
      <c r="N10" s="15"/>
      <c r="O10" s="15">
        <f>VALUE('Raw-Data 19'!B30)</f>
        <v>1.0200000000000001E-2</v>
      </c>
      <c r="P10" s="15">
        <f>VALUE('Raw-Data 19'!E30)</f>
        <v>9.2999999999999992E-3</v>
      </c>
      <c r="Q10" s="15">
        <f>VALUE('Raw-Data 19'!H30)</f>
        <v>4.2900000000000001E-2</v>
      </c>
      <c r="R10" s="15">
        <f>VALUE('Raw-Data 19'!K30)</f>
        <v>4.6399999999999997E-2</v>
      </c>
      <c r="S10" s="15">
        <f>VALUE('Raw-Data 19'!N30)</f>
        <v>7.9100000000000004E-2</v>
      </c>
      <c r="T10" s="15"/>
      <c r="U10" s="15"/>
      <c r="V10" s="15"/>
      <c r="W10" s="15"/>
      <c r="X10" s="15"/>
      <c r="Y10" s="15"/>
      <c r="Z10" s="15"/>
      <c r="AA10" s="15"/>
      <c r="AB10" s="31"/>
    </row>
    <row r="11" spans="1:46" hidden="1" x14ac:dyDescent="0.35">
      <c r="A11" s="30"/>
      <c r="B11" s="15" t="s">
        <v>5688</v>
      </c>
      <c r="C11" s="15">
        <f>VALUE('Raw-Data 19'!B9)</f>
        <v>7.6499999999999999E-2</v>
      </c>
      <c r="D11" s="15"/>
      <c r="E11" s="15">
        <f>VALUE('Raw-Data 19'!B20)</f>
        <v>3.7100000000000001E-2</v>
      </c>
      <c r="F11" s="15">
        <f>VALUE('Raw-Data 19'!E20)</f>
        <v>7.1800000000000003E-2</v>
      </c>
      <c r="G11" s="15">
        <f>VALUE('Raw-Data 19'!H20)</f>
        <v>6.4699999999999994E-2</v>
      </c>
      <c r="H11" s="15">
        <f>VALUE('Raw-Data 19'!K20)</f>
        <v>0.1132</v>
      </c>
      <c r="I11" s="15">
        <f>VALUE('Raw-Data 19'!N20)</f>
        <v>8.7300000000000003E-2</v>
      </c>
      <c r="J11" s="15"/>
      <c r="K11" s="15"/>
      <c r="L11" s="15" t="s">
        <v>5688</v>
      </c>
      <c r="M11" s="15">
        <f>VALUE('Raw-Data 19'!F9)</f>
        <v>3.1E-2</v>
      </c>
      <c r="N11" s="15"/>
      <c r="O11" s="15">
        <f>VALUE('Raw-Data 19'!B31)</f>
        <v>1.1900000000000001E-2</v>
      </c>
      <c r="P11" s="15">
        <f>VALUE('Raw-Data 19'!E31)</f>
        <v>2.1600000000000001E-2</v>
      </c>
      <c r="Q11" s="15">
        <f>VALUE('Raw-Data 19'!H31)</f>
        <v>3.4299999999999997E-2</v>
      </c>
      <c r="R11" s="15">
        <f>VALUE('Raw-Data 19'!K31)</f>
        <v>2.35E-2</v>
      </c>
      <c r="S11" s="15">
        <f>VALUE('Raw-Data 19'!N31)</f>
        <v>5.2600000000000001E-2</v>
      </c>
      <c r="T11" s="15"/>
      <c r="U11" s="15"/>
      <c r="V11" s="15"/>
      <c r="W11" s="15"/>
      <c r="X11" s="15"/>
      <c r="Y11" s="15"/>
      <c r="Z11" s="15"/>
      <c r="AA11" s="15"/>
      <c r="AB11" s="31"/>
    </row>
    <row r="12" spans="1:46" hidden="1" x14ac:dyDescent="0.35">
      <c r="A12" s="30"/>
      <c r="B12" s="15" t="s">
        <v>5687</v>
      </c>
      <c r="C12" s="15">
        <f>VALUE('Raw-Data 19'!B10)</f>
        <v>2.35E-2</v>
      </c>
      <c r="D12" s="15"/>
      <c r="E12" s="15">
        <f>VALUE('Raw-Data 19'!B21)</f>
        <v>1.61E-2</v>
      </c>
      <c r="F12" s="15">
        <f>VALUE('Raw-Data 19'!E21)</f>
        <v>1.77E-2</v>
      </c>
      <c r="G12" s="15">
        <f>VALUE('Raw-Data 19'!H21)</f>
        <v>3.5000000000000003E-2</v>
      </c>
      <c r="H12" s="15">
        <f>VALUE('Raw-Data 19'!K21)</f>
        <v>3.4500000000000003E-2</v>
      </c>
      <c r="I12" s="15">
        <f>VALUE('Raw-Data 19'!N21)</f>
        <v>1.6199999999999999E-2</v>
      </c>
      <c r="J12" s="15"/>
      <c r="K12" s="15"/>
      <c r="L12" s="15" t="s">
        <v>5687</v>
      </c>
      <c r="M12" s="15">
        <f>VALUE('Raw-Data 19'!F10)</f>
        <v>3.8999999999999998E-3</v>
      </c>
      <c r="N12" s="15"/>
      <c r="O12" s="15">
        <f>VALUE('Raw-Data 19'!B32)</f>
        <v>7.0000000000000001E-3</v>
      </c>
      <c r="P12" s="15">
        <f>VALUE('Raw-Data 19'!E32)</f>
        <v>0</v>
      </c>
      <c r="Q12" s="15">
        <f>VALUE('Raw-Data 19'!H32)</f>
        <v>6.4999999999999997E-3</v>
      </c>
      <c r="R12" s="15">
        <f>VALUE('Raw-Data 19'!K32)</f>
        <v>0</v>
      </c>
      <c r="S12" s="15">
        <f>VALUE('Raw-Data 19'!N32)</f>
        <v>6.0000000000000001E-3</v>
      </c>
      <c r="T12" s="15"/>
      <c r="U12" s="15"/>
      <c r="V12" s="15"/>
      <c r="W12" s="15"/>
      <c r="X12" s="15"/>
      <c r="Y12" s="15"/>
      <c r="Z12" s="15"/>
      <c r="AA12" s="15"/>
      <c r="AB12" s="31"/>
    </row>
    <row r="13" spans="1:46" hidden="1" x14ac:dyDescent="0.35">
      <c r="A13" s="30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31"/>
    </row>
    <row r="14" spans="1:46" hidden="1" x14ac:dyDescent="0.35">
      <c r="A14" s="30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9"/>
      <c r="U14" s="15"/>
      <c r="V14" s="15"/>
      <c r="W14" s="15"/>
      <c r="X14" s="15"/>
      <c r="Y14" s="15"/>
      <c r="Z14" s="15"/>
      <c r="AA14" s="15"/>
      <c r="AB14" s="31"/>
    </row>
    <row r="15" spans="1:46" x14ac:dyDescent="0.35">
      <c r="A15" s="3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9"/>
      <c r="R15" s="19"/>
      <c r="S15" s="15"/>
      <c r="T15" s="15"/>
      <c r="U15" s="15"/>
      <c r="V15" s="15"/>
      <c r="W15" s="15"/>
      <c r="X15" s="15"/>
      <c r="Y15" s="15"/>
      <c r="Z15" s="15"/>
      <c r="AA15" s="15"/>
      <c r="AB15" s="31"/>
      <c r="AC15" s="26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9"/>
    </row>
    <row r="16" spans="1:46" x14ac:dyDescent="0.35">
      <c r="A16" s="30"/>
      <c r="B16" s="15"/>
      <c r="C16" s="15"/>
      <c r="D16" s="15"/>
      <c r="E16" s="15"/>
      <c r="F16" s="15"/>
      <c r="G16" s="15"/>
      <c r="H16" s="15">
        <v>2016</v>
      </c>
      <c r="I16" s="15"/>
      <c r="J16" s="15"/>
      <c r="K16" s="15"/>
      <c r="L16" s="15"/>
      <c r="M16" s="15"/>
      <c r="N16" s="19"/>
      <c r="O16" s="15"/>
      <c r="P16" s="15"/>
      <c r="Q16" s="15"/>
      <c r="R16" s="19"/>
      <c r="S16" s="15"/>
      <c r="T16" s="15"/>
      <c r="U16" s="15"/>
      <c r="V16" s="15"/>
      <c r="W16" s="15"/>
      <c r="X16" s="15"/>
      <c r="Y16" s="15"/>
      <c r="Z16" s="15"/>
      <c r="AA16" s="15"/>
      <c r="AB16" s="31"/>
      <c r="AC16" s="30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31"/>
    </row>
    <row r="17" spans="1:46" x14ac:dyDescent="0.35">
      <c r="A17" s="30"/>
      <c r="B17" s="15"/>
      <c r="C17" s="15"/>
      <c r="D17" s="15"/>
      <c r="E17" s="15"/>
      <c r="F17" s="15"/>
      <c r="G17" s="15"/>
      <c r="H17" s="15"/>
      <c r="I17" s="15" t="s">
        <v>3105</v>
      </c>
      <c r="J17" s="15" t="s">
        <v>3037</v>
      </c>
      <c r="K17" s="15" t="s">
        <v>3031</v>
      </c>
      <c r="L17" s="15" t="s">
        <v>3025</v>
      </c>
      <c r="M17" s="15" t="s">
        <v>3104</v>
      </c>
      <c r="N17" s="15"/>
      <c r="O17" s="15"/>
      <c r="P17" s="15"/>
      <c r="Q17" s="15"/>
      <c r="R17" s="19"/>
      <c r="S17" s="15"/>
      <c r="T17" s="15">
        <v>2015</v>
      </c>
      <c r="U17" s="15"/>
      <c r="V17" s="15"/>
      <c r="W17" s="15"/>
      <c r="X17" s="15"/>
      <c r="Y17" s="15"/>
      <c r="Z17" s="15"/>
      <c r="AA17" s="15"/>
      <c r="AB17" s="31"/>
      <c r="AC17" s="30"/>
      <c r="AD17" s="15"/>
      <c r="AE17" s="15" t="s">
        <v>6572</v>
      </c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31"/>
    </row>
    <row r="18" spans="1:46" x14ac:dyDescent="0.35">
      <c r="A18" s="30"/>
      <c r="B18" s="15"/>
      <c r="C18" s="15"/>
      <c r="D18" s="15"/>
      <c r="E18" s="15"/>
      <c r="F18" s="15"/>
      <c r="G18" s="15"/>
      <c r="H18" s="15" t="s">
        <v>5687</v>
      </c>
      <c r="I18" s="15">
        <f t="shared" ref="I18:I24" si="0">S6</f>
        <v>0.22839999999999999</v>
      </c>
      <c r="J18" s="15">
        <f t="shared" ref="J18:J24" si="1">R6</f>
        <v>0.3407</v>
      </c>
      <c r="K18" s="15">
        <f t="shared" ref="K18:K24" si="2">Q6</f>
        <v>0.4083</v>
      </c>
      <c r="L18" s="15">
        <f t="shared" ref="L18:L24" si="3">P6</f>
        <v>0.42599999999999999</v>
      </c>
      <c r="M18" s="15">
        <f t="shared" ref="M18:M24" si="4">O6</f>
        <v>0.54710000000000003</v>
      </c>
      <c r="N18" s="15"/>
      <c r="O18" s="15"/>
      <c r="P18" s="15"/>
      <c r="Q18" s="15"/>
      <c r="R18" s="19"/>
      <c r="S18" s="15"/>
      <c r="T18" s="15"/>
      <c r="U18" s="15" t="s">
        <v>15</v>
      </c>
      <c r="V18" s="15"/>
      <c r="W18" s="15" t="s">
        <v>3105</v>
      </c>
      <c r="X18" s="15" t="s">
        <v>3037</v>
      </c>
      <c r="Y18" s="15" t="s">
        <v>3031</v>
      </c>
      <c r="Z18" s="15" t="s">
        <v>3025</v>
      </c>
      <c r="AA18" s="15" t="s">
        <v>3104</v>
      </c>
      <c r="AB18" s="31"/>
      <c r="AC18" s="30"/>
      <c r="AD18" s="15"/>
      <c r="AE18" s="15" t="s">
        <v>6725</v>
      </c>
      <c r="AF18" s="15"/>
      <c r="AG18" s="15"/>
      <c r="AH18" s="15" t="s">
        <v>2</v>
      </c>
      <c r="AI18" s="15" t="s">
        <v>6723</v>
      </c>
      <c r="AJ18" s="15"/>
      <c r="AK18" s="15"/>
      <c r="AL18" s="15" t="s">
        <v>2</v>
      </c>
      <c r="AM18" s="15" t="s">
        <v>6724</v>
      </c>
      <c r="AN18" s="15"/>
      <c r="AO18" s="15"/>
      <c r="AP18" s="15"/>
      <c r="AQ18" s="15"/>
      <c r="AR18" s="15"/>
      <c r="AS18" s="15"/>
      <c r="AT18" s="31"/>
    </row>
    <row r="19" spans="1:46" x14ac:dyDescent="0.35">
      <c r="A19" s="30"/>
      <c r="B19" s="15"/>
      <c r="C19" s="15"/>
      <c r="D19" s="15"/>
      <c r="E19" s="15"/>
      <c r="F19" s="15"/>
      <c r="G19" s="15"/>
      <c r="H19" s="15" t="s">
        <v>5688</v>
      </c>
      <c r="I19" s="15">
        <f t="shared" si="0"/>
        <v>0.51459999999999995</v>
      </c>
      <c r="J19" s="15">
        <f t="shared" si="1"/>
        <v>0.51959999999999995</v>
      </c>
      <c r="K19" s="15">
        <f t="shared" si="2"/>
        <v>0.41870000000000002</v>
      </c>
      <c r="L19" s="15">
        <f t="shared" si="3"/>
        <v>0.45319999999999999</v>
      </c>
      <c r="M19" s="15">
        <f t="shared" si="4"/>
        <v>0.37109999999999999</v>
      </c>
      <c r="N19" s="15"/>
      <c r="O19" s="15"/>
      <c r="P19" s="15"/>
      <c r="Q19" s="15"/>
      <c r="R19" s="19"/>
      <c r="S19" s="15"/>
      <c r="T19" s="15" t="s">
        <v>5693</v>
      </c>
      <c r="U19" s="15">
        <f t="shared" ref="U19:U25" si="5">M6</f>
        <v>0.37230000000000002</v>
      </c>
      <c r="V19" s="15"/>
      <c r="W19" s="15">
        <f t="shared" ref="W19:W25" si="6">S6</f>
        <v>0.22839999999999999</v>
      </c>
      <c r="X19" s="15">
        <f t="shared" ref="X19:X25" si="7">R6</f>
        <v>0.3407</v>
      </c>
      <c r="Y19" s="15">
        <f t="shared" ref="Y19:Y25" si="8">Q6</f>
        <v>0.4083</v>
      </c>
      <c r="Z19" s="15">
        <f t="shared" ref="Z19:Z25" si="9">P6</f>
        <v>0.42599999999999999</v>
      </c>
      <c r="AA19" s="15">
        <f t="shared" ref="AA19:AA25" si="10">O6</f>
        <v>0.54710000000000003</v>
      </c>
      <c r="AB19" s="31"/>
      <c r="AC19" s="30"/>
      <c r="AD19" s="15"/>
      <c r="AE19" s="15"/>
      <c r="AF19" s="15" t="s">
        <v>3</v>
      </c>
      <c r="AG19" s="15" t="s">
        <v>4</v>
      </c>
      <c r="AH19" s="15"/>
      <c r="AI19" s="15"/>
      <c r="AJ19" s="15" t="s">
        <v>3</v>
      </c>
      <c r="AK19" s="15" t="s">
        <v>4</v>
      </c>
      <c r="AL19" s="15"/>
      <c r="AM19" s="15"/>
      <c r="AN19" s="15" t="s">
        <v>3</v>
      </c>
      <c r="AO19" s="15" t="s">
        <v>4</v>
      </c>
      <c r="AP19" s="15"/>
      <c r="AQ19" s="15"/>
      <c r="AR19" s="15"/>
      <c r="AS19" s="15"/>
      <c r="AT19" s="31"/>
    </row>
    <row r="20" spans="1:46" x14ac:dyDescent="0.35">
      <c r="A20" s="30"/>
      <c r="B20" s="15"/>
      <c r="C20" s="15"/>
      <c r="D20" s="15"/>
      <c r="E20" s="15"/>
      <c r="F20" s="15"/>
      <c r="G20" s="15"/>
      <c r="H20" s="15" t="s">
        <v>5689</v>
      </c>
      <c r="I20" s="15">
        <f t="shared" si="0"/>
        <v>6.7199999999999996E-2</v>
      </c>
      <c r="J20" s="15">
        <f t="shared" si="1"/>
        <v>3.9100000000000003E-2</v>
      </c>
      <c r="K20" s="15">
        <f t="shared" si="2"/>
        <v>4.6399999999999997E-2</v>
      </c>
      <c r="L20" s="15">
        <f t="shared" si="3"/>
        <v>5.4100000000000002E-2</v>
      </c>
      <c r="M20" s="15">
        <f t="shared" si="4"/>
        <v>1.1299999999999999E-2</v>
      </c>
      <c r="N20" s="15"/>
      <c r="O20" s="15"/>
      <c r="P20" s="15"/>
      <c r="Q20" s="15"/>
      <c r="R20" s="19"/>
      <c r="S20" s="15"/>
      <c r="T20" s="15" t="s">
        <v>5692</v>
      </c>
      <c r="U20" s="15">
        <f t="shared" si="5"/>
        <v>0.46360000000000001</v>
      </c>
      <c r="V20" s="15"/>
      <c r="W20" s="15">
        <f t="shared" si="6"/>
        <v>0.51459999999999995</v>
      </c>
      <c r="X20" s="15">
        <f t="shared" si="7"/>
        <v>0.51959999999999995</v>
      </c>
      <c r="Y20" s="15">
        <f t="shared" si="8"/>
        <v>0.41870000000000002</v>
      </c>
      <c r="Z20" s="15">
        <f t="shared" si="9"/>
        <v>0.45319999999999999</v>
      </c>
      <c r="AA20" s="15">
        <f t="shared" si="10"/>
        <v>0.37109999999999999</v>
      </c>
      <c r="AB20" s="31"/>
      <c r="AC20" s="30"/>
      <c r="AD20" s="15" t="s">
        <v>6524</v>
      </c>
      <c r="AE20" s="15">
        <f>VALUE('Raw-Data 19'!H166)</f>
        <v>0.45329999999999998</v>
      </c>
      <c r="AF20" s="15">
        <f>VALUE('Raw-Data 19'!B166)</f>
        <v>0.4652</v>
      </c>
      <c r="AG20" s="15">
        <f>VALUE('Raw-Data 19'!E166)</f>
        <v>0.37280000000000002</v>
      </c>
      <c r="AH20" s="15"/>
      <c r="AI20" s="15">
        <f>VALUE('Raw-Data 19'!H184)</f>
        <v>0.56469999999999998</v>
      </c>
      <c r="AJ20" s="15">
        <f>VALUE('Raw-Data 19'!B184)</f>
        <v>0.57579999999999998</v>
      </c>
      <c r="AK20" s="15">
        <f>VALUE('Raw-Data 19'!E184)</f>
        <v>0.49030000000000001</v>
      </c>
      <c r="AL20" s="15"/>
      <c r="AM20" s="15">
        <f>VALUE('Raw-Data 19'!H175)</f>
        <v>0.23769999999999999</v>
      </c>
      <c r="AN20" s="15">
        <f>VALUE('Raw-Data 19'!B175)</f>
        <v>0.26269999999999999</v>
      </c>
      <c r="AO20" s="15">
        <f>VALUE('Raw-Data 19'!E175)</f>
        <v>7.1599999999999997E-2</v>
      </c>
      <c r="AP20" s="15"/>
      <c r="AQ20" s="15"/>
      <c r="AR20" s="15"/>
      <c r="AS20" s="15"/>
      <c r="AT20" s="31"/>
    </row>
    <row r="21" spans="1:46" x14ac:dyDescent="0.35">
      <c r="A21" s="30"/>
      <c r="B21" s="15"/>
      <c r="C21" s="15"/>
      <c r="D21" s="15"/>
      <c r="E21" s="15"/>
      <c r="F21" s="15"/>
      <c r="G21" s="15"/>
      <c r="H21" s="15" t="s">
        <v>5690</v>
      </c>
      <c r="I21" s="15">
        <f t="shared" si="0"/>
        <v>5.2200000000000003E-2</v>
      </c>
      <c r="J21" s="15">
        <f t="shared" si="1"/>
        <v>3.0800000000000001E-2</v>
      </c>
      <c r="K21" s="15">
        <f t="shared" si="2"/>
        <v>4.2900000000000001E-2</v>
      </c>
      <c r="L21" s="15">
        <f t="shared" si="3"/>
        <v>3.5799999999999998E-2</v>
      </c>
      <c r="M21" s="15">
        <f t="shared" si="4"/>
        <v>4.1300000000000003E-2</v>
      </c>
      <c r="N21" s="15"/>
      <c r="O21" s="15"/>
      <c r="P21" s="15"/>
      <c r="Q21" s="15"/>
      <c r="R21" s="19"/>
      <c r="S21" s="15"/>
      <c r="T21" s="15" t="s">
        <v>5691</v>
      </c>
      <c r="U21" s="15">
        <f t="shared" si="5"/>
        <v>4.5999999999999999E-2</v>
      </c>
      <c r="V21" s="15"/>
      <c r="W21" s="15">
        <f t="shared" si="6"/>
        <v>6.7199999999999996E-2</v>
      </c>
      <c r="X21" s="15">
        <f t="shared" si="7"/>
        <v>3.9100000000000003E-2</v>
      </c>
      <c r="Y21" s="15">
        <f t="shared" si="8"/>
        <v>4.6399999999999997E-2</v>
      </c>
      <c r="Z21" s="15">
        <f t="shared" si="9"/>
        <v>5.4100000000000002E-2</v>
      </c>
      <c r="AA21" s="15">
        <f t="shared" si="10"/>
        <v>1.1299999999999999E-2</v>
      </c>
      <c r="AB21" s="31"/>
      <c r="AC21" s="30"/>
      <c r="AD21" s="15" t="s">
        <v>6525</v>
      </c>
      <c r="AE21" s="15">
        <f>VALUE('Raw-Data 19'!H167)</f>
        <v>0.30630000000000002</v>
      </c>
      <c r="AF21" s="15">
        <f>VALUE('Raw-Data 19'!B167)</f>
        <v>0.31040000000000001</v>
      </c>
      <c r="AG21" s="15">
        <f>VALUE('Raw-Data 19'!E167)</f>
        <v>0.27889999999999998</v>
      </c>
      <c r="AH21" s="15"/>
      <c r="AI21" s="15">
        <f>VALUE('Raw-Data 19'!H185)</f>
        <v>0.25769999999999998</v>
      </c>
      <c r="AJ21" s="15">
        <f>VALUE('Raw-Data 19'!B185)</f>
        <v>0.25619999999999998</v>
      </c>
      <c r="AK21" s="15">
        <f>VALUE('Raw-Data 19'!E185)</f>
        <v>0.26750000000000002</v>
      </c>
      <c r="AL21" s="15"/>
      <c r="AM21" s="15">
        <f>VALUE('Raw-Data 19'!H176)</f>
        <v>0.2039</v>
      </c>
      <c r="AN21" s="15">
        <f>VALUE('Raw-Data 19'!B176)</f>
        <v>0.222</v>
      </c>
      <c r="AO21" s="15">
        <f>VALUE('Raw-Data 19'!E176)</f>
        <v>8.3299999999999999E-2</v>
      </c>
      <c r="AP21" s="15"/>
      <c r="AQ21" s="15"/>
      <c r="AR21" s="15"/>
      <c r="AS21" s="15"/>
      <c r="AT21" s="31"/>
    </row>
    <row r="22" spans="1:46" x14ac:dyDescent="0.35">
      <c r="A22" s="30"/>
      <c r="B22" s="15"/>
      <c r="C22" s="15"/>
      <c r="D22" s="15"/>
      <c r="E22" s="15"/>
      <c r="F22" s="15"/>
      <c r="G22" s="15"/>
      <c r="H22" s="15" t="s">
        <v>5691</v>
      </c>
      <c r="I22" s="15">
        <f t="shared" si="0"/>
        <v>7.9100000000000004E-2</v>
      </c>
      <c r="J22" s="15">
        <f t="shared" si="1"/>
        <v>4.6399999999999997E-2</v>
      </c>
      <c r="K22" s="15">
        <f t="shared" si="2"/>
        <v>4.2900000000000001E-2</v>
      </c>
      <c r="L22" s="15">
        <f t="shared" si="3"/>
        <v>9.2999999999999992E-3</v>
      </c>
      <c r="M22" s="15">
        <f t="shared" si="4"/>
        <v>1.0200000000000001E-2</v>
      </c>
      <c r="N22" s="15"/>
      <c r="O22" s="15"/>
      <c r="P22" s="15"/>
      <c r="Q22" s="15"/>
      <c r="R22" s="19"/>
      <c r="S22" s="15"/>
      <c r="T22" s="15" t="s">
        <v>5690</v>
      </c>
      <c r="U22" s="15">
        <f t="shared" si="5"/>
        <v>4.1200000000000001E-2</v>
      </c>
      <c r="V22" s="15"/>
      <c r="W22" s="15">
        <f t="shared" si="6"/>
        <v>5.2200000000000003E-2</v>
      </c>
      <c r="X22" s="15">
        <f t="shared" si="7"/>
        <v>3.0800000000000001E-2</v>
      </c>
      <c r="Y22" s="15">
        <f t="shared" si="8"/>
        <v>4.2900000000000001E-2</v>
      </c>
      <c r="Z22" s="15">
        <f t="shared" si="9"/>
        <v>3.5799999999999998E-2</v>
      </c>
      <c r="AA22" s="15">
        <f t="shared" si="10"/>
        <v>4.1300000000000003E-2</v>
      </c>
      <c r="AB22" s="31"/>
      <c r="AC22" s="30"/>
      <c r="AD22" s="15" t="s">
        <v>6526</v>
      </c>
      <c r="AE22" s="15">
        <f>VALUE('Raw-Data 19'!H168)</f>
        <v>8.1000000000000003E-2</v>
      </c>
      <c r="AF22" s="15">
        <f>VALUE('Raw-Data 19'!B168)</f>
        <v>7.5300000000000006E-2</v>
      </c>
      <c r="AG22" s="15">
        <f>VALUE('Raw-Data 19'!E168)</f>
        <v>0.1192</v>
      </c>
      <c r="AH22" s="15"/>
      <c r="AI22" s="15">
        <f>VALUE('Raw-Data 19'!H186)</f>
        <v>6.1400000000000003E-2</v>
      </c>
      <c r="AJ22" s="15">
        <f>VALUE('Raw-Data 19'!B186)</f>
        <v>5.6399999999999999E-2</v>
      </c>
      <c r="AK22" s="15">
        <f>VALUE('Raw-Data 19'!E186)</f>
        <v>9.4700000000000006E-2</v>
      </c>
      <c r="AL22" s="15"/>
      <c r="AM22" s="15">
        <f>VALUE('Raw-Data 19'!H177)</f>
        <v>7.2499999999999995E-2</v>
      </c>
      <c r="AN22" s="15">
        <f>VALUE('Raw-Data 19'!B177)</f>
        <v>6.9800000000000001E-2</v>
      </c>
      <c r="AO22" s="15">
        <f>VALUE('Raw-Data 19'!E177)</f>
        <v>9.0499999999999997E-2</v>
      </c>
      <c r="AP22" s="15"/>
      <c r="AQ22" s="15"/>
      <c r="AR22" s="15"/>
      <c r="AS22" s="15"/>
      <c r="AT22" s="31"/>
    </row>
    <row r="23" spans="1:46" x14ac:dyDescent="0.35">
      <c r="A23" s="30"/>
      <c r="B23" s="15"/>
      <c r="C23" s="15"/>
      <c r="D23" s="15"/>
      <c r="E23" s="15"/>
      <c r="F23" s="15"/>
      <c r="G23" s="15"/>
      <c r="H23" s="15" t="s">
        <v>5692</v>
      </c>
      <c r="I23" s="15">
        <f t="shared" si="0"/>
        <v>5.2600000000000001E-2</v>
      </c>
      <c r="J23" s="15">
        <f t="shared" si="1"/>
        <v>2.35E-2</v>
      </c>
      <c r="K23" s="15">
        <f t="shared" si="2"/>
        <v>3.4299999999999997E-2</v>
      </c>
      <c r="L23" s="15">
        <f t="shared" si="3"/>
        <v>2.1600000000000001E-2</v>
      </c>
      <c r="M23" s="15">
        <f t="shared" si="4"/>
        <v>1.1900000000000001E-2</v>
      </c>
      <c r="N23" s="15"/>
      <c r="O23" s="15"/>
      <c r="P23" s="15"/>
      <c r="Q23" s="15"/>
      <c r="R23" s="19"/>
      <c r="S23" s="15"/>
      <c r="T23" s="15" t="s">
        <v>5689</v>
      </c>
      <c r="U23" s="15">
        <f t="shared" si="5"/>
        <v>4.2000000000000003E-2</v>
      </c>
      <c r="V23" s="15"/>
      <c r="W23" s="15">
        <f t="shared" si="6"/>
        <v>7.9100000000000004E-2</v>
      </c>
      <c r="X23" s="15">
        <f t="shared" si="7"/>
        <v>4.6399999999999997E-2</v>
      </c>
      <c r="Y23" s="15">
        <f t="shared" si="8"/>
        <v>4.2900000000000001E-2</v>
      </c>
      <c r="Z23" s="15">
        <f t="shared" si="9"/>
        <v>9.2999999999999992E-3</v>
      </c>
      <c r="AA23" s="15">
        <f t="shared" si="10"/>
        <v>1.0200000000000001E-2</v>
      </c>
      <c r="AB23" s="31"/>
      <c r="AC23" s="30"/>
      <c r="AD23" s="15" t="s">
        <v>6527</v>
      </c>
      <c r="AE23" s="15">
        <f>VALUE('Raw-Data 19'!H169)</f>
        <v>9.4399999999999998E-2</v>
      </c>
      <c r="AF23" s="15">
        <f>VALUE('Raw-Data 19'!B169)</f>
        <v>9.3600000000000003E-2</v>
      </c>
      <c r="AG23" s="15">
        <f>VALUE('Raw-Data 19'!E169)</f>
        <v>0.1002</v>
      </c>
      <c r="AH23" s="15"/>
      <c r="AI23" s="15">
        <f>VALUE('Raw-Data 19'!H187)</f>
        <v>7.6999999999999999E-2</v>
      </c>
      <c r="AJ23" s="15">
        <f>VALUE('Raw-Data 19'!B187)</f>
        <v>8.0399999999999999E-2</v>
      </c>
      <c r="AK23" s="15">
        <f>VALUE('Raw-Data 19'!E187)</f>
        <v>5.4300000000000001E-2</v>
      </c>
      <c r="AL23" s="15"/>
      <c r="AM23" s="15">
        <f>VALUE('Raw-Data 19'!H178)</f>
        <v>0.1318</v>
      </c>
      <c r="AN23" s="15">
        <f>VALUE('Raw-Data 19'!B178)</f>
        <v>0.1283</v>
      </c>
      <c r="AO23" s="15">
        <f>VALUE('Raw-Data 19'!E178)</f>
        <v>0.15529999999999999</v>
      </c>
      <c r="AP23" s="15"/>
      <c r="AQ23" s="15"/>
      <c r="AR23" s="15"/>
      <c r="AS23" s="15"/>
      <c r="AT23" s="31"/>
    </row>
    <row r="24" spans="1:46" x14ac:dyDescent="0.35">
      <c r="A24" s="30"/>
      <c r="B24" s="15"/>
      <c r="C24" s="15"/>
      <c r="D24" s="15"/>
      <c r="E24" s="15"/>
      <c r="F24" s="15"/>
      <c r="G24" s="15"/>
      <c r="H24" s="15" t="s">
        <v>5693</v>
      </c>
      <c r="I24" s="15">
        <f t="shared" si="0"/>
        <v>6.0000000000000001E-3</v>
      </c>
      <c r="J24" s="15">
        <f t="shared" si="1"/>
        <v>0</v>
      </c>
      <c r="K24" s="15">
        <f t="shared" si="2"/>
        <v>6.4999999999999997E-3</v>
      </c>
      <c r="L24" s="15">
        <f t="shared" si="3"/>
        <v>0</v>
      </c>
      <c r="M24" s="15">
        <f t="shared" si="4"/>
        <v>7.0000000000000001E-3</v>
      </c>
      <c r="N24" s="15"/>
      <c r="O24" s="15"/>
      <c r="P24" s="15"/>
      <c r="Q24" s="15"/>
      <c r="R24" s="19"/>
      <c r="S24" s="15"/>
      <c r="T24" s="15" t="s">
        <v>5688</v>
      </c>
      <c r="U24" s="15">
        <f t="shared" si="5"/>
        <v>3.1E-2</v>
      </c>
      <c r="V24" s="15"/>
      <c r="W24" s="15">
        <f t="shared" si="6"/>
        <v>5.2600000000000001E-2</v>
      </c>
      <c r="X24" s="15">
        <f t="shared" si="7"/>
        <v>2.35E-2</v>
      </c>
      <c r="Y24" s="15">
        <f t="shared" si="8"/>
        <v>3.4299999999999997E-2</v>
      </c>
      <c r="Z24" s="15">
        <f t="shared" si="9"/>
        <v>2.1600000000000001E-2</v>
      </c>
      <c r="AA24" s="15">
        <f t="shared" si="10"/>
        <v>1.1900000000000001E-2</v>
      </c>
      <c r="AB24" s="31"/>
      <c r="AC24" s="30"/>
      <c r="AD24" s="15" t="s">
        <v>6528</v>
      </c>
      <c r="AE24" s="15">
        <f>VALUE('Raw-Data 19'!H170)</f>
        <v>6.5100000000000005E-2</v>
      </c>
      <c r="AF24" s="15">
        <f>VALUE('Raw-Data 19'!B170)</f>
        <v>5.5599999999999997E-2</v>
      </c>
      <c r="AG24" s="15">
        <f>VALUE('Raw-Data 19'!E170)</f>
        <v>0.12889999999999999</v>
      </c>
      <c r="AH24" s="15"/>
      <c r="AI24" s="15">
        <f>VALUE('Raw-Data 19'!H188)</f>
        <v>3.9199999999999999E-2</v>
      </c>
      <c r="AJ24" s="15">
        <f>VALUE('Raw-Data 19'!B188)</f>
        <v>3.1199999999999999E-2</v>
      </c>
      <c r="AK24" s="15">
        <f>VALUE('Raw-Data 19'!E188)</f>
        <v>9.3100000000000002E-2</v>
      </c>
      <c r="AL24" s="15"/>
      <c r="AM24" s="15">
        <f>VALUE('Raw-Data 19'!H179)</f>
        <v>0.35410000000000003</v>
      </c>
      <c r="AN24" s="15">
        <f>VALUE('Raw-Data 19'!B179)</f>
        <v>0.31719999999999998</v>
      </c>
      <c r="AO24" s="15">
        <f>VALUE('Raw-Data 19'!E179)</f>
        <v>0.59930000000000005</v>
      </c>
      <c r="AP24" s="15"/>
      <c r="AQ24" s="15"/>
      <c r="AR24" s="15"/>
      <c r="AS24" s="15"/>
      <c r="AT24" s="31"/>
    </row>
    <row r="25" spans="1:46" x14ac:dyDescent="0.35">
      <c r="A25" s="30"/>
      <c r="B25" s="15"/>
      <c r="C25" s="15"/>
      <c r="D25" s="15"/>
      <c r="E25" s="15"/>
      <c r="F25" s="15"/>
      <c r="G25" s="15"/>
      <c r="H25" s="15"/>
      <c r="I25" s="15"/>
      <c r="J25" s="19"/>
      <c r="K25" s="15"/>
      <c r="L25" s="15"/>
      <c r="M25" s="15"/>
      <c r="N25" s="15"/>
      <c r="O25" s="15"/>
      <c r="P25" s="15"/>
      <c r="Q25" s="19"/>
      <c r="R25" s="19"/>
      <c r="S25" s="15"/>
      <c r="T25" s="15" t="s">
        <v>5687</v>
      </c>
      <c r="U25" s="15">
        <f t="shared" si="5"/>
        <v>3.8999999999999998E-3</v>
      </c>
      <c r="V25" s="15"/>
      <c r="W25" s="15">
        <f t="shared" si="6"/>
        <v>6.0000000000000001E-3</v>
      </c>
      <c r="X25" s="15">
        <f t="shared" si="7"/>
        <v>0</v>
      </c>
      <c r="Y25" s="15">
        <f t="shared" si="8"/>
        <v>6.4999999999999997E-3</v>
      </c>
      <c r="Z25" s="15">
        <f t="shared" si="9"/>
        <v>0</v>
      </c>
      <c r="AA25" s="15">
        <f t="shared" si="10"/>
        <v>7.0000000000000001E-3</v>
      </c>
      <c r="AB25" s="31"/>
      <c r="AC25" s="30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31"/>
    </row>
    <row r="26" spans="1:46" x14ac:dyDescent="0.35">
      <c r="A26" s="30"/>
      <c r="B26" s="15"/>
      <c r="C26" s="15"/>
      <c r="D26" s="15"/>
      <c r="E26" s="15"/>
      <c r="F26" s="15"/>
      <c r="G26" s="15"/>
      <c r="H26" s="15"/>
      <c r="I26" s="15"/>
      <c r="J26" s="19"/>
      <c r="K26" s="15"/>
      <c r="L26" s="19"/>
      <c r="M26" s="19"/>
      <c r="N26" s="19"/>
      <c r="O26" s="15"/>
      <c r="P26" s="15"/>
      <c r="Q26" s="19"/>
      <c r="R26" s="19"/>
      <c r="S26" s="15"/>
      <c r="T26" s="15"/>
      <c r="U26" s="15"/>
      <c r="V26" s="15"/>
      <c r="W26" s="15"/>
      <c r="X26" s="15"/>
      <c r="Y26" s="15"/>
      <c r="Z26" s="15"/>
      <c r="AA26" s="15"/>
      <c r="AB26" s="31"/>
      <c r="AC26" s="30"/>
      <c r="AD26" s="15" t="s">
        <v>6726</v>
      </c>
      <c r="AE26" s="15">
        <f>SUM(AE23:AE24)</f>
        <v>0.1595</v>
      </c>
      <c r="AF26" s="15">
        <f t="shared" ref="AF26:AO26" si="11">SUM(AF23:AF24)</f>
        <v>0.1492</v>
      </c>
      <c r="AG26" s="15">
        <f t="shared" si="11"/>
        <v>0.22909999999999997</v>
      </c>
      <c r="AH26" s="15">
        <f t="shared" si="11"/>
        <v>0</v>
      </c>
      <c r="AI26" s="15">
        <f t="shared" si="11"/>
        <v>0.1162</v>
      </c>
      <c r="AJ26" s="15">
        <f t="shared" si="11"/>
        <v>0.1116</v>
      </c>
      <c r="AK26" s="15">
        <f t="shared" si="11"/>
        <v>0.1474</v>
      </c>
      <c r="AL26" s="15">
        <f t="shared" si="11"/>
        <v>0</v>
      </c>
      <c r="AM26" s="15">
        <f t="shared" si="11"/>
        <v>0.4859</v>
      </c>
      <c r="AN26" s="15">
        <f t="shared" si="11"/>
        <v>0.44550000000000001</v>
      </c>
      <c r="AO26" s="15">
        <f t="shared" si="11"/>
        <v>0.75460000000000005</v>
      </c>
      <c r="AP26" s="15"/>
      <c r="AQ26" s="15"/>
      <c r="AR26" s="15"/>
      <c r="AS26" s="15"/>
      <c r="AT26" s="31"/>
    </row>
    <row r="27" spans="1:46" x14ac:dyDescent="0.35">
      <c r="A27" s="30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9"/>
      <c r="O27" s="15"/>
      <c r="P27" s="15"/>
      <c r="Q27" s="19"/>
      <c r="R27" s="19"/>
      <c r="S27" s="15"/>
      <c r="T27" s="15"/>
      <c r="U27" s="15"/>
      <c r="V27" s="15"/>
      <c r="W27" s="15"/>
      <c r="X27" s="15"/>
      <c r="Y27" s="15"/>
      <c r="Z27" s="15"/>
      <c r="AA27" s="15"/>
      <c r="AB27" s="31"/>
      <c r="AC27" s="30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31"/>
    </row>
    <row r="28" spans="1:46" x14ac:dyDescent="0.35">
      <c r="A28" s="30"/>
      <c r="B28" s="15"/>
      <c r="C28" s="15"/>
      <c r="D28" s="15"/>
      <c r="E28" s="15"/>
      <c r="F28" s="15"/>
      <c r="G28" s="15"/>
      <c r="H28" s="15"/>
      <c r="I28" s="15"/>
      <c r="J28" s="19"/>
      <c r="K28" s="19"/>
      <c r="L28" s="19"/>
      <c r="M28" s="19"/>
      <c r="N28" s="19"/>
      <c r="O28" s="15"/>
      <c r="P28" s="15"/>
      <c r="Q28" s="19"/>
      <c r="R28" s="19"/>
      <c r="S28" s="15"/>
      <c r="T28" s="15"/>
      <c r="U28" s="15"/>
      <c r="V28" s="15"/>
      <c r="W28" s="15"/>
      <c r="X28" s="15"/>
      <c r="Y28" s="15"/>
      <c r="Z28" s="15"/>
      <c r="AA28" s="15"/>
      <c r="AB28" s="31"/>
      <c r="AC28" s="30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31"/>
    </row>
    <row r="29" spans="1:46" ht="15" thickBot="1" x14ac:dyDescent="0.4">
      <c r="A29" s="34"/>
      <c r="B29" s="35"/>
      <c r="C29" s="35"/>
      <c r="D29" s="35"/>
      <c r="E29" s="35"/>
      <c r="F29" s="35"/>
      <c r="G29" s="35"/>
      <c r="H29" s="35"/>
      <c r="I29" s="35"/>
      <c r="J29" s="67"/>
      <c r="K29" s="67"/>
      <c r="L29" s="67"/>
      <c r="M29" s="67"/>
      <c r="N29" s="67"/>
      <c r="O29" s="67"/>
      <c r="P29" s="67"/>
      <c r="Q29" s="67"/>
      <c r="R29" s="67"/>
      <c r="S29" s="35"/>
      <c r="T29" s="35"/>
      <c r="U29" s="35"/>
      <c r="V29" s="35"/>
      <c r="W29" s="35"/>
      <c r="X29" s="35"/>
      <c r="Y29" s="35"/>
      <c r="Z29" s="35"/>
      <c r="AA29" s="35"/>
      <c r="AB29" s="36"/>
      <c r="AC29" s="30"/>
      <c r="AD29" s="15"/>
      <c r="AE29" s="15" t="s">
        <v>6588</v>
      </c>
      <c r="AF29" s="15"/>
      <c r="AG29" s="15"/>
      <c r="AH29" s="15" t="s">
        <v>2</v>
      </c>
      <c r="AI29" s="15" t="s">
        <v>6589</v>
      </c>
      <c r="AJ29" s="15"/>
      <c r="AK29" s="15"/>
      <c r="AL29" s="15" t="s">
        <v>2</v>
      </c>
      <c r="AM29" s="15" t="s">
        <v>6590</v>
      </c>
      <c r="AN29" s="15"/>
      <c r="AO29" s="15"/>
      <c r="AP29" s="15" t="s">
        <v>2</v>
      </c>
      <c r="AQ29" s="15" t="s">
        <v>6591</v>
      </c>
      <c r="AR29" s="15"/>
      <c r="AS29" s="15"/>
      <c r="AT29" s="31"/>
    </row>
    <row r="30" spans="1:46" x14ac:dyDescent="0.35">
      <c r="A30" s="26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64"/>
      <c r="M30" s="64"/>
      <c r="N30" s="64"/>
      <c r="O30" s="64"/>
      <c r="P30" s="64"/>
      <c r="Q30" s="65"/>
      <c r="R30" s="68"/>
      <c r="S30" s="28"/>
      <c r="T30" s="28"/>
      <c r="U30" s="28"/>
      <c r="V30" s="28"/>
      <c r="W30" s="28"/>
      <c r="X30" s="28"/>
      <c r="Y30" s="28"/>
      <c r="Z30" s="28"/>
      <c r="AA30" s="28"/>
      <c r="AB30" s="29"/>
      <c r="AC30" s="30"/>
      <c r="AD30" s="15"/>
      <c r="AE30" s="15" t="s">
        <v>15</v>
      </c>
      <c r="AF30" s="15" t="s">
        <v>3</v>
      </c>
      <c r="AG30" s="15" t="s">
        <v>4</v>
      </c>
      <c r="AH30" s="15"/>
      <c r="AI30" s="15" t="s">
        <v>15</v>
      </c>
      <c r="AJ30" s="15" t="s">
        <v>3</v>
      </c>
      <c r="AK30" s="15" t="s">
        <v>4</v>
      </c>
      <c r="AL30" s="15"/>
      <c r="AM30" s="15" t="s">
        <v>15</v>
      </c>
      <c r="AN30" s="15" t="s">
        <v>3</v>
      </c>
      <c r="AO30" s="15" t="s">
        <v>4</v>
      </c>
      <c r="AP30" s="15"/>
      <c r="AQ30" s="15" t="s">
        <v>15</v>
      </c>
      <c r="AR30" s="15" t="s">
        <v>3</v>
      </c>
      <c r="AS30" s="15" t="s">
        <v>4</v>
      </c>
      <c r="AT30" s="31"/>
    </row>
    <row r="31" spans="1:46" x14ac:dyDescent="0.35">
      <c r="A31" s="30"/>
      <c r="B31" s="15"/>
      <c r="C31" s="15"/>
      <c r="D31" s="15"/>
      <c r="E31" s="15"/>
      <c r="F31" s="15"/>
      <c r="G31" s="15"/>
      <c r="H31" s="15"/>
      <c r="I31" s="19"/>
      <c r="J31" s="19"/>
      <c r="K31" s="19"/>
      <c r="L31" s="19"/>
      <c r="M31" s="15"/>
      <c r="N31" s="15"/>
      <c r="O31" s="15"/>
      <c r="P31" s="15"/>
      <c r="Q31" s="31"/>
      <c r="R31" s="69"/>
      <c r="S31" s="15"/>
      <c r="T31" s="15"/>
      <c r="U31" s="15"/>
      <c r="V31" s="15"/>
      <c r="W31" s="15"/>
      <c r="X31" s="15"/>
      <c r="Y31" s="15"/>
      <c r="Z31" s="15"/>
      <c r="AA31" s="15"/>
      <c r="AB31" s="31"/>
      <c r="AC31" s="30"/>
      <c r="AD31" s="15" t="s">
        <v>5693</v>
      </c>
      <c r="AE31" s="15">
        <f>VALUE('Raw-Data 19'!H193)</f>
        <v>7.46E-2</v>
      </c>
      <c r="AF31" s="15">
        <f>VALUE('Raw-Data 19'!B193)</f>
        <v>7.7399999999999997E-2</v>
      </c>
      <c r="AG31" s="15">
        <f>VALUE('Raw-Data 19'!E193)</f>
        <v>5.5399999999999998E-2</v>
      </c>
      <c r="AH31" s="15"/>
      <c r="AI31" s="15">
        <f>VALUE('Raw-Data 19'!H201)</f>
        <v>3.6200000000000003E-2</v>
      </c>
      <c r="AJ31" s="15">
        <f>VALUE('Raw-Data 19'!B201)</f>
        <v>3.0800000000000001E-2</v>
      </c>
      <c r="AK31" s="15">
        <f>VALUE('Raw-Data 19'!E201)</f>
        <v>7.1800000000000003E-2</v>
      </c>
      <c r="AL31" s="15"/>
      <c r="AM31" s="15">
        <f>VALUE('Raw-Data 19'!H209)</f>
        <v>0.1827</v>
      </c>
      <c r="AN31" s="15">
        <f>VALUE('Raw-Data 19'!B209)</f>
        <v>0.18729999999999999</v>
      </c>
      <c r="AO31" s="15">
        <f>VALUE('Raw-Data 19'!E209)</f>
        <v>0.1522</v>
      </c>
      <c r="AP31" s="15"/>
      <c r="AQ31" s="15">
        <f>VALUE('Raw-Data 19'!H217)</f>
        <v>0.28370000000000001</v>
      </c>
      <c r="AR31" s="15">
        <f>VALUE('Raw-Data 19'!B217)</f>
        <v>0.29149999999999998</v>
      </c>
      <c r="AS31" s="15">
        <f>VALUE('Raw-Data 19'!E217)</f>
        <v>0.2334</v>
      </c>
      <c r="AT31" s="31"/>
    </row>
    <row r="32" spans="1:46" x14ac:dyDescent="0.35">
      <c r="A32" s="30"/>
      <c r="B32" s="15"/>
      <c r="C32" s="15"/>
      <c r="D32" s="15"/>
      <c r="E32" s="19"/>
      <c r="F32" s="19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31"/>
      <c r="R32" s="69"/>
      <c r="S32" s="19"/>
      <c r="T32" s="19" t="s">
        <v>6249</v>
      </c>
      <c r="U32" s="19"/>
      <c r="V32" s="19"/>
      <c r="W32" s="19"/>
      <c r="X32" s="19" t="s">
        <v>2</v>
      </c>
      <c r="Y32" s="19" t="s">
        <v>6248</v>
      </c>
      <c r="Z32" s="19"/>
      <c r="AA32" s="19"/>
      <c r="AB32" s="66"/>
      <c r="AC32" s="30"/>
      <c r="AD32" s="15" t="s">
        <v>5692</v>
      </c>
      <c r="AE32" s="15">
        <f>VALUE('Raw-Data 19'!H194)</f>
        <v>0.17219999999999999</v>
      </c>
      <c r="AF32" s="15">
        <f>VALUE('Raw-Data 19'!B194)</f>
        <v>0.17560000000000001</v>
      </c>
      <c r="AG32" s="15">
        <f>VALUE('Raw-Data 19'!E194)</f>
        <v>0.14929999999999999</v>
      </c>
      <c r="AH32" s="15"/>
      <c r="AI32" s="15">
        <f>VALUE('Raw-Data 19'!H202)</f>
        <v>9.9299999999999999E-2</v>
      </c>
      <c r="AJ32" s="15">
        <f>VALUE('Raw-Data 19'!B202)</f>
        <v>9.4899999999999998E-2</v>
      </c>
      <c r="AK32" s="15">
        <f>VALUE('Raw-Data 19'!E202)</f>
        <v>0.12790000000000001</v>
      </c>
      <c r="AL32" s="15"/>
      <c r="AM32" s="15">
        <f>VALUE('Raw-Data 19'!H210)</f>
        <v>0.59079999999999999</v>
      </c>
      <c r="AN32" s="15">
        <f>VALUE('Raw-Data 19'!B210)</f>
        <v>0.59650000000000003</v>
      </c>
      <c r="AO32" s="15">
        <f>VALUE('Raw-Data 19'!E210)</f>
        <v>0.55300000000000005</v>
      </c>
      <c r="AP32" s="15"/>
      <c r="AQ32" s="15">
        <f>VALUE('Raw-Data 19'!H218)</f>
        <v>0.5151</v>
      </c>
      <c r="AR32" s="15">
        <f>VALUE('Raw-Data 19'!B218)</f>
        <v>0.52170000000000005</v>
      </c>
      <c r="AS32" s="15">
        <f>VALUE('Raw-Data 19'!E218)</f>
        <v>0.47249999999999998</v>
      </c>
      <c r="AT32" s="31"/>
    </row>
    <row r="33" spans="1:46" x14ac:dyDescent="0.35">
      <c r="A33" s="30"/>
      <c r="B33" s="15"/>
      <c r="C33" s="15" t="s">
        <v>5827</v>
      </c>
      <c r="D33" s="15"/>
      <c r="E33" s="15" t="s">
        <v>5828</v>
      </c>
      <c r="F33" s="15"/>
      <c r="G33" s="15"/>
      <c r="H33" s="15"/>
      <c r="I33" s="15"/>
      <c r="J33" s="15"/>
      <c r="K33" s="15"/>
      <c r="L33" s="19"/>
      <c r="M33" s="19"/>
      <c r="N33" s="19"/>
      <c r="O33" s="19"/>
      <c r="P33" s="19"/>
      <c r="Q33" s="66"/>
      <c r="R33" s="69"/>
      <c r="S33" s="15"/>
      <c r="T33" s="15" t="s">
        <v>6250</v>
      </c>
      <c r="U33" s="15"/>
      <c r="V33" s="15" t="s">
        <v>6251</v>
      </c>
      <c r="W33" s="15"/>
      <c r="X33" s="15"/>
      <c r="Y33" s="15" t="s">
        <v>6250</v>
      </c>
      <c r="Z33" s="15"/>
      <c r="AA33" s="15" t="s">
        <v>6251</v>
      </c>
      <c r="AB33" s="31"/>
      <c r="AC33" s="30"/>
      <c r="AD33" s="15" t="s">
        <v>5688</v>
      </c>
      <c r="AE33" s="15">
        <f>VALUE('Raw-Data 19'!H195)</f>
        <v>0.55210000000000004</v>
      </c>
      <c r="AF33" s="15">
        <f>VALUE('Raw-Data 19'!B195)</f>
        <v>0.55400000000000005</v>
      </c>
      <c r="AG33" s="15">
        <f>VALUE('Raw-Data 19'!E195)</f>
        <v>0.53900000000000003</v>
      </c>
      <c r="AH33" s="15"/>
      <c r="AI33" s="15">
        <f>VALUE('Raw-Data 19'!H203)</f>
        <v>0.72789999999999999</v>
      </c>
      <c r="AJ33" s="15">
        <f>VALUE('Raw-Data 19'!B203)</f>
        <v>0.73299999999999998</v>
      </c>
      <c r="AK33" s="15">
        <f>VALUE('Raw-Data 19'!E203)</f>
        <v>0.6946</v>
      </c>
      <c r="AL33" s="15"/>
      <c r="AM33" s="15">
        <f>VALUE('Raw-Data 19'!H211)</f>
        <v>0.20380000000000001</v>
      </c>
      <c r="AN33" s="15">
        <f>VALUE('Raw-Data 19'!B211)</f>
        <v>0.19980000000000001</v>
      </c>
      <c r="AO33" s="15">
        <f>VALUE('Raw-Data 19'!E211)</f>
        <v>0.2303</v>
      </c>
      <c r="AP33" s="15"/>
      <c r="AQ33" s="15">
        <f>VALUE('Raw-Data 19'!H219)</f>
        <v>0.16719999999999999</v>
      </c>
      <c r="AR33" s="15">
        <f>VALUE('Raw-Data 19'!B219)</f>
        <v>0.1593</v>
      </c>
      <c r="AS33" s="15">
        <f>VALUE('Raw-Data 19'!E219)</f>
        <v>0.21840000000000001</v>
      </c>
      <c r="AT33" s="31"/>
    </row>
    <row r="34" spans="1:46" x14ac:dyDescent="0.35">
      <c r="A34" s="30"/>
      <c r="B34" s="15"/>
      <c r="C34" s="15">
        <v>2016</v>
      </c>
      <c r="D34" s="15">
        <v>2015</v>
      </c>
      <c r="E34" s="15">
        <v>2016</v>
      </c>
      <c r="F34" s="15">
        <v>2015</v>
      </c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31"/>
      <c r="R34" s="69"/>
      <c r="S34" s="15"/>
      <c r="T34" s="15">
        <v>2015</v>
      </c>
      <c r="U34" s="15">
        <v>2016</v>
      </c>
      <c r="V34" s="15">
        <v>2015</v>
      </c>
      <c r="W34" s="15">
        <v>2016</v>
      </c>
      <c r="X34" s="15"/>
      <c r="Y34" s="15">
        <v>2015</v>
      </c>
      <c r="Z34" s="15">
        <v>2016</v>
      </c>
      <c r="AA34" s="15">
        <v>2015</v>
      </c>
      <c r="AB34" s="31">
        <v>2016</v>
      </c>
      <c r="AC34" s="30"/>
      <c r="AD34" s="15" t="s">
        <v>5687</v>
      </c>
      <c r="AE34" s="15">
        <f>VALUE('Raw-Data 19'!H196)</f>
        <v>0.2011</v>
      </c>
      <c r="AF34" s="15">
        <f>VALUE('Raw-Data 19'!B196)</f>
        <v>0.19289999999999999</v>
      </c>
      <c r="AG34" s="15">
        <f>VALUE('Raw-Data 19'!E196)</f>
        <v>0.25629999999999997</v>
      </c>
      <c r="AH34" s="15"/>
      <c r="AI34" s="15">
        <f>VALUE('Raw-Data 19'!H204)</f>
        <v>0.13650000000000001</v>
      </c>
      <c r="AJ34" s="15">
        <f>VALUE('Raw-Data 19'!B204)</f>
        <v>0.14130000000000001</v>
      </c>
      <c r="AK34" s="15">
        <f>VALUE('Raw-Data 19'!E204)</f>
        <v>0.1057</v>
      </c>
      <c r="AL34" s="15"/>
      <c r="AM34" s="15">
        <f>VALUE('Raw-Data 19'!H212)</f>
        <v>2.2700000000000001E-2</v>
      </c>
      <c r="AN34" s="15">
        <f>VALUE('Raw-Data 19'!B212)</f>
        <v>1.6400000000000001E-2</v>
      </c>
      <c r="AO34" s="15">
        <f>VALUE('Raw-Data 19'!E212)</f>
        <v>6.4500000000000002E-2</v>
      </c>
      <c r="AP34" s="15"/>
      <c r="AQ34" s="15">
        <f>VALUE('Raw-Data 19'!H220)</f>
        <v>3.4000000000000002E-2</v>
      </c>
      <c r="AR34" s="15">
        <f>VALUE('Raw-Data 19'!B220)</f>
        <v>2.75E-2</v>
      </c>
      <c r="AS34" s="15">
        <f>VALUE('Raw-Data 19'!E220)</f>
        <v>7.5800000000000006E-2</v>
      </c>
      <c r="AT34" s="31"/>
    </row>
    <row r="35" spans="1:46" x14ac:dyDescent="0.35">
      <c r="A35" s="30"/>
      <c r="B35" s="15" t="s">
        <v>5822</v>
      </c>
      <c r="C35" s="15">
        <f>VALUE('Raw-Data 19'!F50)</f>
        <v>3.2099999999999997E-2</v>
      </c>
      <c r="D35" s="15">
        <f>VALUE('Raw-Data 19'!B50)</f>
        <v>0.2044</v>
      </c>
      <c r="E35" s="15">
        <f>VALUE('Raw-Data 19'!F37)</f>
        <v>8.6E-3</v>
      </c>
      <c r="F35" s="15">
        <f>VALUE('Raw-Data 19'!B37)</f>
        <v>4.9399999999999999E-2</v>
      </c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31"/>
      <c r="R35" s="69"/>
      <c r="S35" s="15" t="s">
        <v>5826</v>
      </c>
      <c r="T35" s="15">
        <f>D48</f>
        <v>0.27050000000000002</v>
      </c>
      <c r="U35" s="15">
        <f>C48</f>
        <v>0.47660000000000002</v>
      </c>
      <c r="V35" s="15">
        <f>F48</f>
        <v>0.56510000000000005</v>
      </c>
      <c r="W35" s="15">
        <f>E48</f>
        <v>0.87119999999999997</v>
      </c>
      <c r="X35" s="15"/>
      <c r="Y35" s="15">
        <f>D39</f>
        <v>0.19339999999999999</v>
      </c>
      <c r="Z35" s="15">
        <f>C39</f>
        <v>0.3165</v>
      </c>
      <c r="AA35" s="15">
        <f>F39</f>
        <v>0.43909999999999999</v>
      </c>
      <c r="AB35" s="31">
        <f>E39</f>
        <v>0.5877</v>
      </c>
      <c r="AC35" s="30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31"/>
    </row>
    <row r="36" spans="1:46" x14ac:dyDescent="0.35">
      <c r="A36" s="30"/>
      <c r="B36" s="15" t="s">
        <v>5823</v>
      </c>
      <c r="C36" s="15">
        <f>VALUE('Raw-Data 19'!F49)</f>
        <v>0.12039999999999999</v>
      </c>
      <c r="D36" s="15">
        <f>VALUE('Raw-Data 19'!B49)</f>
        <v>0.25059999999999999</v>
      </c>
      <c r="E36" s="15">
        <f>VALUE('Raw-Data 19'!F38)</f>
        <v>0.1741</v>
      </c>
      <c r="F36" s="15">
        <f>VALUE('Raw-Data 19'!B38)</f>
        <v>0.25040000000000001</v>
      </c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31"/>
      <c r="R36" s="69"/>
      <c r="S36" s="15" t="s">
        <v>5825</v>
      </c>
      <c r="T36" s="15">
        <f>D49</f>
        <v>0.15770000000000001</v>
      </c>
      <c r="U36" s="15">
        <f>C49</f>
        <v>0.28889999999999999</v>
      </c>
      <c r="V36" s="15">
        <f>F49</f>
        <v>0.1462</v>
      </c>
      <c r="W36" s="15">
        <f>E49</f>
        <v>6.4699999999999994E-2</v>
      </c>
      <c r="X36" s="15"/>
      <c r="Y36" s="15">
        <f>D38</f>
        <v>0.15909999999999999</v>
      </c>
      <c r="Z36" s="15">
        <f>C38</f>
        <v>0.3266</v>
      </c>
      <c r="AA36" s="15">
        <f>F38</f>
        <v>0.1648</v>
      </c>
      <c r="AB36" s="31">
        <f>E38</f>
        <v>0.1479</v>
      </c>
      <c r="AC36" s="30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31"/>
    </row>
    <row r="37" spans="1:46" x14ac:dyDescent="0.35">
      <c r="A37" s="30"/>
      <c r="B37" s="15" t="s">
        <v>5824</v>
      </c>
      <c r="C37" s="15">
        <f>VALUE('Raw-Data 19'!F48)</f>
        <v>0.20430000000000001</v>
      </c>
      <c r="D37" s="15">
        <f>VALUE('Raw-Data 19'!B48)</f>
        <v>0.19239999999999999</v>
      </c>
      <c r="E37" s="15">
        <f>VALUE('Raw-Data 19'!F39)</f>
        <v>8.1799999999999998E-2</v>
      </c>
      <c r="F37" s="15">
        <f>VALUE('Raw-Data 19'!B39)</f>
        <v>9.6299999999999997E-2</v>
      </c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31"/>
      <c r="R37" s="69"/>
      <c r="S37" s="15" t="s">
        <v>5824</v>
      </c>
      <c r="T37" s="15">
        <f>D50</f>
        <v>0.1618</v>
      </c>
      <c r="U37" s="15">
        <f>C50</f>
        <v>0.13020000000000001</v>
      </c>
      <c r="V37" s="15">
        <f>F50</f>
        <v>8.43E-2</v>
      </c>
      <c r="W37" s="15">
        <f>E50</f>
        <v>2.5999999999999999E-2</v>
      </c>
      <c r="X37" s="15"/>
      <c r="Y37" s="15">
        <f>D37</f>
        <v>0.19239999999999999</v>
      </c>
      <c r="Z37" s="15">
        <f>C37</f>
        <v>0.20430000000000001</v>
      </c>
      <c r="AA37" s="15">
        <f>F37</f>
        <v>9.6299999999999997E-2</v>
      </c>
      <c r="AB37" s="31">
        <f>E37</f>
        <v>8.1799999999999998E-2</v>
      </c>
      <c r="AC37" s="30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31"/>
    </row>
    <row r="38" spans="1:46" x14ac:dyDescent="0.35">
      <c r="A38" s="30"/>
      <c r="B38" s="15" t="s">
        <v>5825</v>
      </c>
      <c r="C38" s="15">
        <f>VALUE('Raw-Data 19'!F47)</f>
        <v>0.3266</v>
      </c>
      <c r="D38" s="15">
        <f>VALUE('Raw-Data 19'!B47)</f>
        <v>0.15909999999999999</v>
      </c>
      <c r="E38" s="15">
        <f>VALUE('Raw-Data 19'!F40)</f>
        <v>0.1479</v>
      </c>
      <c r="F38" s="15">
        <f>VALUE('Raw-Data 19'!B40)</f>
        <v>0.1648</v>
      </c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31"/>
      <c r="R38" s="30"/>
      <c r="S38" s="15" t="s">
        <v>5823</v>
      </c>
      <c r="T38" s="15">
        <f>D51</f>
        <v>0.1993</v>
      </c>
      <c r="U38" s="15">
        <f>C51</f>
        <v>7.5300000000000006E-2</v>
      </c>
      <c r="V38" s="15">
        <f>F51</f>
        <v>0.1656</v>
      </c>
      <c r="W38" s="15">
        <f>E51</f>
        <v>3.3700000000000001E-2</v>
      </c>
      <c r="X38" s="15"/>
      <c r="Y38" s="15">
        <f>D36</f>
        <v>0.25059999999999999</v>
      </c>
      <c r="Z38" s="15">
        <f>C36</f>
        <v>0.12039999999999999</v>
      </c>
      <c r="AA38" s="15">
        <f>F36</f>
        <v>0.25040000000000001</v>
      </c>
      <c r="AB38" s="31">
        <f>E36</f>
        <v>0.1741</v>
      </c>
      <c r="AC38" s="30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31"/>
    </row>
    <row r="39" spans="1:46" x14ac:dyDescent="0.35">
      <c r="A39" s="30"/>
      <c r="B39" s="15" t="s">
        <v>5826</v>
      </c>
      <c r="C39" s="15">
        <f>VALUE('Raw-Data 19'!F46)</f>
        <v>0.3165</v>
      </c>
      <c r="D39" s="15">
        <f>VALUE('Raw-Data 19'!B46)</f>
        <v>0.19339999999999999</v>
      </c>
      <c r="E39" s="15">
        <f>VALUE('Raw-Data 19'!F41)</f>
        <v>0.5877</v>
      </c>
      <c r="F39" s="15">
        <f>VALUE('Raw-Data 19'!B41)</f>
        <v>0.43909999999999999</v>
      </c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31"/>
      <c r="R39" s="30"/>
      <c r="S39" s="15" t="s">
        <v>5822</v>
      </c>
      <c r="T39" s="15">
        <f>D52</f>
        <v>0.21060000000000001</v>
      </c>
      <c r="U39" s="15">
        <f>C52</f>
        <v>2.8899999999999999E-2</v>
      </c>
      <c r="V39" s="15">
        <f>F52</f>
        <v>3.8800000000000001E-2</v>
      </c>
      <c r="W39" s="15">
        <f>E52</f>
        <v>4.4000000000000003E-3</v>
      </c>
      <c r="X39" s="15"/>
      <c r="Y39" s="15">
        <f>D35</f>
        <v>0.2044</v>
      </c>
      <c r="Z39" s="15">
        <f>C35</f>
        <v>3.2099999999999997E-2</v>
      </c>
      <c r="AA39" s="15">
        <f>F35</f>
        <v>4.9399999999999999E-2</v>
      </c>
      <c r="AB39" s="31">
        <f>E35</f>
        <v>8.6E-3</v>
      </c>
      <c r="AC39" s="30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31"/>
    </row>
    <row r="40" spans="1:46" x14ac:dyDescent="0.35">
      <c r="A40" s="30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31"/>
      <c r="R40" s="69"/>
      <c r="S40" s="15"/>
      <c r="T40" s="15"/>
      <c r="U40" s="15"/>
      <c r="V40" s="15"/>
      <c r="W40" s="15"/>
      <c r="X40" s="15"/>
      <c r="Y40" s="15"/>
      <c r="Z40" s="15"/>
      <c r="AA40" s="15"/>
      <c r="AB40" s="31"/>
      <c r="AC40" s="30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31"/>
    </row>
    <row r="41" spans="1:46" x14ac:dyDescent="0.35">
      <c r="A41" s="30"/>
      <c r="B41" s="15"/>
      <c r="C41" s="15"/>
      <c r="D41" s="15"/>
      <c r="E41" s="15"/>
      <c r="F41" s="15"/>
      <c r="G41" s="15"/>
      <c r="H41" s="19"/>
      <c r="I41" s="15"/>
      <c r="J41" s="19"/>
      <c r="K41" s="19"/>
      <c r="L41" s="15"/>
      <c r="M41" s="15"/>
      <c r="N41" s="15"/>
      <c r="O41" s="15"/>
      <c r="P41" s="15"/>
      <c r="Q41" s="31"/>
      <c r="R41" s="30"/>
      <c r="S41" s="15"/>
      <c r="T41" s="15"/>
      <c r="U41" s="15"/>
      <c r="V41" s="15"/>
      <c r="W41" s="15"/>
      <c r="X41" s="15"/>
      <c r="Y41" s="15"/>
      <c r="Z41" s="15"/>
      <c r="AA41" s="15"/>
      <c r="AB41" s="31"/>
      <c r="AC41" s="30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31"/>
    </row>
    <row r="42" spans="1:46" x14ac:dyDescent="0.35">
      <c r="A42" s="30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9"/>
      <c r="M42" s="19"/>
      <c r="N42" s="19"/>
      <c r="O42" s="19"/>
      <c r="P42" s="19"/>
      <c r="Q42" s="66"/>
      <c r="R42" s="30"/>
      <c r="S42" s="15"/>
      <c r="T42" s="15"/>
      <c r="U42" s="15"/>
      <c r="V42" s="15"/>
      <c r="W42" s="15"/>
      <c r="X42" s="15"/>
      <c r="Y42" s="15"/>
      <c r="Z42" s="15"/>
      <c r="AA42" s="15"/>
      <c r="AB42" s="31"/>
      <c r="AC42" s="30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31"/>
    </row>
    <row r="43" spans="1:46" x14ac:dyDescent="0.35">
      <c r="A43" s="30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31"/>
      <c r="R43" s="30"/>
      <c r="S43" s="15"/>
      <c r="T43" s="15"/>
      <c r="U43" s="15"/>
      <c r="V43" s="15"/>
      <c r="W43" s="15"/>
      <c r="X43" s="15"/>
      <c r="Y43" s="15"/>
      <c r="Z43" s="15"/>
      <c r="AA43" s="15"/>
      <c r="AB43" s="31"/>
      <c r="AC43" s="30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31"/>
    </row>
    <row r="44" spans="1:46" x14ac:dyDescent="0.35">
      <c r="A44" s="30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31"/>
      <c r="R44" s="30"/>
      <c r="S44" s="15"/>
      <c r="T44" s="15"/>
      <c r="U44" s="15"/>
      <c r="V44" s="15"/>
      <c r="W44" s="15"/>
      <c r="X44" s="15"/>
      <c r="Y44" s="15"/>
      <c r="Z44" s="15"/>
      <c r="AA44" s="15"/>
      <c r="AB44" s="31"/>
      <c r="AC44" s="30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31"/>
    </row>
    <row r="45" spans="1:46" x14ac:dyDescent="0.35">
      <c r="A45" s="30"/>
      <c r="B45" s="15"/>
      <c r="C45" s="15"/>
      <c r="D45" s="15"/>
      <c r="E45" s="19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31"/>
      <c r="R45" s="30"/>
      <c r="S45" s="15"/>
      <c r="T45" s="15"/>
      <c r="U45" s="15"/>
      <c r="V45" s="15"/>
      <c r="W45" s="15"/>
      <c r="X45" s="15"/>
      <c r="Y45" s="15"/>
      <c r="Z45" s="15"/>
      <c r="AA45" s="15"/>
      <c r="AB45" s="31"/>
      <c r="AC45" s="30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31"/>
    </row>
    <row r="46" spans="1:46" x14ac:dyDescent="0.35">
      <c r="A46" s="30"/>
      <c r="B46" s="38"/>
      <c r="C46" s="38" t="s">
        <v>5830</v>
      </c>
      <c r="D46" s="38"/>
      <c r="E46" s="38" t="s">
        <v>5829</v>
      </c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9"/>
      <c r="R46" s="30"/>
      <c r="S46" s="15"/>
      <c r="T46" s="15"/>
      <c r="U46" s="15"/>
      <c r="V46" s="15"/>
      <c r="W46" s="15"/>
      <c r="X46" s="15"/>
      <c r="Y46" s="15"/>
      <c r="Z46" s="15"/>
      <c r="AA46" s="15"/>
      <c r="AB46" s="31"/>
      <c r="AC46" s="30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31"/>
    </row>
    <row r="47" spans="1:46" x14ac:dyDescent="0.35">
      <c r="A47" s="37"/>
      <c r="B47" s="15"/>
      <c r="C47" s="15">
        <v>2016</v>
      </c>
      <c r="D47" s="15">
        <v>2015</v>
      </c>
      <c r="E47" s="15">
        <v>2016</v>
      </c>
      <c r="F47" s="15">
        <v>2015</v>
      </c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31"/>
      <c r="R47" s="30"/>
      <c r="S47" s="15"/>
      <c r="T47" s="15"/>
      <c r="U47" s="15"/>
      <c r="V47" s="15"/>
      <c r="W47" s="15"/>
      <c r="X47" s="15"/>
      <c r="Y47" s="15"/>
      <c r="Z47" s="15"/>
      <c r="AA47" s="15"/>
      <c r="AB47" s="31"/>
      <c r="AC47" s="30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31"/>
    </row>
    <row r="48" spans="1:46" x14ac:dyDescent="0.35">
      <c r="A48" s="30"/>
      <c r="B48" s="15" t="s">
        <v>5826</v>
      </c>
      <c r="C48" s="15">
        <f>VALUE('Raw-Data 19'!F64)</f>
        <v>0.47660000000000002</v>
      </c>
      <c r="D48" s="15">
        <f>VALUE('Raw-Data 19'!B64)</f>
        <v>0.27050000000000002</v>
      </c>
      <c r="E48" s="15">
        <f>VALUE('Raw-Data 19'!F59)</f>
        <v>0.87119999999999997</v>
      </c>
      <c r="F48" s="15">
        <f>VALUE('Raw-Data 19'!B59)</f>
        <v>0.56510000000000005</v>
      </c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31"/>
      <c r="R48" s="30"/>
      <c r="S48" s="15"/>
      <c r="T48" s="15"/>
      <c r="U48" s="15"/>
      <c r="V48" s="15"/>
      <c r="W48" s="15"/>
      <c r="X48" s="15"/>
      <c r="Y48" s="15"/>
      <c r="Z48" s="15"/>
      <c r="AA48" s="15"/>
      <c r="AB48" s="31"/>
      <c r="AC48" s="30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31"/>
    </row>
    <row r="49" spans="1:46" x14ac:dyDescent="0.35">
      <c r="A49" s="30"/>
      <c r="B49" s="15" t="s">
        <v>5825</v>
      </c>
      <c r="C49" s="15">
        <f>VALUE('Raw-Data 19'!F65)</f>
        <v>0.28889999999999999</v>
      </c>
      <c r="D49" s="15">
        <f>VALUE('Raw-Data 19'!B65)</f>
        <v>0.15770000000000001</v>
      </c>
      <c r="E49" s="15">
        <f>VALUE('Raw-Data 19'!F58)</f>
        <v>6.4699999999999994E-2</v>
      </c>
      <c r="F49" s="15">
        <f>VALUE('Raw-Data 19'!B58)</f>
        <v>0.1462</v>
      </c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31"/>
      <c r="R49" s="69"/>
      <c r="S49" s="19"/>
      <c r="T49" s="19"/>
      <c r="U49" s="19"/>
      <c r="V49" s="19"/>
      <c r="W49" s="19"/>
      <c r="X49" s="19"/>
      <c r="Y49" s="19"/>
      <c r="Z49" s="19"/>
      <c r="AA49" s="19"/>
      <c r="AB49" s="66"/>
      <c r="AC49" s="30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31"/>
    </row>
    <row r="50" spans="1:46" ht="15" thickBot="1" x14ac:dyDescent="0.4">
      <c r="A50" s="30"/>
      <c r="B50" s="15" t="s">
        <v>5824</v>
      </c>
      <c r="C50" s="15">
        <f>VALUE('Raw-Data 19'!F66)</f>
        <v>0.13020000000000001</v>
      </c>
      <c r="D50" s="15">
        <f>VALUE('Raw-Data 19'!B66)</f>
        <v>0.1618</v>
      </c>
      <c r="E50" s="15">
        <f>VALUE('Raw-Data 19'!F57)</f>
        <v>2.5999999999999999E-2</v>
      </c>
      <c r="F50" s="15">
        <f>VALUE('Raw-Data 19'!B57)</f>
        <v>8.43E-2</v>
      </c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31"/>
      <c r="R50" s="30"/>
      <c r="S50" s="15"/>
      <c r="T50" s="15"/>
      <c r="U50" s="15"/>
      <c r="V50" s="15"/>
      <c r="W50" s="15"/>
      <c r="X50" s="15"/>
      <c r="Y50" s="15"/>
      <c r="Z50" s="15"/>
      <c r="AA50" s="15"/>
      <c r="AB50" s="31"/>
      <c r="AC50" s="34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6"/>
    </row>
    <row r="51" spans="1:46" x14ac:dyDescent="0.35">
      <c r="A51" s="30"/>
      <c r="B51" s="15" t="s">
        <v>5823</v>
      </c>
      <c r="C51" s="15">
        <f>VALUE('Raw-Data 19'!F67)</f>
        <v>7.5300000000000006E-2</v>
      </c>
      <c r="D51" s="15">
        <f>VALUE('Raw-Data 19'!B67)</f>
        <v>0.1993</v>
      </c>
      <c r="E51" s="15">
        <f>VALUE('Raw-Data 19'!F56)</f>
        <v>3.3700000000000001E-2</v>
      </c>
      <c r="F51" s="15">
        <f>VALUE('Raw-Data 19'!B56)</f>
        <v>0.1656</v>
      </c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31"/>
      <c r="R51" s="30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26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9"/>
    </row>
    <row r="52" spans="1:46" x14ac:dyDescent="0.35">
      <c r="A52" s="30"/>
      <c r="B52" s="15" t="s">
        <v>5822</v>
      </c>
      <c r="C52" s="15">
        <f>VALUE('Raw-Data 19'!F68)</f>
        <v>2.8899999999999999E-2</v>
      </c>
      <c r="D52" s="15">
        <f>VALUE('Raw-Data 19'!B68)</f>
        <v>0.21060000000000001</v>
      </c>
      <c r="E52" s="15">
        <f>VALUE('Raw-Data 19'!F55)</f>
        <v>4.4000000000000003E-3</v>
      </c>
      <c r="F52" s="15">
        <f>VALUE('Raw-Data 19'!B55)</f>
        <v>3.8800000000000001E-2</v>
      </c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31"/>
      <c r="R52" s="30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30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31"/>
    </row>
    <row r="53" spans="1:46" s="20" customFormat="1" x14ac:dyDescent="0.35">
      <c r="A53" s="30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31"/>
      <c r="R53" s="37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7"/>
      <c r="AD53" s="38"/>
      <c r="AE53" s="15" t="s">
        <v>6573</v>
      </c>
      <c r="AF53" s="15"/>
      <c r="AG53" s="15"/>
      <c r="AH53" s="15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9"/>
    </row>
    <row r="54" spans="1:46" x14ac:dyDescent="0.35">
      <c r="A54" s="30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31"/>
      <c r="R54" s="30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30"/>
      <c r="AD54" s="15"/>
      <c r="AE54" s="15" t="s">
        <v>6574</v>
      </c>
      <c r="AF54" s="15">
        <f>VALUE('Raw-Data 19'!B271)</f>
        <v>4.8099999999999997E-2</v>
      </c>
      <c r="AG54" s="15"/>
      <c r="AH54" s="15"/>
      <c r="AI54" s="15"/>
      <c r="AJ54" s="15"/>
      <c r="AK54" s="15"/>
      <c r="AL54" s="15" t="s">
        <v>6592</v>
      </c>
      <c r="AM54" s="15"/>
      <c r="AN54" s="15">
        <f>AF58</f>
        <v>0.36749999999999999</v>
      </c>
      <c r="AO54" s="15"/>
      <c r="AP54" s="15"/>
      <c r="AQ54" s="15"/>
      <c r="AR54" s="15"/>
      <c r="AS54" s="15"/>
      <c r="AT54" s="31"/>
    </row>
    <row r="55" spans="1:46" x14ac:dyDescent="0.35">
      <c r="A55" s="30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31"/>
      <c r="R55" s="30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30"/>
      <c r="AD55" s="15"/>
      <c r="AE55" s="15" t="s">
        <v>6575</v>
      </c>
      <c r="AF55" s="15">
        <f>VALUE('Raw-Data 19'!B272)</f>
        <v>2.5600000000000001E-2</v>
      </c>
      <c r="AG55" s="15"/>
      <c r="AH55" s="15"/>
      <c r="AI55" s="15"/>
      <c r="AJ55" s="15"/>
      <c r="AK55" s="15"/>
      <c r="AL55" s="15" t="s">
        <v>6586</v>
      </c>
      <c r="AM55" s="15">
        <f>AH60*(1-$AN$54)</f>
        <v>0.34825450000000002</v>
      </c>
      <c r="AN55" s="15"/>
      <c r="AO55" s="15"/>
      <c r="AP55" s="15"/>
      <c r="AQ55" s="15"/>
      <c r="AR55" s="15"/>
      <c r="AS55" s="15"/>
      <c r="AT55" s="31"/>
    </row>
    <row r="56" spans="1:46" x14ac:dyDescent="0.35">
      <c r="A56" s="30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31"/>
      <c r="R56" s="30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30"/>
      <c r="AD56" s="15"/>
      <c r="AE56" s="15" t="s">
        <v>6576</v>
      </c>
      <c r="AF56" s="15">
        <f>VALUE('Raw-Data 19'!B273)</f>
        <v>0.49519999999999997</v>
      </c>
      <c r="AG56" s="15"/>
      <c r="AH56" s="15"/>
      <c r="AI56" s="15"/>
      <c r="AJ56" s="15"/>
      <c r="AK56" s="15"/>
      <c r="AL56" s="15" t="s">
        <v>6583</v>
      </c>
      <c r="AM56" s="15">
        <f>AH57*(1-$AN$54)</f>
        <v>0.11049775000000001</v>
      </c>
      <c r="AN56" s="15"/>
      <c r="AO56" s="15"/>
      <c r="AP56" s="15"/>
      <c r="AQ56" s="15"/>
      <c r="AR56" s="15"/>
      <c r="AS56" s="15"/>
      <c r="AT56" s="31"/>
    </row>
    <row r="57" spans="1:46" x14ac:dyDescent="0.35">
      <c r="A57" s="30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31"/>
      <c r="R57" s="30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30"/>
      <c r="AD57" s="15"/>
      <c r="AE57" s="15" t="s">
        <v>6577</v>
      </c>
      <c r="AF57" s="15">
        <f>VALUE('Raw-Data 19'!B274)</f>
        <v>2.18E-2</v>
      </c>
      <c r="AG57" s="15" t="s">
        <v>6592</v>
      </c>
      <c r="AH57" s="15">
        <f>VALUE('Raw-Data 19'!B282)</f>
        <v>0.17469999999999999</v>
      </c>
      <c r="AI57" s="15"/>
      <c r="AJ57" s="15"/>
      <c r="AK57" s="15"/>
      <c r="AL57" s="15" t="s">
        <v>6584</v>
      </c>
      <c r="AM57" s="15">
        <f>AH58*(1-$AN$54)</f>
        <v>9.525450000000002E-2</v>
      </c>
      <c r="AN57" s="15"/>
      <c r="AO57" s="15"/>
      <c r="AP57" s="15"/>
      <c r="AQ57" s="15"/>
      <c r="AR57" s="15"/>
      <c r="AS57" s="15"/>
      <c r="AT57" s="31"/>
    </row>
    <row r="58" spans="1:46" ht="15" thickBot="1" x14ac:dyDescent="0.4">
      <c r="A58" s="34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6"/>
      <c r="R58" s="34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0"/>
      <c r="AD58" s="15"/>
      <c r="AE58" s="15" t="s">
        <v>6578</v>
      </c>
      <c r="AF58" s="15">
        <f>VALUE('Raw-Data 19'!B275)</f>
        <v>0.36749999999999999</v>
      </c>
      <c r="AG58" s="15" t="s">
        <v>6586</v>
      </c>
      <c r="AH58" s="15">
        <f>VALUE('Raw-Data 19'!B283)</f>
        <v>0.15060000000000001</v>
      </c>
      <c r="AI58" s="15"/>
      <c r="AJ58" s="15"/>
      <c r="AK58" s="15"/>
      <c r="AL58" s="15" t="s">
        <v>6585</v>
      </c>
      <c r="AM58" s="15">
        <f>AH59*(1-$AN$54)</f>
        <v>7.8493250000000014E-2</v>
      </c>
      <c r="AN58" s="15"/>
      <c r="AO58" s="15"/>
      <c r="AP58" s="15"/>
      <c r="AQ58" s="15"/>
      <c r="AR58" s="15"/>
      <c r="AS58" s="15"/>
      <c r="AT58" s="31"/>
    </row>
    <row r="59" spans="1:46" x14ac:dyDescent="0.35">
      <c r="A59" s="26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9"/>
      <c r="O59" s="26"/>
      <c r="P59" s="28"/>
      <c r="Q59" s="28"/>
      <c r="R59" s="28"/>
      <c r="S59" s="28"/>
      <c r="T59" s="29"/>
      <c r="AB59" s="15"/>
      <c r="AC59" s="30"/>
      <c r="AD59" s="15"/>
      <c r="AE59" s="15" t="s">
        <v>6579</v>
      </c>
      <c r="AF59" s="15">
        <f>VALUE('Raw-Data 19'!B276)</f>
        <v>4.0000000000000002E-4</v>
      </c>
      <c r="AG59" s="15" t="s">
        <v>6583</v>
      </c>
      <c r="AH59" s="15">
        <f>VALUE('Raw-Data 19'!B284)</f>
        <v>0.1241</v>
      </c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31"/>
    </row>
    <row r="60" spans="1:46" x14ac:dyDescent="0.35">
      <c r="A60" s="30"/>
      <c r="B60" s="15"/>
      <c r="C60" s="15">
        <v>2015</v>
      </c>
      <c r="D60" s="15">
        <v>2016</v>
      </c>
      <c r="E60" s="15" t="s">
        <v>3</v>
      </c>
      <c r="F60" s="15" t="s">
        <v>4</v>
      </c>
      <c r="G60" s="15" t="s">
        <v>33</v>
      </c>
      <c r="H60" s="15"/>
      <c r="I60" s="15"/>
      <c r="J60" s="15"/>
      <c r="K60" s="15"/>
      <c r="L60" s="15"/>
      <c r="M60" s="15"/>
      <c r="N60" s="31"/>
      <c r="O60" s="30"/>
      <c r="P60" s="15"/>
      <c r="Q60" s="15"/>
      <c r="R60" s="15"/>
      <c r="S60" s="15"/>
      <c r="T60" s="31"/>
      <c r="AB60" s="15"/>
      <c r="AC60" s="30"/>
      <c r="AD60" s="15"/>
      <c r="AE60" s="15" t="s">
        <v>6580</v>
      </c>
      <c r="AF60" s="15">
        <f>VALUE('Raw-Data 19'!B277)</f>
        <v>0.01</v>
      </c>
      <c r="AG60" s="15" t="s">
        <v>6584</v>
      </c>
      <c r="AH60" s="15">
        <f>VALUE('Raw-Data 19'!B285)</f>
        <v>0.55059999999999998</v>
      </c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31"/>
    </row>
    <row r="61" spans="1:46" x14ac:dyDescent="0.35">
      <c r="A61" s="30"/>
      <c r="B61" s="15" t="s">
        <v>5715</v>
      </c>
      <c r="C61" s="15">
        <f>VALUE('Raw-Data 19'!B73)</f>
        <v>0.58169999999999999</v>
      </c>
      <c r="D61" s="15">
        <f>VALUE('Raw-Data 19'!F73)</f>
        <v>0.5413</v>
      </c>
      <c r="E61" s="15">
        <f>VALUE('Raw-Data 19'!B383)</f>
        <v>0.51190000000000002</v>
      </c>
      <c r="F61" s="15">
        <f>VALUE('Raw-Data 19'!E383)</f>
        <v>0.73699999999999999</v>
      </c>
      <c r="G61" s="15">
        <f>VALUE('Raw-Data 19'!B374)</f>
        <v>0.747</v>
      </c>
      <c r="H61" s="15"/>
      <c r="I61" s="15"/>
      <c r="J61" s="15"/>
      <c r="K61" s="15"/>
      <c r="L61" s="15"/>
      <c r="M61" s="15"/>
      <c r="N61" s="31"/>
      <c r="O61" s="30"/>
      <c r="P61" s="15"/>
      <c r="Q61" s="15"/>
      <c r="R61" s="15"/>
      <c r="S61" s="15"/>
      <c r="T61" s="31"/>
      <c r="AB61" s="15"/>
      <c r="AC61" s="30"/>
      <c r="AD61" s="15"/>
      <c r="AE61" s="15" t="s">
        <v>6581</v>
      </c>
      <c r="AF61" s="15">
        <f>VALUE('Raw-Data 19'!B278)</f>
        <v>2.4299999999999999E-2</v>
      </c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31"/>
    </row>
    <row r="62" spans="1:46" x14ac:dyDescent="0.35">
      <c r="A62" s="30"/>
      <c r="B62" s="15" t="s">
        <v>5716</v>
      </c>
      <c r="C62" s="15">
        <f>VALUE('Raw-Data 19'!B74)</f>
        <v>3.8699999999999998E-2</v>
      </c>
      <c r="D62" s="15">
        <f>VALUE('Raw-Data 19'!F74)</f>
        <v>7.3200000000000001E-2</v>
      </c>
      <c r="E62" s="15">
        <f>VALUE('Raw-Data 19'!B384)</f>
        <v>7.3400000000000007E-2</v>
      </c>
      <c r="F62" s="15">
        <f>VALUE('Raw-Data 19'!E384)</f>
        <v>7.2099999999999997E-2</v>
      </c>
      <c r="G62" s="15">
        <f>VALUE('Raw-Data 19'!B375)</f>
        <v>0.1177</v>
      </c>
      <c r="H62" s="15"/>
      <c r="I62" s="15"/>
      <c r="J62" s="15"/>
      <c r="K62" s="15"/>
      <c r="L62" s="15"/>
      <c r="M62" s="15"/>
      <c r="N62" s="31"/>
      <c r="O62" s="30"/>
      <c r="P62" s="15"/>
      <c r="Q62" s="15"/>
      <c r="R62" s="15"/>
      <c r="S62" s="15"/>
      <c r="T62" s="31"/>
      <c r="AB62" s="15"/>
      <c r="AC62" s="30"/>
      <c r="AD62" s="15"/>
      <c r="AE62" s="15" t="s">
        <v>6582</v>
      </c>
      <c r="AF62" s="15">
        <f>VALUE('Raw-Data 19'!B279)</f>
        <v>7.3000000000000001E-3</v>
      </c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31"/>
    </row>
    <row r="63" spans="1:46" x14ac:dyDescent="0.35">
      <c r="A63" s="30"/>
      <c r="B63" s="15" t="s">
        <v>5717</v>
      </c>
      <c r="C63" s="15">
        <f>VALUE('Raw-Data 19'!B75)</f>
        <v>0.30559999999999998</v>
      </c>
      <c r="D63" s="15">
        <f>VALUE('Raw-Data 19'!F75)</f>
        <v>0.32819999999999999</v>
      </c>
      <c r="E63" s="15">
        <f>VALUE('Raw-Data 19'!B385)</f>
        <v>0.35370000000000001</v>
      </c>
      <c r="F63" s="15">
        <f>VALUE('Raw-Data 19'!E385)</f>
        <v>0.15890000000000001</v>
      </c>
      <c r="G63" s="15">
        <f>VALUE('Raw-Data 19'!B376)</f>
        <v>6.3899999999999998E-2</v>
      </c>
      <c r="H63" s="15"/>
      <c r="I63" s="15"/>
      <c r="J63" s="15"/>
      <c r="K63" s="15"/>
      <c r="L63" s="15"/>
      <c r="M63" s="15"/>
      <c r="N63" s="31"/>
      <c r="O63" s="30"/>
      <c r="P63" s="15"/>
      <c r="Q63" s="15"/>
      <c r="R63" s="15"/>
      <c r="S63" s="15"/>
      <c r="T63" s="31"/>
      <c r="AB63" s="15"/>
      <c r="AC63" s="30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31"/>
    </row>
    <row r="64" spans="1:46" x14ac:dyDescent="0.35">
      <c r="A64" s="30"/>
      <c r="B64" s="15" t="s">
        <v>5718</v>
      </c>
      <c r="C64" s="15">
        <f>VALUE('Raw-Data 19'!B76)</f>
        <v>1.2699999999999999E-2</v>
      </c>
      <c r="D64" s="15">
        <f>VALUE('Raw-Data 19'!F76)</f>
        <v>2.7199999999999998E-2</v>
      </c>
      <c r="E64" s="15">
        <f>VALUE('Raw-Data 19'!B386)</f>
        <v>2.87E-2</v>
      </c>
      <c r="F64" s="15">
        <f>VALUE('Raw-Data 19'!E386)</f>
        <v>1.7100000000000001E-2</v>
      </c>
      <c r="G64" s="15">
        <f>VALUE('Raw-Data 19'!B377)</f>
        <v>6.3799999999999996E-2</v>
      </c>
      <c r="H64" s="15"/>
      <c r="I64" s="15"/>
      <c r="J64" s="15"/>
      <c r="K64" s="15"/>
      <c r="L64" s="15"/>
      <c r="M64" s="15"/>
      <c r="N64" s="31"/>
      <c r="O64" s="30"/>
      <c r="P64" s="15"/>
      <c r="Q64" s="15" t="s">
        <v>6732</v>
      </c>
      <c r="R64" s="15"/>
      <c r="S64" s="15"/>
      <c r="T64" s="31"/>
      <c r="AB64" s="15"/>
      <c r="AC64" s="30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31"/>
    </row>
    <row r="65" spans="1:46" x14ac:dyDescent="0.35">
      <c r="A65" s="30"/>
      <c r="B65" s="15" t="s">
        <v>3718</v>
      </c>
      <c r="C65" s="15">
        <f>VALUE('Raw-Data 19'!B77)</f>
        <v>6.13E-2</v>
      </c>
      <c r="D65" s="15">
        <f>VALUE('Raw-Data 19'!F77)</f>
        <v>0.03</v>
      </c>
      <c r="E65" s="15">
        <f>VALUE('Raw-Data 19'!B387)</f>
        <v>3.2300000000000002E-2</v>
      </c>
      <c r="F65" s="15">
        <f>VALUE('Raw-Data 19'!E387)</f>
        <v>1.4800000000000001E-2</v>
      </c>
      <c r="G65" s="15">
        <f>VALUE('Raw-Data 19'!B378)</f>
        <v>7.7000000000000002E-3</v>
      </c>
      <c r="H65" s="15"/>
      <c r="I65" s="15"/>
      <c r="J65" s="15"/>
      <c r="K65" s="15"/>
      <c r="L65" s="15"/>
      <c r="M65" s="15"/>
      <c r="N65" s="31"/>
      <c r="O65" s="30"/>
      <c r="P65" s="15" t="s">
        <v>6727</v>
      </c>
      <c r="Q65" s="15">
        <f>VALUE('Raw-Data 19'!B366)</f>
        <v>0.27660000000000001</v>
      </c>
      <c r="R65" s="15"/>
      <c r="S65" s="15"/>
      <c r="T65" s="31"/>
      <c r="AB65" s="15"/>
      <c r="AC65" s="30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31"/>
    </row>
    <row r="66" spans="1:46" x14ac:dyDescent="0.35">
      <c r="A66" s="30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31"/>
      <c r="O66" s="30"/>
      <c r="P66" s="15" t="s">
        <v>6728</v>
      </c>
      <c r="Q66" s="15">
        <f>VALUE('Raw-Data 19'!B367)</f>
        <v>0.54290000000000005</v>
      </c>
      <c r="R66" s="15"/>
      <c r="S66" s="15"/>
      <c r="T66" s="31"/>
      <c r="AB66" s="15"/>
      <c r="AC66" s="30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31"/>
    </row>
    <row r="67" spans="1:46" x14ac:dyDescent="0.35">
      <c r="A67" s="30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31"/>
      <c r="O67" s="30"/>
      <c r="P67" s="15" t="s">
        <v>6729</v>
      </c>
      <c r="Q67" s="15">
        <f>VALUE('Raw-Data 19'!B368)</f>
        <v>8.4599999999999995E-2</v>
      </c>
      <c r="R67" s="15"/>
      <c r="S67" s="15"/>
      <c r="T67" s="31"/>
      <c r="AB67" s="15"/>
      <c r="AC67" s="30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31"/>
    </row>
    <row r="68" spans="1:46" x14ac:dyDescent="0.35">
      <c r="A68" s="30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31"/>
      <c r="O68" s="30"/>
      <c r="P68" s="15" t="s">
        <v>6730</v>
      </c>
      <c r="Q68" s="15">
        <f>VALUE('Raw-Data 19'!B369)</f>
        <v>9.5799999999999996E-2</v>
      </c>
      <c r="R68" s="15"/>
      <c r="S68" s="15"/>
      <c r="T68" s="31"/>
      <c r="AB68" s="15"/>
      <c r="AC68" s="30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31"/>
    </row>
    <row r="69" spans="1:46" x14ac:dyDescent="0.35">
      <c r="A69" s="30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31"/>
      <c r="O69" s="30"/>
      <c r="P69" s="15"/>
      <c r="Q69" s="15"/>
      <c r="R69" s="15"/>
      <c r="S69" s="15"/>
      <c r="T69" s="31"/>
      <c r="AB69" s="15"/>
      <c r="AC69" s="30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31"/>
    </row>
    <row r="70" spans="1:46" x14ac:dyDescent="0.35">
      <c r="A70" s="30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31"/>
      <c r="O70" s="30"/>
      <c r="P70" s="15"/>
      <c r="Q70" s="15"/>
      <c r="R70" s="15"/>
      <c r="S70" s="15"/>
      <c r="T70" s="31"/>
      <c r="AB70" s="15"/>
      <c r="AC70" s="30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31"/>
    </row>
    <row r="71" spans="1:46" x14ac:dyDescent="0.35">
      <c r="A71" s="30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31"/>
      <c r="O71" s="30"/>
      <c r="P71" s="15"/>
      <c r="Q71" s="15"/>
      <c r="R71" s="15"/>
      <c r="S71" s="15"/>
      <c r="T71" s="31"/>
      <c r="AB71" s="15"/>
      <c r="AC71" s="30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31"/>
    </row>
    <row r="72" spans="1:46" x14ac:dyDescent="0.35">
      <c r="A72" s="30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31"/>
      <c r="O72" s="30"/>
      <c r="P72" s="15"/>
      <c r="Q72" s="15"/>
      <c r="R72" s="15"/>
      <c r="S72" s="15"/>
      <c r="T72" s="31"/>
      <c r="AB72" s="15"/>
      <c r="AC72" s="30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31"/>
    </row>
    <row r="73" spans="1:46" ht="15" thickBot="1" x14ac:dyDescent="0.4">
      <c r="A73" s="30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31"/>
      <c r="O73" s="34"/>
      <c r="P73" s="35"/>
      <c r="Q73" s="35"/>
      <c r="R73" s="35"/>
      <c r="S73" s="35"/>
      <c r="T73" s="36"/>
      <c r="AB73" s="15"/>
      <c r="AC73" s="34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6"/>
    </row>
    <row r="74" spans="1:46" x14ac:dyDescent="0.35">
      <c r="A74" s="30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31"/>
      <c r="P74" s="68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28"/>
      <c r="AC74" s="28"/>
      <c r="AD74" s="28"/>
      <c r="AE74" s="28"/>
      <c r="AF74" s="28"/>
      <c r="AG74" s="28"/>
      <c r="AH74" s="28"/>
      <c r="AI74" s="28"/>
      <c r="AJ74" s="29"/>
    </row>
    <row r="75" spans="1:46" x14ac:dyDescent="0.35">
      <c r="A75" s="30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31"/>
      <c r="P75" s="69"/>
      <c r="Q75" s="19"/>
      <c r="R75" s="19">
        <v>2016</v>
      </c>
      <c r="S75" s="19"/>
      <c r="T75" s="19"/>
      <c r="U75" s="19"/>
      <c r="V75" s="19"/>
      <c r="W75" s="19"/>
      <c r="X75" s="19"/>
      <c r="Y75" s="19"/>
      <c r="Z75" s="19"/>
      <c r="AA75" s="19"/>
      <c r="AB75" s="15"/>
      <c r="AC75" s="15"/>
      <c r="AD75" s="15"/>
      <c r="AE75" s="15"/>
      <c r="AF75" s="15"/>
      <c r="AG75" s="15"/>
      <c r="AH75" s="15"/>
      <c r="AI75" s="15"/>
      <c r="AJ75" s="31"/>
    </row>
    <row r="76" spans="1:46" x14ac:dyDescent="0.35">
      <c r="A76" s="30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31"/>
      <c r="P76" s="69"/>
      <c r="Q76" s="19"/>
      <c r="R76" s="19" t="s">
        <v>6529</v>
      </c>
      <c r="S76" s="19" t="s">
        <v>6530</v>
      </c>
      <c r="T76" s="19" t="s">
        <v>6531</v>
      </c>
      <c r="U76" s="19" t="s">
        <v>6532</v>
      </c>
      <c r="V76" s="19" t="s">
        <v>6533</v>
      </c>
      <c r="W76" s="19" t="s">
        <v>6534</v>
      </c>
      <c r="X76" s="19" t="s">
        <v>6566</v>
      </c>
      <c r="Y76" s="19" t="s">
        <v>6567</v>
      </c>
      <c r="Z76" s="19" t="s">
        <v>6568</v>
      </c>
      <c r="AA76" s="19" t="s">
        <v>6569</v>
      </c>
      <c r="AB76" s="25" t="s">
        <v>6570</v>
      </c>
      <c r="AC76" s="25" t="s">
        <v>6571</v>
      </c>
      <c r="AD76" s="15"/>
      <c r="AE76" s="15"/>
      <c r="AF76" s="15"/>
      <c r="AG76" s="15"/>
      <c r="AH76" s="15"/>
      <c r="AI76" s="15"/>
      <c r="AJ76" s="31"/>
    </row>
    <row r="77" spans="1:46" x14ac:dyDescent="0.35">
      <c r="A77" s="30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31"/>
      <c r="P77" s="69"/>
      <c r="Q77" s="15" t="s">
        <v>6535</v>
      </c>
      <c r="R77" s="19">
        <f>VALUE('Raw-Data 19'!B80)</f>
        <v>0.76080000000000003</v>
      </c>
      <c r="S77" s="19">
        <f>VALUE('Raw-Data 19'!B86)</f>
        <v>0.78600000000000003</v>
      </c>
      <c r="T77" s="19">
        <f>VALUE('Raw-Data 19'!B92)</f>
        <v>0.72529999999999994</v>
      </c>
      <c r="U77" s="19">
        <f>VALUE('Raw-Data 19'!B98)</f>
        <v>0.72770000000000001</v>
      </c>
      <c r="V77" s="19">
        <f>VALUE('Raw-Data 19'!B104)</f>
        <v>0.90690000000000004</v>
      </c>
      <c r="W77" s="19">
        <f>VALUE('Raw-Data 19'!B110)</f>
        <v>0.83899999999999997</v>
      </c>
      <c r="X77" s="19">
        <f>VALUE('Raw-Data 19'!B116)</f>
        <v>0.59009999999999996</v>
      </c>
      <c r="Y77" s="19">
        <f>VALUE('Raw-Data 19'!B128)</f>
        <v>0.46679999999999999</v>
      </c>
      <c r="Z77" s="19">
        <f>VALUE('Raw-Data 19'!B134)</f>
        <v>0.75519999999999998</v>
      </c>
      <c r="AA77" s="19">
        <f>VALUE('Raw-Data 19'!B140)</f>
        <v>0.5212</v>
      </c>
      <c r="AB77" s="19">
        <f>VALUE('Raw-Data 19'!B152)</f>
        <v>0.54200000000000004</v>
      </c>
      <c r="AC77" s="19">
        <f>VALUE('Raw-Data 19'!B158)</f>
        <v>0.45519999999999999</v>
      </c>
      <c r="AD77" s="15"/>
      <c r="AE77" s="15"/>
      <c r="AF77" s="15"/>
      <c r="AG77" s="15"/>
      <c r="AH77" s="15"/>
      <c r="AI77" s="15"/>
      <c r="AJ77" s="31"/>
    </row>
    <row r="78" spans="1:46" x14ac:dyDescent="0.35">
      <c r="A78" s="30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31"/>
      <c r="P78" s="69"/>
      <c r="Q78" s="15" t="s">
        <v>6536</v>
      </c>
      <c r="R78" s="19">
        <f>VALUE('Raw-Data 19'!B81)</f>
        <v>0.1709</v>
      </c>
      <c r="S78" s="19">
        <f>VALUE('Raw-Data 19'!B87)</f>
        <v>0.1575</v>
      </c>
      <c r="T78" s="19">
        <f>VALUE('Raw-Data 19'!B93)</f>
        <v>0.19980000000000001</v>
      </c>
      <c r="U78" s="19">
        <f>VALUE('Raw-Data 19'!B99)</f>
        <v>0.1381</v>
      </c>
      <c r="V78" s="19">
        <f>VALUE('Raw-Data 19'!B105)</f>
        <v>5.7299999999999997E-2</v>
      </c>
      <c r="W78" s="19">
        <f>VALUE('Raw-Data 19'!B111)</f>
        <v>0.1145</v>
      </c>
      <c r="X78" s="19">
        <f>VALUE('Raw-Data 19'!B117)</f>
        <v>0.17929999999999999</v>
      </c>
      <c r="Y78" s="19">
        <f>VALUE('Raw-Data 19'!B129)</f>
        <v>0.22109999999999999</v>
      </c>
      <c r="Z78" s="19">
        <f>VALUE('Raw-Data 19'!B135)</f>
        <v>0.18049999999999999</v>
      </c>
      <c r="AA78" s="19">
        <f>VALUE('Raw-Data 19'!B141)</f>
        <v>0.24909999999999999</v>
      </c>
      <c r="AB78" s="19">
        <f>VALUE('Raw-Data 19'!B153)</f>
        <v>0.18340000000000001</v>
      </c>
      <c r="AC78" s="19">
        <f>VALUE('Raw-Data 19'!B159)</f>
        <v>0.21820000000000001</v>
      </c>
      <c r="AD78" s="15"/>
      <c r="AE78" s="15"/>
      <c r="AF78" s="15"/>
      <c r="AG78" s="15"/>
      <c r="AH78" s="15"/>
      <c r="AI78" s="15"/>
      <c r="AJ78" s="31"/>
    </row>
    <row r="79" spans="1:46" x14ac:dyDescent="0.35">
      <c r="A79" s="30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31"/>
      <c r="P79" s="69"/>
      <c r="Q79" s="15" t="s">
        <v>6537</v>
      </c>
      <c r="R79" s="19">
        <f>VALUE('Raw-Data 19'!B82)</f>
        <v>6.1899999999999997E-2</v>
      </c>
      <c r="S79" s="19">
        <f>VALUE('Raw-Data 19'!B88)</f>
        <v>5.3699999999999998E-2</v>
      </c>
      <c r="T79" s="19">
        <f>VALUE('Raw-Data 19'!B94)</f>
        <v>6.9400000000000003E-2</v>
      </c>
      <c r="U79" s="19">
        <f>VALUE('Raw-Data 19'!B100)</f>
        <v>0.1074</v>
      </c>
      <c r="V79" s="19">
        <f>VALUE('Raw-Data 19'!B106)</f>
        <v>3.0599999999999999E-2</v>
      </c>
      <c r="W79" s="19">
        <f>VALUE('Raw-Data 19'!B112)</f>
        <v>4.1399999999999999E-2</v>
      </c>
      <c r="X79" s="19">
        <f>VALUE('Raw-Data 19'!B118)</f>
        <v>0.20830000000000001</v>
      </c>
      <c r="Y79" s="19">
        <f>VALUE('Raw-Data 19'!B130)</f>
        <v>0.29649999999999999</v>
      </c>
      <c r="Z79" s="19">
        <f>VALUE('Raw-Data 19'!B136)</f>
        <v>6.0400000000000002E-2</v>
      </c>
      <c r="AA79" s="19">
        <f>VALUE('Raw-Data 19'!B142)</f>
        <v>0.22109999999999999</v>
      </c>
      <c r="AB79" s="19">
        <f>VALUE('Raw-Data 19'!B154)</f>
        <v>0.1714</v>
      </c>
      <c r="AC79" s="19">
        <f>VALUE('Raw-Data 19'!B160)</f>
        <v>0.22620000000000001</v>
      </c>
      <c r="AD79" s="15"/>
      <c r="AE79" s="15"/>
      <c r="AF79" s="15"/>
      <c r="AG79" s="15"/>
      <c r="AH79" s="15"/>
      <c r="AI79" s="15"/>
      <c r="AJ79" s="31"/>
    </row>
    <row r="80" spans="1:46" x14ac:dyDescent="0.35">
      <c r="A80" s="30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31"/>
      <c r="P80" s="69"/>
      <c r="Q80" s="15" t="s">
        <v>6538</v>
      </c>
      <c r="R80" s="19">
        <f>VALUE('Raw-Data 19'!B83)</f>
        <v>6.4000000000000003E-3</v>
      </c>
      <c r="S80" s="19">
        <f>VALUE('Raw-Data 19'!B89)</f>
        <v>2.8E-3</v>
      </c>
      <c r="T80" s="19">
        <f>VALUE('Raw-Data 19'!B95)</f>
        <v>5.4999999999999997E-3</v>
      </c>
      <c r="U80" s="19">
        <f>VALUE('Raw-Data 19'!B101)</f>
        <v>2.6800000000000001E-2</v>
      </c>
      <c r="V80" s="19">
        <f>VALUE('Raw-Data 19'!B107)</f>
        <v>5.1000000000000004E-3</v>
      </c>
      <c r="W80" s="19">
        <f>VALUE('Raw-Data 19'!B113)</f>
        <v>5.1000000000000004E-3</v>
      </c>
      <c r="X80" s="19">
        <f>VALUE('Raw-Data 19'!B119)</f>
        <v>2.24E-2</v>
      </c>
      <c r="Y80" s="19">
        <f>VALUE('Raw-Data 19'!B131)</f>
        <v>1.5599999999999999E-2</v>
      </c>
      <c r="Z80" s="19">
        <f>VALUE('Raw-Data 19'!B137)</f>
        <v>3.8999999999999998E-3</v>
      </c>
      <c r="AA80" s="19">
        <f>VALUE('Raw-Data 19'!B143)</f>
        <v>8.6999999999999994E-3</v>
      </c>
      <c r="AB80" s="19">
        <f>VALUE('Raw-Data 19'!B155)</f>
        <v>0.1032</v>
      </c>
      <c r="AC80" s="19">
        <f>VALUE('Raw-Data 19'!B161)</f>
        <v>0.1004</v>
      </c>
      <c r="AD80" s="15"/>
      <c r="AE80" s="15"/>
      <c r="AF80" s="15"/>
      <c r="AG80" s="15"/>
      <c r="AH80" s="15"/>
      <c r="AI80" s="15"/>
      <c r="AJ80" s="31"/>
    </row>
    <row r="81" spans="1:43" x14ac:dyDescent="0.35">
      <c r="A81" s="30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31"/>
      <c r="P81" s="69"/>
      <c r="Q81" s="15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5"/>
      <c r="AC81" s="15"/>
      <c r="AD81" s="15"/>
      <c r="AE81" s="15"/>
      <c r="AF81" s="15"/>
      <c r="AG81" s="15"/>
      <c r="AH81" s="15"/>
      <c r="AI81" s="15"/>
      <c r="AJ81" s="31"/>
    </row>
    <row r="82" spans="1:43" x14ac:dyDescent="0.35">
      <c r="A82" s="30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31"/>
      <c r="P82" s="6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5"/>
      <c r="AC82" s="15"/>
      <c r="AD82" s="15"/>
      <c r="AE82" s="15"/>
      <c r="AF82" s="15"/>
      <c r="AG82" s="15"/>
      <c r="AH82" s="15"/>
      <c r="AI82" s="15"/>
      <c r="AJ82" s="31"/>
    </row>
    <row r="83" spans="1:43" x14ac:dyDescent="0.35">
      <c r="A83" s="30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31"/>
      <c r="P83" s="69"/>
      <c r="Q83" s="19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31"/>
      <c r="AK83" s="15"/>
      <c r="AL83" s="15"/>
      <c r="AM83" s="15"/>
      <c r="AN83" s="15"/>
      <c r="AO83" s="15"/>
      <c r="AP83" s="15"/>
      <c r="AQ83" s="15"/>
    </row>
    <row r="84" spans="1:43" x14ac:dyDescent="0.35">
      <c r="A84" s="30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31"/>
      <c r="P84" s="69"/>
      <c r="Q84" s="19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31"/>
      <c r="AK84" s="15"/>
      <c r="AL84" s="15"/>
      <c r="AM84" s="15"/>
      <c r="AN84" s="15"/>
      <c r="AO84" s="15"/>
      <c r="AP84" s="15"/>
      <c r="AQ84" s="15"/>
    </row>
    <row r="85" spans="1:43" ht="15" thickBot="1" x14ac:dyDescent="0.4">
      <c r="A85" s="34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6"/>
      <c r="P85" s="69"/>
      <c r="Q85" s="19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31"/>
    </row>
    <row r="86" spans="1:43" x14ac:dyDescent="0.35">
      <c r="A86" s="26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9"/>
      <c r="P86" s="69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9"/>
      <c r="AB86" s="19" t="s">
        <v>6568</v>
      </c>
      <c r="AC86" s="19" t="s">
        <v>6530</v>
      </c>
      <c r="AD86" s="19" t="s">
        <v>6531</v>
      </c>
      <c r="AE86" s="19" t="s">
        <v>6532</v>
      </c>
      <c r="AF86" s="19" t="s">
        <v>6533</v>
      </c>
      <c r="AG86" s="19" t="s">
        <v>6569</v>
      </c>
      <c r="AH86" s="19" t="s">
        <v>6567</v>
      </c>
      <c r="AI86" s="15"/>
      <c r="AJ86" s="31"/>
    </row>
    <row r="87" spans="1:43" x14ac:dyDescent="0.35">
      <c r="A87" s="30"/>
      <c r="B87" s="15" t="s">
        <v>6718</v>
      </c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31"/>
      <c r="P87" s="69"/>
      <c r="Q87" s="15"/>
      <c r="R87" s="15"/>
      <c r="S87" s="15"/>
      <c r="T87" s="19"/>
      <c r="U87" s="15"/>
      <c r="V87" s="15"/>
      <c r="W87" s="15"/>
      <c r="X87" s="19"/>
      <c r="Y87" s="19"/>
      <c r="Z87" s="19"/>
      <c r="AA87" s="15" t="s">
        <v>6535</v>
      </c>
      <c r="AB87" s="15">
        <f>Z77</f>
        <v>0.75519999999999998</v>
      </c>
      <c r="AC87" s="15">
        <f>S77</f>
        <v>0.78600000000000003</v>
      </c>
      <c r="AD87" s="15">
        <f>T77</f>
        <v>0.72529999999999994</v>
      </c>
      <c r="AE87" s="15">
        <f>U77</f>
        <v>0.72770000000000001</v>
      </c>
      <c r="AF87" s="15">
        <f>V77</f>
        <v>0.90690000000000004</v>
      </c>
      <c r="AG87" s="15">
        <f>AA77</f>
        <v>0.5212</v>
      </c>
      <c r="AH87" s="15">
        <f>Y77</f>
        <v>0.46679999999999999</v>
      </c>
      <c r="AI87" s="15"/>
      <c r="AJ87" s="31"/>
    </row>
    <row r="88" spans="1:43" x14ac:dyDescent="0.35">
      <c r="A88" s="30"/>
      <c r="B88" s="15" t="s">
        <v>15</v>
      </c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31"/>
      <c r="P88" s="69"/>
      <c r="Q88" s="15"/>
      <c r="R88" s="15"/>
      <c r="S88" s="15"/>
      <c r="T88" s="15"/>
      <c r="U88" s="15"/>
      <c r="V88" s="15"/>
      <c r="W88" s="15"/>
      <c r="X88" s="19"/>
      <c r="Y88" s="19"/>
      <c r="Z88" s="19"/>
      <c r="AA88" s="15" t="s">
        <v>6536</v>
      </c>
      <c r="AB88" s="15">
        <f>Z78</f>
        <v>0.18049999999999999</v>
      </c>
      <c r="AC88" s="15">
        <f t="shared" ref="AC88:AF88" si="12">S78</f>
        <v>0.1575</v>
      </c>
      <c r="AD88" s="15">
        <f t="shared" si="12"/>
        <v>0.19980000000000001</v>
      </c>
      <c r="AE88" s="15">
        <f t="shared" si="12"/>
        <v>0.1381</v>
      </c>
      <c r="AF88" s="15">
        <f t="shared" si="12"/>
        <v>5.7299999999999997E-2</v>
      </c>
      <c r="AG88" s="15">
        <f>AA78</f>
        <v>0.24909999999999999</v>
      </c>
      <c r="AH88" s="15">
        <f>Y78</f>
        <v>0.22109999999999999</v>
      </c>
      <c r="AI88" s="15"/>
      <c r="AJ88" s="31"/>
    </row>
    <row r="89" spans="1:43" x14ac:dyDescent="0.35">
      <c r="A89" s="30"/>
      <c r="B89" s="15">
        <f>VALUE('Raw-Data 19'!B338)</f>
        <v>5.4447000000000001</v>
      </c>
      <c r="C89" s="15"/>
      <c r="D89" s="15" t="s">
        <v>3</v>
      </c>
      <c r="E89" s="15" t="s">
        <v>6719</v>
      </c>
      <c r="F89" s="15"/>
      <c r="G89" s="15" t="s">
        <v>3104</v>
      </c>
      <c r="H89" s="15" t="s">
        <v>3025</v>
      </c>
      <c r="I89" s="15" t="s">
        <v>3031</v>
      </c>
      <c r="J89" s="15" t="s">
        <v>3037</v>
      </c>
      <c r="K89" s="15" t="s">
        <v>6720</v>
      </c>
      <c r="L89" s="15"/>
      <c r="M89" s="15" t="s">
        <v>6721</v>
      </c>
      <c r="N89" s="15" t="s">
        <v>4951</v>
      </c>
      <c r="O89" s="31"/>
      <c r="P89" s="69"/>
      <c r="Q89" s="15"/>
      <c r="R89" s="15"/>
      <c r="S89" s="15"/>
      <c r="T89" s="15"/>
      <c r="U89" s="15"/>
      <c r="V89" s="15"/>
      <c r="W89" s="15"/>
      <c r="X89" s="19"/>
      <c r="Y89" s="19"/>
      <c r="Z89" s="19"/>
      <c r="AA89" s="15" t="s">
        <v>6537</v>
      </c>
      <c r="AB89" s="15">
        <f>Z79</f>
        <v>6.0400000000000002E-2</v>
      </c>
      <c r="AC89" s="15">
        <f t="shared" ref="AC89:AF89" si="13">S79</f>
        <v>5.3699999999999998E-2</v>
      </c>
      <c r="AD89" s="15">
        <f t="shared" si="13"/>
        <v>6.9400000000000003E-2</v>
      </c>
      <c r="AE89" s="15">
        <f t="shared" si="13"/>
        <v>0.1074</v>
      </c>
      <c r="AF89" s="15">
        <f t="shared" si="13"/>
        <v>3.0599999999999999E-2</v>
      </c>
      <c r="AG89" s="15">
        <f>AA79</f>
        <v>0.22109999999999999</v>
      </c>
      <c r="AH89" s="15">
        <f>Y79</f>
        <v>0.29649999999999999</v>
      </c>
      <c r="AI89" s="15"/>
      <c r="AJ89" s="31"/>
    </row>
    <row r="90" spans="1:43" x14ac:dyDescent="0.35">
      <c r="A90" s="30" t="s">
        <v>6722</v>
      </c>
      <c r="B90" s="15">
        <f>VALUE('Raw-Data 19'!B323)</f>
        <v>2.9116</v>
      </c>
      <c r="C90" s="15"/>
      <c r="D90" s="15">
        <f>VALUE('Raw-Data 19'!B337)</f>
        <v>5.4192999999999998</v>
      </c>
      <c r="E90" s="15">
        <f>VALUE('Raw-Data 19'!B336)</f>
        <v>5.4485000000000001</v>
      </c>
      <c r="F90" s="15"/>
      <c r="G90" s="15">
        <f>VALUE('Raw-Data 19'!B340)</f>
        <v>4.8357000000000001</v>
      </c>
      <c r="H90" s="15">
        <f>VALUE('Raw-Data 19'!B341)</f>
        <v>5.1856</v>
      </c>
      <c r="I90" s="15">
        <f>VALUE('Raw-Data 19'!B342)</f>
        <v>5.3106999999999998</v>
      </c>
      <c r="J90" s="15">
        <f>VALUE('Raw-Data 19'!B343)</f>
        <v>5.6721000000000004</v>
      </c>
      <c r="K90" s="15">
        <f>VALUE('Raw-Data 19'!B344)</f>
        <v>5.9025999999999996</v>
      </c>
      <c r="L90" s="15"/>
      <c r="M90" s="15">
        <f>VALUE('Raw-Data 19'!B347)</f>
        <v>5.5739000000000001</v>
      </c>
      <c r="N90" s="15">
        <f>VALUE('Raw-Data 19'!B348)</f>
        <v>5.2614999999999998</v>
      </c>
      <c r="O90" s="31"/>
      <c r="P90" s="69"/>
      <c r="Q90" s="15"/>
      <c r="R90" s="15"/>
      <c r="S90" s="15"/>
      <c r="T90" s="15"/>
      <c r="U90" s="15"/>
      <c r="V90" s="15"/>
      <c r="W90" s="15"/>
      <c r="X90" s="19"/>
      <c r="Y90" s="19"/>
      <c r="Z90" s="19"/>
      <c r="AA90" s="15" t="s">
        <v>6538</v>
      </c>
      <c r="AB90" s="15">
        <f>Z80</f>
        <v>3.8999999999999998E-3</v>
      </c>
      <c r="AC90" s="15">
        <f t="shared" ref="AC90:AF90" si="14">S80</f>
        <v>2.8E-3</v>
      </c>
      <c r="AD90" s="15">
        <f t="shared" si="14"/>
        <v>5.4999999999999997E-3</v>
      </c>
      <c r="AE90" s="15">
        <f t="shared" si="14"/>
        <v>2.6800000000000001E-2</v>
      </c>
      <c r="AF90" s="15">
        <f t="shared" si="14"/>
        <v>5.1000000000000004E-3</v>
      </c>
      <c r="AG90" s="15">
        <f>AA80</f>
        <v>8.6999999999999994E-3</v>
      </c>
      <c r="AH90" s="15">
        <f>Y80</f>
        <v>1.5599999999999999E-2</v>
      </c>
      <c r="AI90" s="15"/>
      <c r="AJ90" s="31"/>
    </row>
    <row r="91" spans="1:43" x14ac:dyDescent="0.35">
      <c r="A91" s="30" t="s">
        <v>6250</v>
      </c>
      <c r="B91" s="15">
        <f>VALUE('Raw-Data 19'!B353)</f>
        <v>4.0666000000000002</v>
      </c>
      <c r="C91" s="15"/>
      <c r="D91" s="15">
        <f>VALUE('Raw-Data 19'!B322)</f>
        <v>3.0701000000000001</v>
      </c>
      <c r="E91" s="15">
        <f>VALUE('Raw-Data 19'!B321)</f>
        <v>2.8875999999999999</v>
      </c>
      <c r="F91" s="15"/>
      <c r="G91" s="15">
        <f>VALUE('Raw-Data 19'!B325)</f>
        <v>2.4382999999999999</v>
      </c>
      <c r="H91" s="15">
        <f>VALUE('Raw-Data 19'!B326)</f>
        <v>3.2452999999999999</v>
      </c>
      <c r="I91" s="15">
        <f>VALUE('Raw-Data 19'!B327)</f>
        <v>2.5669</v>
      </c>
      <c r="J91" s="15">
        <f>VALUE('Raw-Data 19'!B328)</f>
        <v>2.9275000000000002</v>
      </c>
      <c r="K91" s="15">
        <f>VALUE('Raw-Data 19'!B329)</f>
        <v>3.2164000000000001</v>
      </c>
      <c r="L91" s="15"/>
      <c r="M91" s="15">
        <f>VALUE('Raw-Data 19'!B332)</f>
        <v>3.0573000000000001</v>
      </c>
      <c r="N91" s="15">
        <f>VALUE('Raw-Data 19'!B333)</f>
        <v>2.7025000000000001</v>
      </c>
      <c r="O91" s="31"/>
      <c r="P91" s="6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5"/>
      <c r="AB91" s="15"/>
      <c r="AC91" s="15"/>
      <c r="AD91" s="15"/>
      <c r="AE91" s="15"/>
      <c r="AF91" s="15"/>
      <c r="AG91" s="15"/>
      <c r="AH91" s="15"/>
      <c r="AI91" s="15"/>
      <c r="AJ91" s="31"/>
    </row>
    <row r="92" spans="1:43" x14ac:dyDescent="0.35">
      <c r="A92" s="30" t="s">
        <v>6251</v>
      </c>
      <c r="B92" s="15"/>
      <c r="C92" s="15"/>
      <c r="D92" s="15">
        <f>VALUE('Raw-Data 19'!B352)</f>
        <v>4.6951000000000001</v>
      </c>
      <c r="E92" s="15">
        <f>VALUE('Raw-Data 19'!B351)</f>
        <v>3.9838</v>
      </c>
      <c r="F92" s="15"/>
      <c r="G92" s="15">
        <f>VALUE('Raw-Data 19'!B355)</f>
        <v>3.3999000000000001</v>
      </c>
      <c r="H92" s="15">
        <f>VALUE('Raw-Data 19'!B356)</f>
        <v>4.0315000000000003</v>
      </c>
      <c r="I92" s="15">
        <f>VALUE('Raw-Data 19'!B357)</f>
        <v>3.5122</v>
      </c>
      <c r="J92" s="15">
        <f>VALUE('Raw-Data 19'!B358)</f>
        <v>3.8694999999999999</v>
      </c>
      <c r="K92" s="15">
        <f>VALUE('Raw-Data 19'!B359)</f>
        <v>4.9010999999999996</v>
      </c>
      <c r="L92" s="15"/>
      <c r="M92" s="15">
        <f>VALUE('Raw-Data 19'!B362)</f>
        <v>4.2770999999999999</v>
      </c>
      <c r="N92" s="15">
        <f>VALUE('Raw-Data 19'!B363)</f>
        <v>3.7149000000000001</v>
      </c>
      <c r="O92" s="31"/>
      <c r="P92" s="6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5"/>
      <c r="AB92" s="15"/>
      <c r="AC92" s="15"/>
      <c r="AD92" s="15"/>
      <c r="AE92" s="15"/>
      <c r="AF92" s="15"/>
      <c r="AG92" s="15"/>
      <c r="AH92" s="15"/>
      <c r="AI92" s="15"/>
      <c r="AJ92" s="31"/>
    </row>
    <row r="93" spans="1:43" x14ac:dyDescent="0.35">
      <c r="A93" s="30"/>
      <c r="B93" s="15">
        <f>VALUE('Raw-Data 19'!B338-'Raw-Data 19'!C338)</f>
        <v>0.17980000000000018</v>
      </c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31"/>
      <c r="P93" s="6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5"/>
      <c r="AB93" s="15"/>
      <c r="AC93" s="15"/>
      <c r="AD93" s="15"/>
      <c r="AE93" s="15"/>
      <c r="AF93" s="15"/>
      <c r="AG93" s="15"/>
      <c r="AH93" s="15"/>
      <c r="AI93" s="15"/>
      <c r="AJ93" s="31"/>
    </row>
    <row r="94" spans="1:43" x14ac:dyDescent="0.35">
      <c r="A94" s="30"/>
      <c r="B94" s="15">
        <f>VALUE('Raw-Data 19'!B323-'Raw-Data 19'!C323)</f>
        <v>0.15569999999999995</v>
      </c>
      <c r="C94" s="15"/>
      <c r="D94" s="15">
        <f>VALUE('Raw-Data 19'!B337-'Raw-Data 19'!C337)</f>
        <v>0.38379999999999992</v>
      </c>
      <c r="E94" s="15">
        <f>VALUE('Raw-Data 19'!B336-'Raw-Data 19'!C336)</f>
        <v>0.19870000000000054</v>
      </c>
      <c r="F94" s="15"/>
      <c r="G94" s="15">
        <f>VALUE('Raw-Data 19'!B340-'Raw-Data 19'!C340)</f>
        <v>0.51339999999999986</v>
      </c>
      <c r="H94" s="15">
        <f>VALUE('Raw-Data 19'!B341-'Raw-Data 19'!C341)</f>
        <v>0.30769999999999964</v>
      </c>
      <c r="I94" s="15">
        <f>VALUE('Raw-Data 19'!B342-'Raw-Data 19'!C342)</f>
        <v>0.46899999999999942</v>
      </c>
      <c r="J94" s="15">
        <f>VALUE('Raw-Data 19'!B343-'Raw-Data 19'!C343)</f>
        <v>0.29780000000000051</v>
      </c>
      <c r="K94" s="15">
        <f>VALUE('Raw-Data 19'!B344-'Raw-Data 19'!C344)</f>
        <v>0.31519999999999992</v>
      </c>
      <c r="L94" s="15"/>
      <c r="M94" s="15">
        <f>VALUE('Raw-Data 19'!B347-'Raw-Data 19'!C347)</f>
        <v>0.21930000000000049</v>
      </c>
      <c r="N94" s="15">
        <f>VALUE('Raw-Data 19'!B348-'Raw-Data 19'!C348)</f>
        <v>0.2253999999999996</v>
      </c>
      <c r="O94" s="31"/>
      <c r="P94" s="6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5"/>
      <c r="AB94" s="15"/>
      <c r="AC94" s="15"/>
      <c r="AD94" s="15"/>
      <c r="AE94" s="15"/>
      <c r="AF94" s="15"/>
      <c r="AG94" s="15"/>
      <c r="AH94" s="15"/>
      <c r="AI94" s="15"/>
      <c r="AJ94" s="31"/>
    </row>
    <row r="95" spans="1:43" x14ac:dyDescent="0.35">
      <c r="A95" s="30"/>
      <c r="B95" s="15">
        <f>VALUE('Raw-Data 19'!B353-'Raw-Data 19'!C353)</f>
        <v>0.24490000000000034</v>
      </c>
      <c r="C95" s="15"/>
      <c r="D95" s="15">
        <f>VALUE('Raw-Data 19'!B322-'Raw-Data 19'!C322)</f>
        <v>0.36929999999999996</v>
      </c>
      <c r="E95" s="15">
        <f>VALUE('Raw-Data 19'!B321-'Raw-Data 19'!C321)</f>
        <v>0.16969999999999974</v>
      </c>
      <c r="F95" s="15"/>
      <c r="G95" s="15">
        <f>VALUE('Raw-Data 19'!B325-'Raw-Data 19'!C325)</f>
        <v>0.3367</v>
      </c>
      <c r="H95" s="15">
        <f>VALUE('Raw-Data 19'!B326-'Raw-Data 19'!C326)</f>
        <v>0.32499999999999973</v>
      </c>
      <c r="I95" s="15">
        <f>VALUE('Raw-Data 19'!B327-'Raw-Data 19'!C327)</f>
        <v>0.34390000000000009</v>
      </c>
      <c r="J95" s="15">
        <f>VALUE('Raw-Data 19'!B328-'Raw-Data 19'!C328)</f>
        <v>0.28750000000000009</v>
      </c>
      <c r="K95" s="15">
        <f>VALUE('Raw-Data 19'!B329-'Raw-Data 19'!C329)</f>
        <v>0.40910000000000002</v>
      </c>
      <c r="L95" s="15"/>
      <c r="M95" s="15">
        <f>VALUE('Raw-Data 19'!B332-'Raw-Data 19'!C332)</f>
        <v>0.25010000000000021</v>
      </c>
      <c r="N95" s="15">
        <f>VALUE('Raw-Data 19'!B333-'Raw-Data 19'!C333)</f>
        <v>0.21760000000000002</v>
      </c>
      <c r="O95" s="31"/>
      <c r="P95" s="6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5"/>
      <c r="AB95" s="15"/>
      <c r="AC95" s="15"/>
      <c r="AD95" s="15"/>
      <c r="AE95" s="15"/>
      <c r="AF95" s="15"/>
      <c r="AG95" s="15"/>
      <c r="AH95" s="15"/>
      <c r="AI95" s="15"/>
      <c r="AJ95" s="31"/>
    </row>
    <row r="96" spans="1:43" x14ac:dyDescent="0.35">
      <c r="A96" s="30"/>
      <c r="B96" s="15"/>
      <c r="C96" s="15"/>
      <c r="D96" s="15">
        <f>VALUE('Raw-Data 19'!B352-'Raw-Data 19'!C352)</f>
        <v>0.49830000000000041</v>
      </c>
      <c r="E96" s="15">
        <f>VALUE('Raw-Data 19'!B351-'Raw-Data 19'!C351)</f>
        <v>0.26469999999999994</v>
      </c>
      <c r="F96" s="15"/>
      <c r="G96" s="15">
        <f>VALUE('Raw-Data 19'!B355-'Raw-Data 19'!C355)</f>
        <v>0.60329999999999995</v>
      </c>
      <c r="H96" s="15">
        <f>VALUE('Raw-Data 19'!B356-'Raw-Data 19'!C356)</f>
        <v>0.61230000000000029</v>
      </c>
      <c r="I96" s="15">
        <f>VALUE('Raw-Data 19'!B357-'Raw-Data 19'!C357)</f>
        <v>0.53069999999999995</v>
      </c>
      <c r="J96" s="15">
        <f>VALUE('Raw-Data 19'!B358-'Raw-Data 19'!C358)</f>
        <v>0.57560000000000011</v>
      </c>
      <c r="K96" s="15">
        <f>VALUE('Raw-Data 19'!B359-'Raw-Data 19'!C359)</f>
        <v>0.49309999999999921</v>
      </c>
      <c r="L96" s="15"/>
      <c r="M96" s="15">
        <f>VALUE('Raw-Data 19'!B362-'Raw-Data 19'!C362)</f>
        <v>0.3085</v>
      </c>
      <c r="N96" s="15">
        <f>VALUE('Raw-Data 19'!B363-'Raw-Data 19'!C363)</f>
        <v>0.44950000000000001</v>
      </c>
      <c r="O96" s="31"/>
      <c r="P96" s="6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5"/>
      <c r="AB96" s="15"/>
      <c r="AC96" s="15"/>
      <c r="AD96" s="15"/>
      <c r="AE96" s="15"/>
      <c r="AF96" s="15"/>
      <c r="AG96" s="15"/>
      <c r="AH96" s="15"/>
      <c r="AI96" s="15"/>
      <c r="AJ96" s="31"/>
    </row>
    <row r="97" spans="1:36" x14ac:dyDescent="0.35">
      <c r="A97" s="30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31"/>
      <c r="P97" s="6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5"/>
      <c r="AB97" s="15"/>
      <c r="AC97" s="15"/>
      <c r="AD97" s="15"/>
      <c r="AE97" s="15"/>
      <c r="AF97" s="15"/>
      <c r="AG97" s="15"/>
      <c r="AH97" s="15"/>
      <c r="AI97" s="15"/>
      <c r="AJ97" s="31"/>
    </row>
    <row r="98" spans="1:36" x14ac:dyDescent="0.35">
      <c r="A98" s="30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31"/>
      <c r="P98" s="6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5"/>
      <c r="AB98" s="15"/>
      <c r="AC98" s="15"/>
      <c r="AD98" s="15"/>
      <c r="AE98" s="15"/>
      <c r="AF98" s="15"/>
      <c r="AG98" s="15"/>
      <c r="AH98" s="15"/>
      <c r="AI98" s="15"/>
      <c r="AJ98" s="31"/>
    </row>
    <row r="99" spans="1:36" x14ac:dyDescent="0.35">
      <c r="A99" s="30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31"/>
      <c r="P99" s="6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5"/>
      <c r="AB99" s="15"/>
      <c r="AC99" s="15"/>
      <c r="AD99" s="15"/>
      <c r="AE99" s="15"/>
      <c r="AF99" s="15"/>
      <c r="AG99" s="15"/>
      <c r="AH99" s="15"/>
      <c r="AI99" s="15"/>
      <c r="AJ99" s="31"/>
    </row>
    <row r="100" spans="1:36" x14ac:dyDescent="0.35">
      <c r="A100" s="30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31"/>
      <c r="P100" s="6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5"/>
      <c r="AB100" s="15"/>
      <c r="AC100" s="15"/>
      <c r="AD100" s="15"/>
      <c r="AE100" s="15"/>
      <c r="AF100" s="15"/>
      <c r="AG100" s="15"/>
      <c r="AH100" s="15"/>
      <c r="AI100" s="15"/>
      <c r="AJ100" s="31"/>
    </row>
    <row r="101" spans="1:36" x14ac:dyDescent="0.35">
      <c r="A101" s="30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31"/>
      <c r="P101" s="6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5"/>
      <c r="AB101" s="15"/>
      <c r="AC101" s="15"/>
      <c r="AD101" s="15"/>
      <c r="AE101" s="15"/>
      <c r="AF101" s="15"/>
      <c r="AG101" s="15"/>
      <c r="AH101" s="15"/>
      <c r="AI101" s="15"/>
      <c r="AJ101" s="31"/>
    </row>
    <row r="102" spans="1:36" x14ac:dyDescent="0.35">
      <c r="A102" s="30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31"/>
      <c r="P102" s="6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5"/>
      <c r="AB102" s="15"/>
      <c r="AC102" s="15"/>
      <c r="AD102" s="15"/>
      <c r="AE102" s="15"/>
      <c r="AF102" s="15"/>
      <c r="AG102" s="15"/>
      <c r="AH102" s="15"/>
      <c r="AI102" s="15"/>
      <c r="AJ102" s="31"/>
    </row>
    <row r="103" spans="1:36" x14ac:dyDescent="0.35">
      <c r="A103" s="30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31"/>
      <c r="P103" s="30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31"/>
    </row>
    <row r="104" spans="1:36" x14ac:dyDescent="0.35">
      <c r="A104" s="30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31"/>
      <c r="P104" s="30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31"/>
    </row>
    <row r="105" spans="1:36" x14ac:dyDescent="0.35">
      <c r="A105" s="30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31"/>
      <c r="P105" s="30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31"/>
    </row>
    <row r="106" spans="1:36" x14ac:dyDescent="0.35">
      <c r="A106" s="30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31"/>
      <c r="P106" s="30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31"/>
    </row>
    <row r="107" spans="1:36" x14ac:dyDescent="0.35">
      <c r="A107" s="30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31"/>
      <c r="P107" s="30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31"/>
    </row>
    <row r="108" spans="1:36" x14ac:dyDescent="0.35">
      <c r="A108" s="30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31"/>
      <c r="P108" s="30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31"/>
    </row>
    <row r="109" spans="1:36" ht="15" thickBot="1" x14ac:dyDescent="0.4">
      <c r="A109" s="30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31"/>
      <c r="P109" s="34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6"/>
    </row>
    <row r="110" spans="1:36" ht="15" thickBot="1" x14ac:dyDescent="0.4">
      <c r="A110" s="34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6"/>
    </row>
  </sheetData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88"/>
  <sheetViews>
    <sheetView topLeftCell="A358" zoomScale="70" zoomScaleNormal="70" workbookViewId="0">
      <selection activeCell="P377" sqref="P377"/>
    </sheetView>
  </sheetViews>
  <sheetFormatPr defaultRowHeight="14.5" x14ac:dyDescent="0.35"/>
  <cols>
    <col min="1" max="1" width="73.453125" bestFit="1" customWidth="1"/>
  </cols>
  <sheetData>
    <row r="1" spans="1:20" x14ac:dyDescent="0.35">
      <c r="A1" t="s">
        <v>5686</v>
      </c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7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7</v>
      </c>
      <c r="O1" t="s">
        <v>7</v>
      </c>
      <c r="P1" t="s">
        <v>7</v>
      </c>
      <c r="Q1" t="s">
        <v>7</v>
      </c>
      <c r="R1" t="s">
        <v>7</v>
      </c>
      <c r="S1" t="s">
        <v>7</v>
      </c>
      <c r="T1" t="s">
        <v>7</v>
      </c>
    </row>
    <row r="2" spans="1:20" x14ac:dyDescent="0.35">
      <c r="A2" t="s">
        <v>5807</v>
      </c>
      <c r="B2" t="s">
        <v>0</v>
      </c>
      <c r="C2" t="s">
        <v>0</v>
      </c>
      <c r="D2" t="s">
        <v>0</v>
      </c>
      <c r="E2" t="s">
        <v>24</v>
      </c>
      <c r="F2" t="s">
        <v>1</v>
      </c>
      <c r="G2" t="s">
        <v>1</v>
      </c>
      <c r="H2" t="s">
        <v>1</v>
      </c>
      <c r="I2" t="s">
        <v>25</v>
      </c>
      <c r="J2" t="s">
        <v>5</v>
      </c>
      <c r="K2" t="s">
        <v>5</v>
      </c>
      <c r="L2" t="s">
        <v>5</v>
      </c>
      <c r="M2" t="s">
        <v>34</v>
      </c>
      <c r="N2" t="s">
        <v>7</v>
      </c>
      <c r="O2" t="s">
        <v>7</v>
      </c>
      <c r="P2" t="s">
        <v>7</v>
      </c>
      <c r="Q2" t="s">
        <v>7</v>
      </c>
      <c r="R2" t="s">
        <v>7</v>
      </c>
      <c r="S2" t="s">
        <v>7</v>
      </c>
      <c r="T2" t="s">
        <v>7</v>
      </c>
    </row>
    <row r="3" spans="1:20" x14ac:dyDescent="0.35">
      <c r="A3" t="s">
        <v>7</v>
      </c>
      <c r="B3" t="s">
        <v>64</v>
      </c>
      <c r="C3" t="s">
        <v>10</v>
      </c>
      <c r="D3" t="s">
        <v>11</v>
      </c>
      <c r="E3" t="s">
        <v>64</v>
      </c>
      <c r="F3" t="s">
        <v>64</v>
      </c>
      <c r="G3" t="s">
        <v>10</v>
      </c>
      <c r="H3" t="s">
        <v>11</v>
      </c>
      <c r="I3" t="s">
        <v>64</v>
      </c>
      <c r="J3" t="s">
        <v>64</v>
      </c>
      <c r="K3" t="s">
        <v>10</v>
      </c>
      <c r="L3" t="s">
        <v>11</v>
      </c>
      <c r="M3" t="s">
        <v>7</v>
      </c>
      <c r="N3" t="s">
        <v>7</v>
      </c>
      <c r="O3" t="s">
        <v>7</v>
      </c>
      <c r="P3" t="s">
        <v>7</v>
      </c>
      <c r="Q3" t="s">
        <v>7</v>
      </c>
      <c r="R3" t="s">
        <v>7</v>
      </c>
      <c r="S3" t="s">
        <v>7</v>
      </c>
      <c r="T3" t="s">
        <v>7</v>
      </c>
    </row>
    <row r="4" spans="1:20" x14ac:dyDescent="0.35">
      <c r="A4" t="s">
        <v>5693</v>
      </c>
      <c r="B4" t="s">
        <v>5244</v>
      </c>
      <c r="C4" t="s">
        <v>5725</v>
      </c>
      <c r="D4" t="s">
        <v>5626</v>
      </c>
      <c r="E4" t="s">
        <v>55</v>
      </c>
      <c r="F4" t="s">
        <v>4264</v>
      </c>
      <c r="G4" t="s">
        <v>5742</v>
      </c>
      <c r="H4" t="s">
        <v>5258</v>
      </c>
      <c r="I4" t="s">
        <v>55</v>
      </c>
      <c r="J4" t="s">
        <v>5757</v>
      </c>
      <c r="K4" t="s">
        <v>2423</v>
      </c>
      <c r="L4" t="s">
        <v>5763</v>
      </c>
      <c r="M4" t="s">
        <v>5773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7</v>
      </c>
    </row>
    <row r="5" spans="1:20" x14ac:dyDescent="0.35">
      <c r="A5" t="s">
        <v>5692</v>
      </c>
      <c r="B5" t="s">
        <v>5719</v>
      </c>
      <c r="C5" t="s">
        <v>1798</v>
      </c>
      <c r="D5" t="s">
        <v>1076</v>
      </c>
      <c r="E5" t="s">
        <v>55</v>
      </c>
      <c r="F5" t="s">
        <v>5738</v>
      </c>
      <c r="G5" t="s">
        <v>4967</v>
      </c>
      <c r="H5" t="s">
        <v>524</v>
      </c>
      <c r="I5" t="s">
        <v>55</v>
      </c>
      <c r="J5" t="s">
        <v>3820</v>
      </c>
      <c r="K5" t="s">
        <v>4914</v>
      </c>
      <c r="L5" t="s">
        <v>5764</v>
      </c>
      <c r="M5" t="s">
        <v>5774</v>
      </c>
      <c r="N5" t="s">
        <v>7</v>
      </c>
      <c r="O5" t="s">
        <v>7</v>
      </c>
      <c r="P5" t="s">
        <v>7</v>
      </c>
      <c r="Q5" t="s">
        <v>7</v>
      </c>
      <c r="R5" t="s">
        <v>7</v>
      </c>
      <c r="S5" t="s">
        <v>7</v>
      </c>
      <c r="T5" t="s">
        <v>7</v>
      </c>
    </row>
    <row r="6" spans="1:20" x14ac:dyDescent="0.35">
      <c r="A6" t="s">
        <v>5691</v>
      </c>
      <c r="B6" t="s">
        <v>3216</v>
      </c>
      <c r="C6" t="s">
        <v>701</v>
      </c>
      <c r="D6" t="s">
        <v>530</v>
      </c>
      <c r="E6" t="s">
        <v>55</v>
      </c>
      <c r="F6" t="s">
        <v>552</v>
      </c>
      <c r="G6" t="s">
        <v>1474</v>
      </c>
      <c r="H6" t="s">
        <v>5747</v>
      </c>
      <c r="I6" t="s">
        <v>55</v>
      </c>
      <c r="J6" t="s">
        <v>2441</v>
      </c>
      <c r="K6" t="s">
        <v>5199</v>
      </c>
      <c r="L6" t="s">
        <v>1774</v>
      </c>
      <c r="M6" t="s">
        <v>5775</v>
      </c>
      <c r="N6" t="s">
        <v>7</v>
      </c>
      <c r="O6" t="s">
        <v>7</v>
      </c>
      <c r="P6" t="s">
        <v>7</v>
      </c>
      <c r="Q6" t="s">
        <v>7</v>
      </c>
      <c r="R6" t="s">
        <v>7</v>
      </c>
      <c r="S6" t="s">
        <v>7</v>
      </c>
      <c r="T6" t="s">
        <v>7</v>
      </c>
    </row>
    <row r="7" spans="1:20" x14ac:dyDescent="0.35">
      <c r="A7" t="s">
        <v>5690</v>
      </c>
      <c r="B7" t="s">
        <v>2488</v>
      </c>
      <c r="C7" t="s">
        <v>4952</v>
      </c>
      <c r="D7" t="s">
        <v>2045</v>
      </c>
      <c r="E7" t="s">
        <v>55</v>
      </c>
      <c r="F7" t="s">
        <v>152</v>
      </c>
      <c r="G7" t="s">
        <v>2863</v>
      </c>
      <c r="H7" t="s">
        <v>4251</v>
      </c>
      <c r="I7" t="s">
        <v>55</v>
      </c>
      <c r="J7" t="s">
        <v>5538</v>
      </c>
      <c r="K7" t="s">
        <v>4942</v>
      </c>
      <c r="L7" t="s">
        <v>3869</v>
      </c>
      <c r="M7" t="s">
        <v>638</v>
      </c>
      <c r="N7" t="s">
        <v>7</v>
      </c>
      <c r="O7" t="s">
        <v>7</v>
      </c>
      <c r="P7" t="s">
        <v>7</v>
      </c>
      <c r="Q7" t="s">
        <v>7</v>
      </c>
      <c r="R7" t="s">
        <v>7</v>
      </c>
      <c r="S7" t="s">
        <v>7</v>
      </c>
      <c r="T7" t="s">
        <v>7</v>
      </c>
    </row>
    <row r="8" spans="1:20" x14ac:dyDescent="0.35">
      <c r="A8" t="s">
        <v>5689</v>
      </c>
      <c r="B8" t="s">
        <v>5225</v>
      </c>
      <c r="C8" t="s">
        <v>3808</v>
      </c>
      <c r="D8" t="s">
        <v>692</v>
      </c>
      <c r="E8" t="s">
        <v>55</v>
      </c>
      <c r="F8" t="s">
        <v>1174</v>
      </c>
      <c r="G8" t="s">
        <v>716</v>
      </c>
      <c r="H8" t="s">
        <v>2367</v>
      </c>
      <c r="I8" t="s">
        <v>55</v>
      </c>
      <c r="J8" t="s">
        <v>2002</v>
      </c>
      <c r="K8" t="s">
        <v>3501</v>
      </c>
      <c r="L8" t="s">
        <v>2484</v>
      </c>
      <c r="M8" t="s">
        <v>2893</v>
      </c>
      <c r="N8" t="s">
        <v>7</v>
      </c>
      <c r="O8" t="s">
        <v>7</v>
      </c>
      <c r="P8" t="s">
        <v>7</v>
      </c>
      <c r="Q8" t="s">
        <v>7</v>
      </c>
      <c r="R8" t="s">
        <v>7</v>
      </c>
      <c r="S8" t="s">
        <v>7</v>
      </c>
      <c r="T8" t="s">
        <v>7</v>
      </c>
    </row>
    <row r="9" spans="1:20" x14ac:dyDescent="0.35">
      <c r="A9" t="s">
        <v>5688</v>
      </c>
      <c r="B9" t="s">
        <v>5357</v>
      </c>
      <c r="C9" t="s">
        <v>1011</v>
      </c>
      <c r="D9" t="s">
        <v>419</v>
      </c>
      <c r="E9" t="s">
        <v>55</v>
      </c>
      <c r="F9" t="s">
        <v>5306</v>
      </c>
      <c r="G9" t="s">
        <v>636</v>
      </c>
      <c r="H9" t="s">
        <v>5206</v>
      </c>
      <c r="I9" t="s">
        <v>55</v>
      </c>
      <c r="J9" t="s">
        <v>4885</v>
      </c>
      <c r="K9" t="s">
        <v>3727</v>
      </c>
      <c r="L9" t="s">
        <v>3783</v>
      </c>
      <c r="M9" t="s">
        <v>2155</v>
      </c>
      <c r="N9" t="s">
        <v>7</v>
      </c>
      <c r="O9" t="s">
        <v>7</v>
      </c>
      <c r="P9" t="s">
        <v>7</v>
      </c>
      <c r="Q9" t="s">
        <v>7</v>
      </c>
      <c r="R9" t="s">
        <v>7</v>
      </c>
      <c r="S9" t="s">
        <v>7</v>
      </c>
      <c r="T9" t="s">
        <v>7</v>
      </c>
    </row>
    <row r="10" spans="1:20" x14ac:dyDescent="0.35">
      <c r="A10" t="s">
        <v>5687</v>
      </c>
      <c r="B10" t="s">
        <v>998</v>
      </c>
      <c r="C10" t="s">
        <v>1493</v>
      </c>
      <c r="D10" t="s">
        <v>2320</v>
      </c>
      <c r="E10" t="s">
        <v>55</v>
      </c>
      <c r="F10" t="s">
        <v>512</v>
      </c>
      <c r="G10" t="s">
        <v>1625</v>
      </c>
      <c r="H10" t="s">
        <v>1759</v>
      </c>
      <c r="I10" t="s">
        <v>55</v>
      </c>
      <c r="J10" t="s">
        <v>1028</v>
      </c>
      <c r="K10" t="s">
        <v>1534</v>
      </c>
      <c r="L10" t="s">
        <v>4943</v>
      </c>
      <c r="M10" t="s">
        <v>4643</v>
      </c>
      <c r="N10" t="s">
        <v>7</v>
      </c>
      <c r="O10" t="s">
        <v>7</v>
      </c>
      <c r="P10" t="s">
        <v>7</v>
      </c>
      <c r="Q10" t="s">
        <v>7</v>
      </c>
      <c r="R10" t="s">
        <v>7</v>
      </c>
      <c r="S10" t="s">
        <v>7</v>
      </c>
      <c r="T10" t="s">
        <v>7</v>
      </c>
    </row>
    <row r="11" spans="1:20" x14ac:dyDescent="0.35">
      <c r="A11" t="s">
        <v>5</v>
      </c>
      <c r="B11" t="s">
        <v>65</v>
      </c>
      <c r="C11" t="s">
        <v>7</v>
      </c>
      <c r="D11" t="s">
        <v>7</v>
      </c>
      <c r="E11" t="s">
        <v>65</v>
      </c>
      <c r="F11" t="s">
        <v>65</v>
      </c>
      <c r="G11" t="s">
        <v>7</v>
      </c>
      <c r="H11" t="s">
        <v>7</v>
      </c>
      <c r="I11" t="s">
        <v>65</v>
      </c>
      <c r="J11" t="s">
        <v>65</v>
      </c>
      <c r="K11" t="s">
        <v>7</v>
      </c>
      <c r="L11" t="s">
        <v>7</v>
      </c>
      <c r="M11" t="s">
        <v>5776</v>
      </c>
      <c r="N11" t="s">
        <v>7</v>
      </c>
      <c r="O11" t="s">
        <v>7</v>
      </c>
      <c r="P11" t="s">
        <v>7</v>
      </c>
      <c r="Q11" t="s">
        <v>7</v>
      </c>
      <c r="R11" t="s">
        <v>7</v>
      </c>
      <c r="S11" t="s">
        <v>7</v>
      </c>
      <c r="T11" t="s">
        <v>7</v>
      </c>
    </row>
    <row r="12" spans="1:20" x14ac:dyDescent="0.35">
      <c r="A12" t="s">
        <v>5694</v>
      </c>
      <c r="B12" t="s">
        <v>7</v>
      </c>
      <c r="C12" t="s">
        <v>7</v>
      </c>
      <c r="D12" t="s">
        <v>7</v>
      </c>
      <c r="E12" t="s">
        <v>7</v>
      </c>
      <c r="F12" t="s">
        <v>7</v>
      </c>
      <c r="G12" t="s">
        <v>7</v>
      </c>
      <c r="H12" t="s">
        <v>7</v>
      </c>
      <c r="I12" t="s">
        <v>7</v>
      </c>
      <c r="J12" t="s">
        <v>7</v>
      </c>
      <c r="K12" t="s">
        <v>7</v>
      </c>
      <c r="L12" t="s">
        <v>7</v>
      </c>
      <c r="M12" t="s">
        <v>7</v>
      </c>
      <c r="N12" t="s">
        <v>7</v>
      </c>
      <c r="O12" t="s">
        <v>7</v>
      </c>
      <c r="P12" t="s">
        <v>7</v>
      </c>
      <c r="Q12" t="s">
        <v>7</v>
      </c>
      <c r="R12" t="s">
        <v>7</v>
      </c>
      <c r="S12" t="s">
        <v>7</v>
      </c>
      <c r="T12" t="s">
        <v>7</v>
      </c>
    </row>
    <row r="13" spans="1:20" x14ac:dyDescent="0.35">
      <c r="A13" t="s">
        <v>5807</v>
      </c>
      <c r="B13" t="s">
        <v>3016</v>
      </c>
      <c r="C13" t="s">
        <v>3016</v>
      </c>
      <c r="D13" t="s">
        <v>3016</v>
      </c>
      <c r="E13" t="s">
        <v>3025</v>
      </c>
      <c r="F13" t="s">
        <v>3025</v>
      </c>
      <c r="G13" t="s">
        <v>3025</v>
      </c>
      <c r="H13" t="s">
        <v>3031</v>
      </c>
      <c r="I13" t="s">
        <v>3031</v>
      </c>
      <c r="J13" t="s">
        <v>3031</v>
      </c>
      <c r="K13" t="s">
        <v>3037</v>
      </c>
      <c r="L13" t="s">
        <v>3037</v>
      </c>
      <c r="M13" t="s">
        <v>3037</v>
      </c>
      <c r="N13" t="s">
        <v>3042</v>
      </c>
      <c r="O13" t="s">
        <v>3042</v>
      </c>
      <c r="P13" t="s">
        <v>3042</v>
      </c>
      <c r="Q13" t="s">
        <v>5</v>
      </c>
      <c r="R13" t="s">
        <v>5</v>
      </c>
      <c r="S13" t="s">
        <v>5</v>
      </c>
      <c r="T13" t="s">
        <v>34</v>
      </c>
    </row>
    <row r="14" spans="1:20" x14ac:dyDescent="0.35">
      <c r="A14" t="s">
        <v>7</v>
      </c>
      <c r="B14" t="s">
        <v>64</v>
      </c>
      <c r="C14" t="s">
        <v>10</v>
      </c>
      <c r="D14" t="s">
        <v>11</v>
      </c>
      <c r="E14" t="s">
        <v>64</v>
      </c>
      <c r="F14" t="s">
        <v>10</v>
      </c>
      <c r="G14" t="s">
        <v>11</v>
      </c>
      <c r="H14" t="s">
        <v>64</v>
      </c>
      <c r="I14" t="s">
        <v>10</v>
      </c>
      <c r="J14" t="s">
        <v>11</v>
      </c>
      <c r="K14" t="s">
        <v>64</v>
      </c>
      <c r="L14" t="s">
        <v>10</v>
      </c>
      <c r="M14" t="s">
        <v>11</v>
      </c>
      <c r="N14" t="s">
        <v>64</v>
      </c>
      <c r="O14" t="s">
        <v>10</v>
      </c>
      <c r="P14" t="s">
        <v>11</v>
      </c>
      <c r="Q14" t="s">
        <v>64</v>
      </c>
      <c r="R14" t="s">
        <v>10</v>
      </c>
      <c r="S14" t="s">
        <v>11</v>
      </c>
      <c r="T14" t="s">
        <v>7</v>
      </c>
    </row>
    <row r="15" spans="1:20" x14ac:dyDescent="0.35">
      <c r="A15" t="s">
        <v>5693</v>
      </c>
      <c r="B15" t="s">
        <v>4277</v>
      </c>
      <c r="C15" t="s">
        <v>5726</v>
      </c>
      <c r="D15" t="s">
        <v>3048</v>
      </c>
      <c r="E15" t="s">
        <v>944</v>
      </c>
      <c r="F15" t="s">
        <v>640</v>
      </c>
      <c r="G15" t="s">
        <v>5743</v>
      </c>
      <c r="H15" t="s">
        <v>5748</v>
      </c>
      <c r="I15" t="s">
        <v>3462</v>
      </c>
      <c r="J15" t="s">
        <v>5758</v>
      </c>
      <c r="K15" t="s">
        <v>1361</v>
      </c>
      <c r="L15" t="s">
        <v>5765</v>
      </c>
      <c r="M15" t="s">
        <v>288</v>
      </c>
      <c r="N15" t="s">
        <v>933</v>
      </c>
      <c r="O15" t="s">
        <v>5447</v>
      </c>
      <c r="P15" t="s">
        <v>3131</v>
      </c>
      <c r="Q15" t="s">
        <v>5800</v>
      </c>
      <c r="R15" t="s">
        <v>1882</v>
      </c>
      <c r="S15" t="s">
        <v>3758</v>
      </c>
      <c r="T15" t="s">
        <v>5804</v>
      </c>
    </row>
    <row r="16" spans="1:20" x14ac:dyDescent="0.35">
      <c r="A16" t="s">
        <v>5692</v>
      </c>
      <c r="B16" t="s">
        <v>5358</v>
      </c>
      <c r="C16" t="s">
        <v>90</v>
      </c>
      <c r="D16" t="s">
        <v>5732</v>
      </c>
      <c r="E16" t="s">
        <v>3887</v>
      </c>
      <c r="F16" t="s">
        <v>3426</v>
      </c>
      <c r="G16" t="s">
        <v>5301</v>
      </c>
      <c r="H16" t="s">
        <v>5478</v>
      </c>
      <c r="I16" t="s">
        <v>5756</v>
      </c>
      <c r="J16" t="s">
        <v>605</v>
      </c>
      <c r="K16" t="s">
        <v>1470</v>
      </c>
      <c r="L16" t="s">
        <v>4786</v>
      </c>
      <c r="M16" t="s">
        <v>3522</v>
      </c>
      <c r="N16" t="s">
        <v>5253</v>
      </c>
      <c r="O16" t="s">
        <v>4959</v>
      </c>
      <c r="P16" t="s">
        <v>5797</v>
      </c>
      <c r="Q16" t="s">
        <v>5801</v>
      </c>
      <c r="R16" t="s">
        <v>3321</v>
      </c>
      <c r="S16" t="s">
        <v>2556</v>
      </c>
      <c r="T16" t="s">
        <v>3875</v>
      </c>
    </row>
    <row r="17" spans="1:20" x14ac:dyDescent="0.35">
      <c r="A17" t="s">
        <v>5691</v>
      </c>
      <c r="B17" t="s">
        <v>3286</v>
      </c>
      <c r="C17" t="s">
        <v>27</v>
      </c>
      <c r="D17" t="s">
        <v>1928</v>
      </c>
      <c r="E17" t="s">
        <v>1181</v>
      </c>
      <c r="F17" t="s">
        <v>1174</v>
      </c>
      <c r="G17" t="s">
        <v>5744</v>
      </c>
      <c r="H17" t="s">
        <v>1494</v>
      </c>
      <c r="I17" t="s">
        <v>757</v>
      </c>
      <c r="J17" t="s">
        <v>1827</v>
      </c>
      <c r="K17" t="s">
        <v>3811</v>
      </c>
      <c r="L17" t="s">
        <v>5528</v>
      </c>
      <c r="M17" t="s">
        <v>3171</v>
      </c>
      <c r="N17" t="s">
        <v>3004</v>
      </c>
      <c r="O17" t="s">
        <v>3501</v>
      </c>
      <c r="P17" t="s">
        <v>3249</v>
      </c>
      <c r="Q17" t="s">
        <v>1687</v>
      </c>
      <c r="R17" t="s">
        <v>3002</v>
      </c>
      <c r="S17" t="s">
        <v>3576</v>
      </c>
      <c r="T17" t="s">
        <v>5603</v>
      </c>
    </row>
    <row r="18" spans="1:20" x14ac:dyDescent="0.35">
      <c r="A18" t="s">
        <v>5690</v>
      </c>
      <c r="B18" t="s">
        <v>1635</v>
      </c>
      <c r="C18" t="s">
        <v>5727</v>
      </c>
      <c r="D18" t="s">
        <v>3861</v>
      </c>
      <c r="E18" t="s">
        <v>1754</v>
      </c>
      <c r="F18" t="s">
        <v>1601</v>
      </c>
      <c r="G18" t="s">
        <v>2928</v>
      </c>
      <c r="H18" t="s">
        <v>3253</v>
      </c>
      <c r="I18" t="s">
        <v>2563</v>
      </c>
      <c r="J18" t="s">
        <v>4848</v>
      </c>
      <c r="K18" t="s">
        <v>1152</v>
      </c>
      <c r="L18" t="s">
        <v>2995</v>
      </c>
      <c r="M18" t="s">
        <v>257</v>
      </c>
      <c r="N18" t="s">
        <v>5434</v>
      </c>
      <c r="O18" t="s">
        <v>114</v>
      </c>
      <c r="P18" t="s">
        <v>5470</v>
      </c>
      <c r="Q18" t="s">
        <v>2240</v>
      </c>
      <c r="R18" t="s">
        <v>3101</v>
      </c>
      <c r="S18" t="s">
        <v>2474</v>
      </c>
      <c r="T18" t="s">
        <v>2307</v>
      </c>
    </row>
    <row r="19" spans="1:20" x14ac:dyDescent="0.35">
      <c r="A19" t="s">
        <v>5689</v>
      </c>
      <c r="B19" t="s">
        <v>4815</v>
      </c>
      <c r="C19" t="s">
        <v>611</v>
      </c>
      <c r="D19" t="s">
        <v>2626</v>
      </c>
      <c r="E19" t="s">
        <v>2803</v>
      </c>
      <c r="F19" t="s">
        <v>1922</v>
      </c>
      <c r="G19" t="s">
        <v>1529</v>
      </c>
      <c r="H19" t="s">
        <v>2776</v>
      </c>
      <c r="I19" t="s">
        <v>5304</v>
      </c>
      <c r="J19" t="s">
        <v>5457</v>
      </c>
      <c r="K19" t="s">
        <v>694</v>
      </c>
      <c r="L19" t="s">
        <v>2960</v>
      </c>
      <c r="M19" t="s">
        <v>3274</v>
      </c>
      <c r="N19" t="s">
        <v>3017</v>
      </c>
      <c r="O19" t="s">
        <v>5796</v>
      </c>
      <c r="P19" t="s">
        <v>450</v>
      </c>
      <c r="Q19" t="s">
        <v>1682</v>
      </c>
      <c r="R19" t="s">
        <v>228</v>
      </c>
      <c r="S19" t="s">
        <v>3789</v>
      </c>
      <c r="T19" t="s">
        <v>1717</v>
      </c>
    </row>
    <row r="20" spans="1:20" x14ac:dyDescent="0.35">
      <c r="A20" t="s">
        <v>5688</v>
      </c>
      <c r="B20" t="s">
        <v>1576</v>
      </c>
      <c r="C20" t="s">
        <v>1803</v>
      </c>
      <c r="D20" t="s">
        <v>848</v>
      </c>
      <c r="E20" t="s">
        <v>3798</v>
      </c>
      <c r="F20" t="s">
        <v>1366</v>
      </c>
      <c r="G20" t="s">
        <v>5745</v>
      </c>
      <c r="H20" t="s">
        <v>946</v>
      </c>
      <c r="I20" t="s">
        <v>1754</v>
      </c>
      <c r="J20" t="s">
        <v>1777</v>
      </c>
      <c r="K20" t="s">
        <v>403</v>
      </c>
      <c r="L20" t="s">
        <v>1900</v>
      </c>
      <c r="M20" t="s">
        <v>1083</v>
      </c>
      <c r="N20" t="s">
        <v>3162</v>
      </c>
      <c r="O20" t="s">
        <v>3222</v>
      </c>
      <c r="P20" t="s">
        <v>3442</v>
      </c>
      <c r="Q20" t="s">
        <v>3789</v>
      </c>
      <c r="R20" t="s">
        <v>3731</v>
      </c>
      <c r="S20" t="s">
        <v>222</v>
      </c>
      <c r="T20" t="s">
        <v>2851</v>
      </c>
    </row>
    <row r="21" spans="1:20" x14ac:dyDescent="0.35">
      <c r="A21" t="s">
        <v>5687</v>
      </c>
      <c r="B21" t="s">
        <v>2811</v>
      </c>
      <c r="C21" t="s">
        <v>2908</v>
      </c>
      <c r="D21" t="s">
        <v>2451</v>
      </c>
      <c r="E21" t="s">
        <v>273</v>
      </c>
      <c r="F21" t="s">
        <v>349</v>
      </c>
      <c r="G21" t="s">
        <v>701</v>
      </c>
      <c r="H21" t="s">
        <v>5304</v>
      </c>
      <c r="I21" t="s">
        <v>1571</v>
      </c>
      <c r="J21" t="s">
        <v>1863</v>
      </c>
      <c r="K21" t="s">
        <v>1701</v>
      </c>
      <c r="L21" t="s">
        <v>26</v>
      </c>
      <c r="M21" t="s">
        <v>1417</v>
      </c>
      <c r="N21" t="s">
        <v>758</v>
      </c>
      <c r="O21" t="s">
        <v>1051</v>
      </c>
      <c r="P21" t="s">
        <v>5798</v>
      </c>
      <c r="Q21" t="s">
        <v>987</v>
      </c>
      <c r="R21" t="s">
        <v>1167</v>
      </c>
      <c r="S21" t="s">
        <v>2955</v>
      </c>
      <c r="T21" t="s">
        <v>165</v>
      </c>
    </row>
    <row r="22" spans="1:20" x14ac:dyDescent="0.35">
      <c r="A22" t="s">
        <v>5</v>
      </c>
      <c r="B22" t="s">
        <v>65</v>
      </c>
      <c r="C22" t="s">
        <v>7</v>
      </c>
      <c r="D22" t="s">
        <v>7</v>
      </c>
      <c r="E22" t="s">
        <v>65</v>
      </c>
      <c r="F22" t="s">
        <v>7</v>
      </c>
      <c r="G22" t="s">
        <v>7</v>
      </c>
      <c r="H22" t="s">
        <v>65</v>
      </c>
      <c r="I22" t="s">
        <v>7</v>
      </c>
      <c r="J22" t="s">
        <v>7</v>
      </c>
      <c r="K22" t="s">
        <v>65</v>
      </c>
      <c r="L22" t="s">
        <v>7</v>
      </c>
      <c r="M22" t="s">
        <v>7</v>
      </c>
      <c r="N22" t="s">
        <v>65</v>
      </c>
      <c r="O22" t="s">
        <v>7</v>
      </c>
      <c r="P22" t="s">
        <v>7</v>
      </c>
      <c r="Q22" t="s">
        <v>65</v>
      </c>
      <c r="R22" t="s">
        <v>7</v>
      </c>
      <c r="S22" t="s">
        <v>7</v>
      </c>
      <c r="T22" t="s">
        <v>5805</v>
      </c>
    </row>
    <row r="23" spans="1:20" x14ac:dyDescent="0.35">
      <c r="A23" t="s">
        <v>5695</v>
      </c>
      <c r="B23" t="s">
        <v>7</v>
      </c>
      <c r="C23" t="s">
        <v>7</v>
      </c>
      <c r="D23" t="s">
        <v>7</v>
      </c>
      <c r="E23" t="s">
        <v>7</v>
      </c>
      <c r="F23" t="s">
        <v>7</v>
      </c>
      <c r="G23" t="s">
        <v>7</v>
      </c>
      <c r="H23" t="s">
        <v>7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  <c r="Q23" t="s">
        <v>7</v>
      </c>
      <c r="R23" t="s">
        <v>7</v>
      </c>
      <c r="S23" t="s">
        <v>7</v>
      </c>
      <c r="T23" t="s">
        <v>7</v>
      </c>
    </row>
    <row r="24" spans="1:20" x14ac:dyDescent="0.35">
      <c r="A24" t="s">
        <v>5807</v>
      </c>
      <c r="B24" t="s">
        <v>3016</v>
      </c>
      <c r="C24" t="s">
        <v>3016</v>
      </c>
      <c r="D24" t="s">
        <v>3016</v>
      </c>
      <c r="E24" t="s">
        <v>3025</v>
      </c>
      <c r="F24" t="s">
        <v>3025</v>
      </c>
      <c r="G24" t="s">
        <v>3025</v>
      </c>
      <c r="H24" t="s">
        <v>3031</v>
      </c>
      <c r="I24" t="s">
        <v>3031</v>
      </c>
      <c r="J24" t="s">
        <v>3031</v>
      </c>
      <c r="K24" t="s">
        <v>3037</v>
      </c>
      <c r="L24" t="s">
        <v>3037</v>
      </c>
      <c r="M24" t="s">
        <v>3037</v>
      </c>
      <c r="N24" t="s">
        <v>3042</v>
      </c>
      <c r="O24" t="s">
        <v>3042</v>
      </c>
      <c r="P24" t="s">
        <v>3042</v>
      </c>
      <c r="Q24" t="s">
        <v>5</v>
      </c>
      <c r="R24" t="s">
        <v>5</v>
      </c>
      <c r="S24" t="s">
        <v>5</v>
      </c>
      <c r="T24" t="s">
        <v>34</v>
      </c>
    </row>
    <row r="25" spans="1:20" x14ac:dyDescent="0.35">
      <c r="A25" t="s">
        <v>7</v>
      </c>
      <c r="B25" t="s">
        <v>64</v>
      </c>
      <c r="C25" t="s">
        <v>10</v>
      </c>
      <c r="D25" t="s">
        <v>11</v>
      </c>
      <c r="E25" t="s">
        <v>64</v>
      </c>
      <c r="F25" t="s">
        <v>10</v>
      </c>
      <c r="G25" t="s">
        <v>11</v>
      </c>
      <c r="H25" t="s">
        <v>64</v>
      </c>
      <c r="I25" t="s">
        <v>10</v>
      </c>
      <c r="J25" t="s">
        <v>11</v>
      </c>
      <c r="K25" t="s">
        <v>64</v>
      </c>
      <c r="L25" t="s">
        <v>10</v>
      </c>
      <c r="M25" t="s">
        <v>11</v>
      </c>
      <c r="N25" t="s">
        <v>64</v>
      </c>
      <c r="O25" t="s">
        <v>10</v>
      </c>
      <c r="P25" t="s">
        <v>11</v>
      </c>
      <c r="Q25" t="s">
        <v>64</v>
      </c>
      <c r="R25" t="s">
        <v>10</v>
      </c>
      <c r="S25" t="s">
        <v>11</v>
      </c>
      <c r="T25" t="s">
        <v>7</v>
      </c>
    </row>
    <row r="26" spans="1:20" x14ac:dyDescent="0.35">
      <c r="A26" t="s">
        <v>5693</v>
      </c>
      <c r="B26" t="s">
        <v>5720</v>
      </c>
      <c r="C26" t="s">
        <v>5728</v>
      </c>
      <c r="D26" t="s">
        <v>3569</v>
      </c>
      <c r="E26" t="s">
        <v>4244</v>
      </c>
      <c r="F26" t="s">
        <v>5739</v>
      </c>
      <c r="G26" t="s">
        <v>4975</v>
      </c>
      <c r="H26" t="s">
        <v>5749</v>
      </c>
      <c r="I26" t="s">
        <v>1581</v>
      </c>
      <c r="J26" t="s">
        <v>5759</v>
      </c>
      <c r="K26" t="s">
        <v>4379</v>
      </c>
      <c r="L26" t="s">
        <v>5766</v>
      </c>
      <c r="M26" t="s">
        <v>3775</v>
      </c>
      <c r="N26" t="s">
        <v>5793</v>
      </c>
      <c r="O26" t="s">
        <v>4171</v>
      </c>
      <c r="P26" t="s">
        <v>3493</v>
      </c>
      <c r="Q26" t="s">
        <v>5244</v>
      </c>
      <c r="R26" t="s">
        <v>5803</v>
      </c>
      <c r="S26" t="s">
        <v>1817</v>
      </c>
      <c r="T26" t="s">
        <v>5607</v>
      </c>
    </row>
    <row r="27" spans="1:20" x14ac:dyDescent="0.35">
      <c r="A27" t="s">
        <v>5692</v>
      </c>
      <c r="B27" t="s">
        <v>5440</v>
      </c>
      <c r="C27" t="s">
        <v>4170</v>
      </c>
      <c r="D27" t="s">
        <v>1109</v>
      </c>
      <c r="E27" t="s">
        <v>5737</v>
      </c>
      <c r="F27" t="s">
        <v>4849</v>
      </c>
      <c r="G27" t="s">
        <v>4697</v>
      </c>
      <c r="H27" t="s">
        <v>1096</v>
      </c>
      <c r="I27" t="s">
        <v>4342</v>
      </c>
      <c r="J27" t="s">
        <v>390</v>
      </c>
      <c r="K27" t="s">
        <v>5762</v>
      </c>
      <c r="L27" t="s">
        <v>5286</v>
      </c>
      <c r="M27" t="s">
        <v>5201</v>
      </c>
      <c r="N27" t="s">
        <v>5794</v>
      </c>
      <c r="O27" t="s">
        <v>4370</v>
      </c>
      <c r="P27" t="s">
        <v>5322</v>
      </c>
      <c r="Q27" t="s">
        <v>5802</v>
      </c>
      <c r="R27" t="s">
        <v>5620</v>
      </c>
      <c r="S27" t="s">
        <v>524</v>
      </c>
      <c r="T27" t="s">
        <v>5490</v>
      </c>
    </row>
    <row r="28" spans="1:20" x14ac:dyDescent="0.35">
      <c r="A28" t="s">
        <v>5691</v>
      </c>
      <c r="B28" t="s">
        <v>1647</v>
      </c>
      <c r="C28" t="s">
        <v>1200</v>
      </c>
      <c r="D28" t="s">
        <v>20</v>
      </c>
      <c r="E28" t="s">
        <v>1828</v>
      </c>
      <c r="F28" t="s">
        <v>1788</v>
      </c>
      <c r="G28" t="s">
        <v>2412</v>
      </c>
      <c r="H28" t="s">
        <v>5750</v>
      </c>
      <c r="I28" t="s">
        <v>891</v>
      </c>
      <c r="J28" t="s">
        <v>3869</v>
      </c>
      <c r="K28" t="s">
        <v>3186</v>
      </c>
      <c r="L28" t="s">
        <v>5767</v>
      </c>
      <c r="M28" t="s">
        <v>1758</v>
      </c>
      <c r="N28" t="s">
        <v>1226</v>
      </c>
      <c r="O28" t="s">
        <v>3130</v>
      </c>
      <c r="P28" t="s">
        <v>5799</v>
      </c>
      <c r="Q28" t="s">
        <v>3112</v>
      </c>
      <c r="R28" t="s">
        <v>1474</v>
      </c>
      <c r="S28" t="s">
        <v>1982</v>
      </c>
      <c r="T28" t="s">
        <v>4619</v>
      </c>
    </row>
    <row r="29" spans="1:20" x14ac:dyDescent="0.35">
      <c r="A29" t="s">
        <v>5690</v>
      </c>
      <c r="B29" t="s">
        <v>1800</v>
      </c>
      <c r="C29" t="s">
        <v>1448</v>
      </c>
      <c r="D29" t="s">
        <v>4800</v>
      </c>
      <c r="E29" t="s">
        <v>766</v>
      </c>
      <c r="F29" t="s">
        <v>1493</v>
      </c>
      <c r="G29" t="s">
        <v>2944</v>
      </c>
      <c r="H29" t="s">
        <v>1645</v>
      </c>
      <c r="I29" t="s">
        <v>1765</v>
      </c>
      <c r="J29" t="s">
        <v>4162</v>
      </c>
      <c r="K29" t="s">
        <v>2962</v>
      </c>
      <c r="L29" t="s">
        <v>1493</v>
      </c>
      <c r="M29" t="s">
        <v>1995</v>
      </c>
      <c r="N29" t="s">
        <v>2495</v>
      </c>
      <c r="O29" t="s">
        <v>1850</v>
      </c>
      <c r="P29" t="s">
        <v>3011</v>
      </c>
      <c r="Q29" t="s">
        <v>1800</v>
      </c>
      <c r="R29" t="s">
        <v>2863</v>
      </c>
      <c r="S29" t="s">
        <v>3842</v>
      </c>
      <c r="T29" t="s">
        <v>3880</v>
      </c>
    </row>
    <row r="30" spans="1:20" x14ac:dyDescent="0.35">
      <c r="A30" t="s">
        <v>5689</v>
      </c>
      <c r="B30" t="s">
        <v>1630</v>
      </c>
      <c r="C30" t="s">
        <v>1523</v>
      </c>
      <c r="D30" t="s">
        <v>1645</v>
      </c>
      <c r="E30" t="s">
        <v>1449</v>
      </c>
      <c r="F30" t="s">
        <v>1527</v>
      </c>
      <c r="G30" t="s">
        <v>528</v>
      </c>
      <c r="H30" t="s">
        <v>1645</v>
      </c>
      <c r="I30" t="s">
        <v>2457</v>
      </c>
      <c r="J30" t="s">
        <v>5760</v>
      </c>
      <c r="K30" t="s">
        <v>5750</v>
      </c>
      <c r="L30" t="s">
        <v>5224</v>
      </c>
      <c r="M30" t="s">
        <v>2103</v>
      </c>
      <c r="N30" t="s">
        <v>1845</v>
      </c>
      <c r="O30" t="s">
        <v>1995</v>
      </c>
      <c r="P30" t="s">
        <v>3272</v>
      </c>
      <c r="Q30" t="s">
        <v>3863</v>
      </c>
      <c r="R30" t="s">
        <v>5798</v>
      </c>
      <c r="S30" t="s">
        <v>1841</v>
      </c>
      <c r="T30" t="s">
        <v>5180</v>
      </c>
    </row>
    <row r="31" spans="1:20" x14ac:dyDescent="0.35">
      <c r="A31" t="s">
        <v>5688</v>
      </c>
      <c r="B31" t="s">
        <v>1756</v>
      </c>
      <c r="C31" t="s">
        <v>515</v>
      </c>
      <c r="D31" t="s">
        <v>3130</v>
      </c>
      <c r="E31" t="s">
        <v>742</v>
      </c>
      <c r="F31" t="s">
        <v>497</v>
      </c>
      <c r="G31" t="s">
        <v>2481</v>
      </c>
      <c r="H31" t="s">
        <v>1474</v>
      </c>
      <c r="I31" t="s">
        <v>1561</v>
      </c>
      <c r="J31" t="s">
        <v>3759</v>
      </c>
      <c r="K31" t="s">
        <v>998</v>
      </c>
      <c r="L31" t="s">
        <v>501</v>
      </c>
      <c r="M31" t="s">
        <v>2441</v>
      </c>
      <c r="N31" t="s">
        <v>5795</v>
      </c>
      <c r="O31" t="s">
        <v>716</v>
      </c>
      <c r="P31" t="s">
        <v>2250</v>
      </c>
      <c r="Q31" t="s">
        <v>5306</v>
      </c>
      <c r="R31" t="s">
        <v>636</v>
      </c>
      <c r="S31" t="s">
        <v>5206</v>
      </c>
      <c r="T31" t="s">
        <v>3879</v>
      </c>
    </row>
    <row r="32" spans="1:20" x14ac:dyDescent="0.35">
      <c r="A32" t="s">
        <v>5687</v>
      </c>
      <c r="B32" t="s">
        <v>1533</v>
      </c>
      <c r="C32" t="s">
        <v>1121</v>
      </c>
      <c r="D32" t="s">
        <v>2742</v>
      </c>
      <c r="E32" t="s">
        <v>55</v>
      </c>
      <c r="F32" t="s">
        <v>7</v>
      </c>
      <c r="G32" t="s">
        <v>7</v>
      </c>
      <c r="H32" t="s">
        <v>263</v>
      </c>
      <c r="I32" t="s">
        <v>233</v>
      </c>
      <c r="J32" t="s">
        <v>5206</v>
      </c>
      <c r="K32" t="s">
        <v>55</v>
      </c>
      <c r="L32" t="s">
        <v>7</v>
      </c>
      <c r="M32" t="s">
        <v>7</v>
      </c>
      <c r="N32" t="s">
        <v>313</v>
      </c>
      <c r="O32" t="s">
        <v>781</v>
      </c>
      <c r="P32" t="s">
        <v>3160</v>
      </c>
      <c r="Q32" t="s">
        <v>512</v>
      </c>
      <c r="R32" t="s">
        <v>1625</v>
      </c>
      <c r="S32" t="s">
        <v>1759</v>
      </c>
      <c r="T32" t="s">
        <v>1943</v>
      </c>
    </row>
    <row r="33" spans="1:20" x14ac:dyDescent="0.35">
      <c r="A33" t="s">
        <v>5</v>
      </c>
      <c r="B33" t="s">
        <v>65</v>
      </c>
      <c r="C33" t="s">
        <v>7</v>
      </c>
      <c r="D33" t="s">
        <v>7</v>
      </c>
      <c r="E33" t="s">
        <v>65</v>
      </c>
      <c r="F33" t="s">
        <v>7</v>
      </c>
      <c r="G33" t="s">
        <v>7</v>
      </c>
      <c r="H33" t="s">
        <v>65</v>
      </c>
      <c r="I33" t="s">
        <v>7</v>
      </c>
      <c r="J33" t="s">
        <v>7</v>
      </c>
      <c r="K33" t="s">
        <v>65</v>
      </c>
      <c r="L33" t="s">
        <v>7</v>
      </c>
      <c r="M33" t="s">
        <v>7</v>
      </c>
      <c r="N33" t="s">
        <v>65</v>
      </c>
      <c r="O33" t="s">
        <v>7</v>
      </c>
      <c r="P33" t="s">
        <v>7</v>
      </c>
      <c r="Q33" t="s">
        <v>65</v>
      </c>
      <c r="R33" t="s">
        <v>7</v>
      </c>
      <c r="S33" t="s">
        <v>7</v>
      </c>
      <c r="T33" t="s">
        <v>5185</v>
      </c>
    </row>
    <row r="34" spans="1:20" x14ac:dyDescent="0.35">
      <c r="A34" t="s">
        <v>5696</v>
      </c>
      <c r="B34" t="s">
        <v>7</v>
      </c>
      <c r="C34" t="s">
        <v>7</v>
      </c>
      <c r="D34" t="s">
        <v>7</v>
      </c>
      <c r="E34" t="s">
        <v>7</v>
      </c>
      <c r="F34" t="s">
        <v>7</v>
      </c>
      <c r="G34" t="s">
        <v>7</v>
      </c>
      <c r="H34" t="s">
        <v>7</v>
      </c>
      <c r="I34" t="s">
        <v>7</v>
      </c>
      <c r="J34" t="s">
        <v>7</v>
      </c>
      <c r="K34" t="s">
        <v>7</v>
      </c>
      <c r="L34" t="s">
        <v>7</v>
      </c>
      <c r="M34" t="s">
        <v>7</v>
      </c>
      <c r="N34" t="s">
        <v>7</v>
      </c>
      <c r="O34" t="s">
        <v>7</v>
      </c>
      <c r="P34" t="s">
        <v>7</v>
      </c>
      <c r="Q34" t="s">
        <v>7</v>
      </c>
      <c r="R34" t="s">
        <v>7</v>
      </c>
      <c r="S34" t="s">
        <v>7</v>
      </c>
      <c r="T34" t="s">
        <v>7</v>
      </c>
    </row>
    <row r="35" spans="1:20" x14ac:dyDescent="0.35">
      <c r="A35" t="s">
        <v>5697</v>
      </c>
      <c r="B35" t="s">
        <v>0</v>
      </c>
      <c r="C35" t="s">
        <v>0</v>
      </c>
      <c r="D35" t="s">
        <v>0</v>
      </c>
      <c r="E35" t="s">
        <v>24</v>
      </c>
      <c r="F35" t="s">
        <v>1</v>
      </c>
      <c r="G35" t="s">
        <v>1</v>
      </c>
      <c r="H35" t="s">
        <v>1</v>
      </c>
      <c r="I35" t="s">
        <v>25</v>
      </c>
      <c r="J35" t="s">
        <v>5</v>
      </c>
      <c r="K35" t="s">
        <v>5</v>
      </c>
      <c r="L35" t="s">
        <v>5</v>
      </c>
      <c r="M35" t="s">
        <v>34</v>
      </c>
      <c r="N35" t="s">
        <v>7</v>
      </c>
      <c r="O35" t="s">
        <v>7</v>
      </c>
      <c r="P35" t="s">
        <v>7</v>
      </c>
      <c r="Q35" t="s">
        <v>7</v>
      </c>
      <c r="R35" t="s">
        <v>7</v>
      </c>
      <c r="S35" t="s">
        <v>7</v>
      </c>
      <c r="T35" t="s">
        <v>7</v>
      </c>
    </row>
    <row r="36" spans="1:20" x14ac:dyDescent="0.35">
      <c r="A36" t="s">
        <v>7</v>
      </c>
      <c r="B36" t="s">
        <v>64</v>
      </c>
      <c r="C36" t="s">
        <v>10</v>
      </c>
      <c r="D36" t="s">
        <v>11</v>
      </c>
      <c r="E36" t="s">
        <v>64</v>
      </c>
      <c r="F36" t="s">
        <v>64</v>
      </c>
      <c r="G36" t="s">
        <v>10</v>
      </c>
      <c r="H36" t="s">
        <v>11</v>
      </c>
      <c r="I36" t="s">
        <v>64</v>
      </c>
      <c r="J36" t="s">
        <v>64</v>
      </c>
      <c r="K36" t="s">
        <v>10</v>
      </c>
      <c r="L36" t="s">
        <v>11</v>
      </c>
      <c r="M36" t="s">
        <v>7</v>
      </c>
      <c r="N36" t="s">
        <v>7</v>
      </c>
      <c r="O36" t="s">
        <v>7</v>
      </c>
      <c r="P36" t="s">
        <v>7</v>
      </c>
      <c r="Q36" t="s">
        <v>7</v>
      </c>
      <c r="R36" t="s">
        <v>7</v>
      </c>
      <c r="S36" t="s">
        <v>7</v>
      </c>
      <c r="T36" t="s">
        <v>7</v>
      </c>
    </row>
    <row r="37" spans="1:20" x14ac:dyDescent="0.35">
      <c r="A37" t="s">
        <v>5698</v>
      </c>
      <c r="B37" t="s">
        <v>1642</v>
      </c>
      <c r="C37" t="s">
        <v>5729</v>
      </c>
      <c r="D37" t="s">
        <v>1704</v>
      </c>
      <c r="E37" t="s">
        <v>55</v>
      </c>
      <c r="F37" t="s">
        <v>1461</v>
      </c>
      <c r="G37" t="s">
        <v>623</v>
      </c>
      <c r="H37" t="s">
        <v>2922</v>
      </c>
      <c r="I37" t="s">
        <v>55</v>
      </c>
      <c r="J37" t="s">
        <v>1694</v>
      </c>
      <c r="K37" t="s">
        <v>1582</v>
      </c>
      <c r="L37" t="s">
        <v>2394</v>
      </c>
      <c r="M37" t="s">
        <v>5777</v>
      </c>
      <c r="N37" t="s">
        <v>7</v>
      </c>
      <c r="O37" t="s">
        <v>7</v>
      </c>
      <c r="P37" t="s">
        <v>7</v>
      </c>
      <c r="Q37" t="s">
        <v>7</v>
      </c>
      <c r="R37" t="s">
        <v>7</v>
      </c>
      <c r="S37" t="s">
        <v>7</v>
      </c>
      <c r="T37" t="s">
        <v>7</v>
      </c>
    </row>
    <row r="38" spans="1:20" x14ac:dyDescent="0.35">
      <c r="A38" t="s">
        <v>5699</v>
      </c>
      <c r="B38" t="s">
        <v>5481</v>
      </c>
      <c r="C38" t="s">
        <v>5730</v>
      </c>
      <c r="D38" t="s">
        <v>3375</v>
      </c>
      <c r="E38" t="s">
        <v>55</v>
      </c>
      <c r="F38" t="s">
        <v>3205</v>
      </c>
      <c r="G38" t="s">
        <v>5722</v>
      </c>
      <c r="H38" t="s">
        <v>3209</v>
      </c>
      <c r="I38" t="s">
        <v>55</v>
      </c>
      <c r="J38" t="s">
        <v>3523</v>
      </c>
      <c r="K38" t="s">
        <v>1168</v>
      </c>
      <c r="L38" t="s">
        <v>2727</v>
      </c>
      <c r="M38" t="s">
        <v>5778</v>
      </c>
      <c r="N38" t="s">
        <v>7</v>
      </c>
      <c r="O38" t="s">
        <v>7</v>
      </c>
      <c r="P38" t="s">
        <v>7</v>
      </c>
      <c r="Q38" t="s">
        <v>7</v>
      </c>
      <c r="R38" t="s">
        <v>7</v>
      </c>
      <c r="S38" t="s">
        <v>7</v>
      </c>
      <c r="T38" t="s">
        <v>7</v>
      </c>
    </row>
    <row r="39" spans="1:20" x14ac:dyDescent="0.35">
      <c r="A39" t="s">
        <v>5700</v>
      </c>
      <c r="B39" t="s">
        <v>3739</v>
      </c>
      <c r="C39" t="s">
        <v>2408</v>
      </c>
      <c r="D39" t="s">
        <v>257</v>
      </c>
      <c r="E39" t="s">
        <v>55</v>
      </c>
      <c r="F39" t="s">
        <v>3221</v>
      </c>
      <c r="G39" t="s">
        <v>3576</v>
      </c>
      <c r="H39" t="s">
        <v>2370</v>
      </c>
      <c r="I39" t="s">
        <v>55</v>
      </c>
      <c r="J39" t="s">
        <v>105</v>
      </c>
      <c r="K39" t="s">
        <v>5357</v>
      </c>
      <c r="L39" t="s">
        <v>956</v>
      </c>
      <c r="M39" t="s">
        <v>5779</v>
      </c>
      <c r="N39" t="s">
        <v>7</v>
      </c>
      <c r="O39" t="s">
        <v>7</v>
      </c>
      <c r="P39" t="s">
        <v>7</v>
      </c>
      <c r="Q39" t="s">
        <v>7</v>
      </c>
      <c r="R39" t="s">
        <v>7</v>
      </c>
      <c r="S39" t="s">
        <v>7</v>
      </c>
      <c r="T39" t="s">
        <v>7</v>
      </c>
    </row>
    <row r="40" spans="1:20" x14ac:dyDescent="0.35">
      <c r="A40" t="s">
        <v>5701</v>
      </c>
      <c r="B40" t="s">
        <v>5498</v>
      </c>
      <c r="C40" t="s">
        <v>1709</v>
      </c>
      <c r="D40" t="s">
        <v>801</v>
      </c>
      <c r="E40" t="s">
        <v>55</v>
      </c>
      <c r="F40" t="s">
        <v>3740</v>
      </c>
      <c r="G40" t="s">
        <v>1912</v>
      </c>
      <c r="H40" t="s">
        <v>4201</v>
      </c>
      <c r="I40" t="s">
        <v>55</v>
      </c>
      <c r="J40" t="s">
        <v>1127</v>
      </c>
      <c r="K40" t="s">
        <v>3821</v>
      </c>
      <c r="L40" t="s">
        <v>5768</v>
      </c>
      <c r="M40" t="s">
        <v>1968</v>
      </c>
      <c r="N40" t="s">
        <v>7</v>
      </c>
      <c r="O40" t="s">
        <v>7</v>
      </c>
      <c r="P40" t="s">
        <v>7</v>
      </c>
      <c r="Q40" t="s">
        <v>7</v>
      </c>
      <c r="R40" t="s">
        <v>7</v>
      </c>
      <c r="S40" t="s">
        <v>7</v>
      </c>
      <c r="T40" t="s">
        <v>7</v>
      </c>
    </row>
    <row r="41" spans="1:20" x14ac:dyDescent="0.35">
      <c r="A41" t="s">
        <v>5702</v>
      </c>
      <c r="B41" t="s">
        <v>5721</v>
      </c>
      <c r="C41" t="s">
        <v>5731</v>
      </c>
      <c r="D41" t="s">
        <v>794</v>
      </c>
      <c r="E41" t="s">
        <v>55</v>
      </c>
      <c r="F41" t="s">
        <v>5740</v>
      </c>
      <c r="G41" t="s">
        <v>5741</v>
      </c>
      <c r="H41" t="s">
        <v>5458</v>
      </c>
      <c r="I41" t="s">
        <v>55</v>
      </c>
      <c r="J41" t="s">
        <v>2954</v>
      </c>
      <c r="K41" t="s">
        <v>727</v>
      </c>
      <c r="L41" t="s">
        <v>536</v>
      </c>
      <c r="M41" t="s">
        <v>5780</v>
      </c>
      <c r="N41" t="s">
        <v>7</v>
      </c>
      <c r="O41" t="s">
        <v>7</v>
      </c>
      <c r="P41" t="s">
        <v>7</v>
      </c>
      <c r="Q41" t="s">
        <v>7</v>
      </c>
      <c r="R41" t="s">
        <v>7</v>
      </c>
      <c r="S41" t="s">
        <v>7</v>
      </c>
      <c r="T41" t="s">
        <v>7</v>
      </c>
    </row>
    <row r="42" spans="1:20" x14ac:dyDescent="0.35">
      <c r="A42" t="s">
        <v>5</v>
      </c>
      <c r="B42" t="s">
        <v>65</v>
      </c>
      <c r="C42" t="s">
        <v>7</v>
      </c>
      <c r="D42" t="s">
        <v>7</v>
      </c>
      <c r="E42" t="s">
        <v>65</v>
      </c>
      <c r="F42" t="s">
        <v>65</v>
      </c>
      <c r="G42" t="s">
        <v>7</v>
      </c>
      <c r="H42" t="s">
        <v>7</v>
      </c>
      <c r="I42" t="s">
        <v>65</v>
      </c>
      <c r="J42" t="s">
        <v>65</v>
      </c>
      <c r="K42" t="s">
        <v>7</v>
      </c>
      <c r="L42" t="s">
        <v>7</v>
      </c>
      <c r="M42" t="s">
        <v>5781</v>
      </c>
      <c r="N42" t="s">
        <v>7</v>
      </c>
      <c r="O42" t="s">
        <v>7</v>
      </c>
      <c r="P42" t="s">
        <v>7</v>
      </c>
      <c r="Q42" t="s">
        <v>7</v>
      </c>
      <c r="R42" t="s">
        <v>7</v>
      </c>
      <c r="S42" t="s">
        <v>7</v>
      </c>
      <c r="T42" t="s">
        <v>7</v>
      </c>
    </row>
    <row r="43" spans="1:20" x14ac:dyDescent="0.35">
      <c r="A43" t="s">
        <v>5703</v>
      </c>
      <c r="B43" t="s">
        <v>7</v>
      </c>
      <c r="C43" t="s">
        <v>7</v>
      </c>
      <c r="D43" t="s">
        <v>7</v>
      </c>
      <c r="E43" t="s">
        <v>7</v>
      </c>
      <c r="F43" t="s">
        <v>7</v>
      </c>
      <c r="G43" t="s">
        <v>7</v>
      </c>
      <c r="H43" t="s">
        <v>7</v>
      </c>
      <c r="I43" t="s">
        <v>7</v>
      </c>
      <c r="J43" t="s">
        <v>7</v>
      </c>
      <c r="K43" t="s">
        <v>7</v>
      </c>
      <c r="L43" t="s">
        <v>7</v>
      </c>
      <c r="M43" t="s">
        <v>7</v>
      </c>
      <c r="N43" t="s">
        <v>7</v>
      </c>
      <c r="O43" t="s">
        <v>7</v>
      </c>
      <c r="P43" t="s">
        <v>7</v>
      </c>
      <c r="Q43" t="s">
        <v>7</v>
      </c>
      <c r="R43" t="s">
        <v>7</v>
      </c>
      <c r="S43" t="s">
        <v>7</v>
      </c>
      <c r="T43" t="s">
        <v>7</v>
      </c>
    </row>
    <row r="44" spans="1:20" x14ac:dyDescent="0.35">
      <c r="A44" t="s">
        <v>5808</v>
      </c>
      <c r="B44" t="s">
        <v>0</v>
      </c>
      <c r="C44" t="s">
        <v>0</v>
      </c>
      <c r="D44" t="s">
        <v>0</v>
      </c>
      <c r="E44" t="s">
        <v>24</v>
      </c>
      <c r="F44" t="s">
        <v>1</v>
      </c>
      <c r="G44" t="s">
        <v>1</v>
      </c>
      <c r="H44" t="s">
        <v>1</v>
      </c>
      <c r="I44" t="s">
        <v>25</v>
      </c>
      <c r="J44" t="s">
        <v>5</v>
      </c>
      <c r="K44" t="s">
        <v>5</v>
      </c>
      <c r="L44" t="s">
        <v>5</v>
      </c>
      <c r="M44" t="s">
        <v>34</v>
      </c>
      <c r="N44" t="s">
        <v>7</v>
      </c>
      <c r="O44" t="s">
        <v>7</v>
      </c>
      <c r="P44" t="s">
        <v>7</v>
      </c>
      <c r="Q44" t="s">
        <v>7</v>
      </c>
      <c r="R44" t="s">
        <v>7</v>
      </c>
      <c r="S44" t="s">
        <v>7</v>
      </c>
      <c r="T44" t="s">
        <v>7</v>
      </c>
    </row>
    <row r="45" spans="1:20" x14ac:dyDescent="0.35">
      <c r="A45" t="s">
        <v>7</v>
      </c>
      <c r="B45" t="s">
        <v>64</v>
      </c>
      <c r="C45" t="s">
        <v>10</v>
      </c>
      <c r="D45" t="s">
        <v>11</v>
      </c>
      <c r="E45" t="s">
        <v>64</v>
      </c>
      <c r="F45" t="s">
        <v>64</v>
      </c>
      <c r="G45" t="s">
        <v>10</v>
      </c>
      <c r="H45" t="s">
        <v>11</v>
      </c>
      <c r="I45" t="s">
        <v>64</v>
      </c>
      <c r="J45" t="s">
        <v>64</v>
      </c>
      <c r="K45" t="s">
        <v>10</v>
      </c>
      <c r="L45" t="s">
        <v>11</v>
      </c>
      <c r="M45" t="s">
        <v>7</v>
      </c>
      <c r="N45" t="s">
        <v>7</v>
      </c>
      <c r="O45" t="s">
        <v>7</v>
      </c>
      <c r="P45" t="s">
        <v>7</v>
      </c>
      <c r="Q45" t="s">
        <v>7</v>
      </c>
      <c r="R45" t="s">
        <v>7</v>
      </c>
      <c r="S45" t="s">
        <v>7</v>
      </c>
      <c r="T45" t="s">
        <v>7</v>
      </c>
    </row>
    <row r="46" spans="1:20" x14ac:dyDescent="0.35">
      <c r="A46" t="s">
        <v>5708</v>
      </c>
      <c r="B46" t="s">
        <v>5243</v>
      </c>
      <c r="C46" t="s">
        <v>1742</v>
      </c>
      <c r="D46" t="s">
        <v>1903</v>
      </c>
      <c r="E46" t="s">
        <v>55</v>
      </c>
      <c r="F46" t="s">
        <v>3871</v>
      </c>
      <c r="G46" t="s">
        <v>4174</v>
      </c>
      <c r="H46" t="s">
        <v>5812</v>
      </c>
      <c r="I46" t="s">
        <v>55</v>
      </c>
      <c r="J46" t="s">
        <v>5814</v>
      </c>
      <c r="K46" t="s">
        <v>5246</v>
      </c>
      <c r="L46" t="s">
        <v>5345</v>
      </c>
      <c r="M46" t="s">
        <v>3874</v>
      </c>
      <c r="N46" t="s">
        <v>7</v>
      </c>
      <c r="O46" t="s">
        <v>7</v>
      </c>
      <c r="P46" t="s">
        <v>7</v>
      </c>
      <c r="Q46" t="s">
        <v>7</v>
      </c>
      <c r="R46" t="s">
        <v>7</v>
      </c>
      <c r="S46" t="s">
        <v>7</v>
      </c>
      <c r="T46" t="s">
        <v>7</v>
      </c>
    </row>
    <row r="47" spans="1:20" x14ac:dyDescent="0.35">
      <c r="A47" t="s">
        <v>5709</v>
      </c>
      <c r="B47" t="s">
        <v>2820</v>
      </c>
      <c r="C47" t="s">
        <v>3809</v>
      </c>
      <c r="D47" t="s">
        <v>2909</v>
      </c>
      <c r="E47" t="s">
        <v>55</v>
      </c>
      <c r="F47" t="s">
        <v>1706</v>
      </c>
      <c r="G47" t="s">
        <v>3430</v>
      </c>
      <c r="H47" t="s">
        <v>3381</v>
      </c>
      <c r="I47" t="s">
        <v>55</v>
      </c>
      <c r="J47" t="s">
        <v>5815</v>
      </c>
      <c r="K47" t="s">
        <v>5817</v>
      </c>
      <c r="L47" t="s">
        <v>5818</v>
      </c>
      <c r="M47" t="s">
        <v>5632</v>
      </c>
      <c r="N47" t="s">
        <v>7</v>
      </c>
      <c r="O47" t="s">
        <v>7</v>
      </c>
      <c r="P47" t="s">
        <v>7</v>
      </c>
      <c r="Q47" t="s">
        <v>7</v>
      </c>
      <c r="R47" t="s">
        <v>7</v>
      </c>
      <c r="S47" t="s">
        <v>7</v>
      </c>
      <c r="T47" t="s">
        <v>7</v>
      </c>
    </row>
    <row r="48" spans="1:20" x14ac:dyDescent="0.35">
      <c r="A48" t="s">
        <v>5710</v>
      </c>
      <c r="B48" t="s">
        <v>5611</v>
      </c>
      <c r="C48" t="s">
        <v>1370</v>
      </c>
      <c r="D48" t="s">
        <v>4284</v>
      </c>
      <c r="E48" t="s">
        <v>55</v>
      </c>
      <c r="F48" t="s">
        <v>5811</v>
      </c>
      <c r="G48" t="s">
        <v>3800</v>
      </c>
      <c r="H48" t="s">
        <v>3549</v>
      </c>
      <c r="I48" t="s">
        <v>55</v>
      </c>
      <c r="J48" t="s">
        <v>728</v>
      </c>
      <c r="K48" t="s">
        <v>3545</v>
      </c>
      <c r="L48" t="s">
        <v>1438</v>
      </c>
      <c r="M48" t="s">
        <v>5819</v>
      </c>
      <c r="N48" t="s">
        <v>7</v>
      </c>
      <c r="O48" t="s">
        <v>7</v>
      </c>
      <c r="P48" t="s">
        <v>7</v>
      </c>
      <c r="Q48" t="s">
        <v>7</v>
      </c>
      <c r="R48" t="s">
        <v>7</v>
      </c>
      <c r="S48" t="s">
        <v>7</v>
      </c>
      <c r="T48" t="s">
        <v>7</v>
      </c>
    </row>
    <row r="49" spans="1:20" x14ac:dyDescent="0.35">
      <c r="A49" t="s">
        <v>5711</v>
      </c>
      <c r="B49" t="s">
        <v>3384</v>
      </c>
      <c r="C49" t="s">
        <v>839</v>
      </c>
      <c r="D49" t="s">
        <v>5809</v>
      </c>
      <c r="E49" t="s">
        <v>55</v>
      </c>
      <c r="F49" t="s">
        <v>5376</v>
      </c>
      <c r="G49" t="s">
        <v>2398</v>
      </c>
      <c r="H49" t="s">
        <v>5813</v>
      </c>
      <c r="I49" t="s">
        <v>55</v>
      </c>
      <c r="J49" t="s">
        <v>5816</v>
      </c>
      <c r="K49" t="s">
        <v>5186</v>
      </c>
      <c r="L49" t="s">
        <v>4606</v>
      </c>
      <c r="M49" t="s">
        <v>5215</v>
      </c>
      <c r="N49" t="s">
        <v>7</v>
      </c>
      <c r="O49" t="s">
        <v>7</v>
      </c>
      <c r="P49" t="s">
        <v>7</v>
      </c>
      <c r="Q49" t="s">
        <v>7</v>
      </c>
      <c r="R49" t="s">
        <v>7</v>
      </c>
      <c r="S49" t="s">
        <v>7</v>
      </c>
      <c r="T49" t="s">
        <v>7</v>
      </c>
    </row>
    <row r="50" spans="1:20" x14ac:dyDescent="0.35">
      <c r="A50" t="s">
        <v>5712</v>
      </c>
      <c r="B50" t="s">
        <v>3044</v>
      </c>
      <c r="C50" t="s">
        <v>5228</v>
      </c>
      <c r="D50" t="s">
        <v>5810</v>
      </c>
      <c r="E50" t="s">
        <v>55</v>
      </c>
      <c r="F50" t="s">
        <v>1843</v>
      </c>
      <c r="G50" t="s">
        <v>253</v>
      </c>
      <c r="H50" t="s">
        <v>5508</v>
      </c>
      <c r="I50" t="s">
        <v>55</v>
      </c>
      <c r="J50" t="s">
        <v>2491</v>
      </c>
      <c r="K50" t="s">
        <v>1699</v>
      </c>
      <c r="L50" t="s">
        <v>5515</v>
      </c>
      <c r="M50" t="s">
        <v>5820</v>
      </c>
      <c r="N50" t="s">
        <v>7</v>
      </c>
      <c r="O50" t="s">
        <v>7</v>
      </c>
      <c r="P50" t="s">
        <v>7</v>
      </c>
      <c r="Q50" t="s">
        <v>7</v>
      </c>
      <c r="R50" t="s">
        <v>7</v>
      </c>
      <c r="S50" t="s">
        <v>7</v>
      </c>
      <c r="T50" t="s">
        <v>7</v>
      </c>
    </row>
    <row r="51" spans="1:20" x14ac:dyDescent="0.35">
      <c r="A51" t="s">
        <v>5</v>
      </c>
      <c r="B51" t="s">
        <v>65</v>
      </c>
      <c r="C51" t="s">
        <v>7</v>
      </c>
      <c r="D51" t="s">
        <v>7</v>
      </c>
      <c r="E51" t="s">
        <v>65</v>
      </c>
      <c r="F51" t="s">
        <v>65</v>
      </c>
      <c r="G51" t="s">
        <v>7</v>
      </c>
      <c r="H51" t="s">
        <v>7</v>
      </c>
      <c r="I51" t="s">
        <v>65</v>
      </c>
      <c r="J51" t="s">
        <v>65</v>
      </c>
      <c r="K51" t="s">
        <v>7</v>
      </c>
      <c r="L51" t="s">
        <v>7</v>
      </c>
      <c r="M51" t="s">
        <v>5821</v>
      </c>
      <c r="N51" t="s">
        <v>7</v>
      </c>
      <c r="O51" t="s">
        <v>7</v>
      </c>
      <c r="P51" t="s">
        <v>7</v>
      </c>
      <c r="Q51" t="s">
        <v>7</v>
      </c>
      <c r="R51" t="s">
        <v>7</v>
      </c>
      <c r="S51" t="s">
        <v>7</v>
      </c>
      <c r="T51" t="s">
        <v>7</v>
      </c>
    </row>
    <row r="52" spans="1:20" x14ac:dyDescent="0.35">
      <c r="A52" t="s">
        <v>5704</v>
      </c>
      <c r="B52" t="s">
        <v>7</v>
      </c>
      <c r="C52" t="s">
        <v>7</v>
      </c>
      <c r="D52" t="s">
        <v>7</v>
      </c>
      <c r="E52" t="s">
        <v>7</v>
      </c>
      <c r="F52" t="s">
        <v>7</v>
      </c>
      <c r="G52" t="s">
        <v>7</v>
      </c>
      <c r="H52" t="s">
        <v>7</v>
      </c>
      <c r="I52" t="s">
        <v>7</v>
      </c>
      <c r="J52" t="s">
        <v>7</v>
      </c>
      <c r="K52" t="s">
        <v>7</v>
      </c>
      <c r="L52" t="s">
        <v>7</v>
      </c>
      <c r="M52" t="s">
        <v>7</v>
      </c>
      <c r="N52" t="s">
        <v>7</v>
      </c>
      <c r="O52" t="s">
        <v>7</v>
      </c>
      <c r="P52" t="s">
        <v>7</v>
      </c>
      <c r="Q52" t="s">
        <v>7</v>
      </c>
      <c r="R52" t="s">
        <v>7</v>
      </c>
      <c r="S52" t="s">
        <v>7</v>
      </c>
      <c r="T52" t="s">
        <v>7</v>
      </c>
    </row>
    <row r="53" spans="1:20" x14ac:dyDescent="0.35">
      <c r="A53" t="s">
        <v>5705</v>
      </c>
      <c r="B53" t="s">
        <v>0</v>
      </c>
      <c r="C53" t="s">
        <v>0</v>
      </c>
      <c r="D53" t="s">
        <v>0</v>
      </c>
      <c r="E53" t="s">
        <v>24</v>
      </c>
      <c r="F53" t="s">
        <v>1</v>
      </c>
      <c r="G53" t="s">
        <v>1</v>
      </c>
      <c r="H53" t="s">
        <v>1</v>
      </c>
      <c r="I53" t="s">
        <v>25</v>
      </c>
      <c r="J53" t="s">
        <v>5</v>
      </c>
      <c r="K53" t="s">
        <v>5</v>
      </c>
      <c r="L53" t="s">
        <v>5</v>
      </c>
      <c r="M53" t="s">
        <v>34</v>
      </c>
      <c r="N53" t="s">
        <v>7</v>
      </c>
      <c r="O53" t="s">
        <v>7</v>
      </c>
      <c r="P53" t="s">
        <v>7</v>
      </c>
      <c r="Q53" t="s">
        <v>7</v>
      </c>
      <c r="R53" t="s">
        <v>7</v>
      </c>
      <c r="S53" t="s">
        <v>7</v>
      </c>
      <c r="T53" t="s">
        <v>7</v>
      </c>
    </row>
    <row r="54" spans="1:20" x14ac:dyDescent="0.35">
      <c r="A54" t="s">
        <v>7</v>
      </c>
      <c r="B54" t="s">
        <v>64</v>
      </c>
      <c r="C54" t="s">
        <v>10</v>
      </c>
      <c r="D54" t="s">
        <v>11</v>
      </c>
      <c r="E54" t="s">
        <v>64</v>
      </c>
      <c r="F54" t="s">
        <v>64</v>
      </c>
      <c r="G54" t="s">
        <v>10</v>
      </c>
      <c r="H54" t="s">
        <v>11</v>
      </c>
      <c r="I54" t="s">
        <v>64</v>
      </c>
      <c r="J54" t="s">
        <v>64</v>
      </c>
      <c r="K54" t="s">
        <v>10</v>
      </c>
      <c r="L54" t="s">
        <v>11</v>
      </c>
      <c r="M54" t="s">
        <v>7</v>
      </c>
      <c r="N54" t="s">
        <v>7</v>
      </c>
      <c r="O54" t="s">
        <v>7</v>
      </c>
      <c r="P54" t="s">
        <v>7</v>
      </c>
      <c r="Q54" t="s">
        <v>7</v>
      </c>
      <c r="R54" t="s">
        <v>7</v>
      </c>
      <c r="S54" t="s">
        <v>7</v>
      </c>
      <c r="T54" t="s">
        <v>7</v>
      </c>
    </row>
    <row r="55" spans="1:20" x14ac:dyDescent="0.35">
      <c r="A55" t="s">
        <v>5698</v>
      </c>
      <c r="B55" t="s">
        <v>1611</v>
      </c>
      <c r="C55" t="s">
        <v>1914</v>
      </c>
      <c r="D55" t="s">
        <v>5539</v>
      </c>
      <c r="E55" t="s">
        <v>55</v>
      </c>
      <c r="F55" t="s">
        <v>212</v>
      </c>
      <c r="G55" t="s">
        <v>781</v>
      </c>
      <c r="H55" t="s">
        <v>1461</v>
      </c>
      <c r="I55" t="s">
        <v>55</v>
      </c>
      <c r="J55" t="s">
        <v>2346</v>
      </c>
      <c r="K55" t="s">
        <v>1566</v>
      </c>
      <c r="L55" t="s">
        <v>2824</v>
      </c>
      <c r="M55" t="s">
        <v>434</v>
      </c>
      <c r="N55" t="s">
        <v>7</v>
      </c>
      <c r="O55" t="s">
        <v>7</v>
      </c>
      <c r="P55" t="s">
        <v>7</v>
      </c>
      <c r="Q55" t="s">
        <v>7</v>
      </c>
      <c r="R55" t="s">
        <v>7</v>
      </c>
      <c r="S55" t="s">
        <v>7</v>
      </c>
      <c r="T55" t="s">
        <v>7</v>
      </c>
    </row>
    <row r="56" spans="1:20" x14ac:dyDescent="0.35">
      <c r="A56" t="s">
        <v>5699</v>
      </c>
      <c r="B56" t="s">
        <v>575</v>
      </c>
      <c r="C56" t="s">
        <v>4258</v>
      </c>
      <c r="D56" t="s">
        <v>351</v>
      </c>
      <c r="E56" t="s">
        <v>55</v>
      </c>
      <c r="F56" t="s">
        <v>1830</v>
      </c>
      <c r="G56" t="s">
        <v>2457</v>
      </c>
      <c r="H56" t="s">
        <v>3197</v>
      </c>
      <c r="I56" t="s">
        <v>55</v>
      </c>
      <c r="J56" t="s">
        <v>2468</v>
      </c>
      <c r="K56" t="s">
        <v>3028</v>
      </c>
      <c r="L56" t="s">
        <v>2403</v>
      </c>
      <c r="M56" t="s">
        <v>463</v>
      </c>
      <c r="N56" t="s">
        <v>7</v>
      </c>
      <c r="O56" t="s">
        <v>7</v>
      </c>
      <c r="P56" t="s">
        <v>7</v>
      </c>
      <c r="Q56" t="s">
        <v>7</v>
      </c>
      <c r="R56" t="s">
        <v>7</v>
      </c>
      <c r="S56" t="s">
        <v>7</v>
      </c>
      <c r="T56" t="s">
        <v>7</v>
      </c>
    </row>
    <row r="57" spans="1:20" x14ac:dyDescent="0.35">
      <c r="A57" t="s">
        <v>5700</v>
      </c>
      <c r="B57" t="s">
        <v>2339</v>
      </c>
      <c r="C57" t="s">
        <v>3250</v>
      </c>
      <c r="D57" t="s">
        <v>5733</v>
      </c>
      <c r="E57" t="s">
        <v>55</v>
      </c>
      <c r="F57" t="s">
        <v>528</v>
      </c>
      <c r="G57" t="s">
        <v>2811</v>
      </c>
      <c r="H57" t="s">
        <v>1728</v>
      </c>
      <c r="I57" t="s">
        <v>55</v>
      </c>
      <c r="J57" t="s">
        <v>1128</v>
      </c>
      <c r="K57" t="s">
        <v>3501</v>
      </c>
      <c r="L57" t="s">
        <v>5769</v>
      </c>
      <c r="M57" t="s">
        <v>3303</v>
      </c>
      <c r="N57" t="s">
        <v>7</v>
      </c>
      <c r="O57" t="s">
        <v>7</v>
      </c>
      <c r="P57" t="s">
        <v>7</v>
      </c>
      <c r="Q57" t="s">
        <v>7</v>
      </c>
      <c r="R57" t="s">
        <v>7</v>
      </c>
      <c r="S57" t="s">
        <v>7</v>
      </c>
      <c r="T57" t="s">
        <v>7</v>
      </c>
    </row>
    <row r="58" spans="1:20" x14ac:dyDescent="0.35">
      <c r="A58" t="s">
        <v>5701</v>
      </c>
      <c r="B58" t="s">
        <v>5722</v>
      </c>
      <c r="C58" t="s">
        <v>5330</v>
      </c>
      <c r="D58" t="s">
        <v>5734</v>
      </c>
      <c r="E58" t="s">
        <v>55</v>
      </c>
      <c r="F58" t="s">
        <v>946</v>
      </c>
      <c r="G58" t="s">
        <v>5552</v>
      </c>
      <c r="H58" t="s">
        <v>2941</v>
      </c>
      <c r="I58" t="s">
        <v>55</v>
      </c>
      <c r="J58" t="s">
        <v>2838</v>
      </c>
      <c r="K58" t="s">
        <v>3274</v>
      </c>
      <c r="L58" t="s">
        <v>1643</v>
      </c>
      <c r="M58" t="s">
        <v>5597</v>
      </c>
      <c r="N58" t="s">
        <v>7</v>
      </c>
      <c r="O58" t="s">
        <v>7</v>
      </c>
      <c r="P58" t="s">
        <v>7</v>
      </c>
      <c r="Q58" t="s">
        <v>7</v>
      </c>
      <c r="R58" t="s">
        <v>7</v>
      </c>
      <c r="S58" t="s">
        <v>7</v>
      </c>
      <c r="T58" t="s">
        <v>7</v>
      </c>
    </row>
    <row r="59" spans="1:20" x14ac:dyDescent="0.35">
      <c r="A59" t="s">
        <v>5702</v>
      </c>
      <c r="B59" t="s">
        <v>3673</v>
      </c>
      <c r="C59" t="s">
        <v>5332</v>
      </c>
      <c r="D59" t="s">
        <v>5529</v>
      </c>
      <c r="E59" t="s">
        <v>55</v>
      </c>
      <c r="F59" t="s">
        <v>5537</v>
      </c>
      <c r="G59" t="s">
        <v>5746</v>
      </c>
      <c r="H59" t="s">
        <v>5751</v>
      </c>
      <c r="I59" t="s">
        <v>55</v>
      </c>
      <c r="J59" t="s">
        <v>2977</v>
      </c>
      <c r="K59" t="s">
        <v>4505</v>
      </c>
      <c r="L59" t="s">
        <v>3566</v>
      </c>
      <c r="M59" t="s">
        <v>5782</v>
      </c>
      <c r="N59" t="s">
        <v>7</v>
      </c>
      <c r="O59" t="s">
        <v>7</v>
      </c>
      <c r="P59" t="s">
        <v>7</v>
      </c>
      <c r="Q59" t="s">
        <v>7</v>
      </c>
      <c r="R59" t="s">
        <v>7</v>
      </c>
      <c r="S59" t="s">
        <v>7</v>
      </c>
      <c r="T59" t="s">
        <v>7</v>
      </c>
    </row>
    <row r="60" spans="1:20" x14ac:dyDescent="0.35">
      <c r="A60" t="s">
        <v>5</v>
      </c>
      <c r="B60" t="s">
        <v>65</v>
      </c>
      <c r="C60" t="s">
        <v>7</v>
      </c>
      <c r="D60" t="s">
        <v>7</v>
      </c>
      <c r="E60" t="s">
        <v>65</v>
      </c>
      <c r="F60" t="s">
        <v>65</v>
      </c>
      <c r="G60" t="s">
        <v>7</v>
      </c>
      <c r="H60" t="s">
        <v>7</v>
      </c>
      <c r="I60" t="s">
        <v>65</v>
      </c>
      <c r="J60" t="s">
        <v>65</v>
      </c>
      <c r="K60" t="s">
        <v>7</v>
      </c>
      <c r="L60" t="s">
        <v>7</v>
      </c>
      <c r="M60" t="s">
        <v>5783</v>
      </c>
      <c r="N60" t="s">
        <v>7</v>
      </c>
      <c r="O60" t="s">
        <v>7</v>
      </c>
      <c r="P60" t="s">
        <v>7</v>
      </c>
      <c r="Q60" t="s">
        <v>7</v>
      </c>
      <c r="R60" t="s">
        <v>7</v>
      </c>
      <c r="S60" t="s">
        <v>7</v>
      </c>
      <c r="T60" t="s">
        <v>7</v>
      </c>
    </row>
    <row r="61" spans="1:20" x14ac:dyDescent="0.35">
      <c r="A61" t="s">
        <v>5706</v>
      </c>
      <c r="B61" t="s">
        <v>7</v>
      </c>
      <c r="C61" t="s">
        <v>7</v>
      </c>
      <c r="D61" t="s">
        <v>7</v>
      </c>
      <c r="E61" t="s">
        <v>7</v>
      </c>
      <c r="F61" t="s">
        <v>7</v>
      </c>
      <c r="G61" t="s">
        <v>7</v>
      </c>
      <c r="H61" t="s">
        <v>7</v>
      </c>
      <c r="I61" t="s">
        <v>7</v>
      </c>
      <c r="J61" t="s">
        <v>7</v>
      </c>
      <c r="K61" t="s">
        <v>7</v>
      </c>
      <c r="L61" t="s">
        <v>7</v>
      </c>
      <c r="M61" t="s">
        <v>7</v>
      </c>
      <c r="N61" t="s">
        <v>7</v>
      </c>
      <c r="O61" t="s">
        <v>7</v>
      </c>
      <c r="P61" t="s">
        <v>7</v>
      </c>
      <c r="Q61" t="s">
        <v>7</v>
      </c>
      <c r="R61" t="s">
        <v>7</v>
      </c>
      <c r="S61" t="s">
        <v>7</v>
      </c>
      <c r="T61" t="s">
        <v>7</v>
      </c>
    </row>
    <row r="62" spans="1:20" x14ac:dyDescent="0.35">
      <c r="A62" t="s">
        <v>5707</v>
      </c>
      <c r="B62" t="s">
        <v>0</v>
      </c>
      <c r="C62" t="s">
        <v>0</v>
      </c>
      <c r="D62" t="s">
        <v>0</v>
      </c>
      <c r="E62" t="s">
        <v>24</v>
      </c>
      <c r="F62" t="s">
        <v>1</v>
      </c>
      <c r="G62" t="s">
        <v>1</v>
      </c>
      <c r="H62" t="s">
        <v>1</v>
      </c>
      <c r="I62" t="s">
        <v>25</v>
      </c>
      <c r="J62" t="s">
        <v>5</v>
      </c>
      <c r="K62" t="s">
        <v>5</v>
      </c>
      <c r="L62" t="s">
        <v>5</v>
      </c>
      <c r="M62" t="s">
        <v>34</v>
      </c>
      <c r="N62" t="s">
        <v>7</v>
      </c>
      <c r="O62" t="s">
        <v>7</v>
      </c>
      <c r="P62" t="s">
        <v>7</v>
      </c>
      <c r="Q62" t="s">
        <v>7</v>
      </c>
      <c r="R62" t="s">
        <v>7</v>
      </c>
      <c r="S62" t="s">
        <v>7</v>
      </c>
      <c r="T62" t="s">
        <v>7</v>
      </c>
    </row>
    <row r="63" spans="1:20" x14ac:dyDescent="0.35">
      <c r="A63" t="s">
        <v>7</v>
      </c>
      <c r="B63" t="s">
        <v>64</v>
      </c>
      <c r="C63" t="s">
        <v>10</v>
      </c>
      <c r="D63" t="s">
        <v>11</v>
      </c>
      <c r="E63" t="s">
        <v>64</v>
      </c>
      <c r="F63" t="s">
        <v>64</v>
      </c>
      <c r="G63" t="s">
        <v>10</v>
      </c>
      <c r="H63" t="s">
        <v>11</v>
      </c>
      <c r="I63" t="s">
        <v>64</v>
      </c>
      <c r="J63" t="s">
        <v>64</v>
      </c>
      <c r="K63" t="s">
        <v>10</v>
      </c>
      <c r="L63" t="s">
        <v>11</v>
      </c>
      <c r="M63" t="s">
        <v>7</v>
      </c>
      <c r="N63" t="s">
        <v>7</v>
      </c>
      <c r="O63" t="s">
        <v>7</v>
      </c>
      <c r="P63" t="s">
        <v>7</v>
      </c>
      <c r="Q63" t="s">
        <v>7</v>
      </c>
      <c r="R63" t="s">
        <v>7</v>
      </c>
      <c r="S63" t="s">
        <v>7</v>
      </c>
      <c r="T63" t="s">
        <v>7</v>
      </c>
    </row>
    <row r="64" spans="1:20" x14ac:dyDescent="0.35">
      <c r="A64" t="s">
        <v>5708</v>
      </c>
      <c r="B64" t="s">
        <v>5582</v>
      </c>
      <c r="C64" t="s">
        <v>2034</v>
      </c>
      <c r="D64" t="s">
        <v>1570</v>
      </c>
      <c r="E64" t="s">
        <v>55</v>
      </c>
      <c r="F64" t="s">
        <v>1092</v>
      </c>
      <c r="G64" t="s">
        <v>1639</v>
      </c>
      <c r="H64" t="s">
        <v>5516</v>
      </c>
      <c r="I64" t="s">
        <v>55</v>
      </c>
      <c r="J64" t="s">
        <v>5188</v>
      </c>
      <c r="K64" t="s">
        <v>2976</v>
      </c>
      <c r="L64" t="s">
        <v>5770</v>
      </c>
      <c r="M64" t="s">
        <v>5784</v>
      </c>
      <c r="N64" t="s">
        <v>7</v>
      </c>
      <c r="O64" t="s">
        <v>7</v>
      </c>
      <c r="P64" t="s">
        <v>7</v>
      </c>
      <c r="Q64" t="s">
        <v>7</v>
      </c>
      <c r="R64" t="s">
        <v>7</v>
      </c>
      <c r="S64" t="s">
        <v>7</v>
      </c>
      <c r="T64" t="s">
        <v>7</v>
      </c>
    </row>
    <row r="65" spans="1:20" x14ac:dyDescent="0.35">
      <c r="A65" t="s">
        <v>5709</v>
      </c>
      <c r="B65" t="s">
        <v>1992</v>
      </c>
      <c r="C65" t="s">
        <v>2947</v>
      </c>
      <c r="D65" t="s">
        <v>340</v>
      </c>
      <c r="E65" t="s">
        <v>55</v>
      </c>
      <c r="F65" t="s">
        <v>1798</v>
      </c>
      <c r="G65" t="s">
        <v>3813</v>
      </c>
      <c r="H65" t="s">
        <v>5649</v>
      </c>
      <c r="I65" t="s">
        <v>55</v>
      </c>
      <c r="J65" t="s">
        <v>5659</v>
      </c>
      <c r="K65" t="s">
        <v>37</v>
      </c>
      <c r="L65" t="s">
        <v>5383</v>
      </c>
      <c r="M65" t="s">
        <v>5785</v>
      </c>
      <c r="N65" t="s">
        <v>7</v>
      </c>
      <c r="O65" t="s">
        <v>7</v>
      </c>
      <c r="P65" t="s">
        <v>7</v>
      </c>
      <c r="Q65" t="s">
        <v>7</v>
      </c>
      <c r="R65" t="s">
        <v>7</v>
      </c>
      <c r="S65" t="s">
        <v>7</v>
      </c>
      <c r="T65" t="s">
        <v>7</v>
      </c>
    </row>
    <row r="66" spans="1:20" x14ac:dyDescent="0.35">
      <c r="A66" t="s">
        <v>5710</v>
      </c>
      <c r="B66" t="s">
        <v>5723</v>
      </c>
      <c r="C66" t="s">
        <v>5129</v>
      </c>
      <c r="D66" t="s">
        <v>5370</v>
      </c>
      <c r="E66" t="s">
        <v>55</v>
      </c>
      <c r="F66" t="s">
        <v>1528</v>
      </c>
      <c r="G66" t="s">
        <v>1785</v>
      </c>
      <c r="H66" t="s">
        <v>5752</v>
      </c>
      <c r="I66" t="s">
        <v>55</v>
      </c>
      <c r="J66" t="s">
        <v>5761</v>
      </c>
      <c r="K66" t="s">
        <v>5236</v>
      </c>
      <c r="L66" t="s">
        <v>5249</v>
      </c>
      <c r="M66" t="s">
        <v>5786</v>
      </c>
      <c r="N66" t="s">
        <v>7</v>
      </c>
      <c r="O66" t="s">
        <v>7</v>
      </c>
      <c r="P66" t="s">
        <v>7</v>
      </c>
      <c r="Q66" t="s">
        <v>7</v>
      </c>
      <c r="R66" t="s">
        <v>7</v>
      </c>
      <c r="S66" t="s">
        <v>7</v>
      </c>
      <c r="T66" t="s">
        <v>7</v>
      </c>
    </row>
    <row r="67" spans="1:20" x14ac:dyDescent="0.35">
      <c r="A67" t="s">
        <v>5711</v>
      </c>
      <c r="B67" t="s">
        <v>5724</v>
      </c>
      <c r="C67" t="s">
        <v>603</v>
      </c>
      <c r="D67" t="s">
        <v>5735</v>
      </c>
      <c r="E67" t="s">
        <v>55</v>
      </c>
      <c r="F67" t="s">
        <v>3161</v>
      </c>
      <c r="G67" t="s">
        <v>2865</v>
      </c>
      <c r="H67" t="s">
        <v>5753</v>
      </c>
      <c r="I67" t="s">
        <v>55</v>
      </c>
      <c r="J67" t="s">
        <v>397</v>
      </c>
      <c r="K67" t="s">
        <v>2322</v>
      </c>
      <c r="L67" t="s">
        <v>5448</v>
      </c>
      <c r="M67" t="s">
        <v>2898</v>
      </c>
      <c r="N67" t="s">
        <v>7</v>
      </c>
      <c r="O67" t="s">
        <v>7</v>
      </c>
      <c r="P67" t="s">
        <v>7</v>
      </c>
      <c r="Q67" t="s">
        <v>7</v>
      </c>
      <c r="R67" t="s">
        <v>7</v>
      </c>
      <c r="S67" t="s">
        <v>7</v>
      </c>
      <c r="T67" t="s">
        <v>7</v>
      </c>
    </row>
    <row r="68" spans="1:20" x14ac:dyDescent="0.35">
      <c r="A68" t="s">
        <v>5712</v>
      </c>
      <c r="B68" t="s">
        <v>4235</v>
      </c>
      <c r="C68" t="s">
        <v>3267</v>
      </c>
      <c r="D68" t="s">
        <v>5409</v>
      </c>
      <c r="E68" t="s">
        <v>55</v>
      </c>
      <c r="F68" t="s">
        <v>3047</v>
      </c>
      <c r="G68" t="s">
        <v>2920</v>
      </c>
      <c r="H68" t="s">
        <v>3203</v>
      </c>
      <c r="I68" t="s">
        <v>55</v>
      </c>
      <c r="J68" t="s">
        <v>5546</v>
      </c>
      <c r="K68" t="s">
        <v>118</v>
      </c>
      <c r="L68" t="s">
        <v>4246</v>
      </c>
      <c r="M68" t="s">
        <v>5787</v>
      </c>
      <c r="N68" t="s">
        <v>7</v>
      </c>
      <c r="O68" t="s">
        <v>7</v>
      </c>
      <c r="P68" t="s">
        <v>7</v>
      </c>
      <c r="Q68" t="s">
        <v>7</v>
      </c>
      <c r="R68" t="s">
        <v>7</v>
      </c>
      <c r="S68" t="s">
        <v>7</v>
      </c>
      <c r="T68" t="s">
        <v>7</v>
      </c>
    </row>
    <row r="69" spans="1:20" x14ac:dyDescent="0.35">
      <c r="A69" t="s">
        <v>5</v>
      </c>
      <c r="B69" t="s">
        <v>65</v>
      </c>
      <c r="C69" t="s">
        <v>7</v>
      </c>
      <c r="D69" t="s">
        <v>7</v>
      </c>
      <c r="E69" t="s">
        <v>65</v>
      </c>
      <c r="F69" t="s">
        <v>65</v>
      </c>
      <c r="G69" t="s">
        <v>7</v>
      </c>
      <c r="H69" t="s">
        <v>7</v>
      </c>
      <c r="I69" t="s">
        <v>65</v>
      </c>
      <c r="J69" t="s">
        <v>65</v>
      </c>
      <c r="K69" t="s">
        <v>7</v>
      </c>
      <c r="L69" t="s">
        <v>7</v>
      </c>
      <c r="M69" t="s">
        <v>5788</v>
      </c>
      <c r="N69" t="s">
        <v>7</v>
      </c>
      <c r="O69" t="s">
        <v>7</v>
      </c>
      <c r="P69" t="s">
        <v>7</v>
      </c>
      <c r="Q69" t="s">
        <v>7</v>
      </c>
      <c r="R69" t="s">
        <v>7</v>
      </c>
      <c r="S69" t="s">
        <v>7</v>
      </c>
      <c r="T69" t="s">
        <v>7</v>
      </c>
    </row>
    <row r="70" spans="1:20" x14ac:dyDescent="0.35">
      <c r="A70" t="s">
        <v>5713</v>
      </c>
      <c r="B70" t="s">
        <v>7</v>
      </c>
      <c r="C70" t="s">
        <v>7</v>
      </c>
      <c r="D70" t="s">
        <v>7</v>
      </c>
      <c r="E70" t="s">
        <v>7</v>
      </c>
      <c r="F70" t="s">
        <v>7</v>
      </c>
      <c r="G70" t="s">
        <v>7</v>
      </c>
      <c r="H70" t="s">
        <v>7</v>
      </c>
      <c r="I70" t="s">
        <v>7</v>
      </c>
      <c r="J70" t="s">
        <v>7</v>
      </c>
      <c r="K70" t="s">
        <v>7</v>
      </c>
      <c r="L70" t="s">
        <v>7</v>
      </c>
      <c r="M70" t="s">
        <v>7</v>
      </c>
      <c r="N70" t="s">
        <v>7</v>
      </c>
      <c r="O70" t="s">
        <v>7</v>
      </c>
      <c r="P70" t="s">
        <v>7</v>
      </c>
      <c r="Q70" t="s">
        <v>7</v>
      </c>
      <c r="R70" t="s">
        <v>7</v>
      </c>
      <c r="S70" t="s">
        <v>7</v>
      </c>
      <c r="T70" t="s">
        <v>7</v>
      </c>
    </row>
    <row r="71" spans="1:20" x14ac:dyDescent="0.35">
      <c r="A71" t="s">
        <v>5714</v>
      </c>
      <c r="B71" t="s">
        <v>0</v>
      </c>
      <c r="C71" t="s">
        <v>0</v>
      </c>
      <c r="D71" t="s">
        <v>0</v>
      </c>
      <c r="E71" t="s">
        <v>24</v>
      </c>
      <c r="F71" t="s">
        <v>1</v>
      </c>
      <c r="G71" t="s">
        <v>1</v>
      </c>
      <c r="H71" t="s">
        <v>1</v>
      </c>
      <c r="I71" t="s">
        <v>25</v>
      </c>
      <c r="J71" t="s">
        <v>5</v>
      </c>
      <c r="K71" t="s">
        <v>5</v>
      </c>
      <c r="L71" t="s">
        <v>5</v>
      </c>
      <c r="M71" t="s">
        <v>34</v>
      </c>
      <c r="N71" t="s">
        <v>7</v>
      </c>
      <c r="O71" t="s">
        <v>7</v>
      </c>
      <c r="P71" t="s">
        <v>7</v>
      </c>
      <c r="Q71" t="s">
        <v>7</v>
      </c>
      <c r="R71" t="s">
        <v>7</v>
      </c>
      <c r="S71" t="s">
        <v>7</v>
      </c>
      <c r="T71" t="s">
        <v>7</v>
      </c>
    </row>
    <row r="72" spans="1:20" x14ac:dyDescent="0.35">
      <c r="A72" t="s">
        <v>7</v>
      </c>
      <c r="B72" t="s">
        <v>64</v>
      </c>
      <c r="C72" t="s">
        <v>10</v>
      </c>
      <c r="D72" t="s">
        <v>11</v>
      </c>
      <c r="E72" t="s">
        <v>64</v>
      </c>
      <c r="F72" t="s">
        <v>64</v>
      </c>
      <c r="G72" t="s">
        <v>10</v>
      </c>
      <c r="H72" t="s">
        <v>11</v>
      </c>
      <c r="I72" t="s">
        <v>64</v>
      </c>
      <c r="J72" t="s">
        <v>64</v>
      </c>
      <c r="K72" t="s">
        <v>10</v>
      </c>
      <c r="L72" t="s">
        <v>11</v>
      </c>
      <c r="M72" t="s">
        <v>7</v>
      </c>
      <c r="N72" t="s">
        <v>7</v>
      </c>
      <c r="O72" t="s">
        <v>7</v>
      </c>
      <c r="P72" t="s">
        <v>7</v>
      </c>
      <c r="Q72" t="s">
        <v>7</v>
      </c>
      <c r="R72" t="s">
        <v>7</v>
      </c>
      <c r="S72" t="s">
        <v>7</v>
      </c>
      <c r="T72" t="s">
        <v>7</v>
      </c>
    </row>
    <row r="73" spans="1:20" x14ac:dyDescent="0.35">
      <c r="A73" t="s">
        <v>5715</v>
      </c>
      <c r="B73" t="s">
        <v>5192</v>
      </c>
      <c r="C73" t="s">
        <v>4451</v>
      </c>
      <c r="D73" t="s">
        <v>898</v>
      </c>
      <c r="E73" t="s">
        <v>55</v>
      </c>
      <c r="F73" t="s">
        <v>5741</v>
      </c>
      <c r="G73" t="s">
        <v>3693</v>
      </c>
      <c r="H73" t="s">
        <v>5754</v>
      </c>
      <c r="I73" t="s">
        <v>55</v>
      </c>
      <c r="J73" t="s">
        <v>5575</v>
      </c>
      <c r="K73" t="s">
        <v>2057</v>
      </c>
      <c r="L73" t="s">
        <v>5771</v>
      </c>
      <c r="M73" t="s">
        <v>5789</v>
      </c>
      <c r="N73" t="s">
        <v>7</v>
      </c>
      <c r="O73" t="s">
        <v>7</v>
      </c>
      <c r="P73" t="s">
        <v>7</v>
      </c>
      <c r="Q73" t="s">
        <v>7</v>
      </c>
      <c r="R73" t="s">
        <v>7</v>
      </c>
      <c r="S73" t="s">
        <v>7</v>
      </c>
      <c r="T73" t="s">
        <v>7</v>
      </c>
    </row>
    <row r="74" spans="1:20" x14ac:dyDescent="0.35">
      <c r="A74" t="s">
        <v>5716</v>
      </c>
      <c r="B74" t="s">
        <v>2626</v>
      </c>
      <c r="C74" t="s">
        <v>2531</v>
      </c>
      <c r="D74" t="s">
        <v>2495</v>
      </c>
      <c r="E74" t="s">
        <v>55</v>
      </c>
      <c r="F74" t="s">
        <v>1526</v>
      </c>
      <c r="G74" t="s">
        <v>5492</v>
      </c>
      <c r="H74" t="s">
        <v>5755</v>
      </c>
      <c r="I74" t="s">
        <v>55</v>
      </c>
      <c r="J74" t="s">
        <v>1841</v>
      </c>
      <c r="K74" t="s">
        <v>1477</v>
      </c>
      <c r="L74" t="s">
        <v>2476</v>
      </c>
      <c r="M74" t="s">
        <v>5502</v>
      </c>
      <c r="N74" t="s">
        <v>7</v>
      </c>
      <c r="O74" t="s">
        <v>7</v>
      </c>
      <c r="P74" t="s">
        <v>7</v>
      </c>
      <c r="Q74" t="s">
        <v>7</v>
      </c>
      <c r="R74" t="s">
        <v>7</v>
      </c>
      <c r="S74" t="s">
        <v>7</v>
      </c>
      <c r="T74" t="s">
        <v>7</v>
      </c>
    </row>
    <row r="75" spans="1:20" x14ac:dyDescent="0.35">
      <c r="A75" t="s">
        <v>5717</v>
      </c>
      <c r="B75" t="s">
        <v>4254</v>
      </c>
      <c r="C75" t="s">
        <v>1681</v>
      </c>
      <c r="D75" t="s">
        <v>5375</v>
      </c>
      <c r="E75" t="s">
        <v>55</v>
      </c>
      <c r="F75" t="s">
        <v>3377</v>
      </c>
      <c r="G75" t="s">
        <v>5486</v>
      </c>
      <c r="H75" t="s">
        <v>3557</v>
      </c>
      <c r="I75" t="s">
        <v>55</v>
      </c>
      <c r="J75" t="s">
        <v>5092</v>
      </c>
      <c r="K75" t="s">
        <v>3321</v>
      </c>
      <c r="L75" t="s">
        <v>5772</v>
      </c>
      <c r="M75" t="s">
        <v>5790</v>
      </c>
      <c r="N75" t="s">
        <v>7</v>
      </c>
      <c r="O75" t="s">
        <v>7</v>
      </c>
      <c r="P75" t="s">
        <v>7</v>
      </c>
      <c r="Q75" t="s">
        <v>7</v>
      </c>
      <c r="R75" t="s">
        <v>7</v>
      </c>
      <c r="S75" t="s">
        <v>7</v>
      </c>
      <c r="T75" t="s">
        <v>7</v>
      </c>
    </row>
    <row r="76" spans="1:20" x14ac:dyDescent="0.35">
      <c r="A76" t="s">
        <v>5718</v>
      </c>
      <c r="B76" t="s">
        <v>2243</v>
      </c>
      <c r="C76" t="s">
        <v>1512</v>
      </c>
      <c r="D76" t="s">
        <v>1448</v>
      </c>
      <c r="E76" t="s">
        <v>55</v>
      </c>
      <c r="F76" t="s">
        <v>3187</v>
      </c>
      <c r="G76" t="s">
        <v>959</v>
      </c>
      <c r="H76" t="s">
        <v>2067</v>
      </c>
      <c r="I76" t="s">
        <v>55</v>
      </c>
      <c r="J76" t="s">
        <v>253</v>
      </c>
      <c r="K76" t="s">
        <v>3751</v>
      </c>
      <c r="L76" t="s">
        <v>2981</v>
      </c>
      <c r="M76" t="s">
        <v>5791</v>
      </c>
      <c r="N76" t="s">
        <v>7</v>
      </c>
      <c r="O76" t="s">
        <v>7</v>
      </c>
      <c r="P76" t="s">
        <v>7</v>
      </c>
      <c r="Q76" t="s">
        <v>7</v>
      </c>
      <c r="R76" t="s">
        <v>7</v>
      </c>
      <c r="S76" t="s">
        <v>7</v>
      </c>
      <c r="T76" t="s">
        <v>7</v>
      </c>
    </row>
    <row r="77" spans="1:20" x14ac:dyDescent="0.35">
      <c r="A77" t="s">
        <v>3718</v>
      </c>
      <c r="B77" t="s">
        <v>3115</v>
      </c>
      <c r="C77" t="s">
        <v>1662</v>
      </c>
      <c r="D77" t="s">
        <v>5736</v>
      </c>
      <c r="E77" t="s">
        <v>55</v>
      </c>
      <c r="F77" t="s">
        <v>1481</v>
      </c>
      <c r="G77" t="s">
        <v>1765</v>
      </c>
      <c r="H77" t="s">
        <v>1987</v>
      </c>
      <c r="I77" t="s">
        <v>55</v>
      </c>
      <c r="J77" t="s">
        <v>1980</v>
      </c>
      <c r="K77" t="s">
        <v>2983</v>
      </c>
      <c r="L77" t="s">
        <v>1908</v>
      </c>
      <c r="M77" t="s">
        <v>1723</v>
      </c>
      <c r="N77" t="s">
        <v>7</v>
      </c>
      <c r="O77" t="s">
        <v>7</v>
      </c>
      <c r="P77" t="s">
        <v>7</v>
      </c>
      <c r="Q77" t="s">
        <v>7</v>
      </c>
      <c r="R77" t="s">
        <v>7</v>
      </c>
      <c r="S77" t="s">
        <v>7</v>
      </c>
      <c r="T77" t="s">
        <v>7</v>
      </c>
    </row>
    <row r="78" spans="1:20" x14ac:dyDescent="0.35">
      <c r="A78" t="s">
        <v>5</v>
      </c>
      <c r="B78" t="s">
        <v>65</v>
      </c>
      <c r="C78" t="s">
        <v>7</v>
      </c>
      <c r="D78" t="s">
        <v>7</v>
      </c>
      <c r="E78" t="s">
        <v>65</v>
      </c>
      <c r="F78" t="s">
        <v>65</v>
      </c>
      <c r="G78" t="s">
        <v>7</v>
      </c>
      <c r="H78" t="s">
        <v>7</v>
      </c>
      <c r="I78" t="s">
        <v>65</v>
      </c>
      <c r="J78" t="s">
        <v>65</v>
      </c>
      <c r="K78" t="s">
        <v>7</v>
      </c>
      <c r="L78" t="s">
        <v>7</v>
      </c>
      <c r="M78" t="s">
        <v>5792</v>
      </c>
      <c r="N78" t="s">
        <v>7</v>
      </c>
      <c r="O78" t="s">
        <v>7</v>
      </c>
      <c r="P78" t="s">
        <v>7</v>
      </c>
      <c r="Q78" t="s">
        <v>7</v>
      </c>
      <c r="R78" t="s">
        <v>7</v>
      </c>
      <c r="S78" t="s">
        <v>7</v>
      </c>
      <c r="T78" t="s">
        <v>7</v>
      </c>
    </row>
    <row r="79" spans="1:20" x14ac:dyDescent="0.35">
      <c r="A79" t="s">
        <v>6838</v>
      </c>
      <c r="B79" t="s">
        <v>64</v>
      </c>
      <c r="C79" t="s">
        <v>10</v>
      </c>
      <c r="D79" t="s">
        <v>11</v>
      </c>
      <c r="E79" t="s">
        <v>34</v>
      </c>
      <c r="F79" t="s">
        <v>7</v>
      </c>
      <c r="G79" t="s">
        <v>7</v>
      </c>
      <c r="H79" t="s">
        <v>7</v>
      </c>
      <c r="I79" t="s">
        <v>7</v>
      </c>
      <c r="J79" t="s">
        <v>7</v>
      </c>
      <c r="K79" t="s">
        <v>7</v>
      </c>
      <c r="L79" t="s">
        <v>7</v>
      </c>
      <c r="M79" t="s">
        <v>7</v>
      </c>
      <c r="N79" t="s">
        <v>7</v>
      </c>
      <c r="O79" t="s">
        <v>7</v>
      </c>
      <c r="P79" t="s">
        <v>7</v>
      </c>
      <c r="Q79" t="s">
        <v>7</v>
      </c>
      <c r="R79" t="s">
        <v>7</v>
      </c>
      <c r="S79" t="s">
        <v>7</v>
      </c>
      <c r="T79" t="s">
        <v>7</v>
      </c>
    </row>
    <row r="80" spans="1:20" x14ac:dyDescent="0.35">
      <c r="A80" t="s">
        <v>5698</v>
      </c>
      <c r="B80" t="s">
        <v>6860</v>
      </c>
      <c r="C80" t="s">
        <v>6818</v>
      </c>
      <c r="D80" t="s">
        <v>6941</v>
      </c>
      <c r="E80" t="s">
        <v>6990</v>
      </c>
      <c r="F80" t="s">
        <v>7</v>
      </c>
      <c r="G80" t="s">
        <v>7</v>
      </c>
      <c r="H80" t="s">
        <v>7</v>
      </c>
      <c r="I80" t="s">
        <v>7</v>
      </c>
      <c r="J80" t="s">
        <v>7</v>
      </c>
      <c r="K80" t="s">
        <v>7</v>
      </c>
      <c r="L80" t="s">
        <v>7</v>
      </c>
      <c r="M80" t="s">
        <v>7</v>
      </c>
      <c r="N80" t="s">
        <v>7</v>
      </c>
      <c r="O80" t="s">
        <v>7</v>
      </c>
      <c r="P80" t="s">
        <v>7</v>
      </c>
      <c r="Q80" t="s">
        <v>7</v>
      </c>
      <c r="R80" t="s">
        <v>7</v>
      </c>
      <c r="S80" t="s">
        <v>7</v>
      </c>
      <c r="T80" t="s">
        <v>7</v>
      </c>
    </row>
    <row r="81" spans="1:20" x14ac:dyDescent="0.35">
      <c r="A81" t="s">
        <v>5699</v>
      </c>
      <c r="B81" t="s">
        <v>3223</v>
      </c>
      <c r="C81" t="s">
        <v>3821</v>
      </c>
      <c r="D81" t="s">
        <v>1116</v>
      </c>
      <c r="E81" t="s">
        <v>1718</v>
      </c>
      <c r="F81" t="s">
        <v>7</v>
      </c>
      <c r="G81" t="s">
        <v>7</v>
      </c>
      <c r="H81" t="s">
        <v>7</v>
      </c>
      <c r="I81" t="s">
        <v>7</v>
      </c>
      <c r="J81" t="s">
        <v>7</v>
      </c>
      <c r="K81" t="s">
        <v>7</v>
      </c>
      <c r="L81" t="s">
        <v>7</v>
      </c>
      <c r="M81" t="s">
        <v>7</v>
      </c>
      <c r="N81" t="s">
        <v>7</v>
      </c>
      <c r="O81" t="s">
        <v>7</v>
      </c>
      <c r="P81" t="s">
        <v>7</v>
      </c>
      <c r="Q81" t="s">
        <v>7</v>
      </c>
      <c r="R81" t="s">
        <v>7</v>
      </c>
      <c r="S81" t="s">
        <v>7</v>
      </c>
      <c r="T81" t="s">
        <v>7</v>
      </c>
    </row>
    <row r="82" spans="1:20" x14ac:dyDescent="0.35">
      <c r="A82" t="s">
        <v>5700</v>
      </c>
      <c r="B82" t="s">
        <v>3045</v>
      </c>
      <c r="C82" t="s">
        <v>1086</v>
      </c>
      <c r="D82" t="s">
        <v>1098</v>
      </c>
      <c r="E82" t="s">
        <v>3880</v>
      </c>
      <c r="F82" t="s">
        <v>7</v>
      </c>
      <c r="G82" t="s">
        <v>7</v>
      </c>
      <c r="H82" t="s">
        <v>7</v>
      </c>
      <c r="I82" t="s">
        <v>7</v>
      </c>
      <c r="J82" t="s">
        <v>7</v>
      </c>
      <c r="K82" t="s">
        <v>7</v>
      </c>
      <c r="L82" t="s">
        <v>7</v>
      </c>
      <c r="M82" t="s">
        <v>7</v>
      </c>
      <c r="N82" t="s">
        <v>7</v>
      </c>
      <c r="O82" t="s">
        <v>7</v>
      </c>
      <c r="P82" t="s">
        <v>7</v>
      </c>
      <c r="Q82" t="s">
        <v>7</v>
      </c>
      <c r="R82" t="s">
        <v>7</v>
      </c>
      <c r="S82" t="s">
        <v>7</v>
      </c>
      <c r="T82" t="s">
        <v>7</v>
      </c>
    </row>
    <row r="83" spans="1:20" x14ac:dyDescent="0.35">
      <c r="A83" t="s">
        <v>5701</v>
      </c>
      <c r="B83" t="s">
        <v>3318</v>
      </c>
      <c r="C83" t="s">
        <v>1527</v>
      </c>
      <c r="D83" t="s">
        <v>1929</v>
      </c>
      <c r="E83" t="s">
        <v>3878</v>
      </c>
      <c r="F83" t="s">
        <v>7</v>
      </c>
      <c r="G83" t="s">
        <v>7</v>
      </c>
      <c r="H83" t="s">
        <v>7</v>
      </c>
      <c r="I83" t="s">
        <v>7</v>
      </c>
      <c r="J83" t="s">
        <v>7</v>
      </c>
      <c r="K83" t="s">
        <v>7</v>
      </c>
      <c r="L83" t="s">
        <v>7</v>
      </c>
      <c r="M83" t="s">
        <v>7</v>
      </c>
      <c r="N83" t="s">
        <v>7</v>
      </c>
      <c r="O83" t="s">
        <v>7</v>
      </c>
      <c r="P83" t="s">
        <v>7</v>
      </c>
      <c r="Q83" t="s">
        <v>7</v>
      </c>
      <c r="R83" t="s">
        <v>7</v>
      </c>
      <c r="S83" t="s">
        <v>7</v>
      </c>
      <c r="T83" t="s">
        <v>7</v>
      </c>
    </row>
    <row r="84" spans="1:20" x14ac:dyDescent="0.35">
      <c r="A84" t="s">
        <v>5</v>
      </c>
      <c r="B84" t="s">
        <v>65</v>
      </c>
      <c r="C84" t="s">
        <v>7</v>
      </c>
      <c r="D84" t="s">
        <v>7</v>
      </c>
      <c r="E84" t="s">
        <v>6991</v>
      </c>
      <c r="F84" t="s">
        <v>7</v>
      </c>
      <c r="G84" t="s">
        <v>7</v>
      </c>
      <c r="H84" t="s">
        <v>7</v>
      </c>
      <c r="I84" t="s">
        <v>7</v>
      </c>
      <c r="J84" t="s">
        <v>7</v>
      </c>
      <c r="K84" t="s">
        <v>7</v>
      </c>
      <c r="L84" t="s">
        <v>7</v>
      </c>
      <c r="M84" t="s">
        <v>7</v>
      </c>
      <c r="N84" t="s">
        <v>7</v>
      </c>
      <c r="O84" t="s">
        <v>7</v>
      </c>
      <c r="P84" t="s">
        <v>7</v>
      </c>
      <c r="Q84" t="s">
        <v>7</v>
      </c>
      <c r="R84" t="s">
        <v>7</v>
      </c>
      <c r="S84" t="s">
        <v>7</v>
      </c>
      <c r="T84" t="s">
        <v>7</v>
      </c>
    </row>
    <row r="85" spans="1:20" x14ac:dyDescent="0.35">
      <c r="A85" t="s">
        <v>6839</v>
      </c>
      <c r="B85" t="s">
        <v>64</v>
      </c>
      <c r="C85" t="s">
        <v>10</v>
      </c>
      <c r="D85" t="s">
        <v>11</v>
      </c>
      <c r="E85" t="s">
        <v>34</v>
      </c>
      <c r="F85" t="s">
        <v>7</v>
      </c>
      <c r="G85" t="s">
        <v>7</v>
      </c>
      <c r="H85" t="s">
        <v>7</v>
      </c>
      <c r="I85" t="s">
        <v>7</v>
      </c>
      <c r="J85" t="s">
        <v>7</v>
      </c>
      <c r="K85" t="s">
        <v>7</v>
      </c>
      <c r="L85" t="s">
        <v>7</v>
      </c>
      <c r="M85" t="s">
        <v>7</v>
      </c>
      <c r="N85" t="s">
        <v>7</v>
      </c>
      <c r="O85" t="s">
        <v>7</v>
      </c>
      <c r="P85" t="s">
        <v>7</v>
      </c>
      <c r="Q85" t="s">
        <v>7</v>
      </c>
      <c r="R85" t="s">
        <v>7</v>
      </c>
      <c r="S85" t="s">
        <v>7</v>
      </c>
      <c r="T85" t="s">
        <v>7</v>
      </c>
    </row>
    <row r="86" spans="1:20" x14ac:dyDescent="0.35">
      <c r="A86" t="s">
        <v>5698</v>
      </c>
      <c r="B86" t="s">
        <v>6861</v>
      </c>
      <c r="C86" t="s">
        <v>6907</v>
      </c>
      <c r="D86" t="s">
        <v>361</v>
      </c>
      <c r="E86" t="s">
        <v>6992</v>
      </c>
      <c r="F86" t="s">
        <v>7</v>
      </c>
      <c r="G86" t="s">
        <v>7</v>
      </c>
      <c r="H86" t="s">
        <v>7</v>
      </c>
      <c r="I86" t="s">
        <v>7</v>
      </c>
      <c r="J86" t="s">
        <v>7</v>
      </c>
      <c r="K86" t="s">
        <v>7</v>
      </c>
      <c r="L86" t="s">
        <v>7</v>
      </c>
      <c r="M86" t="s">
        <v>7</v>
      </c>
      <c r="N86" t="s">
        <v>7</v>
      </c>
      <c r="O86" t="s">
        <v>7</v>
      </c>
      <c r="P86" t="s">
        <v>7</v>
      </c>
      <c r="Q86" t="s">
        <v>7</v>
      </c>
      <c r="R86" t="s">
        <v>7</v>
      </c>
      <c r="S86" t="s">
        <v>7</v>
      </c>
      <c r="T86" t="s">
        <v>7</v>
      </c>
    </row>
    <row r="87" spans="1:20" x14ac:dyDescent="0.35">
      <c r="A87" t="s">
        <v>5699</v>
      </c>
      <c r="B87" t="s">
        <v>6862</v>
      </c>
      <c r="C87" t="s">
        <v>1838</v>
      </c>
      <c r="D87" t="s">
        <v>765</v>
      </c>
      <c r="E87" t="s">
        <v>6993</v>
      </c>
      <c r="F87" t="s">
        <v>7</v>
      </c>
      <c r="G87" t="s">
        <v>7</v>
      </c>
      <c r="H87" t="s">
        <v>7</v>
      </c>
      <c r="I87" t="s">
        <v>7</v>
      </c>
      <c r="J87" t="s">
        <v>7</v>
      </c>
      <c r="K87" t="s">
        <v>7</v>
      </c>
      <c r="L87" t="s">
        <v>7</v>
      </c>
      <c r="M87" t="s">
        <v>7</v>
      </c>
      <c r="N87" t="s">
        <v>7</v>
      </c>
      <c r="O87" t="s">
        <v>7</v>
      </c>
      <c r="P87" t="s">
        <v>7</v>
      </c>
      <c r="Q87" t="s">
        <v>7</v>
      </c>
      <c r="R87" t="s">
        <v>7</v>
      </c>
      <c r="S87" t="s">
        <v>7</v>
      </c>
      <c r="T87" t="s">
        <v>7</v>
      </c>
    </row>
    <row r="88" spans="1:20" x14ac:dyDescent="0.35">
      <c r="A88" t="s">
        <v>5700</v>
      </c>
      <c r="B88" t="s">
        <v>1128</v>
      </c>
      <c r="C88" t="s">
        <v>748</v>
      </c>
      <c r="D88" t="s">
        <v>3225</v>
      </c>
      <c r="E88" t="s">
        <v>1230</v>
      </c>
      <c r="F88" t="s">
        <v>7</v>
      </c>
      <c r="G88" t="s">
        <v>7</v>
      </c>
      <c r="H88" t="s">
        <v>7</v>
      </c>
      <c r="I88" t="s">
        <v>7</v>
      </c>
      <c r="J88" t="s">
        <v>7</v>
      </c>
      <c r="K88" t="s">
        <v>7</v>
      </c>
      <c r="L88" t="s">
        <v>7</v>
      </c>
      <c r="M88" t="s">
        <v>7</v>
      </c>
      <c r="N88" t="s">
        <v>7</v>
      </c>
      <c r="O88" t="s">
        <v>7</v>
      </c>
      <c r="P88" t="s">
        <v>7</v>
      </c>
      <c r="Q88" t="s">
        <v>7</v>
      </c>
      <c r="R88" t="s">
        <v>7</v>
      </c>
      <c r="S88" t="s">
        <v>7</v>
      </c>
      <c r="T88" t="s">
        <v>7</v>
      </c>
    </row>
    <row r="89" spans="1:20" x14ac:dyDescent="0.35">
      <c r="A89" t="s">
        <v>5701</v>
      </c>
      <c r="B89" t="s">
        <v>1542</v>
      </c>
      <c r="C89" t="s">
        <v>233</v>
      </c>
      <c r="D89" t="s">
        <v>2787</v>
      </c>
      <c r="E89" t="s">
        <v>1549</v>
      </c>
      <c r="F89" t="s">
        <v>7</v>
      </c>
      <c r="G89" t="s">
        <v>7</v>
      </c>
      <c r="H89" t="s">
        <v>7</v>
      </c>
      <c r="I89" t="s">
        <v>7</v>
      </c>
      <c r="J89" t="s">
        <v>7</v>
      </c>
      <c r="K89" t="s">
        <v>7</v>
      </c>
      <c r="L89" t="s">
        <v>7</v>
      </c>
      <c r="M89" t="s">
        <v>7</v>
      </c>
      <c r="N89" t="s">
        <v>7</v>
      </c>
      <c r="O89" t="s">
        <v>7</v>
      </c>
      <c r="P89" t="s">
        <v>7</v>
      </c>
      <c r="Q89" t="s">
        <v>7</v>
      </c>
      <c r="R89" t="s">
        <v>7</v>
      </c>
      <c r="S89" t="s">
        <v>7</v>
      </c>
      <c r="T89" t="s">
        <v>7</v>
      </c>
    </row>
    <row r="90" spans="1:20" x14ac:dyDescent="0.35">
      <c r="A90" t="s">
        <v>5</v>
      </c>
      <c r="B90" t="s">
        <v>65</v>
      </c>
      <c r="C90" t="s">
        <v>7</v>
      </c>
      <c r="D90" t="s">
        <v>7</v>
      </c>
      <c r="E90" t="s">
        <v>6994</v>
      </c>
      <c r="F90" t="s">
        <v>7</v>
      </c>
      <c r="G90" t="s">
        <v>7</v>
      </c>
      <c r="H90" t="s">
        <v>7</v>
      </c>
      <c r="I90" t="s">
        <v>7</v>
      </c>
      <c r="J90" t="s">
        <v>7</v>
      </c>
      <c r="K90" t="s">
        <v>7</v>
      </c>
      <c r="L90" t="s">
        <v>7</v>
      </c>
      <c r="M90" t="s">
        <v>7</v>
      </c>
      <c r="N90" t="s">
        <v>7</v>
      </c>
      <c r="O90" t="s">
        <v>7</v>
      </c>
      <c r="P90" t="s">
        <v>7</v>
      </c>
      <c r="Q90" t="s">
        <v>7</v>
      </c>
      <c r="R90" t="s">
        <v>7</v>
      </c>
      <c r="S90" t="s">
        <v>7</v>
      </c>
      <c r="T90" t="s">
        <v>7</v>
      </c>
    </row>
    <row r="91" spans="1:20" x14ac:dyDescent="0.35">
      <c r="A91" t="s">
        <v>6840</v>
      </c>
      <c r="B91" t="s">
        <v>64</v>
      </c>
      <c r="C91" t="s">
        <v>10</v>
      </c>
      <c r="D91" t="s">
        <v>11</v>
      </c>
      <c r="E91" t="s">
        <v>34</v>
      </c>
      <c r="F91" t="s">
        <v>7</v>
      </c>
      <c r="G91" t="s">
        <v>7</v>
      </c>
      <c r="H91" t="s">
        <v>7</v>
      </c>
      <c r="I91" t="s">
        <v>7</v>
      </c>
      <c r="J91" t="s">
        <v>7</v>
      </c>
      <c r="K91" t="s">
        <v>7</v>
      </c>
      <c r="L91" t="s">
        <v>7</v>
      </c>
      <c r="M91" t="s">
        <v>7</v>
      </c>
      <c r="N91" t="s">
        <v>7</v>
      </c>
      <c r="O91" t="s">
        <v>7</v>
      </c>
      <c r="P91" t="s">
        <v>7</v>
      </c>
      <c r="Q91" t="s">
        <v>7</v>
      </c>
      <c r="R91" t="s">
        <v>7</v>
      </c>
      <c r="S91" t="s">
        <v>7</v>
      </c>
      <c r="T91" t="s">
        <v>7</v>
      </c>
    </row>
    <row r="92" spans="1:20" x14ac:dyDescent="0.35">
      <c r="A92" t="s">
        <v>5698</v>
      </c>
      <c r="B92" t="s">
        <v>1610</v>
      </c>
      <c r="C92" t="s">
        <v>6908</v>
      </c>
      <c r="D92" t="s">
        <v>6163</v>
      </c>
      <c r="E92" t="s">
        <v>6995</v>
      </c>
      <c r="F92" t="s">
        <v>7</v>
      </c>
      <c r="G92" t="s">
        <v>7</v>
      </c>
      <c r="H92" t="s">
        <v>7</v>
      </c>
      <c r="I92" t="s">
        <v>7</v>
      </c>
      <c r="J92" t="s">
        <v>7</v>
      </c>
      <c r="K92" t="s">
        <v>7</v>
      </c>
      <c r="L92" t="s">
        <v>7</v>
      </c>
      <c r="M92" t="s">
        <v>7</v>
      </c>
      <c r="N92" t="s">
        <v>7</v>
      </c>
      <c r="O92" t="s">
        <v>7</v>
      </c>
      <c r="P92" t="s">
        <v>7</v>
      </c>
      <c r="Q92" t="s">
        <v>7</v>
      </c>
      <c r="R92" t="s">
        <v>7</v>
      </c>
      <c r="S92" t="s">
        <v>7</v>
      </c>
      <c r="T92" t="s">
        <v>7</v>
      </c>
    </row>
    <row r="93" spans="1:20" x14ac:dyDescent="0.35">
      <c r="A93" t="s">
        <v>5699</v>
      </c>
      <c r="B93" t="s">
        <v>4958</v>
      </c>
      <c r="C93" t="s">
        <v>1923</v>
      </c>
      <c r="D93" t="s">
        <v>6942</v>
      </c>
      <c r="E93" t="s">
        <v>6673</v>
      </c>
      <c r="F93" t="s">
        <v>7</v>
      </c>
      <c r="G93" t="s">
        <v>7</v>
      </c>
      <c r="H93" t="s">
        <v>7</v>
      </c>
      <c r="I93" t="s">
        <v>7</v>
      </c>
      <c r="J93" t="s">
        <v>7</v>
      </c>
      <c r="K93" t="s">
        <v>7</v>
      </c>
      <c r="L93" t="s">
        <v>7</v>
      </c>
      <c r="M93" t="s">
        <v>7</v>
      </c>
      <c r="N93" t="s">
        <v>7</v>
      </c>
      <c r="O93" t="s">
        <v>7</v>
      </c>
      <c r="P93" t="s">
        <v>7</v>
      </c>
      <c r="Q93" t="s">
        <v>7</v>
      </c>
      <c r="R93" t="s">
        <v>7</v>
      </c>
      <c r="S93" t="s">
        <v>7</v>
      </c>
      <c r="T93" t="s">
        <v>7</v>
      </c>
    </row>
    <row r="94" spans="1:20" x14ac:dyDescent="0.35">
      <c r="A94" t="s">
        <v>5700</v>
      </c>
      <c r="B94" t="s">
        <v>1572</v>
      </c>
      <c r="C94" t="s">
        <v>6909</v>
      </c>
      <c r="D94" t="s">
        <v>2250</v>
      </c>
      <c r="E94" t="s">
        <v>6674</v>
      </c>
      <c r="F94" t="s">
        <v>7</v>
      </c>
      <c r="G94" t="s">
        <v>7</v>
      </c>
      <c r="H94" t="s">
        <v>7</v>
      </c>
      <c r="I94" t="s">
        <v>7</v>
      </c>
      <c r="J94" t="s">
        <v>7</v>
      </c>
      <c r="K94" t="s">
        <v>7</v>
      </c>
      <c r="L94" t="s">
        <v>7</v>
      </c>
      <c r="M94" t="s">
        <v>7</v>
      </c>
      <c r="N94" t="s">
        <v>7</v>
      </c>
      <c r="O94" t="s">
        <v>7</v>
      </c>
      <c r="P94" t="s">
        <v>7</v>
      </c>
      <c r="Q94" t="s">
        <v>7</v>
      </c>
      <c r="R94" t="s">
        <v>7</v>
      </c>
      <c r="S94" t="s">
        <v>7</v>
      </c>
      <c r="T94" t="s">
        <v>7</v>
      </c>
    </row>
    <row r="95" spans="1:20" x14ac:dyDescent="0.35">
      <c r="A95" t="s">
        <v>5701</v>
      </c>
      <c r="B95" t="s">
        <v>1537</v>
      </c>
      <c r="C95" t="s">
        <v>2913</v>
      </c>
      <c r="D95" t="s">
        <v>935</v>
      </c>
      <c r="E95" t="s">
        <v>1545</v>
      </c>
      <c r="F95" t="s">
        <v>7</v>
      </c>
      <c r="G95" t="s">
        <v>7</v>
      </c>
      <c r="H95" t="s">
        <v>7</v>
      </c>
      <c r="I95" t="s">
        <v>7</v>
      </c>
      <c r="J95" t="s">
        <v>7</v>
      </c>
      <c r="K95" t="s">
        <v>7</v>
      </c>
      <c r="L95" t="s">
        <v>7</v>
      </c>
      <c r="M95" t="s">
        <v>7</v>
      </c>
      <c r="N95" t="s">
        <v>7</v>
      </c>
      <c r="O95" t="s">
        <v>7</v>
      </c>
      <c r="P95" t="s">
        <v>7</v>
      </c>
      <c r="Q95" t="s">
        <v>7</v>
      </c>
      <c r="R95" t="s">
        <v>7</v>
      </c>
      <c r="S95" t="s">
        <v>7</v>
      </c>
      <c r="T95" t="s">
        <v>7</v>
      </c>
    </row>
    <row r="96" spans="1:20" x14ac:dyDescent="0.35">
      <c r="A96" t="s">
        <v>5</v>
      </c>
      <c r="B96" t="s">
        <v>65</v>
      </c>
      <c r="C96" t="s">
        <v>7</v>
      </c>
      <c r="D96" t="s">
        <v>7</v>
      </c>
      <c r="E96" t="s">
        <v>6996</v>
      </c>
      <c r="F96" t="s">
        <v>7</v>
      </c>
      <c r="G96" t="s">
        <v>7</v>
      </c>
      <c r="H96" t="s">
        <v>7</v>
      </c>
      <c r="I96" t="s">
        <v>7</v>
      </c>
      <c r="J96" t="s">
        <v>7</v>
      </c>
      <c r="K96" t="s">
        <v>7</v>
      </c>
      <c r="L96" t="s">
        <v>7</v>
      </c>
      <c r="M96" t="s">
        <v>7</v>
      </c>
      <c r="N96" t="s">
        <v>7</v>
      </c>
      <c r="O96" t="s">
        <v>7</v>
      </c>
      <c r="P96" t="s">
        <v>7</v>
      </c>
      <c r="Q96" t="s">
        <v>7</v>
      </c>
      <c r="R96" t="s">
        <v>7</v>
      </c>
      <c r="S96" t="s">
        <v>7</v>
      </c>
      <c r="T96" t="s">
        <v>7</v>
      </c>
    </row>
    <row r="97" spans="1:20" x14ac:dyDescent="0.35">
      <c r="A97" t="s">
        <v>6841</v>
      </c>
      <c r="B97" t="s">
        <v>64</v>
      </c>
      <c r="C97" t="s">
        <v>10</v>
      </c>
      <c r="D97" t="s">
        <v>11</v>
      </c>
      <c r="E97" t="s">
        <v>34</v>
      </c>
      <c r="F97" t="s">
        <v>7</v>
      </c>
      <c r="G97" t="s">
        <v>7</v>
      </c>
      <c r="H97" t="s">
        <v>7</v>
      </c>
      <c r="I97" t="s">
        <v>7</v>
      </c>
      <c r="J97" t="s">
        <v>7</v>
      </c>
      <c r="K97" t="s">
        <v>7</v>
      </c>
      <c r="L97" t="s">
        <v>7</v>
      </c>
      <c r="M97" t="s">
        <v>7</v>
      </c>
      <c r="N97" t="s">
        <v>7</v>
      </c>
      <c r="O97" t="s">
        <v>7</v>
      </c>
      <c r="P97" t="s">
        <v>7</v>
      </c>
      <c r="Q97" t="s">
        <v>7</v>
      </c>
      <c r="R97" t="s">
        <v>7</v>
      </c>
      <c r="S97" t="s">
        <v>7</v>
      </c>
      <c r="T97" t="s">
        <v>7</v>
      </c>
    </row>
    <row r="98" spans="1:20" x14ac:dyDescent="0.35">
      <c r="A98" t="s">
        <v>5698</v>
      </c>
      <c r="B98" t="s">
        <v>2574</v>
      </c>
      <c r="C98" t="s">
        <v>6910</v>
      </c>
      <c r="D98" t="s">
        <v>6943</v>
      </c>
      <c r="E98" t="s">
        <v>6997</v>
      </c>
      <c r="F98" t="s">
        <v>7</v>
      </c>
      <c r="G98" t="s">
        <v>7</v>
      </c>
      <c r="H98" t="s">
        <v>7</v>
      </c>
      <c r="I98" t="s">
        <v>7</v>
      </c>
      <c r="J98" t="s">
        <v>7</v>
      </c>
      <c r="K98" t="s">
        <v>7</v>
      </c>
      <c r="L98" t="s">
        <v>7</v>
      </c>
      <c r="M98" t="s">
        <v>7</v>
      </c>
      <c r="N98" t="s">
        <v>7</v>
      </c>
      <c r="O98" t="s">
        <v>7</v>
      </c>
      <c r="P98" t="s">
        <v>7</v>
      </c>
      <c r="Q98" t="s">
        <v>7</v>
      </c>
      <c r="R98" t="s">
        <v>7</v>
      </c>
      <c r="S98" t="s">
        <v>7</v>
      </c>
      <c r="T98" t="s">
        <v>7</v>
      </c>
    </row>
    <row r="99" spans="1:20" x14ac:dyDescent="0.35">
      <c r="A99" t="s">
        <v>5699</v>
      </c>
      <c r="B99" t="s">
        <v>2558</v>
      </c>
      <c r="C99" t="s">
        <v>2452</v>
      </c>
      <c r="D99" t="s">
        <v>6313</v>
      </c>
      <c r="E99" t="s">
        <v>3308</v>
      </c>
      <c r="F99" t="s">
        <v>7</v>
      </c>
      <c r="G99" t="s">
        <v>7</v>
      </c>
      <c r="H99" t="s">
        <v>7</v>
      </c>
      <c r="I99" t="s">
        <v>7</v>
      </c>
      <c r="J99" t="s">
        <v>7</v>
      </c>
      <c r="K99" t="s">
        <v>7</v>
      </c>
      <c r="L99" t="s">
        <v>7</v>
      </c>
      <c r="M99" t="s">
        <v>7</v>
      </c>
      <c r="N99" t="s">
        <v>7</v>
      </c>
      <c r="O99" t="s">
        <v>7</v>
      </c>
      <c r="P99" t="s">
        <v>7</v>
      </c>
      <c r="Q99" t="s">
        <v>7</v>
      </c>
      <c r="R99" t="s">
        <v>7</v>
      </c>
      <c r="S99" t="s">
        <v>7</v>
      </c>
      <c r="T99" t="s">
        <v>7</v>
      </c>
    </row>
    <row r="100" spans="1:20" x14ac:dyDescent="0.35">
      <c r="A100" t="s">
        <v>5700</v>
      </c>
      <c r="B100" t="s">
        <v>1670</v>
      </c>
      <c r="C100" t="s">
        <v>2250</v>
      </c>
      <c r="D100" t="s">
        <v>1374</v>
      </c>
      <c r="E100" t="s">
        <v>6675</v>
      </c>
      <c r="F100" t="s">
        <v>7</v>
      </c>
      <c r="G100" t="s">
        <v>7</v>
      </c>
      <c r="H100" t="s">
        <v>7</v>
      </c>
      <c r="I100" t="s">
        <v>7</v>
      </c>
      <c r="J100" t="s">
        <v>7</v>
      </c>
      <c r="K100" t="s">
        <v>7</v>
      </c>
      <c r="L100" t="s">
        <v>7</v>
      </c>
      <c r="M100" t="s">
        <v>7</v>
      </c>
      <c r="N100" t="s">
        <v>7</v>
      </c>
      <c r="O100" t="s">
        <v>7</v>
      </c>
      <c r="P100" t="s">
        <v>7</v>
      </c>
      <c r="Q100" t="s">
        <v>7</v>
      </c>
      <c r="R100" t="s">
        <v>7</v>
      </c>
      <c r="S100" t="s">
        <v>7</v>
      </c>
      <c r="T100" t="s">
        <v>7</v>
      </c>
    </row>
    <row r="101" spans="1:20" x14ac:dyDescent="0.35">
      <c r="A101" t="s">
        <v>5701</v>
      </c>
      <c r="B101" t="s">
        <v>1439</v>
      </c>
      <c r="C101" t="s">
        <v>741</v>
      </c>
      <c r="D101" t="s">
        <v>5997</v>
      </c>
      <c r="E101" t="s">
        <v>4865</v>
      </c>
      <c r="F101" t="s">
        <v>7</v>
      </c>
      <c r="G101" t="s">
        <v>7</v>
      </c>
      <c r="H101" t="s">
        <v>7</v>
      </c>
      <c r="I101" t="s">
        <v>7</v>
      </c>
      <c r="J101" t="s">
        <v>7</v>
      </c>
      <c r="K101" t="s">
        <v>7</v>
      </c>
      <c r="L101" t="s">
        <v>7</v>
      </c>
      <c r="M101" t="s">
        <v>7</v>
      </c>
      <c r="N101" t="s">
        <v>7</v>
      </c>
      <c r="O101" t="s">
        <v>7</v>
      </c>
      <c r="P101" t="s">
        <v>7</v>
      </c>
      <c r="Q101" t="s">
        <v>7</v>
      </c>
      <c r="R101" t="s">
        <v>7</v>
      </c>
      <c r="S101" t="s">
        <v>7</v>
      </c>
      <c r="T101" t="s">
        <v>7</v>
      </c>
    </row>
    <row r="102" spans="1:20" x14ac:dyDescent="0.35">
      <c r="A102" t="s">
        <v>5</v>
      </c>
      <c r="B102" t="s">
        <v>65</v>
      </c>
      <c r="C102" t="s">
        <v>7</v>
      </c>
      <c r="D102" t="s">
        <v>7</v>
      </c>
      <c r="E102" t="s">
        <v>6998</v>
      </c>
      <c r="F102" t="s">
        <v>7</v>
      </c>
      <c r="G102" t="s">
        <v>7</v>
      </c>
      <c r="H102" t="s">
        <v>7</v>
      </c>
      <c r="I102" t="s">
        <v>7</v>
      </c>
      <c r="J102" t="s">
        <v>7</v>
      </c>
      <c r="K102" t="s">
        <v>7</v>
      </c>
      <c r="L102" t="s">
        <v>7</v>
      </c>
      <c r="M102" t="s">
        <v>7</v>
      </c>
      <c r="N102" t="s">
        <v>7</v>
      </c>
      <c r="O102" t="s">
        <v>7</v>
      </c>
      <c r="P102" t="s">
        <v>7</v>
      </c>
      <c r="Q102" t="s">
        <v>7</v>
      </c>
      <c r="R102" t="s">
        <v>7</v>
      </c>
      <c r="S102" t="s">
        <v>7</v>
      </c>
      <c r="T102" t="s">
        <v>7</v>
      </c>
    </row>
    <row r="103" spans="1:20" x14ac:dyDescent="0.35">
      <c r="A103" t="s">
        <v>6842</v>
      </c>
      <c r="B103" t="s">
        <v>64</v>
      </c>
      <c r="C103" t="s">
        <v>10</v>
      </c>
      <c r="D103" t="s">
        <v>11</v>
      </c>
      <c r="E103" t="s">
        <v>34</v>
      </c>
      <c r="F103" t="s">
        <v>7</v>
      </c>
      <c r="G103" t="s">
        <v>7</v>
      </c>
      <c r="H103" t="s">
        <v>7</v>
      </c>
      <c r="I103" t="s">
        <v>7</v>
      </c>
      <c r="J103" t="s">
        <v>7</v>
      </c>
      <c r="K103" t="s">
        <v>7</v>
      </c>
      <c r="L103" t="s">
        <v>7</v>
      </c>
      <c r="M103" t="s">
        <v>7</v>
      </c>
      <c r="N103" t="s">
        <v>7</v>
      </c>
      <c r="O103" t="s">
        <v>7</v>
      </c>
      <c r="P103" t="s">
        <v>7</v>
      </c>
      <c r="Q103" t="s">
        <v>7</v>
      </c>
      <c r="R103" t="s">
        <v>7</v>
      </c>
      <c r="S103" t="s">
        <v>7</v>
      </c>
      <c r="T103" t="s">
        <v>7</v>
      </c>
    </row>
    <row r="104" spans="1:20" x14ac:dyDescent="0.35">
      <c r="A104" t="s">
        <v>5698</v>
      </c>
      <c r="B104" t="s">
        <v>4759</v>
      </c>
      <c r="C104" t="s">
        <v>6911</v>
      </c>
      <c r="D104" t="s">
        <v>6944</v>
      </c>
      <c r="E104" t="s">
        <v>6999</v>
      </c>
      <c r="F104" t="s">
        <v>7</v>
      </c>
      <c r="G104" t="s">
        <v>7</v>
      </c>
      <c r="H104" t="s">
        <v>7</v>
      </c>
      <c r="I104" t="s">
        <v>7</v>
      </c>
      <c r="J104" t="s">
        <v>7</v>
      </c>
      <c r="K104" t="s">
        <v>7</v>
      </c>
      <c r="L104" t="s">
        <v>7</v>
      </c>
      <c r="M104" t="s">
        <v>7</v>
      </c>
      <c r="N104" t="s">
        <v>7</v>
      </c>
      <c r="O104" t="s">
        <v>7</v>
      </c>
      <c r="P104" t="s">
        <v>7</v>
      </c>
      <c r="Q104" t="s">
        <v>7</v>
      </c>
      <c r="R104" t="s">
        <v>7</v>
      </c>
      <c r="S104" t="s">
        <v>7</v>
      </c>
      <c r="T104" t="s">
        <v>7</v>
      </c>
    </row>
    <row r="105" spans="1:20" x14ac:dyDescent="0.35">
      <c r="A105" t="s">
        <v>5699</v>
      </c>
      <c r="B105" t="s">
        <v>4942</v>
      </c>
      <c r="C105" t="s">
        <v>1690</v>
      </c>
      <c r="D105" t="s">
        <v>3014</v>
      </c>
      <c r="E105" t="s">
        <v>1352</v>
      </c>
      <c r="F105" t="s">
        <v>7</v>
      </c>
      <c r="G105" t="s">
        <v>7</v>
      </c>
      <c r="H105" t="s">
        <v>7</v>
      </c>
      <c r="I105" t="s">
        <v>7</v>
      </c>
      <c r="J105" t="s">
        <v>7</v>
      </c>
      <c r="K105" t="s">
        <v>7</v>
      </c>
      <c r="L105" t="s">
        <v>7</v>
      </c>
      <c r="M105" t="s">
        <v>7</v>
      </c>
      <c r="N105" t="s">
        <v>7</v>
      </c>
      <c r="O105" t="s">
        <v>7</v>
      </c>
      <c r="P105" t="s">
        <v>7</v>
      </c>
      <c r="Q105" t="s">
        <v>7</v>
      </c>
      <c r="R105" t="s">
        <v>7</v>
      </c>
      <c r="S105" t="s">
        <v>7</v>
      </c>
      <c r="T105" t="s">
        <v>7</v>
      </c>
    </row>
    <row r="106" spans="1:20" x14ac:dyDescent="0.35">
      <c r="A106" t="s">
        <v>5700</v>
      </c>
      <c r="B106" t="s">
        <v>705</v>
      </c>
      <c r="C106" t="s">
        <v>242</v>
      </c>
      <c r="D106" t="s">
        <v>2712</v>
      </c>
      <c r="E106" t="s">
        <v>1735</v>
      </c>
      <c r="F106" t="s">
        <v>7</v>
      </c>
      <c r="G106" t="s">
        <v>7</v>
      </c>
      <c r="H106" t="s">
        <v>7</v>
      </c>
      <c r="I106" t="s">
        <v>7</v>
      </c>
      <c r="J106" t="s">
        <v>7</v>
      </c>
      <c r="K106" t="s">
        <v>7</v>
      </c>
      <c r="L106" t="s">
        <v>7</v>
      </c>
      <c r="M106" t="s">
        <v>7</v>
      </c>
      <c r="N106" t="s">
        <v>7</v>
      </c>
      <c r="O106" t="s">
        <v>7</v>
      </c>
      <c r="P106" t="s">
        <v>7</v>
      </c>
      <c r="Q106" t="s">
        <v>7</v>
      </c>
      <c r="R106" t="s">
        <v>7</v>
      </c>
      <c r="S106" t="s">
        <v>7</v>
      </c>
      <c r="T106" t="s">
        <v>7</v>
      </c>
    </row>
    <row r="107" spans="1:20" x14ac:dyDescent="0.35">
      <c r="A107" t="s">
        <v>5701</v>
      </c>
      <c r="B107" t="s">
        <v>1629</v>
      </c>
      <c r="C107" t="s">
        <v>1524</v>
      </c>
      <c r="D107" t="s">
        <v>611</v>
      </c>
      <c r="E107" t="s">
        <v>4870</v>
      </c>
      <c r="F107" t="s">
        <v>7</v>
      </c>
      <c r="G107" t="s">
        <v>7</v>
      </c>
      <c r="H107" t="s">
        <v>7</v>
      </c>
      <c r="I107" t="s">
        <v>7</v>
      </c>
      <c r="J107" t="s">
        <v>7</v>
      </c>
      <c r="K107" t="s">
        <v>7</v>
      </c>
      <c r="L107" t="s">
        <v>7</v>
      </c>
      <c r="M107" t="s">
        <v>7</v>
      </c>
      <c r="N107" t="s">
        <v>7</v>
      </c>
      <c r="O107" t="s">
        <v>7</v>
      </c>
      <c r="P107" t="s">
        <v>7</v>
      </c>
      <c r="Q107" t="s">
        <v>7</v>
      </c>
      <c r="R107" t="s">
        <v>7</v>
      </c>
      <c r="S107" t="s">
        <v>7</v>
      </c>
      <c r="T107" t="s">
        <v>7</v>
      </c>
    </row>
    <row r="108" spans="1:20" x14ac:dyDescent="0.35">
      <c r="A108" t="s">
        <v>5</v>
      </c>
      <c r="B108" t="s">
        <v>65</v>
      </c>
      <c r="C108" t="s">
        <v>7</v>
      </c>
      <c r="D108" t="s">
        <v>7</v>
      </c>
      <c r="E108" t="s">
        <v>4863</v>
      </c>
      <c r="F108" t="s">
        <v>7</v>
      </c>
      <c r="G108" t="s">
        <v>7</v>
      </c>
      <c r="H108" t="s">
        <v>7</v>
      </c>
      <c r="I108" t="s">
        <v>7</v>
      </c>
      <c r="J108" t="s">
        <v>7</v>
      </c>
      <c r="K108" t="s">
        <v>7</v>
      </c>
      <c r="L108" t="s">
        <v>7</v>
      </c>
      <c r="M108" t="s">
        <v>7</v>
      </c>
      <c r="N108" t="s">
        <v>7</v>
      </c>
      <c r="O108" t="s">
        <v>7</v>
      </c>
      <c r="P108" t="s">
        <v>7</v>
      </c>
      <c r="Q108" t="s">
        <v>7</v>
      </c>
      <c r="R108" t="s">
        <v>7</v>
      </c>
      <c r="S108" t="s">
        <v>7</v>
      </c>
      <c r="T108" t="s">
        <v>7</v>
      </c>
    </row>
    <row r="109" spans="1:20" x14ac:dyDescent="0.35">
      <c r="A109" t="s">
        <v>6843</v>
      </c>
      <c r="B109" t="s">
        <v>64</v>
      </c>
      <c r="C109" t="s">
        <v>10</v>
      </c>
      <c r="D109" t="s">
        <v>11</v>
      </c>
      <c r="E109" t="s">
        <v>34</v>
      </c>
      <c r="F109" t="s">
        <v>7</v>
      </c>
      <c r="G109" t="s">
        <v>7</v>
      </c>
      <c r="H109" t="s">
        <v>7</v>
      </c>
      <c r="I109" t="s">
        <v>7</v>
      </c>
      <c r="J109" t="s">
        <v>7</v>
      </c>
      <c r="K109" t="s">
        <v>7</v>
      </c>
      <c r="L109" t="s">
        <v>7</v>
      </c>
      <c r="M109" t="s">
        <v>7</v>
      </c>
      <c r="N109" t="s">
        <v>7</v>
      </c>
      <c r="O109" t="s">
        <v>7</v>
      </c>
      <c r="P109" t="s">
        <v>7</v>
      </c>
      <c r="Q109" t="s">
        <v>7</v>
      </c>
      <c r="R109" t="s">
        <v>7</v>
      </c>
      <c r="S109" t="s">
        <v>7</v>
      </c>
      <c r="T109" t="s">
        <v>7</v>
      </c>
    </row>
    <row r="110" spans="1:20" x14ac:dyDescent="0.35">
      <c r="A110" t="s">
        <v>5698</v>
      </c>
      <c r="B110" t="s">
        <v>6863</v>
      </c>
      <c r="C110" t="s">
        <v>6912</v>
      </c>
      <c r="D110" t="s">
        <v>6945</v>
      </c>
      <c r="E110" t="s">
        <v>7000</v>
      </c>
      <c r="F110" t="s">
        <v>7</v>
      </c>
      <c r="G110" t="s">
        <v>7</v>
      </c>
      <c r="H110" t="s">
        <v>7</v>
      </c>
      <c r="I110" t="s">
        <v>7</v>
      </c>
      <c r="J110" t="s">
        <v>7</v>
      </c>
      <c r="K110" t="s">
        <v>7</v>
      </c>
      <c r="L110" t="s">
        <v>7</v>
      </c>
      <c r="M110" t="s">
        <v>7</v>
      </c>
      <c r="N110" t="s">
        <v>7</v>
      </c>
      <c r="O110" t="s">
        <v>7</v>
      </c>
      <c r="P110" t="s">
        <v>7</v>
      </c>
      <c r="Q110" t="s">
        <v>7</v>
      </c>
      <c r="R110" t="s">
        <v>7</v>
      </c>
      <c r="S110" t="s">
        <v>7</v>
      </c>
      <c r="T110" t="s">
        <v>7</v>
      </c>
    </row>
    <row r="111" spans="1:20" x14ac:dyDescent="0.35">
      <c r="A111" t="s">
        <v>5699</v>
      </c>
      <c r="B111" t="s">
        <v>642</v>
      </c>
      <c r="C111" t="s">
        <v>3755</v>
      </c>
      <c r="D111" t="s">
        <v>6946</v>
      </c>
      <c r="E111" t="s">
        <v>6676</v>
      </c>
      <c r="F111" t="s">
        <v>7</v>
      </c>
      <c r="G111" t="s">
        <v>7</v>
      </c>
      <c r="H111" t="s">
        <v>7</v>
      </c>
      <c r="I111" t="s">
        <v>7</v>
      </c>
      <c r="J111" t="s">
        <v>7</v>
      </c>
      <c r="K111" t="s">
        <v>7</v>
      </c>
      <c r="L111" t="s">
        <v>7</v>
      </c>
      <c r="M111" t="s">
        <v>7</v>
      </c>
      <c r="N111" t="s">
        <v>7</v>
      </c>
      <c r="O111" t="s">
        <v>7</v>
      </c>
      <c r="P111" t="s">
        <v>7</v>
      </c>
      <c r="Q111" t="s">
        <v>7</v>
      </c>
      <c r="R111" t="s">
        <v>7</v>
      </c>
      <c r="S111" t="s">
        <v>7</v>
      </c>
      <c r="T111" t="s">
        <v>7</v>
      </c>
    </row>
    <row r="112" spans="1:20" x14ac:dyDescent="0.35">
      <c r="A112" t="s">
        <v>5700</v>
      </c>
      <c r="B112" t="s">
        <v>3002</v>
      </c>
      <c r="C112" t="s">
        <v>2985</v>
      </c>
      <c r="D112" t="s">
        <v>934</v>
      </c>
      <c r="E112" t="s">
        <v>4868</v>
      </c>
      <c r="F112" t="s">
        <v>7</v>
      </c>
      <c r="G112" t="s">
        <v>7</v>
      </c>
      <c r="H112" t="s">
        <v>7</v>
      </c>
      <c r="I112" t="s">
        <v>7</v>
      </c>
      <c r="J112" t="s">
        <v>7</v>
      </c>
      <c r="K112" t="s">
        <v>7</v>
      </c>
      <c r="L112" t="s">
        <v>7</v>
      </c>
      <c r="M112" t="s">
        <v>7</v>
      </c>
      <c r="N112" t="s">
        <v>7</v>
      </c>
      <c r="O112" t="s">
        <v>7</v>
      </c>
      <c r="P112" t="s">
        <v>7</v>
      </c>
      <c r="Q112" t="s">
        <v>7</v>
      </c>
      <c r="R112" t="s">
        <v>7</v>
      </c>
      <c r="S112" t="s">
        <v>7</v>
      </c>
      <c r="T112" t="s">
        <v>7</v>
      </c>
    </row>
    <row r="113" spans="1:20" x14ac:dyDescent="0.35">
      <c r="A113" t="s">
        <v>5701</v>
      </c>
      <c r="B113" t="s">
        <v>1629</v>
      </c>
      <c r="C113" t="s">
        <v>230</v>
      </c>
      <c r="D113" t="s">
        <v>161</v>
      </c>
      <c r="E113" t="s">
        <v>5181</v>
      </c>
      <c r="F113" t="s">
        <v>7</v>
      </c>
      <c r="G113" t="s">
        <v>7</v>
      </c>
      <c r="H113" t="s">
        <v>7</v>
      </c>
      <c r="I113" t="s">
        <v>7</v>
      </c>
      <c r="J113" t="s">
        <v>7</v>
      </c>
      <c r="K113" t="s">
        <v>7</v>
      </c>
      <c r="L113" t="s">
        <v>7</v>
      </c>
      <c r="M113" t="s">
        <v>7</v>
      </c>
      <c r="N113" t="s">
        <v>7</v>
      </c>
      <c r="O113" t="s">
        <v>7</v>
      </c>
      <c r="P113" t="s">
        <v>7</v>
      </c>
      <c r="Q113" t="s">
        <v>7</v>
      </c>
      <c r="R113" t="s">
        <v>7</v>
      </c>
      <c r="S113" t="s">
        <v>7</v>
      </c>
      <c r="T113" t="s">
        <v>7</v>
      </c>
    </row>
    <row r="114" spans="1:20" x14ac:dyDescent="0.35">
      <c r="A114" t="s">
        <v>5</v>
      </c>
      <c r="B114" t="s">
        <v>65</v>
      </c>
      <c r="C114" t="s">
        <v>7</v>
      </c>
      <c r="D114" t="s">
        <v>7</v>
      </c>
      <c r="E114" t="s">
        <v>7001</v>
      </c>
      <c r="F114" t="s">
        <v>7</v>
      </c>
      <c r="G114" t="s">
        <v>7</v>
      </c>
      <c r="H114" t="s">
        <v>7</v>
      </c>
      <c r="I114" t="s">
        <v>7</v>
      </c>
      <c r="J114" t="s">
        <v>7</v>
      </c>
      <c r="K114" t="s">
        <v>7</v>
      </c>
      <c r="L114" t="s">
        <v>7</v>
      </c>
      <c r="M114" t="s">
        <v>7</v>
      </c>
      <c r="N114" t="s">
        <v>7</v>
      </c>
      <c r="O114" t="s">
        <v>7</v>
      </c>
      <c r="P114" t="s">
        <v>7</v>
      </c>
      <c r="Q114" t="s">
        <v>7</v>
      </c>
      <c r="R114" t="s">
        <v>7</v>
      </c>
      <c r="S114" t="s">
        <v>7</v>
      </c>
      <c r="T114" t="s">
        <v>7</v>
      </c>
    </row>
    <row r="115" spans="1:20" x14ac:dyDescent="0.35">
      <c r="A115" t="s">
        <v>6844</v>
      </c>
      <c r="B115" t="s">
        <v>64</v>
      </c>
      <c r="C115" t="s">
        <v>10</v>
      </c>
      <c r="D115" t="s">
        <v>11</v>
      </c>
      <c r="E115" t="s">
        <v>34</v>
      </c>
      <c r="F115" t="s">
        <v>7</v>
      </c>
      <c r="G115" t="s">
        <v>7</v>
      </c>
      <c r="H115" t="s">
        <v>7</v>
      </c>
      <c r="I115" t="s">
        <v>7</v>
      </c>
      <c r="J115" t="s">
        <v>7</v>
      </c>
      <c r="K115" t="s">
        <v>7</v>
      </c>
      <c r="L115" t="s">
        <v>7</v>
      </c>
      <c r="M115" t="s">
        <v>7</v>
      </c>
      <c r="N115" t="s">
        <v>7</v>
      </c>
      <c r="O115" t="s">
        <v>7</v>
      </c>
      <c r="P115" t="s">
        <v>7</v>
      </c>
      <c r="Q115" t="s">
        <v>7</v>
      </c>
      <c r="R115" t="s">
        <v>7</v>
      </c>
      <c r="S115" t="s">
        <v>7</v>
      </c>
      <c r="T115" t="s">
        <v>7</v>
      </c>
    </row>
    <row r="116" spans="1:20" x14ac:dyDescent="0.35">
      <c r="A116" t="s">
        <v>5698</v>
      </c>
      <c r="B116" t="s">
        <v>6864</v>
      </c>
      <c r="C116" t="s">
        <v>808</v>
      </c>
      <c r="D116" t="s">
        <v>6947</v>
      </c>
      <c r="E116" t="s">
        <v>7002</v>
      </c>
      <c r="F116" t="s">
        <v>7</v>
      </c>
      <c r="G116" t="s">
        <v>7</v>
      </c>
      <c r="H116" t="s">
        <v>7</v>
      </c>
      <c r="I116" t="s">
        <v>7</v>
      </c>
      <c r="J116" t="s">
        <v>7</v>
      </c>
      <c r="K116" t="s">
        <v>7</v>
      </c>
      <c r="L116" t="s">
        <v>7</v>
      </c>
      <c r="M116" t="s">
        <v>7</v>
      </c>
      <c r="N116" t="s">
        <v>7</v>
      </c>
      <c r="O116" t="s">
        <v>7</v>
      </c>
      <c r="P116" t="s">
        <v>7</v>
      </c>
      <c r="Q116" t="s">
        <v>7</v>
      </c>
      <c r="R116" t="s">
        <v>7</v>
      </c>
      <c r="S116" t="s">
        <v>7</v>
      </c>
      <c r="T116" t="s">
        <v>7</v>
      </c>
    </row>
    <row r="117" spans="1:20" x14ac:dyDescent="0.35">
      <c r="A117" t="s">
        <v>5699</v>
      </c>
      <c r="B117" t="s">
        <v>6865</v>
      </c>
      <c r="C117" t="s">
        <v>1565</v>
      </c>
      <c r="D117" t="s">
        <v>1733</v>
      </c>
      <c r="E117" t="s">
        <v>7003</v>
      </c>
      <c r="F117" t="s">
        <v>7</v>
      </c>
      <c r="G117" t="s">
        <v>7</v>
      </c>
      <c r="H117" t="s">
        <v>7</v>
      </c>
      <c r="I117" t="s">
        <v>7</v>
      </c>
      <c r="J117" t="s">
        <v>7</v>
      </c>
      <c r="K117" t="s">
        <v>7</v>
      </c>
      <c r="L117" t="s">
        <v>7</v>
      </c>
      <c r="M117" t="s">
        <v>7</v>
      </c>
      <c r="N117" t="s">
        <v>7</v>
      </c>
      <c r="O117" t="s">
        <v>7</v>
      </c>
      <c r="P117" t="s">
        <v>7</v>
      </c>
      <c r="Q117" t="s">
        <v>7</v>
      </c>
      <c r="R117" t="s">
        <v>7</v>
      </c>
      <c r="S117" t="s">
        <v>7</v>
      </c>
      <c r="T117" t="s">
        <v>7</v>
      </c>
    </row>
    <row r="118" spans="1:20" x14ac:dyDescent="0.35">
      <c r="A118" t="s">
        <v>5700</v>
      </c>
      <c r="B118" t="s">
        <v>610</v>
      </c>
      <c r="C118" t="s">
        <v>323</v>
      </c>
      <c r="D118" t="s">
        <v>6948</v>
      </c>
      <c r="E118" t="s">
        <v>6677</v>
      </c>
      <c r="F118" t="s">
        <v>7</v>
      </c>
      <c r="G118" t="s">
        <v>7</v>
      </c>
      <c r="H118" t="s">
        <v>7</v>
      </c>
      <c r="I118" t="s">
        <v>7</v>
      </c>
      <c r="J118" t="s">
        <v>7</v>
      </c>
      <c r="K118" t="s">
        <v>7</v>
      </c>
      <c r="L118" t="s">
        <v>7</v>
      </c>
      <c r="M118" t="s">
        <v>7</v>
      </c>
      <c r="N118" t="s">
        <v>7</v>
      </c>
      <c r="O118" t="s">
        <v>7</v>
      </c>
      <c r="P118" t="s">
        <v>7</v>
      </c>
      <c r="Q118" t="s">
        <v>7</v>
      </c>
      <c r="R118" t="s">
        <v>7</v>
      </c>
      <c r="S118" t="s">
        <v>7</v>
      </c>
      <c r="T118" t="s">
        <v>7</v>
      </c>
    </row>
    <row r="119" spans="1:20" x14ac:dyDescent="0.35">
      <c r="A119" t="s">
        <v>5701</v>
      </c>
      <c r="B119" t="s">
        <v>1902</v>
      </c>
      <c r="C119" t="s">
        <v>3046</v>
      </c>
      <c r="D119" t="s">
        <v>6170</v>
      </c>
      <c r="E119" t="s">
        <v>3302</v>
      </c>
      <c r="F119" t="s">
        <v>7</v>
      </c>
      <c r="G119" t="s">
        <v>7</v>
      </c>
      <c r="H119" t="s">
        <v>7</v>
      </c>
      <c r="I119" t="s">
        <v>7</v>
      </c>
      <c r="J119" t="s">
        <v>7</v>
      </c>
      <c r="K119" t="s">
        <v>7</v>
      </c>
      <c r="L119" t="s">
        <v>7</v>
      </c>
      <c r="M119" t="s">
        <v>7</v>
      </c>
      <c r="N119" t="s">
        <v>7</v>
      </c>
      <c r="O119" t="s">
        <v>7</v>
      </c>
      <c r="P119" t="s">
        <v>7</v>
      </c>
      <c r="Q119" t="s">
        <v>7</v>
      </c>
      <c r="R119" t="s">
        <v>7</v>
      </c>
      <c r="S119" t="s">
        <v>7</v>
      </c>
      <c r="T119" t="s">
        <v>7</v>
      </c>
    </row>
    <row r="120" spans="1:20" x14ac:dyDescent="0.35">
      <c r="A120" t="s">
        <v>5</v>
      </c>
      <c r="B120" t="s">
        <v>65</v>
      </c>
      <c r="C120" t="s">
        <v>7</v>
      </c>
      <c r="D120" t="s">
        <v>7</v>
      </c>
      <c r="E120" t="s">
        <v>6520</v>
      </c>
      <c r="F120" t="s">
        <v>7</v>
      </c>
      <c r="G120" t="s">
        <v>7</v>
      </c>
      <c r="H120" t="s">
        <v>7</v>
      </c>
      <c r="I120" t="s">
        <v>7</v>
      </c>
      <c r="J120" t="s">
        <v>7</v>
      </c>
      <c r="K120" t="s">
        <v>7</v>
      </c>
      <c r="L120" t="s">
        <v>7</v>
      </c>
      <c r="M120" t="s">
        <v>7</v>
      </c>
      <c r="N120" t="s">
        <v>7</v>
      </c>
      <c r="O120" t="s">
        <v>7</v>
      </c>
      <c r="P120" t="s">
        <v>7</v>
      </c>
      <c r="Q120" t="s">
        <v>7</v>
      </c>
      <c r="R120" t="s">
        <v>7</v>
      </c>
      <c r="S120" t="s">
        <v>7</v>
      </c>
      <c r="T120" t="s">
        <v>7</v>
      </c>
    </row>
    <row r="121" spans="1:20" x14ac:dyDescent="0.35">
      <c r="A121" t="s">
        <v>6539</v>
      </c>
      <c r="B121" t="s">
        <v>64</v>
      </c>
      <c r="C121" t="s">
        <v>10</v>
      </c>
      <c r="D121" t="s">
        <v>11</v>
      </c>
      <c r="E121" t="s">
        <v>34</v>
      </c>
      <c r="F121" t="s">
        <v>7</v>
      </c>
      <c r="G121" t="s">
        <v>7</v>
      </c>
      <c r="H121" t="s">
        <v>7</v>
      </c>
      <c r="I121" t="s">
        <v>7</v>
      </c>
      <c r="J121" t="s">
        <v>7</v>
      </c>
      <c r="K121" t="s">
        <v>7</v>
      </c>
      <c r="L121" t="s">
        <v>7</v>
      </c>
      <c r="M121" t="s">
        <v>7</v>
      </c>
      <c r="N121" t="s">
        <v>7</v>
      </c>
      <c r="O121" t="s">
        <v>7</v>
      </c>
      <c r="P121" t="s">
        <v>7</v>
      </c>
      <c r="Q121" t="s">
        <v>7</v>
      </c>
      <c r="R121" t="s">
        <v>7</v>
      </c>
      <c r="S121" t="s">
        <v>7</v>
      </c>
      <c r="T121" t="s">
        <v>7</v>
      </c>
    </row>
    <row r="122" spans="1:20" x14ac:dyDescent="0.35">
      <c r="A122" t="s">
        <v>6535</v>
      </c>
      <c r="B122" t="s">
        <v>914</v>
      </c>
      <c r="C122" t="s">
        <v>6913</v>
      </c>
      <c r="D122" t="s">
        <v>6949</v>
      </c>
      <c r="E122" t="s">
        <v>5787</v>
      </c>
      <c r="F122" t="s">
        <v>7</v>
      </c>
      <c r="G122" t="s">
        <v>7</v>
      </c>
      <c r="H122" t="s">
        <v>7</v>
      </c>
      <c r="I122" t="s">
        <v>7</v>
      </c>
      <c r="J122" t="s">
        <v>7</v>
      </c>
      <c r="K122" t="s">
        <v>7</v>
      </c>
      <c r="L122" t="s">
        <v>7</v>
      </c>
      <c r="M122" t="s">
        <v>7</v>
      </c>
      <c r="N122" t="s">
        <v>7</v>
      </c>
      <c r="O122" t="s">
        <v>7</v>
      </c>
      <c r="P122" t="s">
        <v>7</v>
      </c>
      <c r="Q122" t="s">
        <v>7</v>
      </c>
      <c r="R122" t="s">
        <v>7</v>
      </c>
      <c r="S122" t="s">
        <v>7</v>
      </c>
      <c r="T122" t="s">
        <v>7</v>
      </c>
    </row>
    <row r="123" spans="1:20" x14ac:dyDescent="0.35">
      <c r="A123" t="s">
        <v>6536</v>
      </c>
      <c r="B123" t="s">
        <v>6866</v>
      </c>
      <c r="C123" t="s">
        <v>6313</v>
      </c>
      <c r="D123" t="s">
        <v>3427</v>
      </c>
      <c r="E123" t="s">
        <v>6678</v>
      </c>
      <c r="F123" t="s">
        <v>7</v>
      </c>
      <c r="G123" t="s">
        <v>7</v>
      </c>
      <c r="H123" t="s">
        <v>7</v>
      </c>
      <c r="I123" t="s">
        <v>7</v>
      </c>
      <c r="J123" t="s">
        <v>7</v>
      </c>
      <c r="K123" t="s">
        <v>7</v>
      </c>
      <c r="L123" t="s">
        <v>7</v>
      </c>
      <c r="M123" t="s">
        <v>7</v>
      </c>
      <c r="N123" t="s">
        <v>7</v>
      </c>
      <c r="O123" t="s">
        <v>7</v>
      </c>
      <c r="P123" t="s">
        <v>7</v>
      </c>
      <c r="Q123" t="s">
        <v>7</v>
      </c>
      <c r="R123" t="s">
        <v>7</v>
      </c>
      <c r="S123" t="s">
        <v>7</v>
      </c>
      <c r="T123" t="s">
        <v>7</v>
      </c>
    </row>
    <row r="124" spans="1:20" x14ac:dyDescent="0.35">
      <c r="A124" t="s">
        <v>6537</v>
      </c>
      <c r="B124" t="s">
        <v>2459</v>
      </c>
      <c r="C124" t="s">
        <v>6914</v>
      </c>
      <c r="D124" t="s">
        <v>3288</v>
      </c>
      <c r="E124" t="s">
        <v>4584</v>
      </c>
      <c r="F124" t="s">
        <v>7</v>
      </c>
      <c r="G124" t="s">
        <v>7</v>
      </c>
      <c r="H124" t="s">
        <v>7</v>
      </c>
      <c r="I124" t="s">
        <v>7</v>
      </c>
      <c r="J124" t="s">
        <v>7</v>
      </c>
      <c r="K124" t="s">
        <v>7</v>
      </c>
      <c r="L124" t="s">
        <v>7</v>
      </c>
      <c r="M124" t="s">
        <v>7</v>
      </c>
      <c r="N124" t="s">
        <v>7</v>
      </c>
      <c r="O124" t="s">
        <v>7</v>
      </c>
      <c r="P124" t="s">
        <v>7</v>
      </c>
      <c r="Q124" t="s">
        <v>7</v>
      </c>
      <c r="R124" t="s">
        <v>7</v>
      </c>
      <c r="S124" t="s">
        <v>7</v>
      </c>
      <c r="T124" t="s">
        <v>7</v>
      </c>
    </row>
    <row r="125" spans="1:20" x14ac:dyDescent="0.35">
      <c r="A125" t="s">
        <v>6538</v>
      </c>
      <c r="B125" t="s">
        <v>3782</v>
      </c>
      <c r="C125" t="s">
        <v>3002</v>
      </c>
      <c r="D125" t="s">
        <v>2774</v>
      </c>
      <c r="E125" t="s">
        <v>165</v>
      </c>
      <c r="F125" t="s">
        <v>7</v>
      </c>
      <c r="G125" t="s">
        <v>7</v>
      </c>
      <c r="H125" t="s">
        <v>7</v>
      </c>
      <c r="I125" t="s">
        <v>7</v>
      </c>
      <c r="J125" t="s">
        <v>7</v>
      </c>
      <c r="K125" t="s">
        <v>7</v>
      </c>
      <c r="L125" t="s">
        <v>7</v>
      </c>
      <c r="M125" t="s">
        <v>7</v>
      </c>
      <c r="N125" t="s">
        <v>7</v>
      </c>
      <c r="O125" t="s">
        <v>7</v>
      </c>
      <c r="P125" t="s">
        <v>7</v>
      </c>
      <c r="Q125" t="s">
        <v>7</v>
      </c>
      <c r="R125" t="s">
        <v>7</v>
      </c>
      <c r="S125" t="s">
        <v>7</v>
      </c>
      <c r="T125" t="s">
        <v>7</v>
      </c>
    </row>
    <row r="126" spans="1:20" x14ac:dyDescent="0.35">
      <c r="A126" t="s">
        <v>5</v>
      </c>
      <c r="B126" t="s">
        <v>65</v>
      </c>
      <c r="C126" t="s">
        <v>7</v>
      </c>
      <c r="D126" t="s">
        <v>7</v>
      </c>
      <c r="E126" t="s">
        <v>6990</v>
      </c>
      <c r="F126" t="s">
        <v>7</v>
      </c>
      <c r="G126" t="s">
        <v>7</v>
      </c>
      <c r="H126" t="s">
        <v>7</v>
      </c>
      <c r="I126" t="s">
        <v>7</v>
      </c>
      <c r="J126" t="s">
        <v>7</v>
      </c>
      <c r="K126" t="s">
        <v>7</v>
      </c>
      <c r="L126" t="s">
        <v>7</v>
      </c>
      <c r="M126" t="s">
        <v>7</v>
      </c>
      <c r="N126" t="s">
        <v>7</v>
      </c>
      <c r="O126" t="s">
        <v>7</v>
      </c>
      <c r="P126" t="s">
        <v>7</v>
      </c>
      <c r="Q126" t="s">
        <v>7</v>
      </c>
      <c r="R126" t="s">
        <v>7</v>
      </c>
      <c r="S126" t="s">
        <v>7</v>
      </c>
      <c r="T126" t="s">
        <v>7</v>
      </c>
    </row>
    <row r="127" spans="1:20" x14ac:dyDescent="0.35">
      <c r="A127" t="s">
        <v>6540</v>
      </c>
      <c r="B127" t="s">
        <v>64</v>
      </c>
      <c r="C127" t="s">
        <v>10</v>
      </c>
      <c r="D127" t="s">
        <v>11</v>
      </c>
      <c r="E127" t="s">
        <v>34</v>
      </c>
      <c r="F127" t="s">
        <v>7</v>
      </c>
      <c r="G127" t="s">
        <v>7</v>
      </c>
      <c r="H127" t="s">
        <v>7</v>
      </c>
      <c r="I127" t="s">
        <v>7</v>
      </c>
      <c r="J127" t="s">
        <v>7</v>
      </c>
      <c r="K127" t="s">
        <v>7</v>
      </c>
      <c r="L127" t="s">
        <v>7</v>
      </c>
      <c r="M127" t="s">
        <v>7</v>
      </c>
      <c r="N127" t="s">
        <v>7</v>
      </c>
      <c r="O127" t="s">
        <v>7</v>
      </c>
      <c r="P127" t="s">
        <v>7</v>
      </c>
      <c r="Q127" t="s">
        <v>7</v>
      </c>
      <c r="R127" t="s">
        <v>7</v>
      </c>
      <c r="S127" t="s">
        <v>7</v>
      </c>
      <c r="T127" t="s">
        <v>7</v>
      </c>
    </row>
    <row r="128" spans="1:20" x14ac:dyDescent="0.35">
      <c r="A128" t="s">
        <v>6535</v>
      </c>
      <c r="B128" t="s">
        <v>6867</v>
      </c>
      <c r="C128" t="s">
        <v>5512</v>
      </c>
      <c r="D128" t="s">
        <v>1840</v>
      </c>
      <c r="E128" t="s">
        <v>7004</v>
      </c>
      <c r="F128" t="s">
        <v>7</v>
      </c>
      <c r="G128" t="s">
        <v>7</v>
      </c>
      <c r="H128" t="s">
        <v>7</v>
      </c>
      <c r="I128" t="s">
        <v>7</v>
      </c>
      <c r="J128" t="s">
        <v>7</v>
      </c>
      <c r="K128" t="s">
        <v>7</v>
      </c>
      <c r="L128" t="s">
        <v>7</v>
      </c>
      <c r="M128" t="s">
        <v>7</v>
      </c>
      <c r="N128" t="s">
        <v>7</v>
      </c>
      <c r="O128" t="s">
        <v>7</v>
      </c>
      <c r="P128" t="s">
        <v>7</v>
      </c>
      <c r="Q128" t="s">
        <v>7</v>
      </c>
      <c r="R128" t="s">
        <v>7</v>
      </c>
      <c r="S128" t="s">
        <v>7</v>
      </c>
      <c r="T128" t="s">
        <v>7</v>
      </c>
    </row>
    <row r="129" spans="1:20" x14ac:dyDescent="0.35">
      <c r="A129" t="s">
        <v>6536</v>
      </c>
      <c r="B129" t="s">
        <v>5491</v>
      </c>
      <c r="C129" t="s">
        <v>6915</v>
      </c>
      <c r="D129" t="s">
        <v>5383</v>
      </c>
      <c r="E129" t="s">
        <v>7005</v>
      </c>
      <c r="F129" t="s">
        <v>7</v>
      </c>
      <c r="G129" t="s">
        <v>7</v>
      </c>
      <c r="H129" t="s">
        <v>7</v>
      </c>
      <c r="I129" t="s">
        <v>7</v>
      </c>
      <c r="J129" t="s">
        <v>7</v>
      </c>
      <c r="K129" t="s">
        <v>7</v>
      </c>
      <c r="L129" t="s">
        <v>7</v>
      </c>
      <c r="M129" t="s">
        <v>7</v>
      </c>
      <c r="N129" t="s">
        <v>7</v>
      </c>
      <c r="O129" t="s">
        <v>7</v>
      </c>
      <c r="P129" t="s">
        <v>7</v>
      </c>
      <c r="Q129" t="s">
        <v>7</v>
      </c>
      <c r="R129" t="s">
        <v>7</v>
      </c>
      <c r="S129" t="s">
        <v>7</v>
      </c>
      <c r="T129" t="s">
        <v>7</v>
      </c>
    </row>
    <row r="130" spans="1:20" x14ac:dyDescent="0.35">
      <c r="A130" t="s">
        <v>6537</v>
      </c>
      <c r="B130" t="s">
        <v>6868</v>
      </c>
      <c r="C130" t="s">
        <v>2385</v>
      </c>
      <c r="D130" t="s">
        <v>5439</v>
      </c>
      <c r="E130" t="s">
        <v>6679</v>
      </c>
      <c r="F130" t="s">
        <v>7</v>
      </c>
      <c r="G130" t="s">
        <v>7</v>
      </c>
      <c r="H130" t="s">
        <v>7</v>
      </c>
      <c r="I130" t="s">
        <v>7</v>
      </c>
      <c r="J130" t="s">
        <v>7</v>
      </c>
      <c r="K130" t="s">
        <v>7</v>
      </c>
      <c r="L130" t="s">
        <v>7</v>
      </c>
      <c r="M130" t="s">
        <v>7</v>
      </c>
      <c r="N130" t="s">
        <v>7</v>
      </c>
      <c r="O130" t="s">
        <v>7</v>
      </c>
      <c r="P130" t="s">
        <v>7</v>
      </c>
      <c r="Q130" t="s">
        <v>7</v>
      </c>
      <c r="R130" t="s">
        <v>7</v>
      </c>
      <c r="S130" t="s">
        <v>7</v>
      </c>
      <c r="T130" t="s">
        <v>7</v>
      </c>
    </row>
    <row r="131" spans="1:20" x14ac:dyDescent="0.35">
      <c r="A131" t="s">
        <v>6538</v>
      </c>
      <c r="B131" t="s">
        <v>3160</v>
      </c>
      <c r="C131" t="s">
        <v>2980</v>
      </c>
      <c r="D131" t="s">
        <v>1564</v>
      </c>
      <c r="E131" t="s">
        <v>1956</v>
      </c>
      <c r="F131" t="s">
        <v>7</v>
      </c>
      <c r="G131" t="s">
        <v>7</v>
      </c>
      <c r="H131" t="s">
        <v>7</v>
      </c>
      <c r="I131" t="s">
        <v>7</v>
      </c>
      <c r="J131" t="s">
        <v>7</v>
      </c>
      <c r="K131" t="s">
        <v>7</v>
      </c>
      <c r="L131" t="s">
        <v>7</v>
      </c>
      <c r="M131" t="s">
        <v>7</v>
      </c>
      <c r="N131" t="s">
        <v>7</v>
      </c>
      <c r="O131" t="s">
        <v>7</v>
      </c>
      <c r="P131" t="s">
        <v>7</v>
      </c>
      <c r="Q131" t="s">
        <v>7</v>
      </c>
      <c r="R131" t="s">
        <v>7</v>
      </c>
      <c r="S131" t="s">
        <v>7</v>
      </c>
      <c r="T131" t="s">
        <v>7</v>
      </c>
    </row>
    <row r="132" spans="1:20" x14ac:dyDescent="0.35">
      <c r="A132" t="s">
        <v>5</v>
      </c>
      <c r="B132" t="s">
        <v>65</v>
      </c>
      <c r="C132" t="s">
        <v>7</v>
      </c>
      <c r="D132" t="s">
        <v>7</v>
      </c>
      <c r="E132" t="s">
        <v>7006</v>
      </c>
      <c r="F132" t="s">
        <v>7</v>
      </c>
      <c r="G132" t="s">
        <v>7</v>
      </c>
      <c r="H132" t="s">
        <v>7</v>
      </c>
      <c r="I132" t="s">
        <v>7</v>
      </c>
      <c r="J132" t="s">
        <v>7</v>
      </c>
      <c r="K132" t="s">
        <v>7</v>
      </c>
      <c r="L132" t="s">
        <v>7</v>
      </c>
      <c r="M132" t="s">
        <v>7</v>
      </c>
      <c r="N132" t="s">
        <v>7</v>
      </c>
      <c r="O132" t="s">
        <v>7</v>
      </c>
      <c r="P132" t="s">
        <v>7</v>
      </c>
      <c r="Q132" t="s">
        <v>7</v>
      </c>
      <c r="R132" t="s">
        <v>7</v>
      </c>
      <c r="S132" t="s">
        <v>7</v>
      </c>
      <c r="T132" t="s">
        <v>7</v>
      </c>
    </row>
    <row r="133" spans="1:20" x14ac:dyDescent="0.35">
      <c r="A133" t="s">
        <v>6541</v>
      </c>
      <c r="B133" t="s">
        <v>64</v>
      </c>
      <c r="C133" t="s">
        <v>10</v>
      </c>
      <c r="D133" t="s">
        <v>11</v>
      </c>
      <c r="E133" t="s">
        <v>34</v>
      </c>
      <c r="F133" t="s">
        <v>7</v>
      </c>
      <c r="G133" t="s">
        <v>7</v>
      </c>
      <c r="H133" t="s">
        <v>7</v>
      </c>
      <c r="I133" t="s">
        <v>7</v>
      </c>
      <c r="J133" t="s">
        <v>7</v>
      </c>
      <c r="K133" t="s">
        <v>7</v>
      </c>
      <c r="L133" t="s">
        <v>7</v>
      </c>
      <c r="M133" t="s">
        <v>7</v>
      </c>
      <c r="N133" t="s">
        <v>7</v>
      </c>
      <c r="O133" t="s">
        <v>7</v>
      </c>
      <c r="P133" t="s">
        <v>7</v>
      </c>
      <c r="Q133" t="s">
        <v>7</v>
      </c>
      <c r="R133" t="s">
        <v>7</v>
      </c>
      <c r="S133" t="s">
        <v>7</v>
      </c>
      <c r="T133" t="s">
        <v>7</v>
      </c>
    </row>
    <row r="134" spans="1:20" x14ac:dyDescent="0.35">
      <c r="A134" t="s">
        <v>6535</v>
      </c>
      <c r="B134" t="s">
        <v>6869</v>
      </c>
      <c r="C134" t="s">
        <v>6916</v>
      </c>
      <c r="D134" t="s">
        <v>4348</v>
      </c>
      <c r="E134" t="s">
        <v>7007</v>
      </c>
      <c r="F134" t="s">
        <v>7</v>
      </c>
      <c r="G134" t="s">
        <v>7</v>
      </c>
      <c r="H134" t="s">
        <v>7</v>
      </c>
      <c r="I134" t="s">
        <v>7</v>
      </c>
      <c r="J134" t="s">
        <v>7</v>
      </c>
      <c r="K134" t="s">
        <v>7</v>
      </c>
      <c r="L134" t="s">
        <v>7</v>
      </c>
      <c r="M134" t="s">
        <v>7</v>
      </c>
      <c r="N134" t="s">
        <v>7</v>
      </c>
      <c r="O134" t="s">
        <v>7</v>
      </c>
      <c r="P134" t="s">
        <v>7</v>
      </c>
      <c r="Q134" t="s">
        <v>7</v>
      </c>
      <c r="R134" t="s">
        <v>7</v>
      </c>
      <c r="S134" t="s">
        <v>7</v>
      </c>
      <c r="T134" t="s">
        <v>7</v>
      </c>
    </row>
    <row r="135" spans="1:20" x14ac:dyDescent="0.35">
      <c r="A135" t="s">
        <v>6536</v>
      </c>
      <c r="B135" t="s">
        <v>319</v>
      </c>
      <c r="C135" t="s">
        <v>6917</v>
      </c>
      <c r="D135" t="s">
        <v>2043</v>
      </c>
      <c r="E135" t="s">
        <v>2684</v>
      </c>
      <c r="F135" t="s">
        <v>7</v>
      </c>
      <c r="G135" t="s">
        <v>7</v>
      </c>
      <c r="H135" t="s">
        <v>7</v>
      </c>
      <c r="I135" t="s">
        <v>7</v>
      </c>
      <c r="J135" t="s">
        <v>7</v>
      </c>
      <c r="K135" t="s">
        <v>7</v>
      </c>
      <c r="L135" t="s">
        <v>7</v>
      </c>
      <c r="M135" t="s">
        <v>7</v>
      </c>
      <c r="N135" t="s">
        <v>7</v>
      </c>
      <c r="O135" t="s">
        <v>7</v>
      </c>
      <c r="P135" t="s">
        <v>7</v>
      </c>
      <c r="Q135" t="s">
        <v>7</v>
      </c>
      <c r="R135" t="s">
        <v>7</v>
      </c>
      <c r="S135" t="s">
        <v>7</v>
      </c>
      <c r="T135" t="s">
        <v>7</v>
      </c>
    </row>
    <row r="136" spans="1:20" x14ac:dyDescent="0.35">
      <c r="A136" t="s">
        <v>6537</v>
      </c>
      <c r="B136" t="s">
        <v>1863</v>
      </c>
      <c r="C136" t="s">
        <v>3130</v>
      </c>
      <c r="D136" t="s">
        <v>1930</v>
      </c>
      <c r="E136" t="s">
        <v>6680</v>
      </c>
      <c r="F136" t="s">
        <v>7</v>
      </c>
      <c r="G136" t="s">
        <v>7</v>
      </c>
      <c r="H136" t="s">
        <v>7</v>
      </c>
      <c r="I136" t="s">
        <v>7</v>
      </c>
      <c r="J136" t="s">
        <v>7</v>
      </c>
      <c r="K136" t="s">
        <v>7</v>
      </c>
      <c r="L136" t="s">
        <v>7</v>
      </c>
      <c r="M136" t="s">
        <v>7</v>
      </c>
      <c r="N136" t="s">
        <v>7</v>
      </c>
      <c r="O136" t="s">
        <v>7</v>
      </c>
      <c r="P136" t="s">
        <v>7</v>
      </c>
      <c r="Q136" t="s">
        <v>7</v>
      </c>
      <c r="R136" t="s">
        <v>7</v>
      </c>
      <c r="S136" t="s">
        <v>7</v>
      </c>
      <c r="T136" t="s">
        <v>7</v>
      </c>
    </row>
    <row r="137" spans="1:20" x14ac:dyDescent="0.35">
      <c r="A137" t="s">
        <v>6538</v>
      </c>
      <c r="B137" t="s">
        <v>512</v>
      </c>
      <c r="C137" t="s">
        <v>1625</v>
      </c>
      <c r="D137" t="s">
        <v>1178</v>
      </c>
      <c r="E137" t="s">
        <v>1626</v>
      </c>
      <c r="F137" t="s">
        <v>7</v>
      </c>
      <c r="G137" t="s">
        <v>7</v>
      </c>
      <c r="H137" t="s">
        <v>7</v>
      </c>
      <c r="I137" t="s">
        <v>7</v>
      </c>
      <c r="J137" t="s">
        <v>7</v>
      </c>
      <c r="K137" t="s">
        <v>7</v>
      </c>
      <c r="L137" t="s">
        <v>7</v>
      </c>
      <c r="M137" t="s">
        <v>7</v>
      </c>
      <c r="N137" t="s">
        <v>7</v>
      </c>
      <c r="O137" t="s">
        <v>7</v>
      </c>
      <c r="P137" t="s">
        <v>7</v>
      </c>
      <c r="Q137" t="s">
        <v>7</v>
      </c>
      <c r="R137" t="s">
        <v>7</v>
      </c>
      <c r="S137" t="s">
        <v>7</v>
      </c>
      <c r="T137" t="s">
        <v>7</v>
      </c>
    </row>
    <row r="138" spans="1:20" x14ac:dyDescent="0.35">
      <c r="A138" t="s">
        <v>5</v>
      </c>
      <c r="B138" t="s">
        <v>65</v>
      </c>
      <c r="C138" t="s">
        <v>7</v>
      </c>
      <c r="D138" t="s">
        <v>7</v>
      </c>
      <c r="E138" t="s">
        <v>7008</v>
      </c>
      <c r="F138" t="s">
        <v>7</v>
      </c>
      <c r="G138" t="s">
        <v>7</v>
      </c>
      <c r="H138" t="s">
        <v>7</v>
      </c>
      <c r="I138" t="s">
        <v>7</v>
      </c>
      <c r="J138" t="s">
        <v>7</v>
      </c>
      <c r="K138" t="s">
        <v>7</v>
      </c>
      <c r="L138" t="s">
        <v>7</v>
      </c>
      <c r="M138" t="s">
        <v>7</v>
      </c>
      <c r="N138" t="s">
        <v>7</v>
      </c>
      <c r="O138" t="s">
        <v>7</v>
      </c>
      <c r="P138" t="s">
        <v>7</v>
      </c>
      <c r="Q138" t="s">
        <v>7</v>
      </c>
      <c r="R138" t="s">
        <v>7</v>
      </c>
      <c r="S138" t="s">
        <v>7</v>
      </c>
      <c r="T138" t="s">
        <v>7</v>
      </c>
    </row>
    <row r="139" spans="1:20" x14ac:dyDescent="0.35">
      <c r="A139" t="s">
        <v>6542</v>
      </c>
      <c r="B139" t="s">
        <v>64</v>
      </c>
      <c r="C139" t="s">
        <v>10</v>
      </c>
      <c r="D139" t="s">
        <v>11</v>
      </c>
      <c r="E139" t="s">
        <v>34</v>
      </c>
      <c r="F139" t="s">
        <v>7</v>
      </c>
      <c r="G139" t="s">
        <v>7</v>
      </c>
      <c r="H139" t="s">
        <v>7</v>
      </c>
      <c r="I139" t="s">
        <v>7</v>
      </c>
      <c r="J139" t="s">
        <v>7</v>
      </c>
      <c r="K139" t="s">
        <v>7</v>
      </c>
      <c r="L139" t="s">
        <v>7</v>
      </c>
      <c r="M139" t="s">
        <v>7</v>
      </c>
      <c r="N139" t="s">
        <v>7</v>
      </c>
      <c r="O139" t="s">
        <v>7</v>
      </c>
      <c r="P139" t="s">
        <v>7</v>
      </c>
      <c r="Q139" t="s">
        <v>7</v>
      </c>
      <c r="R139" t="s">
        <v>7</v>
      </c>
      <c r="S139" t="s">
        <v>7</v>
      </c>
      <c r="T139" t="s">
        <v>7</v>
      </c>
    </row>
    <row r="140" spans="1:20" x14ac:dyDescent="0.35">
      <c r="A140" t="s">
        <v>6535</v>
      </c>
      <c r="B140" t="s">
        <v>1296</v>
      </c>
      <c r="C140" t="s">
        <v>3387</v>
      </c>
      <c r="D140" t="s">
        <v>5575</v>
      </c>
      <c r="E140" t="s">
        <v>6681</v>
      </c>
      <c r="F140" t="s">
        <v>7</v>
      </c>
      <c r="G140" t="s">
        <v>7</v>
      </c>
      <c r="H140" t="s">
        <v>7</v>
      </c>
      <c r="I140" t="s">
        <v>7</v>
      </c>
      <c r="J140" t="s">
        <v>7</v>
      </c>
      <c r="K140" t="s">
        <v>7</v>
      </c>
      <c r="L140" t="s">
        <v>7</v>
      </c>
      <c r="M140" t="s">
        <v>7</v>
      </c>
      <c r="N140" t="s">
        <v>7</v>
      </c>
      <c r="O140" t="s">
        <v>7</v>
      </c>
      <c r="P140" t="s">
        <v>7</v>
      </c>
      <c r="Q140" t="s">
        <v>7</v>
      </c>
      <c r="R140" t="s">
        <v>7</v>
      </c>
      <c r="S140" t="s">
        <v>7</v>
      </c>
      <c r="T140" t="s">
        <v>7</v>
      </c>
    </row>
    <row r="141" spans="1:20" x14ac:dyDescent="0.35">
      <c r="A141" t="s">
        <v>6536</v>
      </c>
      <c r="B141" t="s">
        <v>6870</v>
      </c>
      <c r="C141" t="s">
        <v>839</v>
      </c>
      <c r="D141" t="s">
        <v>6950</v>
      </c>
      <c r="E141" t="s">
        <v>3846</v>
      </c>
      <c r="F141" t="s">
        <v>7</v>
      </c>
      <c r="G141" t="s">
        <v>7</v>
      </c>
      <c r="H141" t="s">
        <v>7</v>
      </c>
      <c r="I141" t="s">
        <v>7</v>
      </c>
      <c r="J141" t="s">
        <v>7</v>
      </c>
      <c r="K141" t="s">
        <v>7</v>
      </c>
      <c r="L141" t="s">
        <v>7</v>
      </c>
      <c r="M141" t="s">
        <v>7</v>
      </c>
      <c r="N141" t="s">
        <v>7</v>
      </c>
      <c r="O141" t="s">
        <v>7</v>
      </c>
      <c r="P141" t="s">
        <v>7</v>
      </c>
      <c r="Q141" t="s">
        <v>7</v>
      </c>
      <c r="R141" t="s">
        <v>7</v>
      </c>
      <c r="S141" t="s">
        <v>7</v>
      </c>
      <c r="T141" t="s">
        <v>7</v>
      </c>
    </row>
    <row r="142" spans="1:20" x14ac:dyDescent="0.35">
      <c r="A142" t="s">
        <v>6537</v>
      </c>
      <c r="B142" t="s">
        <v>5491</v>
      </c>
      <c r="C142" t="s">
        <v>2717</v>
      </c>
      <c r="D142" t="s">
        <v>1802</v>
      </c>
      <c r="E142" t="s">
        <v>7009</v>
      </c>
      <c r="F142" t="s">
        <v>7</v>
      </c>
      <c r="G142" t="s">
        <v>7</v>
      </c>
      <c r="H142" t="s">
        <v>7</v>
      </c>
      <c r="I142" t="s">
        <v>7</v>
      </c>
      <c r="J142" t="s">
        <v>7</v>
      </c>
      <c r="K142" t="s">
        <v>7</v>
      </c>
      <c r="L142" t="s">
        <v>7</v>
      </c>
      <c r="M142" t="s">
        <v>7</v>
      </c>
      <c r="N142" t="s">
        <v>7</v>
      </c>
      <c r="O142" t="s">
        <v>7</v>
      </c>
      <c r="P142" t="s">
        <v>7</v>
      </c>
      <c r="Q142" t="s">
        <v>7</v>
      </c>
      <c r="R142" t="s">
        <v>7</v>
      </c>
      <c r="S142" t="s">
        <v>7</v>
      </c>
      <c r="T142" t="s">
        <v>7</v>
      </c>
    </row>
    <row r="143" spans="1:20" x14ac:dyDescent="0.35">
      <c r="A143" t="s">
        <v>6538</v>
      </c>
      <c r="B143" t="s">
        <v>1512</v>
      </c>
      <c r="C143" t="s">
        <v>1753</v>
      </c>
      <c r="D143" t="s">
        <v>1566</v>
      </c>
      <c r="E143" t="s">
        <v>2011</v>
      </c>
      <c r="F143" t="s">
        <v>7</v>
      </c>
      <c r="G143" t="s">
        <v>7</v>
      </c>
      <c r="H143" t="s">
        <v>7</v>
      </c>
      <c r="I143" t="s">
        <v>7</v>
      </c>
      <c r="J143" t="s">
        <v>7</v>
      </c>
      <c r="K143" t="s">
        <v>7</v>
      </c>
      <c r="L143" t="s">
        <v>7</v>
      </c>
      <c r="M143" t="s">
        <v>7</v>
      </c>
      <c r="N143" t="s">
        <v>7</v>
      </c>
      <c r="O143" t="s">
        <v>7</v>
      </c>
      <c r="P143" t="s">
        <v>7</v>
      </c>
      <c r="Q143" t="s">
        <v>7</v>
      </c>
      <c r="R143" t="s">
        <v>7</v>
      </c>
      <c r="S143" t="s">
        <v>7</v>
      </c>
      <c r="T143" t="s">
        <v>7</v>
      </c>
    </row>
    <row r="144" spans="1:20" x14ac:dyDescent="0.35">
      <c r="A144" t="s">
        <v>5</v>
      </c>
      <c r="B144" t="s">
        <v>65</v>
      </c>
      <c r="C144" t="s">
        <v>7</v>
      </c>
      <c r="D144" t="s">
        <v>7</v>
      </c>
      <c r="E144" t="s">
        <v>2296</v>
      </c>
      <c r="F144" t="s">
        <v>7</v>
      </c>
      <c r="G144" t="s">
        <v>7</v>
      </c>
      <c r="H144" t="s">
        <v>7</v>
      </c>
      <c r="I144" t="s">
        <v>7</v>
      </c>
      <c r="J144" t="s">
        <v>7</v>
      </c>
      <c r="K144" t="s">
        <v>7</v>
      </c>
      <c r="L144" t="s">
        <v>7</v>
      </c>
      <c r="M144" t="s">
        <v>7</v>
      </c>
      <c r="N144" t="s">
        <v>7</v>
      </c>
      <c r="O144" t="s">
        <v>7</v>
      </c>
      <c r="P144" t="s">
        <v>7</v>
      </c>
      <c r="Q144" t="s">
        <v>7</v>
      </c>
      <c r="R144" t="s">
        <v>7</v>
      </c>
      <c r="S144" t="s">
        <v>7</v>
      </c>
      <c r="T144" t="s">
        <v>7</v>
      </c>
    </row>
    <row r="145" spans="1:20" x14ac:dyDescent="0.35">
      <c r="A145" t="s">
        <v>6543</v>
      </c>
      <c r="B145" t="s">
        <v>64</v>
      </c>
      <c r="C145" t="s">
        <v>10</v>
      </c>
      <c r="D145" t="s">
        <v>11</v>
      </c>
      <c r="E145" t="s">
        <v>34</v>
      </c>
      <c r="F145" t="s">
        <v>7</v>
      </c>
      <c r="G145" t="s">
        <v>7</v>
      </c>
      <c r="H145" t="s">
        <v>7</v>
      </c>
      <c r="I145" t="s">
        <v>7</v>
      </c>
      <c r="J145" t="s">
        <v>7</v>
      </c>
      <c r="K145" t="s">
        <v>7</v>
      </c>
      <c r="L145" t="s">
        <v>7</v>
      </c>
      <c r="M145" t="s">
        <v>7</v>
      </c>
      <c r="N145" t="s">
        <v>7</v>
      </c>
      <c r="O145" t="s">
        <v>7</v>
      </c>
      <c r="P145" t="s">
        <v>7</v>
      </c>
      <c r="Q145" t="s">
        <v>7</v>
      </c>
      <c r="R145" t="s">
        <v>7</v>
      </c>
      <c r="S145" t="s">
        <v>7</v>
      </c>
      <c r="T145" t="s">
        <v>7</v>
      </c>
    </row>
    <row r="146" spans="1:20" x14ac:dyDescent="0.35">
      <c r="A146" t="s">
        <v>6535</v>
      </c>
      <c r="B146" t="s">
        <v>6270</v>
      </c>
      <c r="C146" t="s">
        <v>1035</v>
      </c>
      <c r="D146" t="s">
        <v>2869</v>
      </c>
      <c r="E146" t="s">
        <v>7010</v>
      </c>
      <c r="F146" t="s">
        <v>7</v>
      </c>
      <c r="G146" t="s">
        <v>7</v>
      </c>
      <c r="H146" t="s">
        <v>7</v>
      </c>
      <c r="I146" t="s">
        <v>7</v>
      </c>
      <c r="J146" t="s">
        <v>7</v>
      </c>
      <c r="K146" t="s">
        <v>7</v>
      </c>
      <c r="L146" t="s">
        <v>7</v>
      </c>
      <c r="M146" t="s">
        <v>7</v>
      </c>
      <c r="N146" t="s">
        <v>7</v>
      </c>
      <c r="O146" t="s">
        <v>7</v>
      </c>
      <c r="P146" t="s">
        <v>7</v>
      </c>
      <c r="Q146" t="s">
        <v>7</v>
      </c>
      <c r="R146" t="s">
        <v>7</v>
      </c>
      <c r="S146" t="s">
        <v>7</v>
      </c>
      <c r="T146" t="s">
        <v>7</v>
      </c>
    </row>
    <row r="147" spans="1:20" x14ac:dyDescent="0.35">
      <c r="A147" t="s">
        <v>6536</v>
      </c>
      <c r="B147" t="s">
        <v>6871</v>
      </c>
      <c r="C147" t="s">
        <v>6618</v>
      </c>
      <c r="D147" t="s">
        <v>6509</v>
      </c>
      <c r="E147" t="s">
        <v>6565</v>
      </c>
      <c r="F147" t="s">
        <v>7</v>
      </c>
      <c r="G147" t="s">
        <v>7</v>
      </c>
      <c r="H147" t="s">
        <v>7</v>
      </c>
      <c r="I147" t="s">
        <v>7</v>
      </c>
      <c r="J147" t="s">
        <v>7</v>
      </c>
      <c r="K147" t="s">
        <v>7</v>
      </c>
      <c r="L147" t="s">
        <v>7</v>
      </c>
      <c r="M147" t="s">
        <v>7</v>
      </c>
      <c r="N147" t="s">
        <v>7</v>
      </c>
      <c r="O147" t="s">
        <v>7</v>
      </c>
      <c r="P147" t="s">
        <v>7</v>
      </c>
      <c r="Q147" t="s">
        <v>7</v>
      </c>
      <c r="R147" t="s">
        <v>7</v>
      </c>
      <c r="S147" t="s">
        <v>7</v>
      </c>
      <c r="T147" t="s">
        <v>7</v>
      </c>
    </row>
    <row r="148" spans="1:20" x14ac:dyDescent="0.35">
      <c r="A148" t="s">
        <v>6537</v>
      </c>
      <c r="B148" t="s">
        <v>6872</v>
      </c>
      <c r="C148" t="s">
        <v>6918</v>
      </c>
      <c r="D148" t="s">
        <v>3480</v>
      </c>
      <c r="E148" t="s">
        <v>7011</v>
      </c>
      <c r="F148" t="s">
        <v>7</v>
      </c>
      <c r="G148" t="s">
        <v>7</v>
      </c>
      <c r="H148" t="s">
        <v>7</v>
      </c>
      <c r="I148" t="s">
        <v>7</v>
      </c>
      <c r="J148" t="s">
        <v>7</v>
      </c>
      <c r="K148" t="s">
        <v>7</v>
      </c>
      <c r="L148" t="s">
        <v>7</v>
      </c>
      <c r="M148" t="s">
        <v>7</v>
      </c>
      <c r="N148" t="s">
        <v>7</v>
      </c>
      <c r="O148" t="s">
        <v>7</v>
      </c>
      <c r="P148" t="s">
        <v>7</v>
      </c>
      <c r="Q148" t="s">
        <v>7</v>
      </c>
      <c r="R148" t="s">
        <v>7</v>
      </c>
      <c r="S148" t="s">
        <v>7</v>
      </c>
      <c r="T148" t="s">
        <v>7</v>
      </c>
    </row>
    <row r="149" spans="1:20" x14ac:dyDescent="0.35">
      <c r="A149" t="s">
        <v>6538</v>
      </c>
      <c r="B149" t="s">
        <v>313</v>
      </c>
      <c r="C149" t="s">
        <v>515</v>
      </c>
      <c r="D149" t="s">
        <v>1756</v>
      </c>
      <c r="E149" t="s">
        <v>3878</v>
      </c>
      <c r="F149" t="s">
        <v>7</v>
      </c>
      <c r="G149" t="s">
        <v>7</v>
      </c>
      <c r="H149" t="s">
        <v>7</v>
      </c>
      <c r="I149" t="s">
        <v>7</v>
      </c>
      <c r="J149" t="s">
        <v>7</v>
      </c>
      <c r="K149" t="s">
        <v>7</v>
      </c>
      <c r="L149" t="s">
        <v>7</v>
      </c>
      <c r="M149" t="s">
        <v>7</v>
      </c>
      <c r="N149" t="s">
        <v>7</v>
      </c>
      <c r="O149" t="s">
        <v>7</v>
      </c>
      <c r="P149" t="s">
        <v>7</v>
      </c>
      <c r="Q149" t="s">
        <v>7</v>
      </c>
      <c r="R149" t="s">
        <v>7</v>
      </c>
      <c r="S149" t="s">
        <v>7</v>
      </c>
      <c r="T149" t="s">
        <v>7</v>
      </c>
    </row>
    <row r="150" spans="1:20" x14ac:dyDescent="0.35">
      <c r="A150" t="s">
        <v>5</v>
      </c>
      <c r="B150" t="s">
        <v>65</v>
      </c>
      <c r="C150" t="s">
        <v>7</v>
      </c>
      <c r="D150" t="s">
        <v>7</v>
      </c>
      <c r="E150" t="s">
        <v>7012</v>
      </c>
      <c r="F150" t="s">
        <v>7</v>
      </c>
      <c r="G150" t="s">
        <v>7</v>
      </c>
      <c r="H150" t="s">
        <v>7</v>
      </c>
      <c r="I150" t="s">
        <v>7</v>
      </c>
      <c r="J150" t="s">
        <v>7</v>
      </c>
      <c r="K150" t="s">
        <v>7</v>
      </c>
      <c r="L150" t="s">
        <v>7</v>
      </c>
      <c r="M150" t="s">
        <v>7</v>
      </c>
      <c r="N150" t="s">
        <v>7</v>
      </c>
      <c r="O150" t="s">
        <v>7</v>
      </c>
      <c r="P150" t="s">
        <v>7</v>
      </c>
      <c r="Q150" t="s">
        <v>7</v>
      </c>
      <c r="R150" t="s">
        <v>7</v>
      </c>
      <c r="S150" t="s">
        <v>7</v>
      </c>
      <c r="T150" t="s">
        <v>7</v>
      </c>
    </row>
    <row r="151" spans="1:20" x14ac:dyDescent="0.35">
      <c r="A151" t="s">
        <v>6544</v>
      </c>
      <c r="B151" t="s">
        <v>64</v>
      </c>
      <c r="C151" t="s">
        <v>10</v>
      </c>
      <c r="D151" t="s">
        <v>11</v>
      </c>
      <c r="E151" t="s">
        <v>34</v>
      </c>
      <c r="F151" t="s">
        <v>7</v>
      </c>
      <c r="G151" t="s">
        <v>7</v>
      </c>
      <c r="H151" t="s">
        <v>7</v>
      </c>
      <c r="I151" t="s">
        <v>7</v>
      </c>
      <c r="J151" t="s">
        <v>7</v>
      </c>
      <c r="K151" t="s">
        <v>7</v>
      </c>
      <c r="L151" t="s">
        <v>7</v>
      </c>
      <c r="M151" t="s">
        <v>7</v>
      </c>
      <c r="N151" t="s">
        <v>7</v>
      </c>
      <c r="O151" t="s">
        <v>7</v>
      </c>
      <c r="P151" t="s">
        <v>7</v>
      </c>
      <c r="Q151" t="s">
        <v>7</v>
      </c>
      <c r="R151" t="s">
        <v>7</v>
      </c>
      <c r="S151" t="s">
        <v>7</v>
      </c>
      <c r="T151" t="s">
        <v>7</v>
      </c>
    </row>
    <row r="152" spans="1:20" x14ac:dyDescent="0.35">
      <c r="A152" t="s">
        <v>6535</v>
      </c>
      <c r="B152" t="s">
        <v>2056</v>
      </c>
      <c r="C152" t="s">
        <v>1018</v>
      </c>
      <c r="D152" t="s">
        <v>6951</v>
      </c>
      <c r="E152" t="s">
        <v>7013</v>
      </c>
      <c r="F152" t="s">
        <v>7</v>
      </c>
      <c r="G152" t="s">
        <v>7</v>
      </c>
      <c r="H152" t="s">
        <v>7</v>
      </c>
      <c r="I152" t="s">
        <v>7</v>
      </c>
      <c r="J152" t="s">
        <v>7</v>
      </c>
      <c r="K152" t="s">
        <v>7</v>
      </c>
      <c r="L152" t="s">
        <v>7</v>
      </c>
      <c r="M152" t="s">
        <v>7</v>
      </c>
      <c r="N152" t="s">
        <v>7</v>
      </c>
      <c r="O152" t="s">
        <v>7</v>
      </c>
      <c r="P152" t="s">
        <v>7</v>
      </c>
      <c r="Q152" t="s">
        <v>7</v>
      </c>
      <c r="R152" t="s">
        <v>7</v>
      </c>
      <c r="S152" t="s">
        <v>7</v>
      </c>
      <c r="T152" t="s">
        <v>7</v>
      </c>
    </row>
    <row r="153" spans="1:20" x14ac:dyDescent="0.35">
      <c r="A153" t="s">
        <v>6536</v>
      </c>
      <c r="B153" t="s">
        <v>5393</v>
      </c>
      <c r="C153" t="s">
        <v>5550</v>
      </c>
      <c r="D153" t="s">
        <v>4606</v>
      </c>
      <c r="E153" t="s">
        <v>6115</v>
      </c>
      <c r="F153" t="s">
        <v>7</v>
      </c>
      <c r="G153" t="s">
        <v>7</v>
      </c>
      <c r="H153" t="s">
        <v>7</v>
      </c>
      <c r="I153" t="s">
        <v>7</v>
      </c>
      <c r="J153" t="s">
        <v>7</v>
      </c>
      <c r="K153" t="s">
        <v>7</v>
      </c>
      <c r="L153" t="s">
        <v>7</v>
      </c>
      <c r="M153" t="s">
        <v>7</v>
      </c>
      <c r="N153" t="s">
        <v>7</v>
      </c>
      <c r="O153" t="s">
        <v>7</v>
      </c>
      <c r="P153" t="s">
        <v>7</v>
      </c>
      <c r="Q153" t="s">
        <v>7</v>
      </c>
      <c r="R153" t="s">
        <v>7</v>
      </c>
      <c r="S153" t="s">
        <v>7</v>
      </c>
      <c r="T153" t="s">
        <v>7</v>
      </c>
    </row>
    <row r="154" spans="1:20" x14ac:dyDescent="0.35">
      <c r="A154" t="s">
        <v>6537</v>
      </c>
      <c r="B154" t="s">
        <v>6873</v>
      </c>
      <c r="C154" t="s">
        <v>5644</v>
      </c>
      <c r="D154" t="s">
        <v>6952</v>
      </c>
      <c r="E154" t="s">
        <v>6121</v>
      </c>
      <c r="F154" t="s">
        <v>7</v>
      </c>
      <c r="G154" t="s">
        <v>7</v>
      </c>
      <c r="H154" t="s">
        <v>7</v>
      </c>
      <c r="I154" t="s">
        <v>7</v>
      </c>
      <c r="J154" t="s">
        <v>7</v>
      </c>
      <c r="K154" t="s">
        <v>7</v>
      </c>
      <c r="L154" t="s">
        <v>7</v>
      </c>
      <c r="M154" t="s">
        <v>7</v>
      </c>
      <c r="N154" t="s">
        <v>7</v>
      </c>
      <c r="O154" t="s">
        <v>7</v>
      </c>
      <c r="P154" t="s">
        <v>7</v>
      </c>
      <c r="Q154" t="s">
        <v>7</v>
      </c>
      <c r="R154" t="s">
        <v>7</v>
      </c>
      <c r="S154" t="s">
        <v>7</v>
      </c>
      <c r="T154" t="s">
        <v>7</v>
      </c>
    </row>
    <row r="155" spans="1:20" x14ac:dyDescent="0.35">
      <c r="A155" t="s">
        <v>6538</v>
      </c>
      <c r="B155" t="s">
        <v>956</v>
      </c>
      <c r="C155" t="s">
        <v>2076</v>
      </c>
      <c r="D155" t="s">
        <v>6953</v>
      </c>
      <c r="E155" t="s">
        <v>3642</v>
      </c>
      <c r="F155" t="s">
        <v>7</v>
      </c>
      <c r="G155" t="s">
        <v>7</v>
      </c>
      <c r="H155" t="s">
        <v>7</v>
      </c>
      <c r="I155" t="s">
        <v>7</v>
      </c>
      <c r="J155" t="s">
        <v>7</v>
      </c>
      <c r="K155" t="s">
        <v>7</v>
      </c>
      <c r="L155" t="s">
        <v>7</v>
      </c>
      <c r="M155" t="s">
        <v>7</v>
      </c>
      <c r="N155" t="s">
        <v>7</v>
      </c>
      <c r="O155" t="s">
        <v>7</v>
      </c>
      <c r="P155" t="s">
        <v>7</v>
      </c>
      <c r="Q155" t="s">
        <v>7</v>
      </c>
      <c r="R155" t="s">
        <v>7</v>
      </c>
      <c r="S155" t="s">
        <v>7</v>
      </c>
      <c r="T155" t="s">
        <v>7</v>
      </c>
    </row>
    <row r="156" spans="1:20" x14ac:dyDescent="0.35">
      <c r="A156" t="s">
        <v>5</v>
      </c>
      <c r="B156" t="s">
        <v>65</v>
      </c>
      <c r="C156" t="s">
        <v>7</v>
      </c>
      <c r="D156" t="s">
        <v>7</v>
      </c>
      <c r="E156" t="s">
        <v>7014</v>
      </c>
      <c r="F156" t="s">
        <v>7</v>
      </c>
      <c r="G156" t="s">
        <v>7</v>
      </c>
      <c r="H156" t="s">
        <v>7</v>
      </c>
      <c r="I156" t="s">
        <v>7</v>
      </c>
      <c r="J156" t="s">
        <v>7</v>
      </c>
      <c r="K156" t="s">
        <v>7</v>
      </c>
      <c r="L156" t="s">
        <v>7</v>
      </c>
      <c r="M156" t="s">
        <v>7</v>
      </c>
      <c r="N156" t="s">
        <v>7</v>
      </c>
      <c r="O156" t="s">
        <v>7</v>
      </c>
      <c r="P156" t="s">
        <v>7</v>
      </c>
      <c r="Q156" t="s">
        <v>7</v>
      </c>
      <c r="R156" t="s">
        <v>7</v>
      </c>
      <c r="S156" t="s">
        <v>7</v>
      </c>
      <c r="T156" t="s">
        <v>7</v>
      </c>
    </row>
    <row r="157" spans="1:20" x14ac:dyDescent="0.35">
      <c r="A157" t="s">
        <v>6545</v>
      </c>
      <c r="B157" t="s">
        <v>64</v>
      </c>
      <c r="C157" t="s">
        <v>10</v>
      </c>
      <c r="D157" t="s">
        <v>11</v>
      </c>
      <c r="E157" t="s">
        <v>34</v>
      </c>
      <c r="F157" t="s">
        <v>7</v>
      </c>
      <c r="G157" t="s">
        <v>7</v>
      </c>
      <c r="H157" t="s">
        <v>7</v>
      </c>
      <c r="I157" t="s">
        <v>7</v>
      </c>
      <c r="J157" t="s">
        <v>7</v>
      </c>
      <c r="K157" t="s">
        <v>7</v>
      </c>
      <c r="L157" t="s">
        <v>7</v>
      </c>
      <c r="M157" t="s">
        <v>7</v>
      </c>
      <c r="N157" t="s">
        <v>7</v>
      </c>
      <c r="O157" t="s">
        <v>7</v>
      </c>
      <c r="P157" t="s">
        <v>7</v>
      </c>
      <c r="Q157" t="s">
        <v>7</v>
      </c>
      <c r="R157" t="s">
        <v>7</v>
      </c>
      <c r="S157" t="s">
        <v>7</v>
      </c>
      <c r="T157" t="s">
        <v>7</v>
      </c>
    </row>
    <row r="158" spans="1:20" x14ac:dyDescent="0.35">
      <c r="A158" t="s">
        <v>6535</v>
      </c>
      <c r="B158" t="s">
        <v>6874</v>
      </c>
      <c r="C158" t="s">
        <v>885</v>
      </c>
      <c r="D158" t="s">
        <v>5089</v>
      </c>
      <c r="E158" t="s">
        <v>5193</v>
      </c>
      <c r="F158" t="s">
        <v>7</v>
      </c>
      <c r="G158" t="s">
        <v>7</v>
      </c>
      <c r="H158" t="s">
        <v>7</v>
      </c>
      <c r="I158" t="s">
        <v>7</v>
      </c>
      <c r="J158" t="s">
        <v>7</v>
      </c>
      <c r="K158" t="s">
        <v>7</v>
      </c>
      <c r="L158" t="s">
        <v>7</v>
      </c>
      <c r="M158" t="s">
        <v>7</v>
      </c>
      <c r="N158" t="s">
        <v>7</v>
      </c>
      <c r="O158" t="s">
        <v>7</v>
      </c>
      <c r="P158" t="s">
        <v>7</v>
      </c>
      <c r="Q158" t="s">
        <v>7</v>
      </c>
      <c r="R158" t="s">
        <v>7</v>
      </c>
      <c r="S158" t="s">
        <v>7</v>
      </c>
      <c r="T158" t="s">
        <v>7</v>
      </c>
    </row>
    <row r="159" spans="1:20" x14ac:dyDescent="0.35">
      <c r="A159" t="s">
        <v>6536</v>
      </c>
      <c r="B159" t="s">
        <v>6307</v>
      </c>
      <c r="C159" t="s">
        <v>6919</v>
      </c>
      <c r="D159" t="s">
        <v>5134</v>
      </c>
      <c r="E159" t="s">
        <v>2891</v>
      </c>
      <c r="F159" t="s">
        <v>7</v>
      </c>
      <c r="G159" t="s">
        <v>7</v>
      </c>
      <c r="H159" t="s">
        <v>7</v>
      </c>
      <c r="I159" t="s">
        <v>7</v>
      </c>
      <c r="J159" t="s">
        <v>7</v>
      </c>
      <c r="K159" t="s">
        <v>7</v>
      </c>
      <c r="L159" t="s">
        <v>7</v>
      </c>
      <c r="M159" t="s">
        <v>7</v>
      </c>
      <c r="N159" t="s">
        <v>7</v>
      </c>
      <c r="O159" t="s">
        <v>7</v>
      </c>
      <c r="P159" t="s">
        <v>7</v>
      </c>
      <c r="Q159" t="s">
        <v>7</v>
      </c>
      <c r="R159" t="s">
        <v>7</v>
      </c>
      <c r="S159" t="s">
        <v>7</v>
      </c>
      <c r="T159" t="s">
        <v>7</v>
      </c>
    </row>
    <row r="160" spans="1:20" x14ac:dyDescent="0.35">
      <c r="A160" t="s">
        <v>6537</v>
      </c>
      <c r="B160" t="s">
        <v>5379</v>
      </c>
      <c r="C160" t="s">
        <v>2440</v>
      </c>
      <c r="D160" t="s">
        <v>6510</v>
      </c>
      <c r="E160" t="s">
        <v>4573</v>
      </c>
      <c r="F160" t="s">
        <v>7</v>
      </c>
      <c r="G160" t="s">
        <v>7</v>
      </c>
      <c r="H160" t="s">
        <v>7</v>
      </c>
      <c r="I160" t="s">
        <v>7</v>
      </c>
      <c r="J160" t="s">
        <v>7</v>
      </c>
      <c r="K160" t="s">
        <v>7</v>
      </c>
      <c r="L160" t="s">
        <v>7</v>
      </c>
      <c r="M160" t="s">
        <v>7</v>
      </c>
      <c r="N160" t="s">
        <v>7</v>
      </c>
      <c r="O160" t="s">
        <v>7</v>
      </c>
      <c r="P160" t="s">
        <v>7</v>
      </c>
      <c r="Q160" t="s">
        <v>7</v>
      </c>
      <c r="R160" t="s">
        <v>7</v>
      </c>
      <c r="S160" t="s">
        <v>7</v>
      </c>
      <c r="T160" t="s">
        <v>7</v>
      </c>
    </row>
    <row r="161" spans="1:20" x14ac:dyDescent="0.35">
      <c r="A161" t="s">
        <v>6538</v>
      </c>
      <c r="B161" t="s">
        <v>5733</v>
      </c>
      <c r="C161" t="s">
        <v>3225</v>
      </c>
      <c r="D161" t="s">
        <v>6954</v>
      </c>
      <c r="E161" t="s">
        <v>6682</v>
      </c>
      <c r="F161" t="s">
        <v>7</v>
      </c>
      <c r="G161" t="s">
        <v>7</v>
      </c>
      <c r="H161" t="s">
        <v>7</v>
      </c>
      <c r="I161" t="s">
        <v>7</v>
      </c>
      <c r="J161" t="s">
        <v>7</v>
      </c>
      <c r="K161" t="s">
        <v>7</v>
      </c>
      <c r="L161" t="s">
        <v>7</v>
      </c>
      <c r="M161" t="s">
        <v>7</v>
      </c>
      <c r="N161" t="s">
        <v>7</v>
      </c>
      <c r="O161" t="s">
        <v>7</v>
      </c>
      <c r="P161" t="s">
        <v>7</v>
      </c>
      <c r="Q161" t="s">
        <v>7</v>
      </c>
      <c r="R161" t="s">
        <v>7</v>
      </c>
      <c r="S161" t="s">
        <v>7</v>
      </c>
      <c r="T161" t="s">
        <v>7</v>
      </c>
    </row>
    <row r="162" spans="1:20" x14ac:dyDescent="0.35">
      <c r="A162" t="s">
        <v>5</v>
      </c>
      <c r="B162" t="s">
        <v>65</v>
      </c>
      <c r="C162" t="s">
        <v>7</v>
      </c>
      <c r="D162" t="s">
        <v>7</v>
      </c>
      <c r="E162" t="s">
        <v>6996</v>
      </c>
      <c r="F162" t="s">
        <v>7</v>
      </c>
      <c r="G162" t="s">
        <v>7</v>
      </c>
      <c r="H162" t="s">
        <v>7</v>
      </c>
      <c r="I162" t="s">
        <v>7</v>
      </c>
      <c r="J162" t="s">
        <v>7</v>
      </c>
      <c r="K162" t="s">
        <v>7</v>
      </c>
      <c r="L162" t="s">
        <v>7</v>
      </c>
      <c r="M162" t="s">
        <v>7</v>
      </c>
      <c r="N162" t="s">
        <v>7</v>
      </c>
      <c r="O162" t="s">
        <v>7</v>
      </c>
      <c r="P162" t="s">
        <v>7</v>
      </c>
      <c r="Q162" t="s">
        <v>7</v>
      </c>
      <c r="R162" t="s">
        <v>7</v>
      </c>
      <c r="S162" t="s">
        <v>7</v>
      </c>
      <c r="T162" t="s">
        <v>7</v>
      </c>
    </row>
    <row r="163" spans="1:20" x14ac:dyDescent="0.35">
      <c r="A163" t="s">
        <v>6845</v>
      </c>
      <c r="B163" t="s">
        <v>7</v>
      </c>
      <c r="C163" t="s">
        <v>7</v>
      </c>
      <c r="D163" t="s">
        <v>7</v>
      </c>
      <c r="E163" t="s">
        <v>7</v>
      </c>
      <c r="F163" t="s">
        <v>7</v>
      </c>
      <c r="G163" t="s">
        <v>7</v>
      </c>
      <c r="H163" t="s">
        <v>7</v>
      </c>
      <c r="I163" t="s">
        <v>7</v>
      </c>
      <c r="J163" t="s">
        <v>7</v>
      </c>
      <c r="K163" t="s">
        <v>7</v>
      </c>
      <c r="L163" t="s">
        <v>7</v>
      </c>
      <c r="M163" t="s">
        <v>7</v>
      </c>
      <c r="N163" t="s">
        <v>7</v>
      </c>
      <c r="O163" t="s">
        <v>7</v>
      </c>
      <c r="P163" t="s">
        <v>7</v>
      </c>
      <c r="Q163" t="s">
        <v>7</v>
      </c>
      <c r="R163" t="s">
        <v>7</v>
      </c>
      <c r="S163" t="s">
        <v>7</v>
      </c>
      <c r="T163" t="s">
        <v>7</v>
      </c>
    </row>
    <row r="164" spans="1:20" x14ac:dyDescent="0.35">
      <c r="A164" t="s">
        <v>6846</v>
      </c>
      <c r="B164" t="s">
        <v>4</v>
      </c>
      <c r="C164" t="s">
        <v>4</v>
      </c>
      <c r="D164" t="s">
        <v>4</v>
      </c>
      <c r="E164" t="s">
        <v>3</v>
      </c>
      <c r="F164" t="s">
        <v>3</v>
      </c>
      <c r="G164" t="s">
        <v>3</v>
      </c>
      <c r="H164" t="s">
        <v>5</v>
      </c>
      <c r="I164" t="s">
        <v>5</v>
      </c>
      <c r="J164" t="s">
        <v>5</v>
      </c>
      <c r="K164" t="s">
        <v>34</v>
      </c>
      <c r="L164" t="s">
        <v>7</v>
      </c>
      <c r="M164" t="s">
        <v>7</v>
      </c>
      <c r="N164" t="s">
        <v>7</v>
      </c>
      <c r="O164" t="s">
        <v>7</v>
      </c>
      <c r="P164" t="s">
        <v>7</v>
      </c>
      <c r="Q164" t="s">
        <v>7</v>
      </c>
      <c r="R164" t="s">
        <v>7</v>
      </c>
      <c r="S164" t="s">
        <v>7</v>
      </c>
      <c r="T164" t="s">
        <v>7</v>
      </c>
    </row>
    <row r="165" spans="1:20" x14ac:dyDescent="0.35">
      <c r="A165" t="s">
        <v>7</v>
      </c>
      <c r="B165" t="s">
        <v>64</v>
      </c>
      <c r="C165" t="s">
        <v>10</v>
      </c>
      <c r="D165" t="s">
        <v>11</v>
      </c>
      <c r="E165" t="s">
        <v>64</v>
      </c>
      <c r="F165" t="s">
        <v>10</v>
      </c>
      <c r="G165" t="s">
        <v>11</v>
      </c>
      <c r="H165" t="s">
        <v>64</v>
      </c>
      <c r="I165" t="s">
        <v>10</v>
      </c>
      <c r="J165" t="s">
        <v>11</v>
      </c>
      <c r="K165" t="s">
        <v>7</v>
      </c>
      <c r="L165" t="s">
        <v>7</v>
      </c>
      <c r="M165" t="s">
        <v>7</v>
      </c>
      <c r="N165" t="s">
        <v>7</v>
      </c>
      <c r="O165" t="s">
        <v>7</v>
      </c>
      <c r="P165" t="s">
        <v>7</v>
      </c>
      <c r="Q165" t="s">
        <v>7</v>
      </c>
      <c r="R165" t="s">
        <v>7</v>
      </c>
      <c r="S165" t="s">
        <v>7</v>
      </c>
      <c r="T165" t="s">
        <v>7</v>
      </c>
    </row>
    <row r="166" spans="1:20" x14ac:dyDescent="0.35">
      <c r="A166" t="s">
        <v>6524</v>
      </c>
      <c r="B166" t="s">
        <v>6875</v>
      </c>
      <c r="C166" t="s">
        <v>6920</v>
      </c>
      <c r="D166" t="s">
        <v>2233</v>
      </c>
      <c r="E166" t="s">
        <v>4240</v>
      </c>
      <c r="F166" t="s">
        <v>6242</v>
      </c>
      <c r="G166" t="s">
        <v>1935</v>
      </c>
      <c r="H166" t="s">
        <v>7035</v>
      </c>
      <c r="I166" t="s">
        <v>682</v>
      </c>
      <c r="J166" t="s">
        <v>778</v>
      </c>
      <c r="K166" t="s">
        <v>164</v>
      </c>
      <c r="L166" t="s">
        <v>7</v>
      </c>
      <c r="M166" t="s">
        <v>7</v>
      </c>
      <c r="N166" t="s">
        <v>7</v>
      </c>
      <c r="O166" t="s">
        <v>7</v>
      </c>
      <c r="P166" t="s">
        <v>7</v>
      </c>
      <c r="Q166" t="s">
        <v>7</v>
      </c>
      <c r="R166" t="s">
        <v>7</v>
      </c>
      <c r="S166" t="s">
        <v>7</v>
      </c>
      <c r="T166" t="s">
        <v>7</v>
      </c>
    </row>
    <row r="167" spans="1:20" x14ac:dyDescent="0.35">
      <c r="A167" t="s">
        <v>6525</v>
      </c>
      <c r="B167" t="s">
        <v>6745</v>
      </c>
      <c r="C167" t="s">
        <v>355</v>
      </c>
      <c r="D167" t="s">
        <v>3810</v>
      </c>
      <c r="E167" t="s">
        <v>3550</v>
      </c>
      <c r="F167" t="s">
        <v>3881</v>
      </c>
      <c r="G167" t="s">
        <v>3423</v>
      </c>
      <c r="H167" t="s">
        <v>1170</v>
      </c>
      <c r="I167" t="s">
        <v>4996</v>
      </c>
      <c r="J167" t="s">
        <v>2426</v>
      </c>
      <c r="K167" t="s">
        <v>7057</v>
      </c>
      <c r="L167" t="s">
        <v>7</v>
      </c>
      <c r="M167" t="s">
        <v>7</v>
      </c>
      <c r="N167" t="s">
        <v>7</v>
      </c>
      <c r="O167" t="s">
        <v>7</v>
      </c>
      <c r="P167" t="s">
        <v>7</v>
      </c>
      <c r="Q167" t="s">
        <v>7</v>
      </c>
      <c r="R167" t="s">
        <v>7</v>
      </c>
      <c r="S167" t="s">
        <v>7</v>
      </c>
      <c r="T167" t="s">
        <v>7</v>
      </c>
    </row>
    <row r="168" spans="1:20" x14ac:dyDescent="0.35">
      <c r="A168" t="s">
        <v>6526</v>
      </c>
      <c r="B168" t="s">
        <v>3161</v>
      </c>
      <c r="C168" t="s">
        <v>1577</v>
      </c>
      <c r="D168" t="s">
        <v>6955</v>
      </c>
      <c r="E168" t="s">
        <v>3486</v>
      </c>
      <c r="F168" t="s">
        <v>3319</v>
      </c>
      <c r="G168" t="s">
        <v>3802</v>
      </c>
      <c r="H168" t="s">
        <v>4952</v>
      </c>
      <c r="I168" t="s">
        <v>7044</v>
      </c>
      <c r="J168" t="s">
        <v>120</v>
      </c>
      <c r="K168" t="s">
        <v>2880</v>
      </c>
      <c r="L168" t="s">
        <v>7</v>
      </c>
      <c r="M168" t="s">
        <v>7</v>
      </c>
      <c r="N168" t="s">
        <v>7</v>
      </c>
      <c r="O168" t="s">
        <v>7</v>
      </c>
      <c r="P168" t="s">
        <v>7</v>
      </c>
      <c r="Q168" t="s">
        <v>7</v>
      </c>
      <c r="R168" t="s">
        <v>7</v>
      </c>
      <c r="S168" t="s">
        <v>7</v>
      </c>
      <c r="T168" t="s">
        <v>7</v>
      </c>
    </row>
    <row r="169" spans="1:20" x14ac:dyDescent="0.35">
      <c r="A169" t="s">
        <v>6527</v>
      </c>
      <c r="B169" t="s">
        <v>2329</v>
      </c>
      <c r="C169" t="s">
        <v>2774</v>
      </c>
      <c r="D169" t="s">
        <v>6956</v>
      </c>
      <c r="E169" t="s">
        <v>3033</v>
      </c>
      <c r="F169" t="s">
        <v>4813</v>
      </c>
      <c r="G169" t="s">
        <v>6701</v>
      </c>
      <c r="H169" t="s">
        <v>1795</v>
      </c>
      <c r="I169" t="s">
        <v>3795</v>
      </c>
      <c r="J169" t="s">
        <v>257</v>
      </c>
      <c r="K169" t="s">
        <v>1941</v>
      </c>
      <c r="L169" t="s">
        <v>7</v>
      </c>
      <c r="M169" t="s">
        <v>7</v>
      </c>
      <c r="N169" t="s">
        <v>7</v>
      </c>
      <c r="O169" t="s">
        <v>7</v>
      </c>
      <c r="P169" t="s">
        <v>7</v>
      </c>
      <c r="Q169" t="s">
        <v>7</v>
      </c>
      <c r="R169" t="s">
        <v>7</v>
      </c>
      <c r="S169" t="s">
        <v>7</v>
      </c>
      <c r="T169" t="s">
        <v>7</v>
      </c>
    </row>
    <row r="170" spans="1:20" x14ac:dyDescent="0.35">
      <c r="A170" t="s">
        <v>6528</v>
      </c>
      <c r="B170" t="s">
        <v>6876</v>
      </c>
      <c r="C170" t="s">
        <v>6125</v>
      </c>
      <c r="D170" t="s">
        <v>710</v>
      </c>
      <c r="E170" t="s">
        <v>4283</v>
      </c>
      <c r="F170" t="s">
        <v>882</v>
      </c>
      <c r="G170" t="s">
        <v>2487</v>
      </c>
      <c r="H170" t="s">
        <v>3730</v>
      </c>
      <c r="I170" t="s">
        <v>1868</v>
      </c>
      <c r="J170" t="s">
        <v>3125</v>
      </c>
      <c r="K170" t="s">
        <v>6710</v>
      </c>
      <c r="L170" t="s">
        <v>7</v>
      </c>
      <c r="M170" t="s">
        <v>7</v>
      </c>
      <c r="N170" t="s">
        <v>7</v>
      </c>
      <c r="O170" t="s">
        <v>7</v>
      </c>
      <c r="P170" t="s">
        <v>7</v>
      </c>
      <c r="Q170" t="s">
        <v>7</v>
      </c>
      <c r="R170" t="s">
        <v>7</v>
      </c>
      <c r="S170" t="s">
        <v>7</v>
      </c>
      <c r="T170" t="s">
        <v>7</v>
      </c>
    </row>
    <row r="171" spans="1:20" x14ac:dyDescent="0.35">
      <c r="A171" t="s">
        <v>5</v>
      </c>
      <c r="B171" t="s">
        <v>65</v>
      </c>
      <c r="C171" t="s">
        <v>7</v>
      </c>
      <c r="D171" t="s">
        <v>7</v>
      </c>
      <c r="E171" t="s">
        <v>65</v>
      </c>
      <c r="F171" t="s">
        <v>7</v>
      </c>
      <c r="G171" t="s">
        <v>7</v>
      </c>
      <c r="H171" t="s">
        <v>65</v>
      </c>
      <c r="I171" t="s">
        <v>7</v>
      </c>
      <c r="J171" t="s">
        <v>7</v>
      </c>
      <c r="K171" t="s">
        <v>7027</v>
      </c>
      <c r="L171" t="s">
        <v>7</v>
      </c>
      <c r="M171" t="s">
        <v>7</v>
      </c>
      <c r="N171" t="s">
        <v>7</v>
      </c>
      <c r="O171" t="s">
        <v>7</v>
      </c>
      <c r="P171" t="s">
        <v>7</v>
      </c>
      <c r="Q171" t="s">
        <v>7</v>
      </c>
      <c r="R171" t="s">
        <v>7</v>
      </c>
      <c r="S171" t="s">
        <v>7</v>
      </c>
      <c r="T171" t="s">
        <v>7</v>
      </c>
    </row>
    <row r="172" spans="1:20" x14ac:dyDescent="0.35">
      <c r="A172" t="s">
        <v>6847</v>
      </c>
      <c r="B172" t="s">
        <v>7</v>
      </c>
      <c r="C172" t="s">
        <v>7</v>
      </c>
      <c r="D172" t="s">
        <v>7</v>
      </c>
      <c r="E172" t="s">
        <v>7</v>
      </c>
      <c r="F172" t="s">
        <v>7</v>
      </c>
      <c r="G172" t="s">
        <v>7</v>
      </c>
      <c r="H172" t="s">
        <v>7</v>
      </c>
      <c r="I172" t="s">
        <v>7</v>
      </c>
      <c r="J172" t="s">
        <v>7</v>
      </c>
      <c r="K172" t="s">
        <v>7</v>
      </c>
      <c r="L172" t="s">
        <v>7</v>
      </c>
      <c r="M172" t="s">
        <v>7</v>
      </c>
      <c r="N172" t="s">
        <v>7</v>
      </c>
      <c r="O172" t="s">
        <v>7</v>
      </c>
      <c r="P172" t="s">
        <v>7</v>
      </c>
      <c r="Q172" t="s">
        <v>7</v>
      </c>
      <c r="R172" t="s">
        <v>7</v>
      </c>
      <c r="S172" t="s">
        <v>7</v>
      </c>
      <c r="T172" t="s">
        <v>7</v>
      </c>
    </row>
    <row r="173" spans="1:20" x14ac:dyDescent="0.35">
      <c r="A173" t="s">
        <v>6848</v>
      </c>
      <c r="B173" t="s">
        <v>4</v>
      </c>
      <c r="C173" t="s">
        <v>4</v>
      </c>
      <c r="D173" t="s">
        <v>4</v>
      </c>
      <c r="E173" t="s">
        <v>3</v>
      </c>
      <c r="F173" t="s">
        <v>3</v>
      </c>
      <c r="G173" t="s">
        <v>3</v>
      </c>
      <c r="H173" t="s">
        <v>5</v>
      </c>
      <c r="I173" t="s">
        <v>5</v>
      </c>
      <c r="J173" t="s">
        <v>5</v>
      </c>
      <c r="K173" t="s">
        <v>34</v>
      </c>
      <c r="L173" t="s">
        <v>7</v>
      </c>
      <c r="M173" t="s">
        <v>7</v>
      </c>
      <c r="N173" t="s">
        <v>7</v>
      </c>
      <c r="O173" t="s">
        <v>7</v>
      </c>
      <c r="P173" t="s">
        <v>7</v>
      </c>
      <c r="Q173" t="s">
        <v>7</v>
      </c>
      <c r="R173" t="s">
        <v>7</v>
      </c>
      <c r="S173" t="s">
        <v>7</v>
      </c>
      <c r="T173" t="s">
        <v>7</v>
      </c>
    </row>
    <row r="174" spans="1:20" x14ac:dyDescent="0.35">
      <c r="A174" t="s">
        <v>7</v>
      </c>
      <c r="B174" t="s">
        <v>64</v>
      </c>
      <c r="C174" t="s">
        <v>10</v>
      </c>
      <c r="D174" t="s">
        <v>11</v>
      </c>
      <c r="E174" t="s">
        <v>64</v>
      </c>
      <c r="F174" t="s">
        <v>10</v>
      </c>
      <c r="G174" t="s">
        <v>11</v>
      </c>
      <c r="H174" t="s">
        <v>64</v>
      </c>
      <c r="I174" t="s">
        <v>10</v>
      </c>
      <c r="J174" t="s">
        <v>11</v>
      </c>
      <c r="K174" t="s">
        <v>7</v>
      </c>
      <c r="L174" t="s">
        <v>7</v>
      </c>
      <c r="M174" t="s">
        <v>7</v>
      </c>
      <c r="N174" t="s">
        <v>7</v>
      </c>
      <c r="O174" t="s">
        <v>7</v>
      </c>
      <c r="P174" t="s">
        <v>7</v>
      </c>
      <c r="Q174" t="s">
        <v>7</v>
      </c>
      <c r="R174" t="s">
        <v>7</v>
      </c>
      <c r="S174" t="s">
        <v>7</v>
      </c>
      <c r="T174" t="s">
        <v>7</v>
      </c>
    </row>
    <row r="175" spans="1:20" x14ac:dyDescent="0.35">
      <c r="A175" t="s">
        <v>6524</v>
      </c>
      <c r="B175" t="s">
        <v>6877</v>
      </c>
      <c r="C175" t="s">
        <v>6921</v>
      </c>
      <c r="D175" t="s">
        <v>6957</v>
      </c>
      <c r="E175" t="s">
        <v>6648</v>
      </c>
      <c r="F175" t="s">
        <v>5539</v>
      </c>
      <c r="G175" t="s">
        <v>5430</v>
      </c>
      <c r="H175" t="s">
        <v>7036</v>
      </c>
      <c r="I175" t="s">
        <v>2938</v>
      </c>
      <c r="J175" t="s">
        <v>6368</v>
      </c>
      <c r="K175" t="s">
        <v>6565</v>
      </c>
      <c r="L175" t="s">
        <v>7</v>
      </c>
      <c r="M175" t="s">
        <v>7</v>
      </c>
      <c r="N175" t="s">
        <v>7</v>
      </c>
      <c r="O175" t="s">
        <v>7</v>
      </c>
      <c r="P175" t="s">
        <v>7</v>
      </c>
      <c r="Q175" t="s">
        <v>7</v>
      </c>
      <c r="R175" t="s">
        <v>7</v>
      </c>
      <c r="S175" t="s">
        <v>7</v>
      </c>
      <c r="T175" t="s">
        <v>7</v>
      </c>
    </row>
    <row r="176" spans="1:20" x14ac:dyDescent="0.35">
      <c r="A176" t="s">
        <v>6525</v>
      </c>
      <c r="B176" t="s">
        <v>2508</v>
      </c>
      <c r="C176" t="s">
        <v>6922</v>
      </c>
      <c r="D176" t="s">
        <v>6958</v>
      </c>
      <c r="E176" t="s">
        <v>2231</v>
      </c>
      <c r="F176" t="s">
        <v>2475</v>
      </c>
      <c r="G176" t="s">
        <v>2806</v>
      </c>
      <c r="H176" t="s">
        <v>5254</v>
      </c>
      <c r="I176" t="s">
        <v>4827</v>
      </c>
      <c r="J176" t="s">
        <v>7051</v>
      </c>
      <c r="K176" t="s">
        <v>4602</v>
      </c>
      <c r="L176" t="s">
        <v>7</v>
      </c>
      <c r="M176" t="s">
        <v>7</v>
      </c>
      <c r="N176" t="s">
        <v>7</v>
      </c>
      <c r="O176" t="s">
        <v>7</v>
      </c>
      <c r="P176" t="s">
        <v>7</v>
      </c>
      <c r="Q176" t="s">
        <v>7</v>
      </c>
      <c r="R176" t="s">
        <v>7</v>
      </c>
      <c r="S176" t="s">
        <v>7</v>
      </c>
      <c r="T176" t="s">
        <v>7</v>
      </c>
    </row>
    <row r="177" spans="1:20" x14ac:dyDescent="0.35">
      <c r="A177" t="s">
        <v>6526</v>
      </c>
      <c r="B177" t="s">
        <v>6561</v>
      </c>
      <c r="C177" t="s">
        <v>2826</v>
      </c>
      <c r="D177" t="s">
        <v>3739</v>
      </c>
      <c r="E177" t="s">
        <v>6683</v>
      </c>
      <c r="F177" t="s">
        <v>2363</v>
      </c>
      <c r="G177" t="s">
        <v>4255</v>
      </c>
      <c r="H177" t="s">
        <v>1918</v>
      </c>
      <c r="I177" t="s">
        <v>3782</v>
      </c>
      <c r="J177" t="s">
        <v>4476</v>
      </c>
      <c r="K177" t="s">
        <v>6587</v>
      </c>
      <c r="L177" t="s">
        <v>7</v>
      </c>
      <c r="M177" t="s">
        <v>7</v>
      </c>
      <c r="N177" t="s">
        <v>7</v>
      </c>
      <c r="O177" t="s">
        <v>7</v>
      </c>
      <c r="P177" t="s">
        <v>7</v>
      </c>
      <c r="Q177" t="s">
        <v>7</v>
      </c>
      <c r="R177" t="s">
        <v>7</v>
      </c>
      <c r="S177" t="s">
        <v>7</v>
      </c>
      <c r="T177" t="s">
        <v>7</v>
      </c>
    </row>
    <row r="178" spans="1:20" x14ac:dyDescent="0.35">
      <c r="A178" t="s">
        <v>6527</v>
      </c>
      <c r="B178" t="s">
        <v>6878</v>
      </c>
      <c r="C178" t="s">
        <v>2996</v>
      </c>
      <c r="D178" t="s">
        <v>350</v>
      </c>
      <c r="E178" t="s">
        <v>5227</v>
      </c>
      <c r="F178" t="s">
        <v>2934</v>
      </c>
      <c r="G178" t="s">
        <v>1679</v>
      </c>
      <c r="H178" t="s">
        <v>7037</v>
      </c>
      <c r="I178" t="s">
        <v>3033</v>
      </c>
      <c r="J178" t="s">
        <v>225</v>
      </c>
      <c r="K178" t="s">
        <v>2298</v>
      </c>
      <c r="L178" t="s">
        <v>7</v>
      </c>
      <c r="M178" t="s">
        <v>7</v>
      </c>
      <c r="N178" t="s">
        <v>7</v>
      </c>
      <c r="O178" t="s">
        <v>7</v>
      </c>
      <c r="P178" t="s">
        <v>7</v>
      </c>
      <c r="Q178" t="s">
        <v>7</v>
      </c>
      <c r="R178" t="s">
        <v>7</v>
      </c>
      <c r="S178" t="s">
        <v>7</v>
      </c>
      <c r="T178" t="s">
        <v>7</v>
      </c>
    </row>
    <row r="179" spans="1:20" x14ac:dyDescent="0.35">
      <c r="A179" t="s">
        <v>6528</v>
      </c>
      <c r="B179" t="s">
        <v>5610</v>
      </c>
      <c r="C179" t="s">
        <v>6923</v>
      </c>
      <c r="D179" t="s">
        <v>782</v>
      </c>
      <c r="E179" t="s">
        <v>6523</v>
      </c>
      <c r="F179" t="s">
        <v>5211</v>
      </c>
      <c r="G179" t="s">
        <v>4468</v>
      </c>
      <c r="H179" t="s">
        <v>2872</v>
      </c>
      <c r="I179" t="s">
        <v>7045</v>
      </c>
      <c r="J179" t="s">
        <v>4612</v>
      </c>
      <c r="K179" t="s">
        <v>3639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  <c r="Q179" t="s">
        <v>7</v>
      </c>
      <c r="R179" t="s">
        <v>7</v>
      </c>
      <c r="S179" t="s">
        <v>7</v>
      </c>
      <c r="T179" t="s">
        <v>7</v>
      </c>
    </row>
    <row r="180" spans="1:20" x14ac:dyDescent="0.35">
      <c r="A180" t="s">
        <v>5</v>
      </c>
      <c r="B180" t="s">
        <v>65</v>
      </c>
      <c r="C180" t="s">
        <v>7</v>
      </c>
      <c r="D180" t="s">
        <v>7</v>
      </c>
      <c r="E180" t="s">
        <v>65</v>
      </c>
      <c r="F180" t="s">
        <v>7</v>
      </c>
      <c r="G180" t="s">
        <v>7</v>
      </c>
      <c r="H180" t="s">
        <v>65</v>
      </c>
      <c r="I180" t="s">
        <v>7</v>
      </c>
      <c r="J180" t="s">
        <v>7</v>
      </c>
      <c r="K180" t="s">
        <v>7058</v>
      </c>
      <c r="L180" t="s">
        <v>7</v>
      </c>
      <c r="M180" t="s">
        <v>7</v>
      </c>
      <c r="N180" t="s">
        <v>7</v>
      </c>
      <c r="O180" t="s">
        <v>7</v>
      </c>
      <c r="P180" t="s">
        <v>7</v>
      </c>
      <c r="Q180" t="s">
        <v>7</v>
      </c>
      <c r="R180" t="s">
        <v>7</v>
      </c>
      <c r="S180" t="s">
        <v>7</v>
      </c>
      <c r="T180" t="s">
        <v>7</v>
      </c>
    </row>
    <row r="181" spans="1:20" x14ac:dyDescent="0.35">
      <c r="A181" t="s">
        <v>6849</v>
      </c>
      <c r="B181" t="s">
        <v>7</v>
      </c>
      <c r="C181" t="s">
        <v>7</v>
      </c>
      <c r="D181" t="s">
        <v>7</v>
      </c>
      <c r="E181" t="s">
        <v>7</v>
      </c>
      <c r="F181" t="s">
        <v>7</v>
      </c>
      <c r="G181" t="s">
        <v>7</v>
      </c>
      <c r="H181" t="s">
        <v>7</v>
      </c>
      <c r="I181" t="s">
        <v>7</v>
      </c>
      <c r="J181" t="s">
        <v>7</v>
      </c>
      <c r="K181" t="s">
        <v>7</v>
      </c>
      <c r="L181" t="s">
        <v>7</v>
      </c>
      <c r="M181" t="s">
        <v>7</v>
      </c>
      <c r="N181" t="s">
        <v>7</v>
      </c>
      <c r="O181" t="s">
        <v>7</v>
      </c>
      <c r="P181" t="s">
        <v>7</v>
      </c>
      <c r="Q181" t="s">
        <v>7</v>
      </c>
      <c r="R181" t="s">
        <v>7</v>
      </c>
      <c r="S181" t="s">
        <v>7</v>
      </c>
      <c r="T181" t="s">
        <v>7</v>
      </c>
    </row>
    <row r="182" spans="1:20" x14ac:dyDescent="0.35">
      <c r="A182" t="s">
        <v>6850</v>
      </c>
      <c r="B182" t="s">
        <v>4</v>
      </c>
      <c r="C182" t="s">
        <v>4</v>
      </c>
      <c r="D182" t="s">
        <v>4</v>
      </c>
      <c r="E182" t="s">
        <v>3</v>
      </c>
      <c r="F182" t="s">
        <v>3</v>
      </c>
      <c r="G182" t="s">
        <v>3</v>
      </c>
      <c r="H182" t="s">
        <v>5</v>
      </c>
      <c r="I182" t="s">
        <v>5</v>
      </c>
      <c r="J182" t="s">
        <v>5</v>
      </c>
      <c r="K182" t="s">
        <v>34</v>
      </c>
      <c r="L182" t="s">
        <v>7</v>
      </c>
      <c r="M182" t="s">
        <v>7</v>
      </c>
      <c r="N182" t="s">
        <v>7</v>
      </c>
      <c r="O182" t="s">
        <v>7</v>
      </c>
      <c r="P182" t="s">
        <v>7</v>
      </c>
      <c r="Q182" t="s">
        <v>7</v>
      </c>
      <c r="R182" t="s">
        <v>7</v>
      </c>
      <c r="S182" t="s">
        <v>7</v>
      </c>
      <c r="T182" t="s">
        <v>7</v>
      </c>
    </row>
    <row r="183" spans="1:20" x14ac:dyDescent="0.35">
      <c r="A183" t="s">
        <v>7</v>
      </c>
      <c r="B183" t="s">
        <v>64</v>
      </c>
      <c r="C183" t="s">
        <v>10</v>
      </c>
      <c r="D183" t="s">
        <v>11</v>
      </c>
      <c r="E183" t="s">
        <v>64</v>
      </c>
      <c r="F183" t="s">
        <v>10</v>
      </c>
      <c r="G183" t="s">
        <v>11</v>
      </c>
      <c r="H183" t="s">
        <v>64</v>
      </c>
      <c r="I183" t="s">
        <v>10</v>
      </c>
      <c r="J183" t="s">
        <v>11</v>
      </c>
      <c r="K183" t="s">
        <v>7</v>
      </c>
      <c r="L183" t="s">
        <v>7</v>
      </c>
      <c r="M183" t="s">
        <v>7</v>
      </c>
      <c r="N183" t="s">
        <v>7</v>
      </c>
      <c r="O183" t="s">
        <v>7</v>
      </c>
      <c r="P183" t="s">
        <v>7</v>
      </c>
      <c r="Q183" t="s">
        <v>7</v>
      </c>
      <c r="R183" t="s">
        <v>7</v>
      </c>
      <c r="S183" t="s">
        <v>7</v>
      </c>
      <c r="T183" t="s">
        <v>7</v>
      </c>
    </row>
    <row r="184" spans="1:20" x14ac:dyDescent="0.35">
      <c r="A184" t="s">
        <v>6524</v>
      </c>
      <c r="B184" t="s">
        <v>6236</v>
      </c>
      <c r="C184" t="s">
        <v>2061</v>
      </c>
      <c r="D184" t="s">
        <v>6959</v>
      </c>
      <c r="E184" t="s">
        <v>4878</v>
      </c>
      <c r="F184" t="s">
        <v>3889</v>
      </c>
      <c r="G184" t="s">
        <v>4376</v>
      </c>
      <c r="H184" t="s">
        <v>5256</v>
      </c>
      <c r="I184" t="s">
        <v>4262</v>
      </c>
      <c r="J184" t="s">
        <v>4159</v>
      </c>
      <c r="K184" t="s">
        <v>7059</v>
      </c>
      <c r="L184" t="s">
        <v>7</v>
      </c>
      <c r="M184" t="s">
        <v>7</v>
      </c>
      <c r="N184" t="s">
        <v>7</v>
      </c>
      <c r="O184" t="s">
        <v>7</v>
      </c>
      <c r="P184" t="s">
        <v>7</v>
      </c>
      <c r="Q184" t="s">
        <v>7</v>
      </c>
      <c r="R184" t="s">
        <v>7</v>
      </c>
      <c r="S184" t="s">
        <v>7</v>
      </c>
      <c r="T184" t="s">
        <v>7</v>
      </c>
    </row>
    <row r="185" spans="1:20" x14ac:dyDescent="0.35">
      <c r="A185" t="s">
        <v>6525</v>
      </c>
      <c r="B185" t="s">
        <v>6879</v>
      </c>
      <c r="C185" t="s">
        <v>4441</v>
      </c>
      <c r="D185" t="s">
        <v>6960</v>
      </c>
      <c r="E185" t="s">
        <v>5612</v>
      </c>
      <c r="F185" t="s">
        <v>1714</v>
      </c>
      <c r="G185" t="s">
        <v>5358</v>
      </c>
      <c r="H185" t="s">
        <v>7038</v>
      </c>
      <c r="I185" t="s">
        <v>5379</v>
      </c>
      <c r="J185" t="s">
        <v>2116</v>
      </c>
      <c r="K185" t="s">
        <v>7060</v>
      </c>
      <c r="L185" t="s">
        <v>7</v>
      </c>
      <c r="M185" t="s">
        <v>7</v>
      </c>
      <c r="N185" t="s">
        <v>7</v>
      </c>
      <c r="O185" t="s">
        <v>7</v>
      </c>
      <c r="P185" t="s">
        <v>7</v>
      </c>
      <c r="Q185" t="s">
        <v>7</v>
      </c>
      <c r="R185" t="s">
        <v>7</v>
      </c>
      <c r="S185" t="s">
        <v>7</v>
      </c>
      <c r="T185" t="s">
        <v>7</v>
      </c>
    </row>
    <row r="186" spans="1:20" x14ac:dyDescent="0.35">
      <c r="A186" t="s">
        <v>6526</v>
      </c>
      <c r="B186" t="s">
        <v>3796</v>
      </c>
      <c r="C186" t="s">
        <v>1645</v>
      </c>
      <c r="D186" t="s">
        <v>2473</v>
      </c>
      <c r="E186" t="s">
        <v>3132</v>
      </c>
      <c r="F186" t="s">
        <v>6562</v>
      </c>
      <c r="G186" t="s">
        <v>3411</v>
      </c>
      <c r="H186" t="s">
        <v>2611</v>
      </c>
      <c r="I186" t="s">
        <v>2467</v>
      </c>
      <c r="J186" t="s">
        <v>4839</v>
      </c>
      <c r="K186" t="s">
        <v>6711</v>
      </c>
      <c r="L186" t="s">
        <v>7</v>
      </c>
      <c r="M186" t="s">
        <v>7</v>
      </c>
      <c r="N186" t="s">
        <v>7</v>
      </c>
      <c r="O186" t="s">
        <v>7</v>
      </c>
      <c r="P186" t="s">
        <v>7</v>
      </c>
      <c r="Q186" t="s">
        <v>7</v>
      </c>
      <c r="R186" t="s">
        <v>7</v>
      </c>
      <c r="S186" t="s">
        <v>7</v>
      </c>
      <c r="T186" t="s">
        <v>7</v>
      </c>
    </row>
    <row r="187" spans="1:20" x14ac:dyDescent="0.35">
      <c r="A187" t="s">
        <v>6527</v>
      </c>
      <c r="B187" t="s">
        <v>2928</v>
      </c>
      <c r="C187" t="s">
        <v>3045</v>
      </c>
      <c r="D187" t="s">
        <v>2842</v>
      </c>
      <c r="E187" t="s">
        <v>3323</v>
      </c>
      <c r="F187" t="s">
        <v>2955</v>
      </c>
      <c r="G187" t="s">
        <v>3142</v>
      </c>
      <c r="H187" t="s">
        <v>4839</v>
      </c>
      <c r="I187" t="s">
        <v>2662</v>
      </c>
      <c r="J187" t="s">
        <v>2808</v>
      </c>
      <c r="K187" t="s">
        <v>6712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  <c r="Q187" t="s">
        <v>7</v>
      </c>
      <c r="R187" t="s">
        <v>7</v>
      </c>
      <c r="S187" t="s">
        <v>7</v>
      </c>
      <c r="T187" t="s">
        <v>7</v>
      </c>
    </row>
    <row r="188" spans="1:20" x14ac:dyDescent="0.35">
      <c r="A188" t="s">
        <v>6528</v>
      </c>
      <c r="B188" t="s">
        <v>272</v>
      </c>
      <c r="C188" t="s">
        <v>41</v>
      </c>
      <c r="D188" t="s">
        <v>1828</v>
      </c>
      <c r="E188" t="s">
        <v>4811</v>
      </c>
      <c r="F188" t="s">
        <v>3733</v>
      </c>
      <c r="G188" t="s">
        <v>5324</v>
      </c>
      <c r="H188" t="s">
        <v>438</v>
      </c>
      <c r="I188" t="s">
        <v>1788</v>
      </c>
      <c r="J188" t="s">
        <v>3733</v>
      </c>
      <c r="K188" t="s">
        <v>6309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  <c r="Q188" t="s">
        <v>7</v>
      </c>
      <c r="R188" t="s">
        <v>7</v>
      </c>
      <c r="S188" t="s">
        <v>7</v>
      </c>
      <c r="T188" t="s">
        <v>7</v>
      </c>
    </row>
    <row r="189" spans="1:20" x14ac:dyDescent="0.35">
      <c r="A189" t="s">
        <v>5</v>
      </c>
      <c r="B189" t="s">
        <v>65</v>
      </c>
      <c r="C189" t="s">
        <v>7</v>
      </c>
      <c r="D189" t="s">
        <v>7</v>
      </c>
      <c r="E189" t="s">
        <v>65</v>
      </c>
      <c r="F189" t="s">
        <v>7</v>
      </c>
      <c r="G189" t="s">
        <v>7</v>
      </c>
      <c r="H189" t="s">
        <v>65</v>
      </c>
      <c r="I189" t="s">
        <v>7</v>
      </c>
      <c r="J189" t="s">
        <v>7</v>
      </c>
      <c r="K189" t="s">
        <v>7061</v>
      </c>
      <c r="L189" t="s">
        <v>7</v>
      </c>
      <c r="M189" t="s">
        <v>7</v>
      </c>
      <c r="N189" t="s">
        <v>7</v>
      </c>
      <c r="O189" t="s">
        <v>7</v>
      </c>
      <c r="P189" t="s">
        <v>7</v>
      </c>
      <c r="Q189" t="s">
        <v>7</v>
      </c>
      <c r="R189" t="s">
        <v>7</v>
      </c>
      <c r="S189" t="s">
        <v>7</v>
      </c>
      <c r="T189" t="s">
        <v>7</v>
      </c>
    </row>
    <row r="190" spans="1:20" x14ac:dyDescent="0.35">
      <c r="A190" t="s">
        <v>6851</v>
      </c>
      <c r="B190" t="s">
        <v>7</v>
      </c>
      <c r="C190" t="s">
        <v>7</v>
      </c>
      <c r="D190" t="s">
        <v>7</v>
      </c>
      <c r="E190" t="s">
        <v>7</v>
      </c>
      <c r="F190" t="s">
        <v>7</v>
      </c>
      <c r="G190" t="s">
        <v>7</v>
      </c>
      <c r="H190" t="s">
        <v>7</v>
      </c>
      <c r="I190" t="s">
        <v>7</v>
      </c>
      <c r="J190" t="s">
        <v>7</v>
      </c>
      <c r="K190" t="s">
        <v>7</v>
      </c>
      <c r="L190" t="s">
        <v>7</v>
      </c>
      <c r="M190" t="s">
        <v>7</v>
      </c>
      <c r="N190" t="s">
        <v>7</v>
      </c>
      <c r="O190" t="s">
        <v>7</v>
      </c>
      <c r="P190" t="s">
        <v>7</v>
      </c>
      <c r="Q190" t="s">
        <v>7</v>
      </c>
      <c r="R190" t="s">
        <v>7</v>
      </c>
      <c r="S190" t="s">
        <v>7</v>
      </c>
      <c r="T190" t="s">
        <v>7</v>
      </c>
    </row>
    <row r="191" spans="1:20" x14ac:dyDescent="0.35">
      <c r="A191" t="s">
        <v>6546</v>
      </c>
      <c r="B191" t="s">
        <v>4</v>
      </c>
      <c r="C191" t="s">
        <v>4</v>
      </c>
      <c r="D191" t="s">
        <v>4</v>
      </c>
      <c r="E191" t="s">
        <v>3</v>
      </c>
      <c r="F191" t="s">
        <v>3</v>
      </c>
      <c r="G191" t="s">
        <v>3</v>
      </c>
      <c r="H191" t="s">
        <v>5</v>
      </c>
      <c r="I191" t="s">
        <v>5</v>
      </c>
      <c r="J191" t="s">
        <v>5</v>
      </c>
      <c r="K191" t="s">
        <v>34</v>
      </c>
      <c r="L191" t="s">
        <v>7</v>
      </c>
      <c r="M191" t="s">
        <v>7</v>
      </c>
      <c r="N191" t="s">
        <v>7</v>
      </c>
      <c r="O191" t="s">
        <v>7</v>
      </c>
      <c r="P191" t="s">
        <v>7</v>
      </c>
      <c r="Q191" t="s">
        <v>7</v>
      </c>
      <c r="R191" t="s">
        <v>7</v>
      </c>
      <c r="S191" t="s">
        <v>7</v>
      </c>
      <c r="T191" t="s">
        <v>7</v>
      </c>
    </row>
    <row r="192" spans="1:20" x14ac:dyDescent="0.35">
      <c r="A192" t="s">
        <v>7</v>
      </c>
      <c r="B192" t="s">
        <v>64</v>
      </c>
      <c r="C192" t="s">
        <v>10</v>
      </c>
      <c r="D192" t="s">
        <v>11</v>
      </c>
      <c r="E192" t="s">
        <v>64</v>
      </c>
      <c r="F192" t="s">
        <v>10</v>
      </c>
      <c r="G192" t="s">
        <v>11</v>
      </c>
      <c r="H192" t="s">
        <v>64</v>
      </c>
      <c r="I192" t="s">
        <v>10</v>
      </c>
      <c r="J192" t="s">
        <v>11</v>
      </c>
      <c r="K192" t="s">
        <v>7</v>
      </c>
      <c r="L192" t="s">
        <v>7</v>
      </c>
      <c r="M192" t="s">
        <v>7</v>
      </c>
      <c r="N192" t="s">
        <v>7</v>
      </c>
      <c r="O192" t="s">
        <v>7</v>
      </c>
      <c r="P192" t="s">
        <v>7</v>
      </c>
      <c r="Q192" t="s">
        <v>7</v>
      </c>
      <c r="R192" t="s">
        <v>7</v>
      </c>
      <c r="S192" t="s">
        <v>7</v>
      </c>
      <c r="T192" t="s">
        <v>7</v>
      </c>
    </row>
    <row r="193" spans="1:20" x14ac:dyDescent="0.35">
      <c r="A193" t="s">
        <v>5693</v>
      </c>
      <c r="B193" t="s">
        <v>1102</v>
      </c>
      <c r="C193" t="s">
        <v>1986</v>
      </c>
      <c r="D193" t="s">
        <v>6961</v>
      </c>
      <c r="E193" t="s">
        <v>1080</v>
      </c>
      <c r="F193" t="s">
        <v>1761</v>
      </c>
      <c r="G193" t="s">
        <v>4249</v>
      </c>
      <c r="H193" t="s">
        <v>5591</v>
      </c>
      <c r="I193" t="s">
        <v>6909</v>
      </c>
      <c r="J193" t="s">
        <v>7052</v>
      </c>
      <c r="K193" t="s">
        <v>5175</v>
      </c>
      <c r="L193" t="s">
        <v>7</v>
      </c>
      <c r="M193" t="s">
        <v>7</v>
      </c>
      <c r="N193" t="s">
        <v>7</v>
      </c>
      <c r="O193" t="s">
        <v>7</v>
      </c>
      <c r="P193" t="s">
        <v>7</v>
      </c>
      <c r="Q193" t="s">
        <v>7</v>
      </c>
      <c r="R193" t="s">
        <v>7</v>
      </c>
      <c r="S193" t="s">
        <v>7</v>
      </c>
      <c r="T193" t="s">
        <v>7</v>
      </c>
    </row>
    <row r="194" spans="1:20" x14ac:dyDescent="0.35">
      <c r="A194" t="s">
        <v>5692</v>
      </c>
      <c r="B194" t="s">
        <v>6880</v>
      </c>
      <c r="C194" t="s">
        <v>6924</v>
      </c>
      <c r="D194" t="s">
        <v>6962</v>
      </c>
      <c r="E194" t="s">
        <v>2876</v>
      </c>
      <c r="F194" t="s">
        <v>1981</v>
      </c>
      <c r="G194" t="s">
        <v>2511</v>
      </c>
      <c r="H194" t="s">
        <v>3257</v>
      </c>
      <c r="I194" t="s">
        <v>5761</v>
      </c>
      <c r="J194" t="s">
        <v>3750</v>
      </c>
      <c r="K194" t="s">
        <v>6713</v>
      </c>
      <c r="L194" t="s">
        <v>7</v>
      </c>
      <c r="M194" t="s">
        <v>7</v>
      </c>
      <c r="N194" t="s">
        <v>7</v>
      </c>
      <c r="O194" t="s">
        <v>7</v>
      </c>
      <c r="P194" t="s">
        <v>7</v>
      </c>
      <c r="Q194" t="s">
        <v>7</v>
      </c>
      <c r="R194" t="s">
        <v>7</v>
      </c>
      <c r="S194" t="s">
        <v>7</v>
      </c>
      <c r="T194" t="s">
        <v>7</v>
      </c>
    </row>
    <row r="195" spans="1:20" x14ac:dyDescent="0.35">
      <c r="A195" t="s">
        <v>5688</v>
      </c>
      <c r="B195" t="s">
        <v>3227</v>
      </c>
      <c r="C195" t="s">
        <v>717</v>
      </c>
      <c r="D195" t="s">
        <v>6963</v>
      </c>
      <c r="E195" t="s">
        <v>5012</v>
      </c>
      <c r="F195" t="s">
        <v>6700</v>
      </c>
      <c r="G195" t="s">
        <v>4372</v>
      </c>
      <c r="H195" t="s">
        <v>4478</v>
      </c>
      <c r="I195" t="s">
        <v>1423</v>
      </c>
      <c r="J195" t="s">
        <v>4252</v>
      </c>
      <c r="K195" t="s">
        <v>7062</v>
      </c>
      <c r="L195" t="s">
        <v>7</v>
      </c>
      <c r="M195" t="s">
        <v>7</v>
      </c>
      <c r="N195" t="s">
        <v>7</v>
      </c>
      <c r="O195" t="s">
        <v>7</v>
      </c>
      <c r="P195" t="s">
        <v>7</v>
      </c>
      <c r="Q195" t="s">
        <v>7</v>
      </c>
      <c r="R195" t="s">
        <v>7</v>
      </c>
      <c r="S195" t="s">
        <v>7</v>
      </c>
      <c r="T195" t="s">
        <v>7</v>
      </c>
    </row>
    <row r="196" spans="1:20" x14ac:dyDescent="0.35">
      <c r="A196" t="s">
        <v>5687</v>
      </c>
      <c r="B196" t="s">
        <v>6881</v>
      </c>
      <c r="C196" t="s">
        <v>5734</v>
      </c>
      <c r="D196" t="s">
        <v>6964</v>
      </c>
      <c r="E196" t="s">
        <v>3410</v>
      </c>
      <c r="F196" t="s">
        <v>6447</v>
      </c>
      <c r="G196" t="s">
        <v>4795</v>
      </c>
      <c r="H196" t="s">
        <v>7039</v>
      </c>
      <c r="I196" t="s">
        <v>5228</v>
      </c>
      <c r="J196" t="s">
        <v>522</v>
      </c>
      <c r="K196" t="s">
        <v>2151</v>
      </c>
      <c r="L196" t="s">
        <v>7</v>
      </c>
      <c r="M196" t="s">
        <v>7</v>
      </c>
      <c r="N196" t="s">
        <v>7</v>
      </c>
      <c r="O196" t="s">
        <v>7</v>
      </c>
      <c r="P196" t="s">
        <v>7</v>
      </c>
      <c r="Q196" t="s">
        <v>7</v>
      </c>
      <c r="R196" t="s">
        <v>7</v>
      </c>
      <c r="S196" t="s">
        <v>7</v>
      </c>
      <c r="T196" t="s">
        <v>7</v>
      </c>
    </row>
    <row r="197" spans="1:20" x14ac:dyDescent="0.35">
      <c r="A197" t="s">
        <v>5</v>
      </c>
      <c r="B197" t="s">
        <v>65</v>
      </c>
      <c r="C197" t="s">
        <v>7</v>
      </c>
      <c r="D197" t="s">
        <v>7</v>
      </c>
      <c r="E197" t="s">
        <v>65</v>
      </c>
      <c r="F197" t="s">
        <v>7</v>
      </c>
      <c r="G197" t="s">
        <v>7</v>
      </c>
      <c r="H197" t="s">
        <v>65</v>
      </c>
      <c r="I197" t="s">
        <v>7</v>
      </c>
      <c r="J197" t="s">
        <v>7</v>
      </c>
      <c r="K197" t="s">
        <v>7061</v>
      </c>
      <c r="L197" t="s">
        <v>7</v>
      </c>
      <c r="M197" t="s">
        <v>7</v>
      </c>
      <c r="N197" t="s">
        <v>7</v>
      </c>
      <c r="O197" t="s">
        <v>7</v>
      </c>
      <c r="P197" t="s">
        <v>7</v>
      </c>
      <c r="Q197" t="s">
        <v>7</v>
      </c>
      <c r="R197" t="s">
        <v>7</v>
      </c>
      <c r="S197" t="s">
        <v>7</v>
      </c>
      <c r="T197" t="s">
        <v>7</v>
      </c>
    </row>
    <row r="198" spans="1:20" x14ac:dyDescent="0.35">
      <c r="A198" t="s">
        <v>6852</v>
      </c>
      <c r="B198" t="s">
        <v>7</v>
      </c>
      <c r="C198" t="s">
        <v>7</v>
      </c>
      <c r="D198" t="s">
        <v>7</v>
      </c>
      <c r="E198" t="s">
        <v>7</v>
      </c>
      <c r="F198" t="s">
        <v>7</v>
      </c>
      <c r="G198" t="s">
        <v>7</v>
      </c>
      <c r="H198" t="s">
        <v>7</v>
      </c>
      <c r="I198" t="s">
        <v>7</v>
      </c>
      <c r="J198" t="s">
        <v>7</v>
      </c>
      <c r="K198" t="s">
        <v>7</v>
      </c>
      <c r="L198" t="s">
        <v>7</v>
      </c>
      <c r="M198" t="s">
        <v>7</v>
      </c>
      <c r="N198" t="s">
        <v>7</v>
      </c>
      <c r="O198" t="s">
        <v>7</v>
      </c>
      <c r="P198" t="s">
        <v>7</v>
      </c>
      <c r="Q198" t="s">
        <v>7</v>
      </c>
      <c r="R198" t="s">
        <v>7</v>
      </c>
      <c r="S198" t="s">
        <v>7</v>
      </c>
      <c r="T198" t="s">
        <v>7</v>
      </c>
    </row>
    <row r="199" spans="1:20" x14ac:dyDescent="0.35">
      <c r="A199" t="s">
        <v>6547</v>
      </c>
      <c r="B199" t="s">
        <v>4</v>
      </c>
      <c r="C199" t="s">
        <v>4</v>
      </c>
      <c r="D199" t="s">
        <v>4</v>
      </c>
      <c r="E199" t="s">
        <v>3</v>
      </c>
      <c r="F199" t="s">
        <v>3</v>
      </c>
      <c r="G199" t="s">
        <v>3</v>
      </c>
      <c r="H199" t="s">
        <v>5</v>
      </c>
      <c r="I199" t="s">
        <v>5</v>
      </c>
      <c r="J199" t="s">
        <v>5</v>
      </c>
      <c r="K199" t="s">
        <v>34</v>
      </c>
      <c r="L199" t="s">
        <v>7</v>
      </c>
      <c r="M199" t="s">
        <v>7</v>
      </c>
      <c r="N199" t="s">
        <v>7</v>
      </c>
      <c r="O199" t="s">
        <v>7</v>
      </c>
      <c r="P199" t="s">
        <v>7</v>
      </c>
      <c r="Q199" t="s">
        <v>7</v>
      </c>
      <c r="R199" t="s">
        <v>7</v>
      </c>
      <c r="S199" t="s">
        <v>7</v>
      </c>
      <c r="T199" t="s">
        <v>7</v>
      </c>
    </row>
    <row r="200" spans="1:20" x14ac:dyDescent="0.35">
      <c r="A200" t="s">
        <v>7</v>
      </c>
      <c r="B200" t="s">
        <v>64</v>
      </c>
      <c r="C200" t="s">
        <v>10</v>
      </c>
      <c r="D200" t="s">
        <v>11</v>
      </c>
      <c r="E200" t="s">
        <v>64</v>
      </c>
      <c r="F200" t="s">
        <v>10</v>
      </c>
      <c r="G200" t="s">
        <v>11</v>
      </c>
      <c r="H200" t="s">
        <v>64</v>
      </c>
      <c r="I200" t="s">
        <v>10</v>
      </c>
      <c r="J200" t="s">
        <v>11</v>
      </c>
      <c r="K200" t="s">
        <v>7</v>
      </c>
      <c r="L200" t="s">
        <v>7</v>
      </c>
      <c r="M200" t="s">
        <v>7</v>
      </c>
      <c r="N200" t="s">
        <v>7</v>
      </c>
      <c r="O200" t="s">
        <v>7</v>
      </c>
      <c r="P200" t="s">
        <v>7</v>
      </c>
      <c r="Q200" t="s">
        <v>7</v>
      </c>
      <c r="R200" t="s">
        <v>7</v>
      </c>
      <c r="S200" t="s">
        <v>7</v>
      </c>
      <c r="T200" t="s">
        <v>7</v>
      </c>
    </row>
    <row r="201" spans="1:20" x14ac:dyDescent="0.35">
      <c r="A201" t="s">
        <v>5693</v>
      </c>
      <c r="B201" t="s">
        <v>2962</v>
      </c>
      <c r="C201" t="s">
        <v>364</v>
      </c>
      <c r="D201" t="s">
        <v>928</v>
      </c>
      <c r="E201" t="s">
        <v>3798</v>
      </c>
      <c r="F201" t="s">
        <v>865</v>
      </c>
      <c r="G201" t="s">
        <v>6702</v>
      </c>
      <c r="H201" t="s">
        <v>925</v>
      </c>
      <c r="I201" t="s">
        <v>2557</v>
      </c>
      <c r="J201" t="s">
        <v>1908</v>
      </c>
      <c r="K201" t="s">
        <v>6564</v>
      </c>
      <c r="L201" t="s">
        <v>7</v>
      </c>
      <c r="M201" t="s">
        <v>7</v>
      </c>
      <c r="N201" t="s">
        <v>7</v>
      </c>
      <c r="O201" t="s">
        <v>7</v>
      </c>
      <c r="P201" t="s">
        <v>7</v>
      </c>
      <c r="Q201" t="s">
        <v>7</v>
      </c>
      <c r="R201" t="s">
        <v>7</v>
      </c>
      <c r="S201" t="s">
        <v>7</v>
      </c>
      <c r="T201" t="s">
        <v>7</v>
      </c>
    </row>
    <row r="202" spans="1:20" x14ac:dyDescent="0.35">
      <c r="A202" t="s">
        <v>5692</v>
      </c>
      <c r="B202" t="s">
        <v>4790</v>
      </c>
      <c r="C202" t="s">
        <v>2549</v>
      </c>
      <c r="D202" t="s">
        <v>5369</v>
      </c>
      <c r="E202" t="s">
        <v>5904</v>
      </c>
      <c r="F202" t="s">
        <v>2791</v>
      </c>
      <c r="G202" t="s">
        <v>6703</v>
      </c>
      <c r="H202" t="s">
        <v>6955</v>
      </c>
      <c r="I202" t="s">
        <v>6311</v>
      </c>
      <c r="J202" t="s">
        <v>6027</v>
      </c>
      <c r="K202" t="s">
        <v>1547</v>
      </c>
      <c r="L202" t="s">
        <v>7</v>
      </c>
      <c r="M202" t="s">
        <v>7</v>
      </c>
      <c r="N202" t="s">
        <v>7</v>
      </c>
      <c r="O202" t="s">
        <v>7</v>
      </c>
      <c r="P202" t="s">
        <v>7</v>
      </c>
      <c r="Q202" t="s">
        <v>7</v>
      </c>
      <c r="R202" t="s">
        <v>7</v>
      </c>
      <c r="S202" t="s">
        <v>7</v>
      </c>
      <c r="T202" t="s">
        <v>7</v>
      </c>
    </row>
    <row r="203" spans="1:20" x14ac:dyDescent="0.35">
      <c r="A203" t="s">
        <v>5688</v>
      </c>
      <c r="B203" t="s">
        <v>6453</v>
      </c>
      <c r="C203" t="s">
        <v>2093</v>
      </c>
      <c r="D203" t="s">
        <v>6965</v>
      </c>
      <c r="E203" t="s">
        <v>6684</v>
      </c>
      <c r="F203" t="s">
        <v>2939</v>
      </c>
      <c r="G203" t="s">
        <v>6704</v>
      </c>
      <c r="H203" t="s">
        <v>7040</v>
      </c>
      <c r="I203" t="s">
        <v>7046</v>
      </c>
      <c r="J203" t="s">
        <v>2399</v>
      </c>
      <c r="K203" t="s">
        <v>7063</v>
      </c>
      <c r="L203" t="s">
        <v>7</v>
      </c>
      <c r="M203" t="s">
        <v>7</v>
      </c>
      <c r="N203" t="s">
        <v>7</v>
      </c>
      <c r="O203" t="s">
        <v>7</v>
      </c>
      <c r="P203" t="s">
        <v>7</v>
      </c>
      <c r="Q203" t="s">
        <v>7</v>
      </c>
      <c r="R203" t="s">
        <v>7</v>
      </c>
      <c r="S203" t="s">
        <v>7</v>
      </c>
      <c r="T203" t="s">
        <v>7</v>
      </c>
    </row>
    <row r="204" spans="1:20" x14ac:dyDescent="0.35">
      <c r="A204" t="s">
        <v>5687</v>
      </c>
      <c r="B204" t="s">
        <v>158</v>
      </c>
      <c r="C204" t="s">
        <v>3873</v>
      </c>
      <c r="D204" t="s">
        <v>5374</v>
      </c>
      <c r="E204" t="s">
        <v>2667</v>
      </c>
      <c r="F204" t="s">
        <v>2076</v>
      </c>
      <c r="G204" t="s">
        <v>3463</v>
      </c>
      <c r="H204" t="s">
        <v>1781</v>
      </c>
      <c r="I204" t="s">
        <v>1166</v>
      </c>
      <c r="J204" t="s">
        <v>5734</v>
      </c>
      <c r="K204" t="s">
        <v>4563</v>
      </c>
      <c r="L204" t="s">
        <v>7</v>
      </c>
      <c r="M204" t="s">
        <v>7</v>
      </c>
      <c r="N204" t="s">
        <v>7</v>
      </c>
      <c r="O204" t="s">
        <v>7</v>
      </c>
      <c r="P204" t="s">
        <v>7</v>
      </c>
      <c r="Q204" t="s">
        <v>7</v>
      </c>
      <c r="R204" t="s">
        <v>7</v>
      </c>
      <c r="S204" t="s">
        <v>7</v>
      </c>
      <c r="T204" t="s">
        <v>7</v>
      </c>
    </row>
    <row r="205" spans="1:20" x14ac:dyDescent="0.35">
      <c r="A205" t="s">
        <v>5</v>
      </c>
      <c r="B205" t="s">
        <v>65</v>
      </c>
      <c r="C205" t="s">
        <v>7</v>
      </c>
      <c r="D205" t="s">
        <v>7</v>
      </c>
      <c r="E205" t="s">
        <v>65</v>
      </c>
      <c r="F205" t="s">
        <v>7</v>
      </c>
      <c r="G205" t="s">
        <v>7</v>
      </c>
      <c r="H205" t="s">
        <v>65</v>
      </c>
      <c r="I205" t="s">
        <v>7</v>
      </c>
      <c r="J205" t="s">
        <v>7</v>
      </c>
      <c r="K205" t="s">
        <v>7064</v>
      </c>
      <c r="L205" t="s">
        <v>7</v>
      </c>
      <c r="M205" t="s">
        <v>7</v>
      </c>
      <c r="N205" t="s">
        <v>7</v>
      </c>
      <c r="O205" t="s">
        <v>7</v>
      </c>
      <c r="P205" t="s">
        <v>7</v>
      </c>
      <c r="Q205" t="s">
        <v>7</v>
      </c>
      <c r="R205" t="s">
        <v>7</v>
      </c>
      <c r="S205" t="s">
        <v>7</v>
      </c>
      <c r="T205" t="s">
        <v>7</v>
      </c>
    </row>
    <row r="206" spans="1:20" x14ac:dyDescent="0.35">
      <c r="A206" t="s">
        <v>6853</v>
      </c>
      <c r="B206" t="s">
        <v>7</v>
      </c>
      <c r="C206" t="s">
        <v>7</v>
      </c>
      <c r="D206" t="s">
        <v>7</v>
      </c>
      <c r="E206" t="s">
        <v>7</v>
      </c>
      <c r="F206" t="s">
        <v>7</v>
      </c>
      <c r="G206" t="s">
        <v>7</v>
      </c>
      <c r="H206" t="s">
        <v>7</v>
      </c>
      <c r="I206" t="s">
        <v>7</v>
      </c>
      <c r="J206" t="s">
        <v>7</v>
      </c>
      <c r="K206" t="s">
        <v>7</v>
      </c>
      <c r="L206" t="s">
        <v>7</v>
      </c>
      <c r="M206" t="s">
        <v>7</v>
      </c>
      <c r="N206" t="s">
        <v>7</v>
      </c>
      <c r="O206" t="s">
        <v>7</v>
      </c>
      <c r="P206" t="s">
        <v>7</v>
      </c>
      <c r="Q206" t="s">
        <v>7</v>
      </c>
      <c r="R206" t="s">
        <v>7</v>
      </c>
      <c r="S206" t="s">
        <v>7</v>
      </c>
      <c r="T206" t="s">
        <v>7</v>
      </c>
    </row>
    <row r="207" spans="1:20" x14ac:dyDescent="0.35">
      <c r="A207" t="s">
        <v>6548</v>
      </c>
      <c r="B207" t="s">
        <v>4</v>
      </c>
      <c r="C207" t="s">
        <v>4</v>
      </c>
      <c r="D207" t="s">
        <v>4</v>
      </c>
      <c r="E207" t="s">
        <v>3</v>
      </c>
      <c r="F207" t="s">
        <v>3</v>
      </c>
      <c r="G207" t="s">
        <v>3</v>
      </c>
      <c r="H207" t="s">
        <v>5</v>
      </c>
      <c r="I207" t="s">
        <v>5</v>
      </c>
      <c r="J207" t="s">
        <v>5</v>
      </c>
      <c r="K207" t="s">
        <v>34</v>
      </c>
      <c r="L207" t="s">
        <v>7</v>
      </c>
      <c r="M207" t="s">
        <v>7</v>
      </c>
      <c r="N207" t="s">
        <v>7</v>
      </c>
      <c r="O207" t="s">
        <v>7</v>
      </c>
      <c r="P207" t="s">
        <v>7</v>
      </c>
      <c r="Q207" t="s">
        <v>7</v>
      </c>
      <c r="R207" t="s">
        <v>7</v>
      </c>
      <c r="S207" t="s">
        <v>7</v>
      </c>
      <c r="T207" t="s">
        <v>7</v>
      </c>
    </row>
    <row r="208" spans="1:20" x14ac:dyDescent="0.35">
      <c r="A208" t="s">
        <v>7</v>
      </c>
      <c r="B208" t="s">
        <v>64</v>
      </c>
      <c r="C208" t="s">
        <v>10</v>
      </c>
      <c r="D208" t="s">
        <v>11</v>
      </c>
      <c r="E208" t="s">
        <v>64</v>
      </c>
      <c r="F208" t="s">
        <v>10</v>
      </c>
      <c r="G208" t="s">
        <v>11</v>
      </c>
      <c r="H208" t="s">
        <v>64</v>
      </c>
      <c r="I208" t="s">
        <v>10</v>
      </c>
      <c r="J208" t="s">
        <v>11</v>
      </c>
      <c r="K208" t="s">
        <v>7</v>
      </c>
      <c r="L208" t="s">
        <v>7</v>
      </c>
      <c r="M208" t="s">
        <v>7</v>
      </c>
      <c r="N208" t="s">
        <v>7</v>
      </c>
      <c r="O208" t="s">
        <v>7</v>
      </c>
      <c r="P208" t="s">
        <v>7</v>
      </c>
      <c r="Q208" t="s">
        <v>7</v>
      </c>
      <c r="R208" t="s">
        <v>7</v>
      </c>
      <c r="S208" t="s">
        <v>7</v>
      </c>
      <c r="T208" t="s">
        <v>7</v>
      </c>
    </row>
    <row r="209" spans="1:20" x14ac:dyDescent="0.35">
      <c r="A209" t="s">
        <v>5693</v>
      </c>
      <c r="B209" t="s">
        <v>6408</v>
      </c>
      <c r="C209" t="s">
        <v>6862</v>
      </c>
      <c r="D209" t="s">
        <v>4948</v>
      </c>
      <c r="E209" t="s">
        <v>6464</v>
      </c>
      <c r="F209" t="s">
        <v>3792</v>
      </c>
      <c r="G209" t="s">
        <v>2525</v>
      </c>
      <c r="H209" t="s">
        <v>7041</v>
      </c>
      <c r="I209" t="s">
        <v>7047</v>
      </c>
      <c r="J209" t="s">
        <v>7053</v>
      </c>
      <c r="K209" t="s">
        <v>6714</v>
      </c>
      <c r="L209" t="s">
        <v>7</v>
      </c>
      <c r="M209" t="s">
        <v>7</v>
      </c>
      <c r="N209" t="s">
        <v>7</v>
      </c>
      <c r="O209" t="s">
        <v>7</v>
      </c>
      <c r="P209" t="s">
        <v>7</v>
      </c>
      <c r="Q209" t="s">
        <v>7</v>
      </c>
      <c r="R209" t="s">
        <v>7</v>
      </c>
      <c r="S209" t="s">
        <v>7</v>
      </c>
      <c r="T209" t="s">
        <v>7</v>
      </c>
    </row>
    <row r="210" spans="1:20" x14ac:dyDescent="0.35">
      <c r="A210" t="s">
        <v>5692</v>
      </c>
      <c r="B210" t="s">
        <v>4270</v>
      </c>
      <c r="C210" t="s">
        <v>2035</v>
      </c>
      <c r="D210" t="s">
        <v>6966</v>
      </c>
      <c r="E210" t="s">
        <v>3431</v>
      </c>
      <c r="F210" t="s">
        <v>5274</v>
      </c>
      <c r="G210" t="s">
        <v>5482</v>
      </c>
      <c r="H210" t="s">
        <v>774</v>
      </c>
      <c r="I210" t="s">
        <v>7048</v>
      </c>
      <c r="J210" t="s">
        <v>990</v>
      </c>
      <c r="K210" t="s">
        <v>4856</v>
      </c>
      <c r="L210" t="s">
        <v>7</v>
      </c>
      <c r="M210" t="s">
        <v>7</v>
      </c>
      <c r="N210" t="s">
        <v>7</v>
      </c>
      <c r="O210" t="s">
        <v>7</v>
      </c>
      <c r="P210" t="s">
        <v>7</v>
      </c>
      <c r="Q210" t="s">
        <v>7</v>
      </c>
      <c r="R210" t="s">
        <v>7</v>
      </c>
      <c r="S210" t="s">
        <v>7</v>
      </c>
      <c r="T210" t="s">
        <v>7</v>
      </c>
    </row>
    <row r="211" spans="1:20" x14ac:dyDescent="0.35">
      <c r="A211" t="s">
        <v>5688</v>
      </c>
      <c r="B211" t="s">
        <v>4958</v>
      </c>
      <c r="C211" t="s">
        <v>2500</v>
      </c>
      <c r="D211" t="s">
        <v>5545</v>
      </c>
      <c r="E211" t="s">
        <v>1839</v>
      </c>
      <c r="F211" t="s">
        <v>1401</v>
      </c>
      <c r="G211" t="s">
        <v>5631</v>
      </c>
      <c r="H211" t="s">
        <v>7042</v>
      </c>
      <c r="I211" t="s">
        <v>350</v>
      </c>
      <c r="J211" t="s">
        <v>7054</v>
      </c>
      <c r="K211" t="s">
        <v>6715</v>
      </c>
      <c r="L211" t="s">
        <v>7</v>
      </c>
      <c r="M211" t="s">
        <v>7</v>
      </c>
      <c r="N211" t="s">
        <v>7</v>
      </c>
      <c r="O211" t="s">
        <v>7</v>
      </c>
      <c r="P211" t="s">
        <v>7</v>
      </c>
      <c r="Q211" t="s">
        <v>7</v>
      </c>
      <c r="R211" t="s">
        <v>7</v>
      </c>
      <c r="S211" t="s">
        <v>7</v>
      </c>
      <c r="T211" t="s">
        <v>7</v>
      </c>
    </row>
    <row r="212" spans="1:20" x14ac:dyDescent="0.35">
      <c r="A212" t="s">
        <v>5687</v>
      </c>
      <c r="B212" t="s">
        <v>757</v>
      </c>
      <c r="C212" t="s">
        <v>47</v>
      </c>
      <c r="D212" t="s">
        <v>1654</v>
      </c>
      <c r="E212" t="s">
        <v>3783</v>
      </c>
      <c r="F212" t="s">
        <v>1904</v>
      </c>
      <c r="G212" t="s">
        <v>6493</v>
      </c>
      <c r="H212" t="s">
        <v>1460</v>
      </c>
      <c r="I212" t="s">
        <v>1440</v>
      </c>
      <c r="J212" t="s">
        <v>2948</v>
      </c>
      <c r="K212" t="s">
        <v>6461</v>
      </c>
      <c r="L212" t="s">
        <v>7</v>
      </c>
      <c r="M212" t="s">
        <v>7</v>
      </c>
      <c r="N212" t="s">
        <v>7</v>
      </c>
      <c r="O212" t="s">
        <v>7</v>
      </c>
      <c r="P212" t="s">
        <v>7</v>
      </c>
      <c r="Q212" t="s">
        <v>7</v>
      </c>
      <c r="R212" t="s">
        <v>7</v>
      </c>
      <c r="S212" t="s">
        <v>7</v>
      </c>
      <c r="T212" t="s">
        <v>7</v>
      </c>
    </row>
    <row r="213" spans="1:20" x14ac:dyDescent="0.35">
      <c r="A213" t="s">
        <v>5</v>
      </c>
      <c r="B213" t="s">
        <v>65</v>
      </c>
      <c r="C213" t="s">
        <v>7</v>
      </c>
      <c r="D213" t="s">
        <v>7</v>
      </c>
      <c r="E213" t="s">
        <v>65</v>
      </c>
      <c r="F213" t="s">
        <v>7</v>
      </c>
      <c r="G213" t="s">
        <v>7</v>
      </c>
      <c r="H213" t="s">
        <v>65</v>
      </c>
      <c r="I213" t="s">
        <v>7</v>
      </c>
      <c r="J213" t="s">
        <v>7</v>
      </c>
      <c r="K213" t="s">
        <v>5961</v>
      </c>
      <c r="L213" t="s">
        <v>7</v>
      </c>
      <c r="M213" t="s">
        <v>7</v>
      </c>
      <c r="N213" t="s">
        <v>7</v>
      </c>
      <c r="O213" t="s">
        <v>7</v>
      </c>
      <c r="P213" t="s">
        <v>7</v>
      </c>
      <c r="Q213" t="s">
        <v>7</v>
      </c>
      <c r="R213" t="s">
        <v>7</v>
      </c>
      <c r="S213" t="s">
        <v>7</v>
      </c>
      <c r="T213" t="s">
        <v>7</v>
      </c>
    </row>
    <row r="214" spans="1:20" x14ac:dyDescent="0.35">
      <c r="A214" t="s">
        <v>6854</v>
      </c>
      <c r="B214" t="s">
        <v>7</v>
      </c>
      <c r="C214" t="s">
        <v>7</v>
      </c>
      <c r="D214" t="s">
        <v>7</v>
      </c>
      <c r="E214" t="s">
        <v>7</v>
      </c>
      <c r="F214" t="s">
        <v>7</v>
      </c>
      <c r="G214" t="s">
        <v>7</v>
      </c>
      <c r="H214" t="s">
        <v>7</v>
      </c>
      <c r="I214" t="s">
        <v>7</v>
      </c>
      <c r="J214" t="s">
        <v>7</v>
      </c>
      <c r="K214" t="s">
        <v>7</v>
      </c>
      <c r="L214" t="s">
        <v>7</v>
      </c>
      <c r="M214" t="s">
        <v>7</v>
      </c>
      <c r="N214" t="s">
        <v>7</v>
      </c>
      <c r="O214" t="s">
        <v>7</v>
      </c>
      <c r="P214" t="s">
        <v>7</v>
      </c>
      <c r="Q214" t="s">
        <v>7</v>
      </c>
      <c r="R214" t="s">
        <v>7</v>
      </c>
      <c r="S214" t="s">
        <v>7</v>
      </c>
      <c r="T214" t="s">
        <v>7</v>
      </c>
    </row>
    <row r="215" spans="1:20" x14ac:dyDescent="0.35">
      <c r="A215" t="s">
        <v>6549</v>
      </c>
      <c r="B215" t="s">
        <v>4</v>
      </c>
      <c r="C215" t="s">
        <v>4</v>
      </c>
      <c r="D215" t="s">
        <v>4</v>
      </c>
      <c r="E215" t="s">
        <v>3</v>
      </c>
      <c r="F215" t="s">
        <v>3</v>
      </c>
      <c r="G215" t="s">
        <v>3</v>
      </c>
      <c r="H215" t="s">
        <v>5</v>
      </c>
      <c r="I215" t="s">
        <v>5</v>
      </c>
      <c r="J215" t="s">
        <v>5</v>
      </c>
      <c r="K215" t="s">
        <v>34</v>
      </c>
      <c r="L215" t="s">
        <v>7</v>
      </c>
      <c r="M215" t="s">
        <v>7</v>
      </c>
      <c r="N215" t="s">
        <v>7</v>
      </c>
      <c r="O215" t="s">
        <v>7</v>
      </c>
      <c r="P215" t="s">
        <v>7</v>
      </c>
      <c r="Q215" t="s">
        <v>7</v>
      </c>
      <c r="R215" t="s">
        <v>7</v>
      </c>
      <c r="S215" t="s">
        <v>7</v>
      </c>
      <c r="T215" t="s">
        <v>7</v>
      </c>
    </row>
    <row r="216" spans="1:20" x14ac:dyDescent="0.35">
      <c r="A216" t="s">
        <v>7</v>
      </c>
      <c r="B216" t="s">
        <v>64</v>
      </c>
      <c r="C216" t="s">
        <v>10</v>
      </c>
      <c r="D216" t="s">
        <v>11</v>
      </c>
      <c r="E216" t="s">
        <v>64</v>
      </c>
      <c r="F216" t="s">
        <v>10</v>
      </c>
      <c r="G216" t="s">
        <v>11</v>
      </c>
      <c r="H216" t="s">
        <v>64</v>
      </c>
      <c r="I216" t="s">
        <v>10</v>
      </c>
      <c r="J216" t="s">
        <v>11</v>
      </c>
      <c r="K216" t="s">
        <v>7</v>
      </c>
      <c r="L216" t="s">
        <v>7</v>
      </c>
      <c r="M216" t="s">
        <v>7</v>
      </c>
      <c r="N216" t="s">
        <v>7</v>
      </c>
      <c r="O216" t="s">
        <v>7</v>
      </c>
      <c r="P216" t="s">
        <v>7</v>
      </c>
      <c r="Q216" t="s">
        <v>7</v>
      </c>
      <c r="R216" t="s">
        <v>7</v>
      </c>
      <c r="S216" t="s">
        <v>7</v>
      </c>
      <c r="T216" t="s">
        <v>7</v>
      </c>
    </row>
    <row r="217" spans="1:20" x14ac:dyDescent="0.35">
      <c r="A217" t="s">
        <v>5693</v>
      </c>
      <c r="B217" t="s">
        <v>5447</v>
      </c>
      <c r="C217" t="s">
        <v>6925</v>
      </c>
      <c r="D217" t="s">
        <v>6967</v>
      </c>
      <c r="E217" t="s">
        <v>6387</v>
      </c>
      <c r="F217" t="s">
        <v>3023</v>
      </c>
      <c r="G217" t="s">
        <v>3388</v>
      </c>
      <c r="H217" t="s">
        <v>6437</v>
      </c>
      <c r="I217" t="s">
        <v>3675</v>
      </c>
      <c r="J217" t="s">
        <v>5655</v>
      </c>
      <c r="K217" t="s">
        <v>7065</v>
      </c>
      <c r="L217" t="s">
        <v>7</v>
      </c>
      <c r="M217" t="s">
        <v>7</v>
      </c>
      <c r="N217" t="s">
        <v>7</v>
      </c>
      <c r="O217" t="s">
        <v>7</v>
      </c>
      <c r="P217" t="s">
        <v>7</v>
      </c>
      <c r="Q217" t="s">
        <v>7</v>
      </c>
      <c r="R217" t="s">
        <v>7</v>
      </c>
      <c r="S217" t="s">
        <v>7</v>
      </c>
      <c r="T217" t="s">
        <v>7</v>
      </c>
    </row>
    <row r="218" spans="1:20" x14ac:dyDescent="0.35">
      <c r="A218" t="s">
        <v>5692</v>
      </c>
      <c r="B218" t="s">
        <v>89</v>
      </c>
      <c r="C218" t="s">
        <v>5329</v>
      </c>
      <c r="D218" t="s">
        <v>2784</v>
      </c>
      <c r="E218" t="s">
        <v>6685</v>
      </c>
      <c r="F218" t="s">
        <v>6331</v>
      </c>
      <c r="G218" t="s">
        <v>3544</v>
      </c>
      <c r="H218" t="s">
        <v>5212</v>
      </c>
      <c r="I218" t="s">
        <v>6708</v>
      </c>
      <c r="J218" t="s">
        <v>7055</v>
      </c>
      <c r="K218" t="s">
        <v>7066</v>
      </c>
      <c r="L218" t="s">
        <v>7</v>
      </c>
      <c r="M218" t="s">
        <v>7</v>
      </c>
      <c r="N218" t="s">
        <v>7</v>
      </c>
      <c r="O218" t="s">
        <v>7</v>
      </c>
      <c r="P218" t="s">
        <v>7</v>
      </c>
      <c r="Q218" t="s">
        <v>7</v>
      </c>
      <c r="R218" t="s">
        <v>7</v>
      </c>
      <c r="S218" t="s">
        <v>7</v>
      </c>
      <c r="T218" t="s">
        <v>7</v>
      </c>
    </row>
    <row r="219" spans="1:20" x14ac:dyDescent="0.35">
      <c r="A219" t="s">
        <v>5688</v>
      </c>
      <c r="B219" t="s">
        <v>5813</v>
      </c>
      <c r="C219" t="s">
        <v>1697</v>
      </c>
      <c r="D219" t="s">
        <v>3812</v>
      </c>
      <c r="E219" t="s">
        <v>5570</v>
      </c>
      <c r="F219" t="s">
        <v>3223</v>
      </c>
      <c r="G219" t="s">
        <v>6705</v>
      </c>
      <c r="H219" t="s">
        <v>2799</v>
      </c>
      <c r="I219" t="s">
        <v>1171</v>
      </c>
      <c r="J219" t="s">
        <v>227</v>
      </c>
      <c r="K219" t="s">
        <v>2307</v>
      </c>
      <c r="L219" t="s">
        <v>7</v>
      </c>
      <c r="M219" t="s">
        <v>7</v>
      </c>
      <c r="N219" t="s">
        <v>7</v>
      </c>
      <c r="O219" t="s">
        <v>7</v>
      </c>
      <c r="P219" t="s">
        <v>7</v>
      </c>
      <c r="Q219" t="s">
        <v>7</v>
      </c>
      <c r="R219" t="s">
        <v>7</v>
      </c>
      <c r="S219" t="s">
        <v>7</v>
      </c>
      <c r="T219" t="s">
        <v>7</v>
      </c>
    </row>
    <row r="220" spans="1:20" x14ac:dyDescent="0.35">
      <c r="A220" t="s">
        <v>5687</v>
      </c>
      <c r="B220" t="s">
        <v>1441</v>
      </c>
      <c r="C220" t="s">
        <v>1559</v>
      </c>
      <c r="D220" t="s">
        <v>552</v>
      </c>
      <c r="E220" t="s">
        <v>4269</v>
      </c>
      <c r="F220" t="s">
        <v>5750</v>
      </c>
      <c r="G220" t="s">
        <v>3368</v>
      </c>
      <c r="H220" t="s">
        <v>1475</v>
      </c>
      <c r="I220" t="s">
        <v>602</v>
      </c>
      <c r="J220" t="s">
        <v>629</v>
      </c>
      <c r="K220" t="s">
        <v>5180</v>
      </c>
      <c r="L220" t="s">
        <v>7</v>
      </c>
      <c r="M220" t="s">
        <v>7</v>
      </c>
      <c r="N220" t="s">
        <v>7</v>
      </c>
      <c r="O220" t="s">
        <v>7</v>
      </c>
      <c r="P220" t="s">
        <v>7</v>
      </c>
      <c r="Q220" t="s">
        <v>7</v>
      </c>
      <c r="R220" t="s">
        <v>7</v>
      </c>
      <c r="S220" t="s">
        <v>7</v>
      </c>
      <c r="T220" t="s">
        <v>7</v>
      </c>
    </row>
    <row r="221" spans="1:20" x14ac:dyDescent="0.35">
      <c r="A221" t="s">
        <v>5</v>
      </c>
      <c r="B221" t="s">
        <v>65</v>
      </c>
      <c r="C221" t="s">
        <v>7</v>
      </c>
      <c r="D221" t="s">
        <v>7</v>
      </c>
      <c r="E221" t="s">
        <v>65</v>
      </c>
      <c r="F221" t="s">
        <v>7</v>
      </c>
      <c r="G221" t="s">
        <v>7</v>
      </c>
      <c r="H221" t="s">
        <v>65</v>
      </c>
      <c r="I221" t="s">
        <v>7</v>
      </c>
      <c r="J221" t="s">
        <v>7</v>
      </c>
      <c r="K221" t="s">
        <v>7067</v>
      </c>
      <c r="L221" t="s">
        <v>7</v>
      </c>
      <c r="M221" t="s">
        <v>7</v>
      </c>
      <c r="N221" t="s">
        <v>7</v>
      </c>
      <c r="O221" t="s">
        <v>7</v>
      </c>
      <c r="P221" t="s">
        <v>7</v>
      </c>
      <c r="Q221" t="s">
        <v>7</v>
      </c>
      <c r="R221" t="s">
        <v>7</v>
      </c>
      <c r="S221" t="s">
        <v>7</v>
      </c>
      <c r="T221" t="s">
        <v>7</v>
      </c>
    </row>
    <row r="222" spans="1:20" x14ac:dyDescent="0.35">
      <c r="A222" t="s">
        <v>6855</v>
      </c>
      <c r="B222" t="s">
        <v>7</v>
      </c>
      <c r="C222" t="s">
        <v>7</v>
      </c>
      <c r="D222" t="s">
        <v>7</v>
      </c>
      <c r="E222" t="s">
        <v>7</v>
      </c>
      <c r="F222" t="s">
        <v>7</v>
      </c>
      <c r="G222" t="s">
        <v>7</v>
      </c>
      <c r="H222" t="s">
        <v>7</v>
      </c>
      <c r="I222" t="s">
        <v>7</v>
      </c>
      <c r="J222" t="s">
        <v>7</v>
      </c>
      <c r="K222" t="s">
        <v>7</v>
      </c>
      <c r="L222" t="s">
        <v>7</v>
      </c>
      <c r="M222" t="s">
        <v>7</v>
      </c>
      <c r="N222" t="s">
        <v>7</v>
      </c>
      <c r="O222" t="s">
        <v>7</v>
      </c>
      <c r="P222" t="s">
        <v>7</v>
      </c>
      <c r="Q222" t="s">
        <v>7</v>
      </c>
      <c r="R222" t="s">
        <v>7</v>
      </c>
      <c r="S222" t="s">
        <v>7</v>
      </c>
      <c r="T222" t="s">
        <v>7</v>
      </c>
    </row>
    <row r="223" spans="1:20" x14ac:dyDescent="0.35">
      <c r="A223" t="s">
        <v>6855</v>
      </c>
      <c r="B223" t="s">
        <v>4</v>
      </c>
      <c r="C223" t="s">
        <v>4</v>
      </c>
      <c r="D223" t="s">
        <v>4</v>
      </c>
      <c r="E223" t="s">
        <v>3</v>
      </c>
      <c r="F223" t="s">
        <v>3</v>
      </c>
      <c r="G223" t="s">
        <v>3</v>
      </c>
      <c r="H223" t="s">
        <v>5</v>
      </c>
      <c r="I223" t="s">
        <v>5</v>
      </c>
      <c r="J223" t="s">
        <v>5</v>
      </c>
      <c r="K223" t="s">
        <v>34</v>
      </c>
      <c r="L223" t="s">
        <v>7</v>
      </c>
      <c r="M223" t="s">
        <v>7</v>
      </c>
      <c r="N223" t="s">
        <v>7</v>
      </c>
      <c r="O223" t="s">
        <v>7</v>
      </c>
      <c r="P223" t="s">
        <v>7</v>
      </c>
      <c r="Q223" t="s">
        <v>7</v>
      </c>
      <c r="R223" t="s">
        <v>7</v>
      </c>
      <c r="S223" t="s">
        <v>7</v>
      </c>
      <c r="T223" t="s">
        <v>7</v>
      </c>
    </row>
    <row r="224" spans="1:20" x14ac:dyDescent="0.35">
      <c r="A224" t="s">
        <v>7</v>
      </c>
      <c r="B224" t="s">
        <v>64</v>
      </c>
      <c r="C224" t="s">
        <v>10</v>
      </c>
      <c r="D224" t="s">
        <v>11</v>
      </c>
      <c r="E224" t="s">
        <v>64</v>
      </c>
      <c r="F224" t="s">
        <v>10</v>
      </c>
      <c r="G224" t="s">
        <v>11</v>
      </c>
      <c r="H224" t="s">
        <v>64</v>
      </c>
      <c r="I224" t="s">
        <v>10</v>
      </c>
      <c r="J224" t="s">
        <v>11</v>
      </c>
      <c r="K224" t="s">
        <v>7</v>
      </c>
      <c r="L224" t="s">
        <v>7</v>
      </c>
      <c r="M224" t="s">
        <v>7</v>
      </c>
      <c r="N224" t="s">
        <v>7</v>
      </c>
      <c r="O224" t="s">
        <v>7</v>
      </c>
      <c r="P224" t="s">
        <v>7</v>
      </c>
      <c r="Q224" t="s">
        <v>7</v>
      </c>
      <c r="R224" t="s">
        <v>7</v>
      </c>
      <c r="S224" t="s">
        <v>7</v>
      </c>
      <c r="T224" t="s">
        <v>7</v>
      </c>
    </row>
    <row r="225" spans="1:20" x14ac:dyDescent="0.35">
      <c r="A225" t="s">
        <v>162</v>
      </c>
      <c r="B225" t="s">
        <v>6882</v>
      </c>
      <c r="C225" t="s">
        <v>4677</v>
      </c>
      <c r="D225" t="s">
        <v>6968</v>
      </c>
      <c r="E225" t="s">
        <v>4894</v>
      </c>
      <c r="F225" t="s">
        <v>5495</v>
      </c>
      <c r="G225" t="s">
        <v>6706</v>
      </c>
      <c r="H225" t="s">
        <v>7043</v>
      </c>
      <c r="I225" t="s">
        <v>7049</v>
      </c>
      <c r="J225" t="s">
        <v>7056</v>
      </c>
      <c r="K225" t="s">
        <v>6996</v>
      </c>
      <c r="L225" t="s">
        <v>7</v>
      </c>
      <c r="M225" t="s">
        <v>7</v>
      </c>
      <c r="N225" t="s">
        <v>7</v>
      </c>
      <c r="O225" t="s">
        <v>7</v>
      </c>
      <c r="P225" t="s">
        <v>7</v>
      </c>
      <c r="Q225" t="s">
        <v>7</v>
      </c>
      <c r="R225" t="s">
        <v>7</v>
      </c>
      <c r="S225" t="s">
        <v>7</v>
      </c>
      <c r="T225" t="s">
        <v>7</v>
      </c>
    </row>
    <row r="226" spans="1:20" x14ac:dyDescent="0.35">
      <c r="A226" t="s">
        <v>1548</v>
      </c>
      <c r="B226" t="s">
        <v>1120</v>
      </c>
      <c r="C226" t="s">
        <v>598</v>
      </c>
      <c r="D226" t="s">
        <v>3281</v>
      </c>
      <c r="E226" t="s">
        <v>1310</v>
      </c>
      <c r="F226" t="s">
        <v>1027</v>
      </c>
      <c r="G226" t="s">
        <v>5494</v>
      </c>
      <c r="H226" t="s">
        <v>5206</v>
      </c>
      <c r="I226" t="s">
        <v>1107</v>
      </c>
      <c r="J226" t="s">
        <v>2396</v>
      </c>
      <c r="K226" t="s">
        <v>6716</v>
      </c>
      <c r="L226" t="s">
        <v>7</v>
      </c>
      <c r="M226" t="s">
        <v>7</v>
      </c>
      <c r="N226" t="s">
        <v>7</v>
      </c>
      <c r="O226" t="s">
        <v>7</v>
      </c>
      <c r="P226" t="s">
        <v>7</v>
      </c>
      <c r="Q226" t="s">
        <v>7</v>
      </c>
      <c r="R226" t="s">
        <v>7</v>
      </c>
      <c r="S226" t="s">
        <v>7</v>
      </c>
      <c r="T226" t="s">
        <v>7</v>
      </c>
    </row>
    <row r="227" spans="1:20" x14ac:dyDescent="0.35">
      <c r="A227" t="s">
        <v>5</v>
      </c>
      <c r="B227" t="s">
        <v>65</v>
      </c>
      <c r="C227" t="s">
        <v>7</v>
      </c>
      <c r="D227" t="s">
        <v>7</v>
      </c>
      <c r="E227" t="s">
        <v>65</v>
      </c>
      <c r="F227" t="s">
        <v>7</v>
      </c>
      <c r="G227" t="s">
        <v>7</v>
      </c>
      <c r="H227" t="s">
        <v>65</v>
      </c>
      <c r="I227" t="s">
        <v>7</v>
      </c>
      <c r="J227" t="s">
        <v>7</v>
      </c>
      <c r="K227" t="s">
        <v>7068</v>
      </c>
      <c r="L227" t="s">
        <v>7</v>
      </c>
      <c r="M227" t="s">
        <v>7</v>
      </c>
      <c r="N227" t="s">
        <v>7</v>
      </c>
      <c r="O227" t="s">
        <v>7</v>
      </c>
      <c r="P227" t="s">
        <v>7</v>
      </c>
      <c r="Q227" t="s">
        <v>7</v>
      </c>
      <c r="R227" t="s">
        <v>7</v>
      </c>
      <c r="S227" t="s">
        <v>7</v>
      </c>
      <c r="T227" t="s">
        <v>7</v>
      </c>
    </row>
    <row r="228" spans="1:20" x14ac:dyDescent="0.35">
      <c r="A228" t="s">
        <v>6550</v>
      </c>
      <c r="B228" t="s">
        <v>64</v>
      </c>
      <c r="C228" t="s">
        <v>10</v>
      </c>
      <c r="D228" t="s">
        <v>11</v>
      </c>
      <c r="E228" t="s">
        <v>34</v>
      </c>
      <c r="F228" t="s">
        <v>7</v>
      </c>
      <c r="G228" t="s">
        <v>7</v>
      </c>
      <c r="H228" t="s">
        <v>7</v>
      </c>
      <c r="I228" t="s">
        <v>7</v>
      </c>
      <c r="J228" t="s">
        <v>7</v>
      </c>
      <c r="K228" t="s">
        <v>7</v>
      </c>
      <c r="L228" t="s">
        <v>7</v>
      </c>
      <c r="M228" t="s">
        <v>7</v>
      </c>
      <c r="N228" t="s">
        <v>7</v>
      </c>
      <c r="O228" t="s">
        <v>7</v>
      </c>
      <c r="P228" t="s">
        <v>7</v>
      </c>
      <c r="Q228" t="s">
        <v>7</v>
      </c>
      <c r="R228" t="s">
        <v>7</v>
      </c>
      <c r="S228" t="s">
        <v>7</v>
      </c>
      <c r="T228" t="s">
        <v>7</v>
      </c>
    </row>
    <row r="229" spans="1:20" x14ac:dyDescent="0.35">
      <c r="A229" t="s">
        <v>6551</v>
      </c>
      <c r="B229" t="s">
        <v>6883</v>
      </c>
      <c r="C229" t="s">
        <v>6926</v>
      </c>
      <c r="D229" t="s">
        <v>6969</v>
      </c>
      <c r="E229" t="s">
        <v>6240</v>
      </c>
      <c r="F229" t="s">
        <v>7</v>
      </c>
      <c r="G229" t="s">
        <v>7</v>
      </c>
      <c r="H229" t="s">
        <v>7</v>
      </c>
      <c r="I229" t="s">
        <v>7</v>
      </c>
      <c r="J229" t="s">
        <v>7</v>
      </c>
      <c r="K229" t="s">
        <v>7</v>
      </c>
      <c r="L229" t="s">
        <v>7</v>
      </c>
      <c r="M229" t="s">
        <v>7</v>
      </c>
      <c r="N229" t="s">
        <v>7</v>
      </c>
      <c r="O229" t="s">
        <v>7</v>
      </c>
      <c r="P229" t="s">
        <v>7</v>
      </c>
      <c r="Q229" t="s">
        <v>7</v>
      </c>
      <c r="R229" t="s">
        <v>7</v>
      </c>
      <c r="S229" t="s">
        <v>7</v>
      </c>
      <c r="T229" t="s">
        <v>7</v>
      </c>
    </row>
    <row r="230" spans="1:20" x14ac:dyDescent="0.35">
      <c r="A230" t="s">
        <v>6552</v>
      </c>
      <c r="B230" t="s">
        <v>6563</v>
      </c>
      <c r="C230" t="s">
        <v>6927</v>
      </c>
      <c r="D230" t="s">
        <v>4847</v>
      </c>
      <c r="E230" t="s">
        <v>6686</v>
      </c>
      <c r="F230" t="s">
        <v>7</v>
      </c>
      <c r="G230" t="s">
        <v>7</v>
      </c>
      <c r="H230" t="s">
        <v>7</v>
      </c>
      <c r="I230" t="s">
        <v>7</v>
      </c>
      <c r="J230" t="s">
        <v>7</v>
      </c>
      <c r="K230" t="s">
        <v>7</v>
      </c>
      <c r="L230" t="s">
        <v>7</v>
      </c>
      <c r="M230" t="s">
        <v>7</v>
      </c>
      <c r="N230" t="s">
        <v>7</v>
      </c>
      <c r="O230" t="s">
        <v>7</v>
      </c>
      <c r="P230" t="s">
        <v>7</v>
      </c>
      <c r="Q230" t="s">
        <v>7</v>
      </c>
      <c r="R230" t="s">
        <v>7</v>
      </c>
      <c r="S230" t="s">
        <v>7</v>
      </c>
      <c r="T230" t="s">
        <v>7</v>
      </c>
    </row>
    <row r="231" spans="1:20" x14ac:dyDescent="0.35">
      <c r="A231" t="s">
        <v>6553</v>
      </c>
      <c r="B231" t="s">
        <v>6884</v>
      </c>
      <c r="C231" t="s">
        <v>6928</v>
      </c>
      <c r="D231" t="s">
        <v>379</v>
      </c>
      <c r="E231" t="s">
        <v>1722</v>
      </c>
      <c r="F231" t="s">
        <v>7</v>
      </c>
      <c r="G231" t="s">
        <v>7</v>
      </c>
      <c r="H231" t="s">
        <v>7</v>
      </c>
      <c r="I231" t="s">
        <v>7</v>
      </c>
      <c r="J231" t="s">
        <v>7</v>
      </c>
      <c r="K231" t="s">
        <v>7</v>
      </c>
      <c r="L231" t="s">
        <v>7</v>
      </c>
      <c r="M231" t="s">
        <v>7</v>
      </c>
      <c r="N231" t="s">
        <v>7</v>
      </c>
      <c r="O231" t="s">
        <v>7</v>
      </c>
      <c r="P231" t="s">
        <v>7</v>
      </c>
      <c r="Q231" t="s">
        <v>7</v>
      </c>
      <c r="R231" t="s">
        <v>7</v>
      </c>
      <c r="S231" t="s">
        <v>7</v>
      </c>
      <c r="T231" t="s">
        <v>7</v>
      </c>
    </row>
    <row r="232" spans="1:20" x14ac:dyDescent="0.35">
      <c r="A232" t="s">
        <v>6554</v>
      </c>
      <c r="B232" t="s">
        <v>6885</v>
      </c>
      <c r="C232" t="s">
        <v>1574</v>
      </c>
      <c r="D232" t="s">
        <v>6970</v>
      </c>
      <c r="E232" t="s">
        <v>6687</v>
      </c>
      <c r="F232" t="s">
        <v>7</v>
      </c>
      <c r="G232" t="s">
        <v>7</v>
      </c>
      <c r="H232" t="s">
        <v>7</v>
      </c>
      <c r="I232" t="s">
        <v>7</v>
      </c>
      <c r="J232" t="s">
        <v>7</v>
      </c>
      <c r="K232" t="s">
        <v>7</v>
      </c>
      <c r="L232" t="s">
        <v>7</v>
      </c>
      <c r="M232" t="s">
        <v>7</v>
      </c>
      <c r="N232" t="s">
        <v>7</v>
      </c>
      <c r="O232" t="s">
        <v>7</v>
      </c>
      <c r="P232" t="s">
        <v>7</v>
      </c>
      <c r="Q232" t="s">
        <v>7</v>
      </c>
      <c r="R232" t="s">
        <v>7</v>
      </c>
      <c r="S232" t="s">
        <v>7</v>
      </c>
      <c r="T232" t="s">
        <v>7</v>
      </c>
    </row>
    <row r="233" spans="1:20" x14ac:dyDescent="0.35">
      <c r="A233" t="s">
        <v>5</v>
      </c>
      <c r="B233" t="s">
        <v>65</v>
      </c>
      <c r="C233" t="s">
        <v>7</v>
      </c>
      <c r="D233" t="s">
        <v>7</v>
      </c>
      <c r="E233" t="s">
        <v>7015</v>
      </c>
      <c r="F233" t="s">
        <v>7</v>
      </c>
      <c r="G233" t="s">
        <v>7</v>
      </c>
      <c r="H233" t="s">
        <v>7</v>
      </c>
      <c r="I233" t="s">
        <v>7</v>
      </c>
      <c r="J233" t="s">
        <v>7</v>
      </c>
      <c r="K233" t="s">
        <v>7</v>
      </c>
      <c r="L233" t="s">
        <v>7</v>
      </c>
      <c r="M233" t="s">
        <v>7</v>
      </c>
      <c r="N233" t="s">
        <v>7</v>
      </c>
      <c r="O233" t="s">
        <v>7</v>
      </c>
      <c r="P233" t="s">
        <v>7</v>
      </c>
      <c r="Q233" t="s">
        <v>7</v>
      </c>
      <c r="R233" t="s">
        <v>7</v>
      </c>
      <c r="S233" t="s">
        <v>7</v>
      </c>
      <c r="T233" t="s">
        <v>7</v>
      </c>
    </row>
    <row r="234" spans="1:20" x14ac:dyDescent="0.35">
      <c r="A234" t="s">
        <v>6555</v>
      </c>
      <c r="B234" t="s">
        <v>64</v>
      </c>
      <c r="C234" t="s">
        <v>10</v>
      </c>
      <c r="D234" t="s">
        <v>11</v>
      </c>
      <c r="E234" t="s">
        <v>34</v>
      </c>
      <c r="F234" t="s">
        <v>7</v>
      </c>
      <c r="G234" t="s">
        <v>7</v>
      </c>
      <c r="H234" t="s">
        <v>7</v>
      </c>
      <c r="I234" t="s">
        <v>7</v>
      </c>
      <c r="J234" t="s">
        <v>7</v>
      </c>
      <c r="K234" t="s">
        <v>7</v>
      </c>
      <c r="L234" t="s">
        <v>7</v>
      </c>
      <c r="M234" t="s">
        <v>7</v>
      </c>
      <c r="N234" t="s">
        <v>7</v>
      </c>
      <c r="O234" t="s">
        <v>7</v>
      </c>
      <c r="P234" t="s">
        <v>7</v>
      </c>
      <c r="Q234" t="s">
        <v>7</v>
      </c>
      <c r="R234" t="s">
        <v>7</v>
      </c>
      <c r="S234" t="s">
        <v>7</v>
      </c>
      <c r="T234" t="s">
        <v>7</v>
      </c>
    </row>
    <row r="235" spans="1:20" x14ac:dyDescent="0.35">
      <c r="A235" t="s">
        <v>6551</v>
      </c>
      <c r="B235" t="s">
        <v>6886</v>
      </c>
      <c r="C235" t="s">
        <v>4989</v>
      </c>
      <c r="D235" t="s">
        <v>1288</v>
      </c>
      <c r="E235" t="s">
        <v>7016</v>
      </c>
      <c r="F235" t="s">
        <v>7</v>
      </c>
      <c r="G235" t="s">
        <v>7</v>
      </c>
      <c r="H235" t="s">
        <v>7</v>
      </c>
      <c r="I235" t="s">
        <v>7</v>
      </c>
      <c r="J235" t="s">
        <v>7</v>
      </c>
      <c r="K235" t="s">
        <v>7</v>
      </c>
      <c r="L235" t="s">
        <v>7</v>
      </c>
      <c r="M235" t="s">
        <v>7</v>
      </c>
      <c r="N235" t="s">
        <v>7</v>
      </c>
      <c r="O235" t="s">
        <v>7</v>
      </c>
      <c r="P235" t="s">
        <v>7</v>
      </c>
      <c r="Q235" t="s">
        <v>7</v>
      </c>
      <c r="R235" t="s">
        <v>7</v>
      </c>
      <c r="S235" t="s">
        <v>7</v>
      </c>
      <c r="T235" t="s">
        <v>7</v>
      </c>
    </row>
    <row r="236" spans="1:20" x14ac:dyDescent="0.35">
      <c r="A236" t="s">
        <v>6552</v>
      </c>
      <c r="B236" t="s">
        <v>1570</v>
      </c>
      <c r="C236" t="s">
        <v>309</v>
      </c>
      <c r="D236" t="s">
        <v>5190</v>
      </c>
      <c r="E236" t="s">
        <v>2756</v>
      </c>
      <c r="F236" t="s">
        <v>7</v>
      </c>
      <c r="G236" t="s">
        <v>7</v>
      </c>
      <c r="H236" t="s">
        <v>7</v>
      </c>
      <c r="I236" t="s">
        <v>7</v>
      </c>
      <c r="J236" t="s">
        <v>7</v>
      </c>
      <c r="K236" t="s">
        <v>7</v>
      </c>
      <c r="L236" t="s">
        <v>7</v>
      </c>
      <c r="M236" t="s">
        <v>7</v>
      </c>
      <c r="N236" t="s">
        <v>7</v>
      </c>
      <c r="O236" t="s">
        <v>7</v>
      </c>
      <c r="P236" t="s">
        <v>7</v>
      </c>
      <c r="Q236" t="s">
        <v>7</v>
      </c>
      <c r="R236" t="s">
        <v>7</v>
      </c>
      <c r="S236" t="s">
        <v>7</v>
      </c>
      <c r="T236" t="s">
        <v>7</v>
      </c>
    </row>
    <row r="237" spans="1:20" x14ac:dyDescent="0.35">
      <c r="A237" t="s">
        <v>6553</v>
      </c>
      <c r="B237" t="s">
        <v>2814</v>
      </c>
      <c r="C237" t="s">
        <v>400</v>
      </c>
      <c r="D237" t="s">
        <v>2403</v>
      </c>
      <c r="E237" t="s">
        <v>3642</v>
      </c>
      <c r="F237" t="s">
        <v>7</v>
      </c>
      <c r="G237" t="s">
        <v>7</v>
      </c>
      <c r="H237" t="s">
        <v>7</v>
      </c>
      <c r="I237" t="s">
        <v>7</v>
      </c>
      <c r="J237" t="s">
        <v>7</v>
      </c>
      <c r="K237" t="s">
        <v>7</v>
      </c>
      <c r="L237" t="s">
        <v>7</v>
      </c>
      <c r="M237" t="s">
        <v>7</v>
      </c>
      <c r="N237" t="s">
        <v>7</v>
      </c>
      <c r="O237" t="s">
        <v>7</v>
      </c>
      <c r="P237" t="s">
        <v>7</v>
      </c>
      <c r="Q237" t="s">
        <v>7</v>
      </c>
      <c r="R237" t="s">
        <v>7</v>
      </c>
      <c r="S237" t="s">
        <v>7</v>
      </c>
      <c r="T237" t="s">
        <v>7</v>
      </c>
    </row>
    <row r="238" spans="1:20" x14ac:dyDescent="0.35">
      <c r="A238" t="s">
        <v>6554</v>
      </c>
      <c r="B238" t="s">
        <v>557</v>
      </c>
      <c r="C238" t="s">
        <v>1196</v>
      </c>
      <c r="D238" t="s">
        <v>4485</v>
      </c>
      <c r="E238" t="s">
        <v>6688</v>
      </c>
      <c r="F238" t="s">
        <v>7</v>
      </c>
      <c r="G238" t="s">
        <v>7</v>
      </c>
      <c r="H238" t="s">
        <v>7</v>
      </c>
      <c r="I238" t="s">
        <v>7</v>
      </c>
      <c r="J238" t="s">
        <v>7</v>
      </c>
      <c r="K238" t="s">
        <v>7</v>
      </c>
      <c r="L238" t="s">
        <v>7</v>
      </c>
      <c r="M238" t="s">
        <v>7</v>
      </c>
      <c r="N238" t="s">
        <v>7</v>
      </c>
      <c r="O238" t="s">
        <v>7</v>
      </c>
      <c r="P238" t="s">
        <v>7</v>
      </c>
      <c r="Q238" t="s">
        <v>7</v>
      </c>
      <c r="R238" t="s">
        <v>7</v>
      </c>
      <c r="S238" t="s">
        <v>7</v>
      </c>
      <c r="T238" t="s">
        <v>7</v>
      </c>
    </row>
    <row r="239" spans="1:20" x14ac:dyDescent="0.35">
      <c r="A239" t="s">
        <v>5</v>
      </c>
      <c r="B239" t="s">
        <v>65</v>
      </c>
      <c r="C239" t="s">
        <v>7</v>
      </c>
      <c r="D239" t="s">
        <v>7</v>
      </c>
      <c r="E239" t="s">
        <v>6689</v>
      </c>
      <c r="F239" t="s">
        <v>7</v>
      </c>
      <c r="G239" t="s">
        <v>7</v>
      </c>
      <c r="H239" t="s">
        <v>7</v>
      </c>
      <c r="I239" t="s">
        <v>7</v>
      </c>
      <c r="J239" t="s">
        <v>7</v>
      </c>
      <c r="K239" t="s">
        <v>7</v>
      </c>
      <c r="L239" t="s">
        <v>7</v>
      </c>
      <c r="M239" t="s">
        <v>7</v>
      </c>
      <c r="N239" t="s">
        <v>7</v>
      </c>
      <c r="O239" t="s">
        <v>7</v>
      </c>
      <c r="P239" t="s">
        <v>7</v>
      </c>
      <c r="Q239" t="s">
        <v>7</v>
      </c>
      <c r="R239" t="s">
        <v>7</v>
      </c>
      <c r="S239" t="s">
        <v>7</v>
      </c>
      <c r="T239" t="s">
        <v>7</v>
      </c>
    </row>
    <row r="240" spans="1:20" x14ac:dyDescent="0.35">
      <c r="A240" t="s">
        <v>6556</v>
      </c>
      <c r="B240" t="s">
        <v>64</v>
      </c>
      <c r="C240" t="s">
        <v>10</v>
      </c>
      <c r="D240" t="s">
        <v>11</v>
      </c>
      <c r="E240" t="s">
        <v>34</v>
      </c>
      <c r="F240" t="s">
        <v>7</v>
      </c>
      <c r="G240" t="s">
        <v>7</v>
      </c>
      <c r="H240" t="s">
        <v>7</v>
      </c>
      <c r="I240" t="s">
        <v>7</v>
      </c>
      <c r="J240" t="s">
        <v>7</v>
      </c>
      <c r="K240" t="s">
        <v>7</v>
      </c>
      <c r="L240" t="s">
        <v>7</v>
      </c>
      <c r="M240" t="s">
        <v>7</v>
      </c>
      <c r="N240" t="s">
        <v>7</v>
      </c>
      <c r="O240" t="s">
        <v>7</v>
      </c>
      <c r="P240" t="s">
        <v>7</v>
      </c>
      <c r="Q240" t="s">
        <v>7</v>
      </c>
      <c r="R240" t="s">
        <v>7</v>
      </c>
      <c r="S240" t="s">
        <v>7</v>
      </c>
      <c r="T240" t="s">
        <v>7</v>
      </c>
    </row>
    <row r="241" spans="1:20" x14ac:dyDescent="0.35">
      <c r="A241" t="s">
        <v>6551</v>
      </c>
      <c r="B241" t="s">
        <v>6887</v>
      </c>
      <c r="C241" t="s">
        <v>617</v>
      </c>
      <c r="D241" t="s">
        <v>6646</v>
      </c>
      <c r="E241" t="s">
        <v>3294</v>
      </c>
      <c r="F241" t="s">
        <v>7</v>
      </c>
      <c r="G241" t="s">
        <v>7</v>
      </c>
      <c r="H241" t="s">
        <v>7</v>
      </c>
      <c r="I241" t="s">
        <v>7</v>
      </c>
      <c r="J241" t="s">
        <v>7</v>
      </c>
      <c r="K241" t="s">
        <v>7</v>
      </c>
      <c r="L241" t="s">
        <v>7</v>
      </c>
      <c r="M241" t="s">
        <v>7</v>
      </c>
      <c r="N241" t="s">
        <v>7</v>
      </c>
      <c r="O241" t="s">
        <v>7</v>
      </c>
      <c r="P241" t="s">
        <v>7</v>
      </c>
      <c r="Q241" t="s">
        <v>7</v>
      </c>
      <c r="R241" t="s">
        <v>7</v>
      </c>
      <c r="S241" t="s">
        <v>7</v>
      </c>
      <c r="T241" t="s">
        <v>7</v>
      </c>
    </row>
    <row r="242" spans="1:20" x14ac:dyDescent="0.35">
      <c r="A242" t="s">
        <v>6552</v>
      </c>
      <c r="B242" t="s">
        <v>4187</v>
      </c>
      <c r="C242" t="s">
        <v>5229</v>
      </c>
      <c r="D242" t="s">
        <v>6971</v>
      </c>
      <c r="E242" t="s">
        <v>5290</v>
      </c>
      <c r="F242" t="s">
        <v>7</v>
      </c>
      <c r="G242" t="s">
        <v>7</v>
      </c>
      <c r="H242" t="s">
        <v>7</v>
      </c>
      <c r="I242" t="s">
        <v>7</v>
      </c>
      <c r="J242" t="s">
        <v>7</v>
      </c>
      <c r="K242" t="s">
        <v>7</v>
      </c>
      <c r="L242" t="s">
        <v>7</v>
      </c>
      <c r="M242" t="s">
        <v>7</v>
      </c>
      <c r="N242" t="s">
        <v>7</v>
      </c>
      <c r="O242" t="s">
        <v>7</v>
      </c>
      <c r="P242" t="s">
        <v>7</v>
      </c>
      <c r="Q242" t="s">
        <v>7</v>
      </c>
      <c r="R242" t="s">
        <v>7</v>
      </c>
      <c r="S242" t="s">
        <v>7</v>
      </c>
      <c r="T242" t="s">
        <v>7</v>
      </c>
    </row>
    <row r="243" spans="1:20" x14ac:dyDescent="0.35">
      <c r="A243" t="s">
        <v>6553</v>
      </c>
      <c r="B243" t="s">
        <v>1495</v>
      </c>
      <c r="C243" t="s">
        <v>6929</v>
      </c>
      <c r="D243" t="s">
        <v>5815</v>
      </c>
      <c r="E243" t="s">
        <v>1720</v>
      </c>
      <c r="F243" t="s">
        <v>7</v>
      </c>
      <c r="G243" t="s">
        <v>7</v>
      </c>
      <c r="H243" t="s">
        <v>7</v>
      </c>
      <c r="I243" t="s">
        <v>7</v>
      </c>
      <c r="J243" t="s">
        <v>7</v>
      </c>
      <c r="K243" t="s">
        <v>7</v>
      </c>
      <c r="L243" t="s">
        <v>7</v>
      </c>
      <c r="M243" t="s">
        <v>7</v>
      </c>
      <c r="N243" t="s">
        <v>7</v>
      </c>
      <c r="O243" t="s">
        <v>7</v>
      </c>
      <c r="P243" t="s">
        <v>7</v>
      </c>
      <c r="Q243" t="s">
        <v>7</v>
      </c>
      <c r="R243" t="s">
        <v>7</v>
      </c>
      <c r="S243" t="s">
        <v>7</v>
      </c>
      <c r="T243" t="s">
        <v>7</v>
      </c>
    </row>
    <row r="244" spans="1:20" x14ac:dyDescent="0.35">
      <c r="A244" t="s">
        <v>6554</v>
      </c>
      <c r="B244" t="s">
        <v>5636</v>
      </c>
      <c r="C244" t="s">
        <v>3775</v>
      </c>
      <c r="D244" t="s">
        <v>2580</v>
      </c>
      <c r="E244" t="s">
        <v>4561</v>
      </c>
      <c r="F244" t="s">
        <v>7</v>
      </c>
      <c r="G244" t="s">
        <v>7</v>
      </c>
      <c r="H244" t="s">
        <v>7</v>
      </c>
      <c r="I244" t="s">
        <v>7</v>
      </c>
      <c r="J244" t="s">
        <v>7</v>
      </c>
      <c r="K244" t="s">
        <v>7</v>
      </c>
      <c r="L244" t="s">
        <v>7</v>
      </c>
      <c r="M244" t="s">
        <v>7</v>
      </c>
      <c r="N244" t="s">
        <v>7</v>
      </c>
      <c r="O244" t="s">
        <v>7</v>
      </c>
      <c r="P244" t="s">
        <v>7</v>
      </c>
      <c r="Q244" t="s">
        <v>7</v>
      </c>
      <c r="R244" t="s">
        <v>7</v>
      </c>
      <c r="S244" t="s">
        <v>7</v>
      </c>
      <c r="T244" t="s">
        <v>7</v>
      </c>
    </row>
    <row r="245" spans="1:20" x14ac:dyDescent="0.35">
      <c r="A245" t="s">
        <v>5</v>
      </c>
      <c r="B245" t="s">
        <v>65</v>
      </c>
      <c r="C245" t="s">
        <v>7</v>
      </c>
      <c r="D245" t="s">
        <v>7</v>
      </c>
      <c r="E245" t="s">
        <v>7017</v>
      </c>
      <c r="F245" t="s">
        <v>7</v>
      </c>
      <c r="G245" t="s">
        <v>7</v>
      </c>
      <c r="H245" t="s">
        <v>7</v>
      </c>
      <c r="I245" t="s">
        <v>7</v>
      </c>
      <c r="J245" t="s">
        <v>7</v>
      </c>
      <c r="K245" t="s">
        <v>7</v>
      </c>
      <c r="L245" t="s">
        <v>7</v>
      </c>
      <c r="M245" t="s">
        <v>7</v>
      </c>
      <c r="N245" t="s">
        <v>7</v>
      </c>
      <c r="O245" t="s">
        <v>7</v>
      </c>
      <c r="P245" t="s">
        <v>7</v>
      </c>
      <c r="Q245" t="s">
        <v>7</v>
      </c>
      <c r="R245" t="s">
        <v>7</v>
      </c>
      <c r="S245" t="s">
        <v>7</v>
      </c>
      <c r="T245" t="s">
        <v>7</v>
      </c>
    </row>
    <row r="246" spans="1:20" x14ac:dyDescent="0.35">
      <c r="A246" t="s">
        <v>6557</v>
      </c>
      <c r="B246" t="s">
        <v>64</v>
      </c>
      <c r="C246" t="s">
        <v>10</v>
      </c>
      <c r="D246" t="s">
        <v>11</v>
      </c>
      <c r="E246" t="s">
        <v>34</v>
      </c>
      <c r="F246" t="s">
        <v>7</v>
      </c>
      <c r="G246" t="s">
        <v>7</v>
      </c>
      <c r="H246" t="s">
        <v>7</v>
      </c>
      <c r="I246" t="s">
        <v>7</v>
      </c>
      <c r="J246" t="s">
        <v>7</v>
      </c>
      <c r="K246" t="s">
        <v>7</v>
      </c>
      <c r="L246" t="s">
        <v>7</v>
      </c>
      <c r="M246" t="s">
        <v>7</v>
      </c>
      <c r="N246" t="s">
        <v>7</v>
      </c>
      <c r="O246" t="s">
        <v>7</v>
      </c>
      <c r="P246" t="s">
        <v>7</v>
      </c>
      <c r="Q246" t="s">
        <v>7</v>
      </c>
      <c r="R246" t="s">
        <v>7</v>
      </c>
      <c r="S246" t="s">
        <v>7</v>
      </c>
      <c r="T246" t="s">
        <v>7</v>
      </c>
    </row>
    <row r="247" spans="1:20" x14ac:dyDescent="0.35">
      <c r="A247" t="s">
        <v>6551</v>
      </c>
      <c r="B247" t="s">
        <v>6888</v>
      </c>
      <c r="C247" t="s">
        <v>2805</v>
      </c>
      <c r="D247" t="s">
        <v>5494</v>
      </c>
      <c r="E247" t="s">
        <v>7018</v>
      </c>
      <c r="F247" t="s">
        <v>7</v>
      </c>
      <c r="G247" t="s">
        <v>7</v>
      </c>
      <c r="H247" t="s">
        <v>7</v>
      </c>
      <c r="I247" t="s">
        <v>7</v>
      </c>
      <c r="J247" t="s">
        <v>7</v>
      </c>
      <c r="K247" t="s">
        <v>7</v>
      </c>
      <c r="L247" t="s">
        <v>7</v>
      </c>
      <c r="M247" t="s">
        <v>7</v>
      </c>
      <c r="N247" t="s">
        <v>7</v>
      </c>
      <c r="O247" t="s">
        <v>7</v>
      </c>
      <c r="P247" t="s">
        <v>7</v>
      </c>
      <c r="Q247" t="s">
        <v>7</v>
      </c>
      <c r="R247" t="s">
        <v>7</v>
      </c>
      <c r="S247" t="s">
        <v>7</v>
      </c>
      <c r="T247" t="s">
        <v>7</v>
      </c>
    </row>
    <row r="248" spans="1:20" x14ac:dyDescent="0.35">
      <c r="A248" t="s">
        <v>6552</v>
      </c>
      <c r="B248" t="s">
        <v>6593</v>
      </c>
      <c r="C248" t="s">
        <v>3477</v>
      </c>
      <c r="D248" t="s">
        <v>5554</v>
      </c>
      <c r="E248" t="s">
        <v>7019</v>
      </c>
      <c r="F248" t="s">
        <v>7</v>
      </c>
      <c r="G248" t="s">
        <v>7</v>
      </c>
      <c r="H248" t="s">
        <v>7</v>
      </c>
      <c r="I248" t="s">
        <v>7</v>
      </c>
      <c r="J248" t="s">
        <v>7</v>
      </c>
      <c r="K248" t="s">
        <v>7</v>
      </c>
      <c r="L248" t="s">
        <v>7</v>
      </c>
      <c r="M248" t="s">
        <v>7</v>
      </c>
      <c r="N248" t="s">
        <v>7</v>
      </c>
      <c r="O248" t="s">
        <v>7</v>
      </c>
      <c r="P248" t="s">
        <v>7</v>
      </c>
      <c r="Q248" t="s">
        <v>7</v>
      </c>
      <c r="R248" t="s">
        <v>7</v>
      </c>
      <c r="S248" t="s">
        <v>7</v>
      </c>
      <c r="T248" t="s">
        <v>7</v>
      </c>
    </row>
    <row r="249" spans="1:20" x14ac:dyDescent="0.35">
      <c r="A249" t="s">
        <v>6553</v>
      </c>
      <c r="B249" t="s">
        <v>6889</v>
      </c>
      <c r="C249" t="s">
        <v>4799</v>
      </c>
      <c r="D249" t="s">
        <v>6972</v>
      </c>
      <c r="E249" t="s">
        <v>3148</v>
      </c>
      <c r="F249" t="s">
        <v>7</v>
      </c>
      <c r="G249" t="s">
        <v>7</v>
      </c>
      <c r="H249" t="s">
        <v>7</v>
      </c>
      <c r="I249" t="s">
        <v>7</v>
      </c>
      <c r="J249" t="s">
        <v>7</v>
      </c>
      <c r="K249" t="s">
        <v>7</v>
      </c>
      <c r="L249" t="s">
        <v>7</v>
      </c>
      <c r="M249" t="s">
        <v>7</v>
      </c>
      <c r="N249" t="s">
        <v>7</v>
      </c>
      <c r="O249" t="s">
        <v>7</v>
      </c>
      <c r="P249" t="s">
        <v>7</v>
      </c>
      <c r="Q249" t="s">
        <v>7</v>
      </c>
      <c r="R249" t="s">
        <v>7</v>
      </c>
      <c r="S249" t="s">
        <v>7</v>
      </c>
      <c r="T249" t="s">
        <v>7</v>
      </c>
    </row>
    <row r="250" spans="1:20" x14ac:dyDescent="0.35">
      <c r="A250" t="s">
        <v>6554</v>
      </c>
      <c r="B250" t="s">
        <v>2524</v>
      </c>
      <c r="C250" t="s">
        <v>2503</v>
      </c>
      <c r="D250" t="s">
        <v>5190</v>
      </c>
      <c r="E250" t="s">
        <v>6690</v>
      </c>
      <c r="F250" t="s">
        <v>7</v>
      </c>
      <c r="G250" t="s">
        <v>7</v>
      </c>
      <c r="H250" t="s">
        <v>7</v>
      </c>
      <c r="I250" t="s">
        <v>7</v>
      </c>
      <c r="J250" t="s">
        <v>7</v>
      </c>
      <c r="K250" t="s">
        <v>7</v>
      </c>
      <c r="L250" t="s">
        <v>7</v>
      </c>
      <c r="M250" t="s">
        <v>7</v>
      </c>
      <c r="N250" t="s">
        <v>7</v>
      </c>
      <c r="O250" t="s">
        <v>7</v>
      </c>
      <c r="P250" t="s">
        <v>7</v>
      </c>
      <c r="Q250" t="s">
        <v>7</v>
      </c>
      <c r="R250" t="s">
        <v>7</v>
      </c>
      <c r="S250" t="s">
        <v>7</v>
      </c>
      <c r="T250" t="s">
        <v>7</v>
      </c>
    </row>
    <row r="251" spans="1:20" x14ac:dyDescent="0.35">
      <c r="A251" t="s">
        <v>5</v>
      </c>
      <c r="B251" t="s">
        <v>65</v>
      </c>
      <c r="C251" t="s">
        <v>7</v>
      </c>
      <c r="D251" t="s">
        <v>7</v>
      </c>
      <c r="E251" t="s">
        <v>7020</v>
      </c>
      <c r="F251" t="s">
        <v>7</v>
      </c>
      <c r="G251" t="s">
        <v>7</v>
      </c>
      <c r="H251" t="s">
        <v>7</v>
      </c>
      <c r="I251" t="s">
        <v>7</v>
      </c>
      <c r="J251" t="s">
        <v>7</v>
      </c>
      <c r="K251" t="s">
        <v>7</v>
      </c>
      <c r="L251" t="s">
        <v>7</v>
      </c>
      <c r="M251" t="s">
        <v>7</v>
      </c>
      <c r="N251" t="s">
        <v>7</v>
      </c>
      <c r="O251" t="s">
        <v>7</v>
      </c>
      <c r="P251" t="s">
        <v>7</v>
      </c>
      <c r="Q251" t="s">
        <v>7</v>
      </c>
      <c r="R251" t="s">
        <v>7</v>
      </c>
      <c r="S251" t="s">
        <v>7</v>
      </c>
      <c r="T251" t="s">
        <v>7</v>
      </c>
    </row>
    <row r="252" spans="1:20" x14ac:dyDescent="0.35">
      <c r="A252" t="s">
        <v>6558</v>
      </c>
      <c r="B252" t="s">
        <v>64</v>
      </c>
      <c r="C252" t="s">
        <v>10</v>
      </c>
      <c r="D252" t="s">
        <v>11</v>
      </c>
      <c r="E252" t="s">
        <v>34</v>
      </c>
      <c r="F252" t="s">
        <v>7</v>
      </c>
      <c r="G252" t="s">
        <v>7</v>
      </c>
      <c r="H252" t="s">
        <v>7</v>
      </c>
      <c r="I252" t="s">
        <v>7</v>
      </c>
      <c r="J252" t="s">
        <v>7</v>
      </c>
      <c r="K252" t="s">
        <v>7</v>
      </c>
      <c r="L252" t="s">
        <v>7</v>
      </c>
      <c r="M252" t="s">
        <v>7</v>
      </c>
      <c r="N252" t="s">
        <v>7</v>
      </c>
      <c r="O252" t="s">
        <v>7</v>
      </c>
      <c r="P252" t="s">
        <v>7</v>
      </c>
      <c r="Q252" t="s">
        <v>7</v>
      </c>
      <c r="R252" t="s">
        <v>7</v>
      </c>
      <c r="S252" t="s">
        <v>7</v>
      </c>
      <c r="T252" t="s">
        <v>7</v>
      </c>
    </row>
    <row r="253" spans="1:20" x14ac:dyDescent="0.35">
      <c r="A253" t="s">
        <v>6551</v>
      </c>
      <c r="B253" t="s">
        <v>6594</v>
      </c>
      <c r="C253" t="s">
        <v>1981</v>
      </c>
      <c r="D253" t="s">
        <v>6973</v>
      </c>
      <c r="E253" t="s">
        <v>7021</v>
      </c>
      <c r="F253" t="s">
        <v>7</v>
      </c>
      <c r="G253" t="s">
        <v>7</v>
      </c>
      <c r="H253" t="s">
        <v>7</v>
      </c>
      <c r="I253" t="s">
        <v>7</v>
      </c>
      <c r="J253" t="s">
        <v>7</v>
      </c>
      <c r="K253" t="s">
        <v>7</v>
      </c>
      <c r="L253" t="s">
        <v>7</v>
      </c>
      <c r="M253" t="s">
        <v>7</v>
      </c>
      <c r="N253" t="s">
        <v>7</v>
      </c>
      <c r="O253" t="s">
        <v>7</v>
      </c>
      <c r="P253" t="s">
        <v>7</v>
      </c>
      <c r="Q253" t="s">
        <v>7</v>
      </c>
      <c r="R253" t="s">
        <v>7</v>
      </c>
      <c r="S253" t="s">
        <v>7</v>
      </c>
      <c r="T253" t="s">
        <v>7</v>
      </c>
    </row>
    <row r="254" spans="1:20" x14ac:dyDescent="0.35">
      <c r="A254" t="s">
        <v>6552</v>
      </c>
      <c r="B254" t="s">
        <v>1637</v>
      </c>
      <c r="C254" t="s">
        <v>1403</v>
      </c>
      <c r="D254" t="s">
        <v>5582</v>
      </c>
      <c r="E254" t="s">
        <v>6691</v>
      </c>
      <c r="F254" t="s">
        <v>7</v>
      </c>
      <c r="G254" t="s">
        <v>7</v>
      </c>
      <c r="H254" t="s">
        <v>7</v>
      </c>
      <c r="I254" t="s">
        <v>7</v>
      </c>
      <c r="J254" t="s">
        <v>7</v>
      </c>
      <c r="K254" t="s">
        <v>7</v>
      </c>
      <c r="L254" t="s">
        <v>7</v>
      </c>
      <c r="M254" t="s">
        <v>7</v>
      </c>
      <c r="N254" t="s">
        <v>7</v>
      </c>
      <c r="O254" t="s">
        <v>7</v>
      </c>
      <c r="P254" t="s">
        <v>7</v>
      </c>
      <c r="Q254" t="s">
        <v>7</v>
      </c>
      <c r="R254" t="s">
        <v>7</v>
      </c>
      <c r="S254" t="s">
        <v>7</v>
      </c>
      <c r="T254" t="s">
        <v>7</v>
      </c>
    </row>
    <row r="255" spans="1:20" x14ac:dyDescent="0.35">
      <c r="A255" t="s">
        <v>6553</v>
      </c>
      <c r="B255" t="s">
        <v>6890</v>
      </c>
      <c r="C255" t="s">
        <v>2942</v>
      </c>
      <c r="D255" t="s">
        <v>2514</v>
      </c>
      <c r="E255" t="s">
        <v>6692</v>
      </c>
      <c r="F255" t="s">
        <v>7</v>
      </c>
      <c r="G255" t="s">
        <v>7</v>
      </c>
      <c r="H255" t="s">
        <v>7</v>
      </c>
      <c r="I255" t="s">
        <v>7</v>
      </c>
      <c r="J255" t="s">
        <v>7</v>
      </c>
      <c r="K255" t="s">
        <v>7</v>
      </c>
      <c r="L255" t="s">
        <v>7</v>
      </c>
      <c r="M255" t="s">
        <v>7</v>
      </c>
      <c r="N255" t="s">
        <v>7</v>
      </c>
      <c r="O255" t="s">
        <v>7</v>
      </c>
      <c r="P255" t="s">
        <v>7</v>
      </c>
      <c r="Q255" t="s">
        <v>7</v>
      </c>
      <c r="R255" t="s">
        <v>7</v>
      </c>
      <c r="S255" t="s">
        <v>7</v>
      </c>
      <c r="T255" t="s">
        <v>7</v>
      </c>
    </row>
    <row r="256" spans="1:20" x14ac:dyDescent="0.35">
      <c r="A256" t="s">
        <v>6554</v>
      </c>
      <c r="B256" t="s">
        <v>786</v>
      </c>
      <c r="C256" t="s">
        <v>5488</v>
      </c>
      <c r="D256" t="s">
        <v>6974</v>
      </c>
      <c r="E256" t="s">
        <v>3623</v>
      </c>
      <c r="F256" t="s">
        <v>7</v>
      </c>
      <c r="G256" t="s">
        <v>7</v>
      </c>
      <c r="H256" t="s">
        <v>7</v>
      </c>
      <c r="I256" t="s">
        <v>7</v>
      </c>
      <c r="J256" t="s">
        <v>7</v>
      </c>
      <c r="K256" t="s">
        <v>7</v>
      </c>
      <c r="L256" t="s">
        <v>7</v>
      </c>
      <c r="M256" t="s">
        <v>7</v>
      </c>
      <c r="N256" t="s">
        <v>7</v>
      </c>
      <c r="O256" t="s">
        <v>7</v>
      </c>
      <c r="P256" t="s">
        <v>7</v>
      </c>
      <c r="Q256" t="s">
        <v>7</v>
      </c>
      <c r="R256" t="s">
        <v>7</v>
      </c>
      <c r="S256" t="s">
        <v>7</v>
      </c>
      <c r="T256" t="s">
        <v>7</v>
      </c>
    </row>
    <row r="257" spans="1:20" x14ac:dyDescent="0.35">
      <c r="A257" t="s">
        <v>5</v>
      </c>
      <c r="B257" t="s">
        <v>65</v>
      </c>
      <c r="C257" t="s">
        <v>7</v>
      </c>
      <c r="D257" t="s">
        <v>7</v>
      </c>
      <c r="E257" t="s">
        <v>7022</v>
      </c>
      <c r="F257" t="s">
        <v>7</v>
      </c>
      <c r="G257" t="s">
        <v>7</v>
      </c>
      <c r="H257" t="s">
        <v>7</v>
      </c>
      <c r="I257" t="s">
        <v>7</v>
      </c>
      <c r="J257" t="s">
        <v>7</v>
      </c>
      <c r="K257" t="s">
        <v>7</v>
      </c>
      <c r="L257" t="s">
        <v>7</v>
      </c>
      <c r="M257" t="s">
        <v>7</v>
      </c>
      <c r="N257" t="s">
        <v>7</v>
      </c>
      <c r="O257" t="s">
        <v>7</v>
      </c>
      <c r="P257" t="s">
        <v>7</v>
      </c>
      <c r="Q257" t="s">
        <v>7</v>
      </c>
      <c r="R257" t="s">
        <v>7</v>
      </c>
      <c r="S257" t="s">
        <v>7</v>
      </c>
      <c r="T257" t="s">
        <v>7</v>
      </c>
    </row>
    <row r="258" spans="1:20" x14ac:dyDescent="0.35">
      <c r="A258" t="s">
        <v>6559</v>
      </c>
      <c r="B258" t="s">
        <v>64</v>
      </c>
      <c r="C258" t="s">
        <v>10</v>
      </c>
      <c r="D258" t="s">
        <v>11</v>
      </c>
      <c r="E258" t="s">
        <v>34</v>
      </c>
      <c r="F258" t="s">
        <v>7</v>
      </c>
      <c r="G258" t="s">
        <v>7</v>
      </c>
      <c r="H258" t="s">
        <v>7</v>
      </c>
      <c r="I258" t="s">
        <v>7</v>
      </c>
      <c r="J258" t="s">
        <v>7</v>
      </c>
      <c r="K258" t="s">
        <v>7</v>
      </c>
      <c r="L258" t="s">
        <v>7</v>
      </c>
      <c r="M258" t="s">
        <v>7</v>
      </c>
      <c r="N258" t="s">
        <v>7</v>
      </c>
      <c r="O258" t="s">
        <v>7</v>
      </c>
      <c r="P258" t="s">
        <v>7</v>
      </c>
      <c r="Q258" t="s">
        <v>7</v>
      </c>
      <c r="R258" t="s">
        <v>7</v>
      </c>
      <c r="S258" t="s">
        <v>7</v>
      </c>
      <c r="T258" t="s">
        <v>7</v>
      </c>
    </row>
    <row r="259" spans="1:20" x14ac:dyDescent="0.35">
      <c r="A259" t="s">
        <v>6551</v>
      </c>
      <c r="B259" t="s">
        <v>2808</v>
      </c>
      <c r="C259" t="s">
        <v>1930</v>
      </c>
      <c r="D259" t="s">
        <v>6102</v>
      </c>
      <c r="E259" t="s">
        <v>4564</v>
      </c>
      <c r="F259" t="s">
        <v>7</v>
      </c>
      <c r="G259" t="s">
        <v>7</v>
      </c>
      <c r="H259" t="s">
        <v>7</v>
      </c>
      <c r="I259" t="s">
        <v>7</v>
      </c>
      <c r="J259" t="s">
        <v>7</v>
      </c>
      <c r="K259" t="s">
        <v>7</v>
      </c>
      <c r="L259" t="s">
        <v>7</v>
      </c>
      <c r="M259" t="s">
        <v>7</v>
      </c>
      <c r="N259" t="s">
        <v>7</v>
      </c>
      <c r="O259" t="s">
        <v>7</v>
      </c>
      <c r="P259" t="s">
        <v>7</v>
      </c>
      <c r="Q259" t="s">
        <v>7</v>
      </c>
      <c r="R259" t="s">
        <v>7</v>
      </c>
      <c r="S259" t="s">
        <v>7</v>
      </c>
      <c r="T259" t="s">
        <v>7</v>
      </c>
    </row>
    <row r="260" spans="1:20" x14ac:dyDescent="0.35">
      <c r="A260" t="s">
        <v>6552</v>
      </c>
      <c r="B260" t="s">
        <v>6891</v>
      </c>
      <c r="C260" t="s">
        <v>278</v>
      </c>
      <c r="D260" t="s">
        <v>6975</v>
      </c>
      <c r="E260" t="s">
        <v>2138</v>
      </c>
      <c r="F260" t="s">
        <v>7</v>
      </c>
      <c r="G260" t="s">
        <v>7</v>
      </c>
      <c r="H260" t="s">
        <v>7</v>
      </c>
      <c r="I260" t="s">
        <v>7</v>
      </c>
      <c r="J260" t="s">
        <v>7</v>
      </c>
      <c r="K260" t="s">
        <v>7</v>
      </c>
      <c r="L260" t="s">
        <v>7</v>
      </c>
      <c r="M260" t="s">
        <v>7</v>
      </c>
      <c r="N260" t="s">
        <v>7</v>
      </c>
      <c r="O260" t="s">
        <v>7</v>
      </c>
      <c r="P260" t="s">
        <v>7</v>
      </c>
      <c r="Q260" t="s">
        <v>7</v>
      </c>
      <c r="R260" t="s">
        <v>7</v>
      </c>
      <c r="S260" t="s">
        <v>7</v>
      </c>
      <c r="T260" t="s">
        <v>7</v>
      </c>
    </row>
    <row r="261" spans="1:20" x14ac:dyDescent="0.35">
      <c r="A261" t="s">
        <v>6553</v>
      </c>
      <c r="B261" t="s">
        <v>1392</v>
      </c>
      <c r="C261" t="s">
        <v>6930</v>
      </c>
      <c r="D261" t="s">
        <v>6976</v>
      </c>
      <c r="E261" t="s">
        <v>6678</v>
      </c>
      <c r="F261" t="s">
        <v>7</v>
      </c>
      <c r="G261" t="s">
        <v>7</v>
      </c>
      <c r="H261" t="s">
        <v>7</v>
      </c>
      <c r="I261" t="s">
        <v>7</v>
      </c>
      <c r="J261" t="s">
        <v>7</v>
      </c>
      <c r="K261" t="s">
        <v>7</v>
      </c>
      <c r="L261" t="s">
        <v>7</v>
      </c>
      <c r="M261" t="s">
        <v>7</v>
      </c>
      <c r="N261" t="s">
        <v>7</v>
      </c>
      <c r="O261" t="s">
        <v>7</v>
      </c>
      <c r="P261" t="s">
        <v>7</v>
      </c>
      <c r="Q261" t="s">
        <v>7</v>
      </c>
      <c r="R261" t="s">
        <v>7</v>
      </c>
      <c r="S261" t="s">
        <v>7</v>
      </c>
      <c r="T261" t="s">
        <v>7</v>
      </c>
    </row>
    <row r="262" spans="1:20" x14ac:dyDescent="0.35">
      <c r="A262" t="s">
        <v>6554</v>
      </c>
      <c r="B262" t="s">
        <v>2450</v>
      </c>
      <c r="C262" t="s">
        <v>6467</v>
      </c>
      <c r="D262" t="s">
        <v>6977</v>
      </c>
      <c r="E262" t="s">
        <v>7023</v>
      </c>
      <c r="F262" t="s">
        <v>7</v>
      </c>
      <c r="G262" t="s">
        <v>7</v>
      </c>
      <c r="H262" t="s">
        <v>7</v>
      </c>
      <c r="I262" t="s">
        <v>7</v>
      </c>
      <c r="J262" t="s">
        <v>7</v>
      </c>
      <c r="K262" t="s">
        <v>7</v>
      </c>
      <c r="L262" t="s">
        <v>7</v>
      </c>
      <c r="M262" t="s">
        <v>7</v>
      </c>
      <c r="N262" t="s">
        <v>7</v>
      </c>
      <c r="O262" t="s">
        <v>7</v>
      </c>
      <c r="P262" t="s">
        <v>7</v>
      </c>
      <c r="Q262" t="s">
        <v>7</v>
      </c>
      <c r="R262" t="s">
        <v>7</v>
      </c>
      <c r="S262" t="s">
        <v>7</v>
      </c>
      <c r="T262" t="s">
        <v>7</v>
      </c>
    </row>
    <row r="263" spans="1:20" x14ac:dyDescent="0.35">
      <c r="A263" t="s">
        <v>5</v>
      </c>
      <c r="B263" t="s">
        <v>65</v>
      </c>
      <c r="C263" t="s">
        <v>7</v>
      </c>
      <c r="D263" t="s">
        <v>7</v>
      </c>
      <c r="E263" t="s">
        <v>7024</v>
      </c>
      <c r="F263" t="s">
        <v>7</v>
      </c>
      <c r="G263" t="s">
        <v>7</v>
      </c>
      <c r="H263" t="s">
        <v>7</v>
      </c>
      <c r="I263" t="s">
        <v>7</v>
      </c>
      <c r="J263" t="s">
        <v>7</v>
      </c>
      <c r="K263" t="s">
        <v>7</v>
      </c>
      <c r="L263" t="s">
        <v>7</v>
      </c>
      <c r="M263" t="s">
        <v>7</v>
      </c>
      <c r="N263" t="s">
        <v>7</v>
      </c>
      <c r="O263" t="s">
        <v>7</v>
      </c>
      <c r="P263" t="s">
        <v>7</v>
      </c>
      <c r="Q263" t="s">
        <v>7</v>
      </c>
      <c r="R263" t="s">
        <v>7</v>
      </c>
      <c r="S263" t="s">
        <v>7</v>
      </c>
      <c r="T263" t="s">
        <v>7</v>
      </c>
    </row>
    <row r="264" spans="1:20" x14ac:dyDescent="0.35">
      <c r="A264" t="s">
        <v>6560</v>
      </c>
      <c r="B264" t="s">
        <v>64</v>
      </c>
      <c r="C264" t="s">
        <v>10</v>
      </c>
      <c r="D264" t="s">
        <v>11</v>
      </c>
      <c r="E264" t="s">
        <v>34</v>
      </c>
      <c r="F264" t="s">
        <v>7</v>
      </c>
      <c r="G264" t="s">
        <v>7</v>
      </c>
      <c r="H264" t="s">
        <v>7</v>
      </c>
      <c r="I264" t="s">
        <v>7</v>
      </c>
      <c r="J264" t="s">
        <v>7</v>
      </c>
      <c r="K264" t="s">
        <v>7</v>
      </c>
      <c r="L264" t="s">
        <v>7</v>
      </c>
      <c r="M264" t="s">
        <v>7</v>
      </c>
      <c r="N264" t="s">
        <v>7</v>
      </c>
      <c r="O264" t="s">
        <v>7</v>
      </c>
      <c r="P264" t="s">
        <v>7</v>
      </c>
      <c r="Q264" t="s">
        <v>7</v>
      </c>
      <c r="R264" t="s">
        <v>7</v>
      </c>
      <c r="S264" t="s">
        <v>7</v>
      </c>
      <c r="T264" t="s">
        <v>7</v>
      </c>
    </row>
    <row r="265" spans="1:20" x14ac:dyDescent="0.35">
      <c r="A265" t="s">
        <v>6551</v>
      </c>
      <c r="B265" t="s">
        <v>4944</v>
      </c>
      <c r="C265" t="s">
        <v>2549</v>
      </c>
      <c r="D265" t="s">
        <v>1162</v>
      </c>
      <c r="E265" t="s">
        <v>4594</v>
      </c>
      <c r="F265" t="s">
        <v>7</v>
      </c>
      <c r="G265" t="s">
        <v>7</v>
      </c>
      <c r="H265" t="s">
        <v>7</v>
      </c>
      <c r="I265" t="s">
        <v>7</v>
      </c>
      <c r="J265" t="s">
        <v>7</v>
      </c>
      <c r="K265" t="s">
        <v>7</v>
      </c>
      <c r="L265" t="s">
        <v>7</v>
      </c>
      <c r="M265" t="s">
        <v>7</v>
      </c>
      <c r="N265" t="s">
        <v>7</v>
      </c>
      <c r="O265" t="s">
        <v>7</v>
      </c>
      <c r="P265" t="s">
        <v>7</v>
      </c>
      <c r="Q265" t="s">
        <v>7</v>
      </c>
      <c r="R265" t="s">
        <v>7</v>
      </c>
      <c r="S265" t="s">
        <v>7</v>
      </c>
      <c r="T265" t="s">
        <v>7</v>
      </c>
    </row>
    <row r="266" spans="1:20" x14ac:dyDescent="0.35">
      <c r="A266" t="s">
        <v>6552</v>
      </c>
      <c r="B266" t="s">
        <v>5382</v>
      </c>
      <c r="C266" t="s">
        <v>6931</v>
      </c>
      <c r="D266" t="s">
        <v>6978</v>
      </c>
      <c r="E266" t="s">
        <v>6693</v>
      </c>
      <c r="F266" t="s">
        <v>7</v>
      </c>
      <c r="G266" t="s">
        <v>7</v>
      </c>
      <c r="H266" t="s">
        <v>7</v>
      </c>
      <c r="I266" t="s">
        <v>7</v>
      </c>
      <c r="J266" t="s">
        <v>7</v>
      </c>
      <c r="K266" t="s">
        <v>7</v>
      </c>
      <c r="L266" t="s">
        <v>7</v>
      </c>
      <c r="M266" t="s">
        <v>7</v>
      </c>
      <c r="N266" t="s">
        <v>7</v>
      </c>
      <c r="O266" t="s">
        <v>7</v>
      </c>
      <c r="P266" t="s">
        <v>7</v>
      </c>
      <c r="Q266" t="s">
        <v>7</v>
      </c>
      <c r="R266" t="s">
        <v>7</v>
      </c>
      <c r="S266" t="s">
        <v>7</v>
      </c>
      <c r="T266" t="s">
        <v>7</v>
      </c>
    </row>
    <row r="267" spans="1:20" x14ac:dyDescent="0.35">
      <c r="A267" t="s">
        <v>6553</v>
      </c>
      <c r="B267" t="s">
        <v>6892</v>
      </c>
      <c r="C267" t="s">
        <v>2500</v>
      </c>
      <c r="D267" t="s">
        <v>6979</v>
      </c>
      <c r="E267" t="s">
        <v>7025</v>
      </c>
      <c r="F267" t="s">
        <v>7</v>
      </c>
      <c r="G267" t="s">
        <v>7</v>
      </c>
      <c r="H267" t="s">
        <v>7</v>
      </c>
      <c r="I267" t="s">
        <v>7</v>
      </c>
      <c r="J267" t="s">
        <v>7</v>
      </c>
      <c r="K267" t="s">
        <v>7</v>
      </c>
      <c r="L267" t="s">
        <v>7</v>
      </c>
      <c r="M267" t="s">
        <v>7</v>
      </c>
      <c r="N267" t="s">
        <v>7</v>
      </c>
      <c r="O267" t="s">
        <v>7</v>
      </c>
      <c r="P267" t="s">
        <v>7</v>
      </c>
      <c r="Q267" t="s">
        <v>7</v>
      </c>
      <c r="R267" t="s">
        <v>7</v>
      </c>
      <c r="S267" t="s">
        <v>7</v>
      </c>
      <c r="T267" t="s">
        <v>7</v>
      </c>
    </row>
    <row r="268" spans="1:20" x14ac:dyDescent="0.35">
      <c r="A268" t="s">
        <v>6554</v>
      </c>
      <c r="B268" t="s">
        <v>5122</v>
      </c>
      <c r="C268" t="s">
        <v>4997</v>
      </c>
      <c r="D268" t="s">
        <v>6980</v>
      </c>
      <c r="E268" t="s">
        <v>6694</v>
      </c>
      <c r="F268" t="s">
        <v>7</v>
      </c>
      <c r="G268" t="s">
        <v>7</v>
      </c>
      <c r="H268" t="s">
        <v>7</v>
      </c>
      <c r="I268" t="s">
        <v>7</v>
      </c>
      <c r="J268" t="s">
        <v>7</v>
      </c>
      <c r="K268" t="s">
        <v>7</v>
      </c>
      <c r="L268" t="s">
        <v>7</v>
      </c>
      <c r="M268" t="s">
        <v>7</v>
      </c>
      <c r="N268" t="s">
        <v>7</v>
      </c>
      <c r="O268" t="s">
        <v>7</v>
      </c>
      <c r="P268" t="s">
        <v>7</v>
      </c>
      <c r="Q268" t="s">
        <v>7</v>
      </c>
      <c r="R268" t="s">
        <v>7</v>
      </c>
      <c r="S268" t="s">
        <v>7</v>
      </c>
      <c r="T268" t="s">
        <v>7</v>
      </c>
    </row>
    <row r="269" spans="1:20" x14ac:dyDescent="0.35">
      <c r="A269" t="s">
        <v>5</v>
      </c>
      <c r="B269" t="s">
        <v>65</v>
      </c>
      <c r="C269" t="s">
        <v>7</v>
      </c>
      <c r="D269" t="s">
        <v>7</v>
      </c>
      <c r="E269" t="s">
        <v>7026</v>
      </c>
      <c r="F269" t="s">
        <v>7</v>
      </c>
      <c r="G269" t="s">
        <v>7</v>
      </c>
      <c r="H269" t="s">
        <v>7</v>
      </c>
      <c r="I269" t="s">
        <v>7</v>
      </c>
      <c r="J269" t="s">
        <v>7</v>
      </c>
      <c r="K269" t="s">
        <v>7</v>
      </c>
      <c r="L269" t="s">
        <v>7</v>
      </c>
      <c r="M269" t="s">
        <v>7</v>
      </c>
      <c r="N269" t="s">
        <v>7</v>
      </c>
      <c r="O269" t="s">
        <v>7</v>
      </c>
      <c r="P269" t="s">
        <v>7</v>
      </c>
      <c r="Q269" t="s">
        <v>7</v>
      </c>
      <c r="R269" t="s">
        <v>7</v>
      </c>
      <c r="S269" t="s">
        <v>7</v>
      </c>
      <c r="T269" t="s">
        <v>7</v>
      </c>
    </row>
    <row r="270" spans="1:20" x14ac:dyDescent="0.35">
      <c r="A270" t="s">
        <v>6856</v>
      </c>
      <c r="B270" t="s">
        <v>64</v>
      </c>
      <c r="C270" t="s">
        <v>10</v>
      </c>
      <c r="D270" t="s">
        <v>11</v>
      </c>
      <c r="E270" t="s">
        <v>34</v>
      </c>
      <c r="F270" t="s">
        <v>7</v>
      </c>
      <c r="G270" t="s">
        <v>7</v>
      </c>
      <c r="H270" t="s">
        <v>7</v>
      </c>
      <c r="I270" t="s">
        <v>7</v>
      </c>
      <c r="J270" t="s">
        <v>7</v>
      </c>
      <c r="K270" t="s">
        <v>7</v>
      </c>
      <c r="L270" t="s">
        <v>7</v>
      </c>
      <c r="M270" t="s">
        <v>7</v>
      </c>
      <c r="N270" t="s">
        <v>7</v>
      </c>
      <c r="O270" t="s">
        <v>7</v>
      </c>
      <c r="P270" t="s">
        <v>7</v>
      </c>
      <c r="Q270" t="s">
        <v>7</v>
      </c>
      <c r="R270" t="s">
        <v>7</v>
      </c>
      <c r="S270" t="s">
        <v>7</v>
      </c>
      <c r="T270" t="s">
        <v>7</v>
      </c>
    </row>
    <row r="271" spans="1:20" x14ac:dyDescent="0.35">
      <c r="A271" t="s">
        <v>6574</v>
      </c>
      <c r="B271" t="s">
        <v>1847</v>
      </c>
      <c r="C271" t="s">
        <v>6125</v>
      </c>
      <c r="D271" t="s">
        <v>2927</v>
      </c>
      <c r="E271" t="s">
        <v>3149</v>
      </c>
      <c r="F271" t="s">
        <v>7</v>
      </c>
      <c r="G271" t="s">
        <v>7</v>
      </c>
      <c r="H271" t="s">
        <v>7</v>
      </c>
      <c r="I271" t="s">
        <v>7</v>
      </c>
      <c r="J271" t="s">
        <v>7</v>
      </c>
      <c r="K271" t="s">
        <v>7</v>
      </c>
      <c r="L271" t="s">
        <v>7</v>
      </c>
      <c r="M271" t="s">
        <v>7</v>
      </c>
      <c r="N271" t="s">
        <v>7</v>
      </c>
      <c r="O271" t="s">
        <v>7</v>
      </c>
      <c r="P271" t="s">
        <v>7</v>
      </c>
      <c r="Q271" t="s">
        <v>7</v>
      </c>
      <c r="R271" t="s">
        <v>7</v>
      </c>
      <c r="S271" t="s">
        <v>7</v>
      </c>
      <c r="T271" t="s">
        <v>7</v>
      </c>
    </row>
    <row r="272" spans="1:20" x14ac:dyDescent="0.35">
      <c r="A272" t="s">
        <v>6575</v>
      </c>
      <c r="B272" t="s">
        <v>1660</v>
      </c>
      <c r="C272" t="s">
        <v>279</v>
      </c>
      <c r="D272" t="s">
        <v>3186</v>
      </c>
      <c r="E272" t="s">
        <v>3879</v>
      </c>
      <c r="F272" t="s">
        <v>7</v>
      </c>
      <c r="G272" t="s">
        <v>7</v>
      </c>
      <c r="H272" t="s">
        <v>7</v>
      </c>
      <c r="I272" t="s">
        <v>7</v>
      </c>
      <c r="J272" t="s">
        <v>7</v>
      </c>
      <c r="K272" t="s">
        <v>7</v>
      </c>
      <c r="L272" t="s">
        <v>7</v>
      </c>
      <c r="M272" t="s">
        <v>7</v>
      </c>
      <c r="N272" t="s">
        <v>7</v>
      </c>
      <c r="O272" t="s">
        <v>7</v>
      </c>
      <c r="P272" t="s">
        <v>7</v>
      </c>
      <c r="Q272" t="s">
        <v>7</v>
      </c>
      <c r="R272" t="s">
        <v>7</v>
      </c>
      <c r="S272" t="s">
        <v>7</v>
      </c>
      <c r="T272" t="s">
        <v>7</v>
      </c>
    </row>
    <row r="273" spans="1:20" x14ac:dyDescent="0.35">
      <c r="A273" t="s">
        <v>6576</v>
      </c>
      <c r="B273" t="s">
        <v>6893</v>
      </c>
      <c r="C273" t="s">
        <v>6932</v>
      </c>
      <c r="D273" t="s">
        <v>4919</v>
      </c>
      <c r="E273" t="s">
        <v>5215</v>
      </c>
      <c r="F273" t="s">
        <v>7</v>
      </c>
      <c r="G273" t="s">
        <v>7</v>
      </c>
      <c r="H273" t="s">
        <v>7</v>
      </c>
      <c r="I273" t="s">
        <v>7</v>
      </c>
      <c r="J273" t="s">
        <v>7</v>
      </c>
      <c r="K273" t="s">
        <v>7</v>
      </c>
      <c r="L273" t="s">
        <v>7</v>
      </c>
      <c r="M273" t="s">
        <v>7</v>
      </c>
      <c r="N273" t="s">
        <v>7</v>
      </c>
      <c r="O273" t="s">
        <v>7</v>
      </c>
      <c r="P273" t="s">
        <v>7</v>
      </c>
      <c r="Q273" t="s">
        <v>7</v>
      </c>
      <c r="R273" t="s">
        <v>7</v>
      </c>
      <c r="S273" t="s">
        <v>7</v>
      </c>
      <c r="T273" t="s">
        <v>7</v>
      </c>
    </row>
    <row r="274" spans="1:20" x14ac:dyDescent="0.35">
      <c r="A274" t="s">
        <v>6577</v>
      </c>
      <c r="B274" t="s">
        <v>242</v>
      </c>
      <c r="C274" t="s">
        <v>935</v>
      </c>
      <c r="D274" t="s">
        <v>5199</v>
      </c>
      <c r="E274" t="s">
        <v>1962</v>
      </c>
      <c r="F274" t="s">
        <v>7</v>
      </c>
      <c r="G274" t="s">
        <v>7</v>
      </c>
      <c r="H274" t="s">
        <v>7</v>
      </c>
      <c r="I274" t="s">
        <v>7</v>
      </c>
      <c r="J274" t="s">
        <v>7</v>
      </c>
      <c r="K274" t="s">
        <v>7</v>
      </c>
      <c r="L274" t="s">
        <v>7</v>
      </c>
      <c r="M274" t="s">
        <v>7</v>
      </c>
      <c r="N274" t="s">
        <v>7</v>
      </c>
      <c r="O274" t="s">
        <v>7</v>
      </c>
      <c r="P274" t="s">
        <v>7</v>
      </c>
      <c r="Q274" t="s">
        <v>7</v>
      </c>
      <c r="R274" t="s">
        <v>7</v>
      </c>
      <c r="S274" t="s">
        <v>7</v>
      </c>
      <c r="T274" t="s">
        <v>7</v>
      </c>
    </row>
    <row r="275" spans="1:20" x14ac:dyDescent="0.35">
      <c r="A275" t="s">
        <v>6578</v>
      </c>
      <c r="B275" t="s">
        <v>6894</v>
      </c>
      <c r="C275" t="s">
        <v>5649</v>
      </c>
      <c r="D275" t="s">
        <v>5226</v>
      </c>
      <c r="E275" t="s">
        <v>6695</v>
      </c>
      <c r="F275" t="s">
        <v>7</v>
      </c>
      <c r="G275" t="s">
        <v>7</v>
      </c>
      <c r="H275" t="s">
        <v>7</v>
      </c>
      <c r="I275" t="s">
        <v>7</v>
      </c>
      <c r="J275" t="s">
        <v>7</v>
      </c>
      <c r="K275" t="s">
        <v>7</v>
      </c>
      <c r="L275" t="s">
        <v>7</v>
      </c>
      <c r="M275" t="s">
        <v>7</v>
      </c>
      <c r="N275" t="s">
        <v>7</v>
      </c>
      <c r="O275" t="s">
        <v>7</v>
      </c>
      <c r="P275" t="s">
        <v>7</v>
      </c>
      <c r="Q275" t="s">
        <v>7</v>
      </c>
      <c r="R275" t="s">
        <v>7</v>
      </c>
      <c r="S275" t="s">
        <v>7</v>
      </c>
      <c r="T275" t="s">
        <v>7</v>
      </c>
    </row>
    <row r="276" spans="1:20" x14ac:dyDescent="0.35">
      <c r="A276" t="s">
        <v>6579</v>
      </c>
      <c r="B276" t="s">
        <v>1520</v>
      </c>
      <c r="C276" t="s">
        <v>140</v>
      </c>
      <c r="D276" t="s">
        <v>1524</v>
      </c>
      <c r="E276" t="s">
        <v>1946</v>
      </c>
      <c r="F276" t="s">
        <v>7</v>
      </c>
      <c r="G276" t="s">
        <v>7</v>
      </c>
      <c r="H276" t="s">
        <v>7</v>
      </c>
      <c r="I276" t="s">
        <v>7</v>
      </c>
      <c r="J276" t="s">
        <v>7</v>
      </c>
      <c r="K276" t="s">
        <v>7</v>
      </c>
      <c r="L276" t="s">
        <v>7</v>
      </c>
      <c r="M276" t="s">
        <v>7</v>
      </c>
      <c r="N276" t="s">
        <v>7</v>
      </c>
      <c r="O276" t="s">
        <v>7</v>
      </c>
      <c r="P276" t="s">
        <v>7</v>
      </c>
      <c r="Q276" t="s">
        <v>7</v>
      </c>
      <c r="R276" t="s">
        <v>7</v>
      </c>
      <c r="S276" t="s">
        <v>7</v>
      </c>
      <c r="T276" t="s">
        <v>7</v>
      </c>
    </row>
    <row r="277" spans="1:20" x14ac:dyDescent="0.35">
      <c r="A277" t="s">
        <v>6580</v>
      </c>
      <c r="B277" t="s">
        <v>47</v>
      </c>
      <c r="C277" t="s">
        <v>2929</v>
      </c>
      <c r="D277" t="s">
        <v>769</v>
      </c>
      <c r="E277" t="s">
        <v>3304</v>
      </c>
      <c r="F277" t="s">
        <v>7</v>
      </c>
      <c r="G277" t="s">
        <v>7</v>
      </c>
      <c r="H277" t="s">
        <v>7</v>
      </c>
      <c r="I277" t="s">
        <v>7</v>
      </c>
      <c r="J277" t="s">
        <v>7</v>
      </c>
      <c r="K277" t="s">
        <v>7</v>
      </c>
      <c r="L277" t="s">
        <v>7</v>
      </c>
      <c r="M277" t="s">
        <v>7</v>
      </c>
      <c r="N277" t="s">
        <v>7</v>
      </c>
      <c r="O277" t="s">
        <v>7</v>
      </c>
      <c r="P277" t="s">
        <v>7</v>
      </c>
      <c r="Q277" t="s">
        <v>7</v>
      </c>
      <c r="R277" t="s">
        <v>7</v>
      </c>
      <c r="S277" t="s">
        <v>7</v>
      </c>
      <c r="T277" t="s">
        <v>7</v>
      </c>
    </row>
    <row r="278" spans="1:20" x14ac:dyDescent="0.35">
      <c r="A278" t="s">
        <v>6581</v>
      </c>
      <c r="B278" t="s">
        <v>1860</v>
      </c>
      <c r="C278" t="s">
        <v>757</v>
      </c>
      <c r="D278" t="s">
        <v>1177</v>
      </c>
      <c r="E278" t="s">
        <v>4865</v>
      </c>
      <c r="F278" t="s">
        <v>7</v>
      </c>
      <c r="G278" t="s">
        <v>7</v>
      </c>
      <c r="H278" t="s">
        <v>7</v>
      </c>
      <c r="I278" t="s">
        <v>7</v>
      </c>
      <c r="J278" t="s">
        <v>7</v>
      </c>
      <c r="K278" t="s">
        <v>7</v>
      </c>
      <c r="L278" t="s">
        <v>7</v>
      </c>
      <c r="M278" t="s">
        <v>7</v>
      </c>
      <c r="N278" t="s">
        <v>7</v>
      </c>
      <c r="O278" t="s">
        <v>7</v>
      </c>
      <c r="P278" t="s">
        <v>7</v>
      </c>
      <c r="Q278" t="s">
        <v>7</v>
      </c>
      <c r="R278" t="s">
        <v>7</v>
      </c>
      <c r="S278" t="s">
        <v>7</v>
      </c>
      <c r="T278" t="s">
        <v>7</v>
      </c>
    </row>
    <row r="279" spans="1:20" x14ac:dyDescent="0.35">
      <c r="A279" t="s">
        <v>6582</v>
      </c>
      <c r="B279" t="s">
        <v>1099</v>
      </c>
      <c r="C279" t="s">
        <v>1655</v>
      </c>
      <c r="D279" t="s">
        <v>364</v>
      </c>
      <c r="E279" t="s">
        <v>1545</v>
      </c>
      <c r="F279" t="s">
        <v>7</v>
      </c>
      <c r="G279" t="s">
        <v>7</v>
      </c>
      <c r="H279" t="s">
        <v>7</v>
      </c>
      <c r="I279" t="s">
        <v>7</v>
      </c>
      <c r="J279" t="s">
        <v>7</v>
      </c>
      <c r="K279" t="s">
        <v>7</v>
      </c>
      <c r="L279" t="s">
        <v>7</v>
      </c>
      <c r="M279" t="s">
        <v>7</v>
      </c>
      <c r="N279" t="s">
        <v>7</v>
      </c>
      <c r="O279" t="s">
        <v>7</v>
      </c>
      <c r="P279" t="s">
        <v>7</v>
      </c>
      <c r="Q279" t="s">
        <v>7</v>
      </c>
      <c r="R279" t="s">
        <v>7</v>
      </c>
      <c r="S279" t="s">
        <v>7</v>
      </c>
      <c r="T279" t="s">
        <v>7</v>
      </c>
    </row>
    <row r="280" spans="1:20" x14ac:dyDescent="0.35">
      <c r="A280" t="s">
        <v>5</v>
      </c>
      <c r="B280" t="s">
        <v>65</v>
      </c>
      <c r="C280" t="s">
        <v>7</v>
      </c>
      <c r="D280" t="s">
        <v>7</v>
      </c>
      <c r="E280" t="s">
        <v>7027</v>
      </c>
      <c r="F280" t="s">
        <v>7</v>
      </c>
      <c r="G280" t="s">
        <v>7</v>
      </c>
      <c r="H280" t="s">
        <v>7</v>
      </c>
      <c r="I280" t="s">
        <v>7</v>
      </c>
      <c r="J280" t="s">
        <v>7</v>
      </c>
      <c r="K280" t="s">
        <v>7</v>
      </c>
      <c r="L280" t="s">
        <v>7</v>
      </c>
      <c r="M280" t="s">
        <v>7</v>
      </c>
      <c r="N280" t="s">
        <v>7</v>
      </c>
      <c r="O280" t="s">
        <v>7</v>
      </c>
      <c r="P280" t="s">
        <v>7</v>
      </c>
      <c r="Q280" t="s">
        <v>7</v>
      </c>
      <c r="R280" t="s">
        <v>7</v>
      </c>
      <c r="S280" t="s">
        <v>7</v>
      </c>
      <c r="T280" t="s">
        <v>7</v>
      </c>
    </row>
    <row r="281" spans="1:20" x14ac:dyDescent="0.35">
      <c r="A281" t="s">
        <v>6857</v>
      </c>
      <c r="B281" t="s">
        <v>64</v>
      </c>
      <c r="C281" t="s">
        <v>10</v>
      </c>
      <c r="D281" t="s">
        <v>11</v>
      </c>
      <c r="E281" t="s">
        <v>34</v>
      </c>
      <c r="F281" t="s">
        <v>7</v>
      </c>
      <c r="G281" t="s">
        <v>7</v>
      </c>
      <c r="H281" t="s">
        <v>7</v>
      </c>
      <c r="I281" t="s">
        <v>7</v>
      </c>
      <c r="J281" t="s">
        <v>7</v>
      </c>
      <c r="K281" t="s">
        <v>7</v>
      </c>
      <c r="L281" t="s">
        <v>7</v>
      </c>
      <c r="M281" t="s">
        <v>7</v>
      </c>
      <c r="N281" t="s">
        <v>7</v>
      </c>
      <c r="O281" t="s">
        <v>7</v>
      </c>
      <c r="P281" t="s">
        <v>7</v>
      </c>
      <c r="Q281" t="s">
        <v>7</v>
      </c>
      <c r="R281" t="s">
        <v>7</v>
      </c>
      <c r="S281" t="s">
        <v>7</v>
      </c>
      <c r="T281" t="s">
        <v>7</v>
      </c>
    </row>
    <row r="282" spans="1:20" x14ac:dyDescent="0.35">
      <c r="A282" t="s">
        <v>6858</v>
      </c>
      <c r="B282" t="s">
        <v>3228</v>
      </c>
      <c r="C282" t="s">
        <v>3228</v>
      </c>
      <c r="D282" t="s">
        <v>3228</v>
      </c>
      <c r="E282" t="s">
        <v>468</v>
      </c>
      <c r="F282" t="s">
        <v>7</v>
      </c>
      <c r="G282" t="s">
        <v>7</v>
      </c>
      <c r="H282" t="s">
        <v>7</v>
      </c>
      <c r="I282" t="s">
        <v>7</v>
      </c>
      <c r="J282" t="s">
        <v>7</v>
      </c>
      <c r="K282" t="s">
        <v>7</v>
      </c>
      <c r="L282" t="s">
        <v>7</v>
      </c>
      <c r="M282" t="s">
        <v>7</v>
      </c>
      <c r="N282" t="s">
        <v>7</v>
      </c>
      <c r="O282" t="s">
        <v>7</v>
      </c>
      <c r="P282" t="s">
        <v>7</v>
      </c>
      <c r="Q282" t="s">
        <v>7</v>
      </c>
      <c r="R282" t="s">
        <v>7</v>
      </c>
      <c r="S282" t="s">
        <v>7</v>
      </c>
      <c r="T282" t="s">
        <v>7</v>
      </c>
    </row>
    <row r="283" spans="1:20" x14ac:dyDescent="0.35">
      <c r="A283" t="s">
        <v>6584</v>
      </c>
      <c r="B283" t="s">
        <v>4453</v>
      </c>
      <c r="C283" t="s">
        <v>4453</v>
      </c>
      <c r="D283" t="s">
        <v>4453</v>
      </c>
      <c r="E283" t="s">
        <v>4574</v>
      </c>
      <c r="F283" t="s">
        <v>7</v>
      </c>
      <c r="G283" t="s">
        <v>7</v>
      </c>
      <c r="H283" t="s">
        <v>7</v>
      </c>
      <c r="I283" t="s">
        <v>7</v>
      </c>
      <c r="J283" t="s">
        <v>7</v>
      </c>
      <c r="K283" t="s">
        <v>7</v>
      </c>
      <c r="L283" t="s">
        <v>7</v>
      </c>
      <c r="M283" t="s">
        <v>7</v>
      </c>
      <c r="N283" t="s">
        <v>7</v>
      </c>
      <c r="O283" t="s">
        <v>7</v>
      </c>
      <c r="P283" t="s">
        <v>7</v>
      </c>
      <c r="Q283" t="s">
        <v>7</v>
      </c>
      <c r="R283" t="s">
        <v>7</v>
      </c>
      <c r="S283" t="s">
        <v>7</v>
      </c>
      <c r="T283" t="s">
        <v>7</v>
      </c>
    </row>
    <row r="284" spans="1:20" x14ac:dyDescent="0.35">
      <c r="A284" t="s">
        <v>6585</v>
      </c>
      <c r="B284" t="s">
        <v>2729</v>
      </c>
      <c r="C284" t="s">
        <v>2729</v>
      </c>
      <c r="D284" t="s">
        <v>2729</v>
      </c>
      <c r="E284" t="s">
        <v>2846</v>
      </c>
      <c r="F284" t="s">
        <v>7</v>
      </c>
      <c r="G284" t="s">
        <v>7</v>
      </c>
      <c r="H284" t="s">
        <v>7</v>
      </c>
      <c r="I284" t="s">
        <v>7</v>
      </c>
      <c r="J284" t="s">
        <v>7</v>
      </c>
      <c r="K284" t="s">
        <v>7</v>
      </c>
      <c r="L284" t="s">
        <v>7</v>
      </c>
      <c r="M284" t="s">
        <v>7</v>
      </c>
      <c r="N284" t="s">
        <v>7</v>
      </c>
      <c r="O284" t="s">
        <v>7</v>
      </c>
      <c r="P284" t="s">
        <v>7</v>
      </c>
      <c r="Q284" t="s">
        <v>7</v>
      </c>
      <c r="R284" t="s">
        <v>7</v>
      </c>
      <c r="S284" t="s">
        <v>7</v>
      </c>
      <c r="T284" t="s">
        <v>7</v>
      </c>
    </row>
    <row r="285" spans="1:20" x14ac:dyDescent="0.35">
      <c r="A285" t="s">
        <v>6586</v>
      </c>
      <c r="B285" t="s">
        <v>4154</v>
      </c>
      <c r="C285" t="s">
        <v>4154</v>
      </c>
      <c r="D285" t="s">
        <v>4154</v>
      </c>
      <c r="E285" t="s">
        <v>3634</v>
      </c>
      <c r="F285" t="s">
        <v>7</v>
      </c>
      <c r="G285" t="s">
        <v>7</v>
      </c>
      <c r="H285" t="s">
        <v>7</v>
      </c>
      <c r="I285" t="s">
        <v>7</v>
      </c>
      <c r="J285" t="s">
        <v>7</v>
      </c>
      <c r="K285" t="s">
        <v>7</v>
      </c>
      <c r="L285" t="s">
        <v>7</v>
      </c>
      <c r="M285" t="s">
        <v>7</v>
      </c>
      <c r="N285" t="s">
        <v>7</v>
      </c>
      <c r="O285" t="s">
        <v>7</v>
      </c>
      <c r="P285" t="s">
        <v>7</v>
      </c>
      <c r="Q285" t="s">
        <v>7</v>
      </c>
      <c r="R285" t="s">
        <v>7</v>
      </c>
      <c r="S285" t="s">
        <v>7</v>
      </c>
      <c r="T285" t="s">
        <v>7</v>
      </c>
    </row>
    <row r="286" spans="1:20" x14ac:dyDescent="0.35">
      <c r="A286" t="s">
        <v>5</v>
      </c>
      <c r="B286" t="s">
        <v>65</v>
      </c>
      <c r="C286" t="s">
        <v>7</v>
      </c>
      <c r="D286" t="s">
        <v>7</v>
      </c>
      <c r="E286" t="s">
        <v>7028</v>
      </c>
      <c r="F286" t="s">
        <v>7</v>
      </c>
      <c r="G286" t="s">
        <v>7</v>
      </c>
      <c r="H286" t="s">
        <v>7</v>
      </c>
      <c r="I286" t="s">
        <v>7</v>
      </c>
      <c r="J286" t="s">
        <v>7</v>
      </c>
      <c r="K286" t="s">
        <v>7</v>
      </c>
      <c r="L286" t="s">
        <v>7</v>
      </c>
      <c r="M286" t="s">
        <v>7</v>
      </c>
      <c r="N286" t="s">
        <v>7</v>
      </c>
      <c r="O286" t="s">
        <v>7</v>
      </c>
      <c r="P286" t="s">
        <v>7</v>
      </c>
      <c r="Q286" t="s">
        <v>7</v>
      </c>
      <c r="R286" t="s">
        <v>7</v>
      </c>
      <c r="S286" t="s">
        <v>7</v>
      </c>
      <c r="T286" t="s">
        <v>7</v>
      </c>
    </row>
    <row r="287" spans="1:20" x14ac:dyDescent="0.35">
      <c r="A287" t="s">
        <v>5695</v>
      </c>
      <c r="B287" t="s">
        <v>7</v>
      </c>
      <c r="C287" t="s">
        <v>7</v>
      </c>
      <c r="D287" t="s">
        <v>7</v>
      </c>
      <c r="E287" t="s">
        <v>7</v>
      </c>
      <c r="F287" t="s">
        <v>7</v>
      </c>
      <c r="G287" t="s">
        <v>7</v>
      </c>
      <c r="H287" t="s">
        <v>7</v>
      </c>
      <c r="I287" t="s">
        <v>7</v>
      </c>
      <c r="J287" t="s">
        <v>7</v>
      </c>
      <c r="K287" t="s">
        <v>7</v>
      </c>
      <c r="L287" t="s">
        <v>7</v>
      </c>
      <c r="M287" t="s">
        <v>7</v>
      </c>
      <c r="N287" t="s">
        <v>7</v>
      </c>
      <c r="O287" t="s">
        <v>7</v>
      </c>
      <c r="P287" t="s">
        <v>7</v>
      </c>
      <c r="Q287" t="s">
        <v>7</v>
      </c>
      <c r="R287" t="s">
        <v>7</v>
      </c>
      <c r="S287" t="s">
        <v>7</v>
      </c>
      <c r="T287" t="s">
        <v>7</v>
      </c>
    </row>
    <row r="288" spans="1:20" x14ac:dyDescent="0.35">
      <c r="A288" t="s">
        <v>5807</v>
      </c>
      <c r="B288" t="s">
        <v>4</v>
      </c>
      <c r="C288" t="s">
        <v>4</v>
      </c>
      <c r="D288" t="s">
        <v>4</v>
      </c>
      <c r="E288" t="s">
        <v>3</v>
      </c>
      <c r="F288" t="s">
        <v>3</v>
      </c>
      <c r="G288" t="s">
        <v>3</v>
      </c>
      <c r="H288" t="s">
        <v>5</v>
      </c>
      <c r="I288" t="s">
        <v>5</v>
      </c>
      <c r="J288" t="s">
        <v>5</v>
      </c>
      <c r="K288" t="s">
        <v>34</v>
      </c>
      <c r="L288" t="s">
        <v>7</v>
      </c>
      <c r="M288" t="s">
        <v>7</v>
      </c>
      <c r="N288" t="s">
        <v>7</v>
      </c>
      <c r="O288" t="s">
        <v>7</v>
      </c>
      <c r="P288" t="s">
        <v>7</v>
      </c>
      <c r="Q288" t="s">
        <v>7</v>
      </c>
      <c r="R288" t="s">
        <v>7</v>
      </c>
      <c r="S288" t="s">
        <v>7</v>
      </c>
      <c r="T288" t="s">
        <v>7</v>
      </c>
    </row>
    <row r="289" spans="1:20" x14ac:dyDescent="0.35">
      <c r="A289" t="s">
        <v>7</v>
      </c>
      <c r="B289" t="s">
        <v>64</v>
      </c>
      <c r="C289" t="s">
        <v>10</v>
      </c>
      <c r="D289" t="s">
        <v>11</v>
      </c>
      <c r="E289" t="s">
        <v>64</v>
      </c>
      <c r="F289" t="s">
        <v>10</v>
      </c>
      <c r="G289" t="s">
        <v>11</v>
      </c>
      <c r="H289" t="s">
        <v>64</v>
      </c>
      <c r="I289" t="s">
        <v>10</v>
      </c>
      <c r="J289" t="s">
        <v>11</v>
      </c>
      <c r="K289" t="s">
        <v>7</v>
      </c>
      <c r="L289" t="s">
        <v>7</v>
      </c>
      <c r="M289" t="s">
        <v>7</v>
      </c>
      <c r="N289" t="s">
        <v>7</v>
      </c>
      <c r="O289" t="s">
        <v>7</v>
      </c>
      <c r="P289" t="s">
        <v>7</v>
      </c>
      <c r="Q289" t="s">
        <v>7</v>
      </c>
      <c r="R289" t="s">
        <v>7</v>
      </c>
      <c r="S289" t="s">
        <v>7</v>
      </c>
      <c r="T289" t="s">
        <v>7</v>
      </c>
    </row>
    <row r="290" spans="1:20" x14ac:dyDescent="0.35">
      <c r="A290" t="s">
        <v>5693</v>
      </c>
      <c r="B290" t="s">
        <v>4114</v>
      </c>
      <c r="C290" t="s">
        <v>5579</v>
      </c>
      <c r="D290" t="s">
        <v>3833</v>
      </c>
      <c r="E290" t="s">
        <v>6696</v>
      </c>
      <c r="F290" t="s">
        <v>5818</v>
      </c>
      <c r="G290" t="s">
        <v>3136</v>
      </c>
      <c r="H290" t="s">
        <v>4264</v>
      </c>
      <c r="I290" t="s">
        <v>7050</v>
      </c>
      <c r="J290" t="s">
        <v>6411</v>
      </c>
      <c r="K290" t="s">
        <v>7069</v>
      </c>
      <c r="L290" t="s">
        <v>7</v>
      </c>
      <c r="M290" t="s">
        <v>7</v>
      </c>
      <c r="N290" t="s">
        <v>7</v>
      </c>
      <c r="O290" t="s">
        <v>7</v>
      </c>
      <c r="P290" t="s">
        <v>7</v>
      </c>
      <c r="Q290" t="s">
        <v>7</v>
      </c>
      <c r="R290" t="s">
        <v>7</v>
      </c>
      <c r="S290" t="s">
        <v>7</v>
      </c>
      <c r="T290" t="s">
        <v>7</v>
      </c>
    </row>
    <row r="291" spans="1:20" x14ac:dyDescent="0.35">
      <c r="A291" t="s">
        <v>5692</v>
      </c>
      <c r="B291" t="s">
        <v>6895</v>
      </c>
      <c r="C291" t="s">
        <v>4244</v>
      </c>
      <c r="D291" t="s">
        <v>2542</v>
      </c>
      <c r="E291" t="s">
        <v>3379</v>
      </c>
      <c r="F291" t="s">
        <v>3131</v>
      </c>
      <c r="G291" t="s">
        <v>5198</v>
      </c>
      <c r="H291" t="s">
        <v>5738</v>
      </c>
      <c r="I291" t="s">
        <v>4689</v>
      </c>
      <c r="J291" t="s">
        <v>5255</v>
      </c>
      <c r="K291" t="s">
        <v>6695</v>
      </c>
      <c r="L291" t="s">
        <v>7</v>
      </c>
      <c r="M291" t="s">
        <v>7</v>
      </c>
      <c r="N291" t="s">
        <v>7</v>
      </c>
      <c r="O291" t="s">
        <v>7</v>
      </c>
      <c r="P291" t="s">
        <v>7</v>
      </c>
      <c r="Q291" t="s">
        <v>7</v>
      </c>
      <c r="R291" t="s">
        <v>7</v>
      </c>
      <c r="S291" t="s">
        <v>7</v>
      </c>
      <c r="T291" t="s">
        <v>7</v>
      </c>
    </row>
    <row r="292" spans="1:20" x14ac:dyDescent="0.35">
      <c r="A292" t="s">
        <v>5691</v>
      </c>
      <c r="B292" t="s">
        <v>5174</v>
      </c>
      <c r="C292" t="s">
        <v>789</v>
      </c>
      <c r="D292" t="s">
        <v>3777</v>
      </c>
      <c r="E292" t="s">
        <v>6561</v>
      </c>
      <c r="F292" t="s">
        <v>1064</v>
      </c>
      <c r="G292" t="s">
        <v>2007</v>
      </c>
      <c r="H292" t="s">
        <v>552</v>
      </c>
      <c r="I292" t="s">
        <v>706</v>
      </c>
      <c r="J292" t="s">
        <v>2436</v>
      </c>
      <c r="K292" t="s">
        <v>4619</v>
      </c>
      <c r="L292" t="s">
        <v>7</v>
      </c>
      <c r="M292" t="s">
        <v>7</v>
      </c>
      <c r="N292" t="s">
        <v>7</v>
      </c>
      <c r="O292" t="s">
        <v>7</v>
      </c>
      <c r="P292" t="s">
        <v>7</v>
      </c>
      <c r="Q292" t="s">
        <v>7</v>
      </c>
      <c r="R292" t="s">
        <v>7</v>
      </c>
      <c r="S292" t="s">
        <v>7</v>
      </c>
      <c r="T292" t="s">
        <v>7</v>
      </c>
    </row>
    <row r="293" spans="1:20" x14ac:dyDescent="0.35">
      <c r="A293" t="s">
        <v>5690</v>
      </c>
      <c r="B293" t="s">
        <v>925</v>
      </c>
      <c r="C293" t="s">
        <v>613</v>
      </c>
      <c r="D293" t="s">
        <v>5598</v>
      </c>
      <c r="E293" t="s">
        <v>3014</v>
      </c>
      <c r="F293" t="s">
        <v>1692</v>
      </c>
      <c r="G293" t="s">
        <v>6707</v>
      </c>
      <c r="H293" t="s">
        <v>152</v>
      </c>
      <c r="I293" t="s">
        <v>3126</v>
      </c>
      <c r="J293" t="s">
        <v>2776</v>
      </c>
      <c r="K293" t="s">
        <v>3880</v>
      </c>
      <c r="L293" t="s">
        <v>7</v>
      </c>
      <c r="M293" t="s">
        <v>7</v>
      </c>
      <c r="N293" t="s">
        <v>7</v>
      </c>
      <c r="O293" t="s">
        <v>7</v>
      </c>
      <c r="P293" t="s">
        <v>7</v>
      </c>
      <c r="Q293" t="s">
        <v>7</v>
      </c>
      <c r="R293" t="s">
        <v>7</v>
      </c>
      <c r="S293" t="s">
        <v>7</v>
      </c>
      <c r="T293" t="s">
        <v>7</v>
      </c>
    </row>
    <row r="294" spans="1:20" x14ac:dyDescent="0.35">
      <c r="A294" t="s">
        <v>5689</v>
      </c>
      <c r="B294" t="s">
        <v>152</v>
      </c>
      <c r="C294" t="s">
        <v>1898</v>
      </c>
      <c r="D294" t="s">
        <v>6876</v>
      </c>
      <c r="E294" t="s">
        <v>1696</v>
      </c>
      <c r="F294" t="s">
        <v>2337</v>
      </c>
      <c r="G294" t="s">
        <v>1003</v>
      </c>
      <c r="H294" t="s">
        <v>1174</v>
      </c>
      <c r="I294" t="s">
        <v>1843</v>
      </c>
      <c r="J294" t="s">
        <v>3782</v>
      </c>
      <c r="K294" t="s">
        <v>5180</v>
      </c>
      <c r="L294" t="s">
        <v>7</v>
      </c>
      <c r="M294" t="s">
        <v>7</v>
      </c>
      <c r="N294" t="s">
        <v>7</v>
      </c>
      <c r="O294" t="s">
        <v>7</v>
      </c>
      <c r="P294" t="s">
        <v>7</v>
      </c>
      <c r="Q294" t="s">
        <v>7</v>
      </c>
      <c r="R294" t="s">
        <v>7</v>
      </c>
      <c r="S294" t="s">
        <v>7</v>
      </c>
      <c r="T294" t="s">
        <v>7</v>
      </c>
    </row>
    <row r="295" spans="1:20" x14ac:dyDescent="0.35">
      <c r="A295" t="s">
        <v>5688</v>
      </c>
      <c r="B295" t="s">
        <v>5237</v>
      </c>
      <c r="C295" t="s">
        <v>3010</v>
      </c>
      <c r="D295" t="s">
        <v>865</v>
      </c>
      <c r="E295" t="s">
        <v>5997</v>
      </c>
      <c r="F295" t="s">
        <v>1803</v>
      </c>
      <c r="G295" t="s">
        <v>2774</v>
      </c>
      <c r="H295" t="s">
        <v>5306</v>
      </c>
      <c r="I295" t="s">
        <v>1763</v>
      </c>
      <c r="J295" t="s">
        <v>1477</v>
      </c>
      <c r="K295" t="s">
        <v>3879</v>
      </c>
      <c r="L295" t="s">
        <v>7</v>
      </c>
      <c r="M295" t="s">
        <v>7</v>
      </c>
      <c r="N295" t="s">
        <v>7</v>
      </c>
      <c r="O295" t="s">
        <v>7</v>
      </c>
      <c r="P295" t="s">
        <v>7</v>
      </c>
      <c r="Q295" t="s">
        <v>7</v>
      </c>
      <c r="R295" t="s">
        <v>7</v>
      </c>
      <c r="S295" t="s">
        <v>7</v>
      </c>
      <c r="T295" t="s">
        <v>7</v>
      </c>
    </row>
    <row r="296" spans="1:20" x14ac:dyDescent="0.35">
      <c r="A296" t="s">
        <v>5687</v>
      </c>
      <c r="B296" t="s">
        <v>877</v>
      </c>
      <c r="C296" t="s">
        <v>866</v>
      </c>
      <c r="D296" t="s">
        <v>3046</v>
      </c>
      <c r="E296" t="s">
        <v>313</v>
      </c>
      <c r="F296" t="s">
        <v>1517</v>
      </c>
      <c r="G296" t="s">
        <v>4260</v>
      </c>
      <c r="H296" t="s">
        <v>512</v>
      </c>
      <c r="I296" t="s">
        <v>1625</v>
      </c>
      <c r="J296" t="s">
        <v>1178</v>
      </c>
      <c r="K296" t="s">
        <v>1943</v>
      </c>
      <c r="L296" t="s">
        <v>7</v>
      </c>
      <c r="M296" t="s">
        <v>7</v>
      </c>
      <c r="N296" t="s">
        <v>7</v>
      </c>
      <c r="O296" t="s">
        <v>7</v>
      </c>
      <c r="P296" t="s">
        <v>7</v>
      </c>
      <c r="Q296" t="s">
        <v>7</v>
      </c>
      <c r="R296" t="s">
        <v>7</v>
      </c>
      <c r="S296" t="s">
        <v>7</v>
      </c>
      <c r="T296" t="s">
        <v>7</v>
      </c>
    </row>
    <row r="297" spans="1:20" x14ac:dyDescent="0.35">
      <c r="A297" t="s">
        <v>5</v>
      </c>
      <c r="B297" t="s">
        <v>65</v>
      </c>
      <c r="C297" t="s">
        <v>7</v>
      </c>
      <c r="D297" t="s">
        <v>7</v>
      </c>
      <c r="E297" t="s">
        <v>65</v>
      </c>
      <c r="F297" t="s">
        <v>7</v>
      </c>
      <c r="G297" t="s">
        <v>7</v>
      </c>
      <c r="H297" t="s">
        <v>65</v>
      </c>
      <c r="I297" t="s">
        <v>7</v>
      </c>
      <c r="J297" t="s">
        <v>7</v>
      </c>
      <c r="K297" t="s">
        <v>7070</v>
      </c>
      <c r="L297" t="s">
        <v>7</v>
      </c>
      <c r="M297" t="s">
        <v>7</v>
      </c>
      <c r="N297" t="s">
        <v>7</v>
      </c>
      <c r="O297" t="s">
        <v>7</v>
      </c>
      <c r="P297" t="s">
        <v>7</v>
      </c>
      <c r="Q297" t="s">
        <v>7</v>
      </c>
      <c r="R297" t="s">
        <v>7</v>
      </c>
      <c r="S297" t="s">
        <v>7</v>
      </c>
      <c r="T297" t="s">
        <v>7</v>
      </c>
    </row>
    <row r="298" spans="1:20" x14ac:dyDescent="0.35">
      <c r="A298" t="s">
        <v>5695</v>
      </c>
      <c r="B298" t="s">
        <v>7</v>
      </c>
      <c r="C298" t="s">
        <v>7</v>
      </c>
      <c r="D298" t="s">
        <v>7</v>
      </c>
      <c r="E298" t="s">
        <v>7</v>
      </c>
      <c r="F298" t="s">
        <v>7</v>
      </c>
      <c r="G298" t="s">
        <v>7</v>
      </c>
      <c r="H298" t="s">
        <v>7</v>
      </c>
      <c r="I298" t="s">
        <v>7</v>
      </c>
      <c r="J298" t="s">
        <v>7</v>
      </c>
      <c r="K298" t="s">
        <v>7</v>
      </c>
      <c r="L298" t="s">
        <v>7</v>
      </c>
      <c r="M298" t="s">
        <v>7</v>
      </c>
      <c r="N298" t="s">
        <v>7</v>
      </c>
      <c r="O298" t="s">
        <v>7</v>
      </c>
      <c r="P298" t="s">
        <v>7</v>
      </c>
      <c r="Q298" t="s">
        <v>7</v>
      </c>
      <c r="R298" t="s">
        <v>7</v>
      </c>
      <c r="S298" t="s">
        <v>7</v>
      </c>
      <c r="T298" t="s">
        <v>7</v>
      </c>
    </row>
    <row r="299" spans="1:20" x14ac:dyDescent="0.35">
      <c r="A299" t="s">
        <v>5807</v>
      </c>
      <c r="B299" t="s">
        <v>3016</v>
      </c>
      <c r="C299" t="s">
        <v>3016</v>
      </c>
      <c r="D299" t="s">
        <v>3016</v>
      </c>
      <c r="E299" t="s">
        <v>3025</v>
      </c>
      <c r="F299" t="s">
        <v>3025</v>
      </c>
      <c r="G299" t="s">
        <v>3025</v>
      </c>
      <c r="H299" t="s">
        <v>3031</v>
      </c>
      <c r="I299" t="s">
        <v>3031</v>
      </c>
      <c r="J299" t="s">
        <v>3031</v>
      </c>
      <c r="K299" t="s">
        <v>3037</v>
      </c>
      <c r="L299" t="s">
        <v>3037</v>
      </c>
      <c r="M299" t="s">
        <v>3037</v>
      </c>
      <c r="N299" t="s">
        <v>3042</v>
      </c>
      <c r="O299" t="s">
        <v>3042</v>
      </c>
      <c r="P299" t="s">
        <v>3042</v>
      </c>
      <c r="Q299" t="s">
        <v>5</v>
      </c>
      <c r="R299" t="s">
        <v>5</v>
      </c>
      <c r="S299" t="s">
        <v>5</v>
      </c>
      <c r="T299" t="s">
        <v>34</v>
      </c>
    </row>
    <row r="300" spans="1:20" x14ac:dyDescent="0.35">
      <c r="A300" t="s">
        <v>7</v>
      </c>
      <c r="B300" t="s">
        <v>64</v>
      </c>
      <c r="C300" t="s">
        <v>10</v>
      </c>
      <c r="D300" t="s">
        <v>11</v>
      </c>
      <c r="E300" t="s">
        <v>64</v>
      </c>
      <c r="F300" t="s">
        <v>10</v>
      </c>
      <c r="G300" t="s">
        <v>11</v>
      </c>
      <c r="H300" t="s">
        <v>64</v>
      </c>
      <c r="I300" t="s">
        <v>10</v>
      </c>
      <c r="J300" t="s">
        <v>11</v>
      </c>
      <c r="K300" t="s">
        <v>64</v>
      </c>
      <c r="L300" t="s">
        <v>10</v>
      </c>
      <c r="M300" t="s">
        <v>11</v>
      </c>
      <c r="N300" t="s">
        <v>64</v>
      </c>
      <c r="O300" t="s">
        <v>10</v>
      </c>
      <c r="P300" t="s">
        <v>11</v>
      </c>
      <c r="Q300" t="s">
        <v>64</v>
      </c>
      <c r="R300" t="s">
        <v>10</v>
      </c>
      <c r="S300" t="s">
        <v>11</v>
      </c>
      <c r="T300" t="s">
        <v>7</v>
      </c>
    </row>
    <row r="301" spans="1:20" x14ac:dyDescent="0.35">
      <c r="A301" t="s">
        <v>5693</v>
      </c>
      <c r="B301" t="s">
        <v>5720</v>
      </c>
      <c r="C301" t="s">
        <v>6619</v>
      </c>
      <c r="D301" t="s">
        <v>5207</v>
      </c>
      <c r="E301" t="s">
        <v>4244</v>
      </c>
      <c r="F301" t="s">
        <v>2427</v>
      </c>
      <c r="G301" t="s">
        <v>2111</v>
      </c>
      <c r="H301" t="s">
        <v>5749</v>
      </c>
      <c r="I301" t="s">
        <v>1057</v>
      </c>
      <c r="J301" t="s">
        <v>6489</v>
      </c>
      <c r="K301" t="s">
        <v>4379</v>
      </c>
      <c r="L301" t="s">
        <v>5429</v>
      </c>
      <c r="M301" t="s">
        <v>1140</v>
      </c>
      <c r="N301" t="s">
        <v>5793</v>
      </c>
      <c r="O301" t="s">
        <v>1365</v>
      </c>
      <c r="P301" t="s">
        <v>5253</v>
      </c>
      <c r="Q301" t="s">
        <v>5244</v>
      </c>
      <c r="R301" t="s">
        <v>4232</v>
      </c>
      <c r="S301" t="s">
        <v>4253</v>
      </c>
      <c r="T301" t="s">
        <v>5607</v>
      </c>
    </row>
    <row r="302" spans="1:20" x14ac:dyDescent="0.35">
      <c r="A302" t="s">
        <v>5692</v>
      </c>
      <c r="B302" t="s">
        <v>5440</v>
      </c>
      <c r="C302" t="s">
        <v>6620</v>
      </c>
      <c r="D302" t="s">
        <v>6647</v>
      </c>
      <c r="E302" t="s">
        <v>5737</v>
      </c>
      <c r="F302" t="s">
        <v>5197</v>
      </c>
      <c r="G302" t="s">
        <v>1584</v>
      </c>
      <c r="H302" t="s">
        <v>1096</v>
      </c>
      <c r="I302" t="s">
        <v>3367</v>
      </c>
      <c r="J302" t="s">
        <v>6709</v>
      </c>
      <c r="K302" t="s">
        <v>5762</v>
      </c>
      <c r="L302" t="s">
        <v>6717</v>
      </c>
      <c r="M302" t="s">
        <v>5299</v>
      </c>
      <c r="N302" t="s">
        <v>5794</v>
      </c>
      <c r="O302" t="s">
        <v>5143</v>
      </c>
      <c r="P302" t="s">
        <v>849</v>
      </c>
      <c r="Q302" t="s">
        <v>5802</v>
      </c>
      <c r="R302" t="s">
        <v>6522</v>
      </c>
      <c r="S302" t="s">
        <v>5255</v>
      </c>
      <c r="T302" t="s">
        <v>5490</v>
      </c>
    </row>
    <row r="303" spans="1:20" x14ac:dyDescent="0.35">
      <c r="A303" t="s">
        <v>5691</v>
      </c>
      <c r="B303" t="s">
        <v>1647</v>
      </c>
      <c r="C303" t="s">
        <v>1678</v>
      </c>
      <c r="D303" t="s">
        <v>2971</v>
      </c>
      <c r="E303" t="s">
        <v>1828</v>
      </c>
      <c r="F303" t="s">
        <v>1788</v>
      </c>
      <c r="G303" t="s">
        <v>3584</v>
      </c>
      <c r="H303" t="s">
        <v>5750</v>
      </c>
      <c r="I303" t="s">
        <v>1788</v>
      </c>
      <c r="J303" t="s">
        <v>2941</v>
      </c>
      <c r="K303" t="s">
        <v>3186</v>
      </c>
      <c r="L303" t="s">
        <v>1442</v>
      </c>
      <c r="M303" t="s">
        <v>2494</v>
      </c>
      <c r="N303" t="s">
        <v>1226</v>
      </c>
      <c r="O303" t="s">
        <v>3553</v>
      </c>
      <c r="P303" t="s">
        <v>5900</v>
      </c>
      <c r="Q303" t="s">
        <v>3112</v>
      </c>
      <c r="R303" t="s">
        <v>1673</v>
      </c>
      <c r="S303" t="s">
        <v>2662</v>
      </c>
      <c r="T303" t="s">
        <v>4619</v>
      </c>
    </row>
    <row r="304" spans="1:20" x14ac:dyDescent="0.35">
      <c r="A304" t="s">
        <v>5690</v>
      </c>
      <c r="B304" t="s">
        <v>1800</v>
      </c>
      <c r="C304" t="s">
        <v>959</v>
      </c>
      <c r="D304" t="s">
        <v>2398</v>
      </c>
      <c r="E304" t="s">
        <v>766</v>
      </c>
      <c r="F304" t="s">
        <v>1167</v>
      </c>
      <c r="G304" t="s">
        <v>1729</v>
      </c>
      <c r="H304" t="s">
        <v>1645</v>
      </c>
      <c r="I304" t="s">
        <v>1712</v>
      </c>
      <c r="J304" t="s">
        <v>4239</v>
      </c>
      <c r="K304" t="s">
        <v>2962</v>
      </c>
      <c r="L304" t="s">
        <v>769</v>
      </c>
      <c r="M304" t="s">
        <v>2689</v>
      </c>
      <c r="N304" t="s">
        <v>2495</v>
      </c>
      <c r="O304" t="s">
        <v>1474</v>
      </c>
      <c r="P304" t="s">
        <v>5418</v>
      </c>
      <c r="Q304" t="s">
        <v>1800</v>
      </c>
      <c r="R304" t="s">
        <v>3126</v>
      </c>
      <c r="S304" t="s">
        <v>3891</v>
      </c>
      <c r="T304" t="s">
        <v>3880</v>
      </c>
    </row>
    <row r="305" spans="1:20" x14ac:dyDescent="0.35">
      <c r="A305" t="s">
        <v>5689</v>
      </c>
      <c r="B305" t="s">
        <v>1630</v>
      </c>
      <c r="C305" t="s">
        <v>781</v>
      </c>
      <c r="D305" t="s">
        <v>3771</v>
      </c>
      <c r="E305" t="s">
        <v>1449</v>
      </c>
      <c r="F305" t="s">
        <v>72</v>
      </c>
      <c r="G305" t="s">
        <v>241</v>
      </c>
      <c r="H305" t="s">
        <v>1645</v>
      </c>
      <c r="I305" t="s">
        <v>3116</v>
      </c>
      <c r="J305" t="s">
        <v>4933</v>
      </c>
      <c r="K305" t="s">
        <v>5750</v>
      </c>
      <c r="L305" t="s">
        <v>5224</v>
      </c>
      <c r="M305" t="s">
        <v>6378</v>
      </c>
      <c r="N305" t="s">
        <v>1845</v>
      </c>
      <c r="O305" t="s">
        <v>542</v>
      </c>
      <c r="P305" t="s">
        <v>887</v>
      </c>
      <c r="Q305" t="s">
        <v>3863</v>
      </c>
      <c r="R305" t="s">
        <v>1843</v>
      </c>
      <c r="S305" t="s">
        <v>3782</v>
      </c>
      <c r="T305" t="s">
        <v>5180</v>
      </c>
    </row>
    <row r="306" spans="1:20" x14ac:dyDescent="0.35">
      <c r="A306" t="s">
        <v>5688</v>
      </c>
      <c r="B306" t="s">
        <v>1756</v>
      </c>
      <c r="C306" t="s">
        <v>1655</v>
      </c>
      <c r="D306" t="s">
        <v>6170</v>
      </c>
      <c r="E306" t="s">
        <v>742</v>
      </c>
      <c r="F306" t="s">
        <v>1512</v>
      </c>
      <c r="G306" t="s">
        <v>5795</v>
      </c>
      <c r="H306" t="s">
        <v>1474</v>
      </c>
      <c r="I306" t="s">
        <v>216</v>
      </c>
      <c r="J306" t="s">
        <v>6378</v>
      </c>
      <c r="K306" t="s">
        <v>998</v>
      </c>
      <c r="L306" t="s">
        <v>1926</v>
      </c>
      <c r="M306" t="s">
        <v>3435</v>
      </c>
      <c r="N306" t="s">
        <v>5795</v>
      </c>
      <c r="O306" t="s">
        <v>2961</v>
      </c>
      <c r="P306" t="s">
        <v>3253</v>
      </c>
      <c r="Q306" t="s">
        <v>5306</v>
      </c>
      <c r="R306" t="s">
        <v>1763</v>
      </c>
      <c r="S306" t="s">
        <v>1477</v>
      </c>
      <c r="T306" t="s">
        <v>3879</v>
      </c>
    </row>
    <row r="307" spans="1:20" x14ac:dyDescent="0.35">
      <c r="A307" t="s">
        <v>5687</v>
      </c>
      <c r="B307" t="s">
        <v>1533</v>
      </c>
      <c r="C307" t="s">
        <v>1121</v>
      </c>
      <c r="D307" t="s">
        <v>1907</v>
      </c>
      <c r="E307" t="s">
        <v>55</v>
      </c>
      <c r="F307" t="s">
        <v>7</v>
      </c>
      <c r="G307" t="s">
        <v>7</v>
      </c>
      <c r="H307" t="s">
        <v>263</v>
      </c>
      <c r="I307" t="s">
        <v>233</v>
      </c>
      <c r="J307" t="s">
        <v>3722</v>
      </c>
      <c r="K307" t="s">
        <v>55</v>
      </c>
      <c r="L307" t="s">
        <v>7</v>
      </c>
      <c r="M307" t="s">
        <v>7</v>
      </c>
      <c r="N307" t="s">
        <v>313</v>
      </c>
      <c r="O307" t="s">
        <v>781</v>
      </c>
      <c r="P307" t="s">
        <v>1440</v>
      </c>
      <c r="Q307" t="s">
        <v>512</v>
      </c>
      <c r="R307" t="s">
        <v>1625</v>
      </c>
      <c r="S307" t="s">
        <v>1178</v>
      </c>
      <c r="T307" t="s">
        <v>1943</v>
      </c>
    </row>
    <row r="308" spans="1:20" x14ac:dyDescent="0.35">
      <c r="A308" t="s">
        <v>5</v>
      </c>
      <c r="B308" t="s">
        <v>65</v>
      </c>
      <c r="C308" t="s">
        <v>7</v>
      </c>
      <c r="D308" t="s">
        <v>7</v>
      </c>
      <c r="E308" t="s">
        <v>65</v>
      </c>
      <c r="F308" t="s">
        <v>7</v>
      </c>
      <c r="G308" t="s">
        <v>7</v>
      </c>
      <c r="H308" t="s">
        <v>65</v>
      </c>
      <c r="I308" t="s">
        <v>7</v>
      </c>
      <c r="J308" t="s">
        <v>7</v>
      </c>
      <c r="K308" t="s">
        <v>65</v>
      </c>
      <c r="L308" t="s">
        <v>7</v>
      </c>
      <c r="M308" t="s">
        <v>7</v>
      </c>
      <c r="N308" t="s">
        <v>65</v>
      </c>
      <c r="O308" t="s">
        <v>7</v>
      </c>
      <c r="P308" t="s">
        <v>7</v>
      </c>
      <c r="Q308" t="s">
        <v>65</v>
      </c>
      <c r="R308" t="s">
        <v>7</v>
      </c>
      <c r="S308" t="s">
        <v>7</v>
      </c>
      <c r="T308" t="s">
        <v>5185</v>
      </c>
    </row>
    <row r="309" spans="1:20" x14ac:dyDescent="0.35">
      <c r="A309" t="s">
        <v>5695</v>
      </c>
      <c r="B309" t="s">
        <v>7</v>
      </c>
      <c r="C309" t="s">
        <v>7</v>
      </c>
      <c r="D309" t="s">
        <v>7</v>
      </c>
      <c r="E309" t="s">
        <v>7</v>
      </c>
      <c r="F309" t="s">
        <v>7</v>
      </c>
      <c r="G309" t="s">
        <v>7</v>
      </c>
      <c r="H309" t="s">
        <v>7</v>
      </c>
      <c r="I309" t="s">
        <v>7</v>
      </c>
      <c r="J309" t="s">
        <v>7</v>
      </c>
      <c r="K309" t="s">
        <v>7</v>
      </c>
      <c r="L309" t="s">
        <v>7</v>
      </c>
      <c r="M309" t="s">
        <v>7</v>
      </c>
      <c r="N309" t="s">
        <v>7</v>
      </c>
      <c r="O309" t="s">
        <v>7</v>
      </c>
      <c r="P309" t="s">
        <v>7</v>
      </c>
      <c r="Q309" t="s">
        <v>7</v>
      </c>
      <c r="R309" t="s">
        <v>7</v>
      </c>
      <c r="S309" t="s">
        <v>7</v>
      </c>
      <c r="T309" t="s">
        <v>7</v>
      </c>
    </row>
    <row r="310" spans="1:20" x14ac:dyDescent="0.35">
      <c r="A310" t="s">
        <v>5807</v>
      </c>
      <c r="B310" t="s">
        <v>4949</v>
      </c>
      <c r="C310" t="s">
        <v>4949</v>
      </c>
      <c r="D310" t="s">
        <v>4949</v>
      </c>
      <c r="E310" t="s">
        <v>4950</v>
      </c>
      <c r="F310" t="s">
        <v>4950</v>
      </c>
      <c r="G310" t="s">
        <v>4950</v>
      </c>
      <c r="H310" t="s">
        <v>5</v>
      </c>
      <c r="I310" t="s">
        <v>5</v>
      </c>
      <c r="J310" t="s">
        <v>5</v>
      </c>
      <c r="K310" t="s">
        <v>34</v>
      </c>
      <c r="L310" t="s">
        <v>7</v>
      </c>
      <c r="M310" t="s">
        <v>7</v>
      </c>
      <c r="N310" t="s">
        <v>7</v>
      </c>
      <c r="O310" t="s">
        <v>7</v>
      </c>
      <c r="P310" t="s">
        <v>7</v>
      </c>
      <c r="Q310" t="s">
        <v>7</v>
      </c>
      <c r="R310" t="s">
        <v>7</v>
      </c>
      <c r="S310" t="s">
        <v>7</v>
      </c>
      <c r="T310" t="s">
        <v>7</v>
      </c>
    </row>
    <row r="311" spans="1:20" x14ac:dyDescent="0.35">
      <c r="A311" t="s">
        <v>7</v>
      </c>
      <c r="B311" t="s">
        <v>64</v>
      </c>
      <c r="C311" t="s">
        <v>10</v>
      </c>
      <c r="D311" t="s">
        <v>11</v>
      </c>
      <c r="E311" t="s">
        <v>64</v>
      </c>
      <c r="F311" t="s">
        <v>10</v>
      </c>
      <c r="G311" t="s">
        <v>11</v>
      </c>
      <c r="H311" t="s">
        <v>64</v>
      </c>
      <c r="I311" t="s">
        <v>10</v>
      </c>
      <c r="J311" t="s">
        <v>11</v>
      </c>
      <c r="K311" t="s">
        <v>7</v>
      </c>
      <c r="L311" t="s">
        <v>7</v>
      </c>
      <c r="M311" t="s">
        <v>7</v>
      </c>
      <c r="N311" t="s">
        <v>7</v>
      </c>
      <c r="O311" t="s">
        <v>7</v>
      </c>
      <c r="P311" t="s">
        <v>7</v>
      </c>
      <c r="Q311" t="s">
        <v>7</v>
      </c>
      <c r="R311" t="s">
        <v>7</v>
      </c>
      <c r="S311" t="s">
        <v>7</v>
      </c>
      <c r="T311" t="s">
        <v>7</v>
      </c>
    </row>
    <row r="312" spans="1:20" x14ac:dyDescent="0.35">
      <c r="A312" t="s">
        <v>5693</v>
      </c>
      <c r="B312" t="s">
        <v>5627</v>
      </c>
      <c r="C312" t="s">
        <v>2048</v>
      </c>
      <c r="D312" t="s">
        <v>2505</v>
      </c>
      <c r="E312" t="s">
        <v>7029</v>
      </c>
      <c r="F312" t="s">
        <v>5595</v>
      </c>
      <c r="G312" t="s">
        <v>6515</v>
      </c>
      <c r="H312" t="s">
        <v>4264</v>
      </c>
      <c r="I312" t="s">
        <v>7050</v>
      </c>
      <c r="J312" t="s">
        <v>6411</v>
      </c>
      <c r="K312" t="s">
        <v>7069</v>
      </c>
      <c r="L312" t="s">
        <v>7</v>
      </c>
      <c r="M312" t="s">
        <v>7</v>
      </c>
      <c r="N312" t="s">
        <v>7</v>
      </c>
      <c r="O312" t="s">
        <v>7</v>
      </c>
      <c r="P312" t="s">
        <v>7</v>
      </c>
      <c r="Q312" t="s">
        <v>7</v>
      </c>
      <c r="R312" t="s">
        <v>7</v>
      </c>
      <c r="S312" t="s">
        <v>7</v>
      </c>
      <c r="T312" t="s">
        <v>7</v>
      </c>
    </row>
    <row r="313" spans="1:20" x14ac:dyDescent="0.35">
      <c r="A313" t="s">
        <v>5692</v>
      </c>
      <c r="B313" t="s">
        <v>6896</v>
      </c>
      <c r="C313" t="s">
        <v>820</v>
      </c>
      <c r="D313" t="s">
        <v>5209</v>
      </c>
      <c r="E313" t="s">
        <v>2028</v>
      </c>
      <c r="F313" t="s">
        <v>1479</v>
      </c>
      <c r="G313" t="s">
        <v>7034</v>
      </c>
      <c r="H313" t="s">
        <v>5738</v>
      </c>
      <c r="I313" t="s">
        <v>4689</v>
      </c>
      <c r="J313" t="s">
        <v>5255</v>
      </c>
      <c r="K313" t="s">
        <v>6695</v>
      </c>
      <c r="L313" t="s">
        <v>7</v>
      </c>
      <c r="M313" t="s">
        <v>7</v>
      </c>
      <c r="N313" t="s">
        <v>7</v>
      </c>
      <c r="O313" t="s">
        <v>7</v>
      </c>
      <c r="P313" t="s">
        <v>7</v>
      </c>
      <c r="Q313" t="s">
        <v>7</v>
      </c>
      <c r="R313" t="s">
        <v>7</v>
      </c>
      <c r="S313" t="s">
        <v>7</v>
      </c>
      <c r="T313" t="s">
        <v>7</v>
      </c>
    </row>
    <row r="314" spans="1:20" x14ac:dyDescent="0.35">
      <c r="A314" t="s">
        <v>5691</v>
      </c>
      <c r="B314" t="s">
        <v>2481</v>
      </c>
      <c r="C314" t="s">
        <v>698</v>
      </c>
      <c r="D314" t="s">
        <v>6648</v>
      </c>
      <c r="E314" t="s">
        <v>2651</v>
      </c>
      <c r="F314" t="s">
        <v>3868</v>
      </c>
      <c r="G314" t="s">
        <v>2569</v>
      </c>
      <c r="H314" t="s">
        <v>552</v>
      </c>
      <c r="I314" t="s">
        <v>706</v>
      </c>
      <c r="J314" t="s">
        <v>2436</v>
      </c>
      <c r="K314" t="s">
        <v>4619</v>
      </c>
      <c r="L314" t="s">
        <v>7</v>
      </c>
      <c r="M314" t="s">
        <v>7</v>
      </c>
      <c r="N314" t="s">
        <v>7</v>
      </c>
      <c r="O314" t="s">
        <v>7</v>
      </c>
      <c r="P314" t="s">
        <v>7</v>
      </c>
      <c r="Q314" t="s">
        <v>7</v>
      </c>
      <c r="R314" t="s">
        <v>7</v>
      </c>
      <c r="S314" t="s">
        <v>7</v>
      </c>
      <c r="T314" t="s">
        <v>7</v>
      </c>
    </row>
    <row r="315" spans="1:20" x14ac:dyDescent="0.35">
      <c r="A315" t="s">
        <v>5690</v>
      </c>
      <c r="B315" t="s">
        <v>1663</v>
      </c>
      <c r="C315" t="s">
        <v>3126</v>
      </c>
      <c r="D315" t="s">
        <v>2436</v>
      </c>
      <c r="E315" t="s">
        <v>3186</v>
      </c>
      <c r="F315" t="s">
        <v>1660</v>
      </c>
      <c r="G315" t="s">
        <v>2460</v>
      </c>
      <c r="H315" t="s">
        <v>152</v>
      </c>
      <c r="I315" t="s">
        <v>3126</v>
      </c>
      <c r="J315" t="s">
        <v>2776</v>
      </c>
      <c r="K315" t="s">
        <v>3880</v>
      </c>
      <c r="L315" t="s">
        <v>7</v>
      </c>
      <c r="M315" t="s">
        <v>7</v>
      </c>
      <c r="N315" t="s">
        <v>7</v>
      </c>
      <c r="O315" t="s">
        <v>7</v>
      </c>
      <c r="P315" t="s">
        <v>7</v>
      </c>
      <c r="Q315" t="s">
        <v>7</v>
      </c>
      <c r="R315" t="s">
        <v>7</v>
      </c>
      <c r="S315" t="s">
        <v>7</v>
      </c>
      <c r="T315" t="s">
        <v>7</v>
      </c>
    </row>
    <row r="316" spans="1:20" x14ac:dyDescent="0.35">
      <c r="A316" t="s">
        <v>5689</v>
      </c>
      <c r="B316" t="s">
        <v>3012</v>
      </c>
      <c r="C316" t="s">
        <v>2478</v>
      </c>
      <c r="D316" t="s">
        <v>2664</v>
      </c>
      <c r="E316" t="s">
        <v>1665</v>
      </c>
      <c r="F316" t="s">
        <v>3827</v>
      </c>
      <c r="G316" t="s">
        <v>1613</v>
      </c>
      <c r="H316" t="s">
        <v>1174</v>
      </c>
      <c r="I316" t="s">
        <v>1843</v>
      </c>
      <c r="J316" t="s">
        <v>3782</v>
      </c>
      <c r="K316" t="s">
        <v>5180</v>
      </c>
      <c r="L316" t="s">
        <v>7</v>
      </c>
      <c r="M316" t="s">
        <v>7</v>
      </c>
      <c r="N316" t="s">
        <v>7</v>
      </c>
      <c r="O316" t="s">
        <v>7</v>
      </c>
      <c r="P316" t="s">
        <v>7</v>
      </c>
      <c r="Q316" t="s">
        <v>7</v>
      </c>
      <c r="R316" t="s">
        <v>7</v>
      </c>
      <c r="S316" t="s">
        <v>7</v>
      </c>
      <c r="T316" t="s">
        <v>7</v>
      </c>
    </row>
    <row r="317" spans="1:20" x14ac:dyDescent="0.35">
      <c r="A317" t="s">
        <v>5688</v>
      </c>
      <c r="B317" t="s">
        <v>2328</v>
      </c>
      <c r="C317" t="s">
        <v>1860</v>
      </c>
      <c r="D317" t="s">
        <v>3281</v>
      </c>
      <c r="E317" t="s">
        <v>26</v>
      </c>
      <c r="F317" t="s">
        <v>1305</v>
      </c>
      <c r="G317" t="s">
        <v>4801</v>
      </c>
      <c r="H317" t="s">
        <v>5306</v>
      </c>
      <c r="I317" t="s">
        <v>1763</v>
      </c>
      <c r="J317" t="s">
        <v>1477</v>
      </c>
      <c r="K317" t="s">
        <v>3879</v>
      </c>
      <c r="L317" t="s">
        <v>7</v>
      </c>
      <c r="M317" t="s">
        <v>7</v>
      </c>
      <c r="N317" t="s">
        <v>7</v>
      </c>
      <c r="O317" t="s">
        <v>7</v>
      </c>
      <c r="P317" t="s">
        <v>7</v>
      </c>
      <c r="Q317" t="s">
        <v>7</v>
      </c>
      <c r="R317" t="s">
        <v>7</v>
      </c>
      <c r="S317" t="s">
        <v>7</v>
      </c>
      <c r="T317" t="s">
        <v>7</v>
      </c>
    </row>
    <row r="318" spans="1:20" x14ac:dyDescent="0.35">
      <c r="A318" t="s">
        <v>5687</v>
      </c>
      <c r="B318" t="s">
        <v>1541</v>
      </c>
      <c r="C318" t="s">
        <v>233</v>
      </c>
      <c r="D318" t="s">
        <v>1562</v>
      </c>
      <c r="E318" t="s">
        <v>1678</v>
      </c>
      <c r="F318" t="s">
        <v>866</v>
      </c>
      <c r="G318" t="s">
        <v>232</v>
      </c>
      <c r="H318" t="s">
        <v>512</v>
      </c>
      <c r="I318" t="s">
        <v>1625</v>
      </c>
      <c r="J318" t="s">
        <v>1178</v>
      </c>
      <c r="K318" t="s">
        <v>1943</v>
      </c>
      <c r="L318" t="s">
        <v>7</v>
      </c>
      <c r="M318" t="s">
        <v>7</v>
      </c>
      <c r="N318" t="s">
        <v>7</v>
      </c>
      <c r="O318" t="s">
        <v>7</v>
      </c>
      <c r="P318" t="s">
        <v>7</v>
      </c>
      <c r="Q318" t="s">
        <v>7</v>
      </c>
      <c r="R318" t="s">
        <v>7</v>
      </c>
      <c r="S318" t="s">
        <v>7</v>
      </c>
      <c r="T318" t="s">
        <v>7</v>
      </c>
    </row>
    <row r="319" spans="1:20" x14ac:dyDescent="0.35">
      <c r="A319" t="s">
        <v>5</v>
      </c>
      <c r="B319" t="s">
        <v>65</v>
      </c>
      <c r="C319" t="s">
        <v>7</v>
      </c>
      <c r="D319" t="s">
        <v>7</v>
      </c>
      <c r="E319" t="s">
        <v>65</v>
      </c>
      <c r="F319" t="s">
        <v>7</v>
      </c>
      <c r="G319" t="s">
        <v>7</v>
      </c>
      <c r="H319" t="s">
        <v>65</v>
      </c>
      <c r="I319" t="s">
        <v>7</v>
      </c>
      <c r="J319" t="s">
        <v>7</v>
      </c>
      <c r="K319" t="s">
        <v>7070</v>
      </c>
      <c r="L319" t="s">
        <v>7</v>
      </c>
      <c r="M319" t="s">
        <v>7</v>
      </c>
      <c r="N319" t="s">
        <v>7</v>
      </c>
      <c r="O319" t="s">
        <v>7</v>
      </c>
      <c r="P319" t="s">
        <v>7</v>
      </c>
      <c r="Q319" t="s">
        <v>7</v>
      </c>
      <c r="R319" t="s">
        <v>7</v>
      </c>
      <c r="S319" t="s">
        <v>7</v>
      </c>
      <c r="T319" t="s">
        <v>7</v>
      </c>
    </row>
    <row r="320" spans="1:20" x14ac:dyDescent="0.35">
      <c r="A320" t="s">
        <v>6</v>
      </c>
      <c r="B320" t="s">
        <v>8</v>
      </c>
      <c r="C320" t="s">
        <v>10</v>
      </c>
      <c r="D320" t="s">
        <v>11</v>
      </c>
      <c r="E320" t="s">
        <v>34</v>
      </c>
      <c r="F320" t="s">
        <v>7</v>
      </c>
      <c r="G320" t="s">
        <v>7</v>
      </c>
      <c r="H320" t="s">
        <v>7</v>
      </c>
      <c r="I320" t="s">
        <v>7</v>
      </c>
      <c r="J320" t="s">
        <v>7</v>
      </c>
      <c r="K320" t="s">
        <v>7</v>
      </c>
      <c r="L320" t="s">
        <v>7</v>
      </c>
      <c r="M320" t="s">
        <v>7</v>
      </c>
      <c r="N320" t="s">
        <v>7</v>
      </c>
      <c r="O320" t="s">
        <v>7</v>
      </c>
      <c r="P320" t="s">
        <v>7</v>
      </c>
      <c r="Q320" t="s">
        <v>7</v>
      </c>
      <c r="R320" t="s">
        <v>7</v>
      </c>
      <c r="S320" t="s">
        <v>7</v>
      </c>
      <c r="T320" t="s">
        <v>7</v>
      </c>
    </row>
    <row r="321" spans="1:20" x14ac:dyDescent="0.35">
      <c r="A321" t="s">
        <v>4</v>
      </c>
      <c r="B321" t="s">
        <v>6897</v>
      </c>
      <c r="C321" t="s">
        <v>6933</v>
      </c>
      <c r="D321" t="s">
        <v>6981</v>
      </c>
      <c r="E321" t="s">
        <v>7030</v>
      </c>
      <c r="F321" t="s">
        <v>7</v>
      </c>
      <c r="G321" t="s">
        <v>7</v>
      </c>
      <c r="H321" t="s">
        <v>7</v>
      </c>
      <c r="I321" t="s">
        <v>7</v>
      </c>
      <c r="J321" t="s">
        <v>7</v>
      </c>
      <c r="K321" t="s">
        <v>7</v>
      </c>
      <c r="L321" t="s">
        <v>7</v>
      </c>
      <c r="M321" t="s">
        <v>7</v>
      </c>
      <c r="N321" t="s">
        <v>7</v>
      </c>
      <c r="O321" t="s">
        <v>7</v>
      </c>
      <c r="P321" t="s">
        <v>7</v>
      </c>
      <c r="Q321" t="s">
        <v>7</v>
      </c>
      <c r="R321" t="s">
        <v>7</v>
      </c>
      <c r="S321" t="s">
        <v>7</v>
      </c>
      <c r="T321" t="s">
        <v>7</v>
      </c>
    </row>
    <row r="322" spans="1:20" x14ac:dyDescent="0.35">
      <c r="A322" t="s">
        <v>3</v>
      </c>
      <c r="B322" t="s">
        <v>6595</v>
      </c>
      <c r="C322" t="s">
        <v>6621</v>
      </c>
      <c r="D322" t="s">
        <v>6649</v>
      </c>
      <c r="E322" t="s">
        <v>1740</v>
      </c>
      <c r="F322" t="s">
        <v>7</v>
      </c>
      <c r="G322" t="s">
        <v>7</v>
      </c>
      <c r="H322" t="s">
        <v>7</v>
      </c>
      <c r="I322" t="s">
        <v>7</v>
      </c>
      <c r="J322" t="s">
        <v>7</v>
      </c>
      <c r="K322" t="s">
        <v>7</v>
      </c>
      <c r="L322" t="s">
        <v>7</v>
      </c>
      <c r="M322" t="s">
        <v>7</v>
      </c>
      <c r="N322" t="s">
        <v>7</v>
      </c>
      <c r="O322" t="s">
        <v>7</v>
      </c>
      <c r="P322" t="s">
        <v>7</v>
      </c>
      <c r="Q322" t="s">
        <v>7</v>
      </c>
      <c r="R322" t="s">
        <v>7</v>
      </c>
      <c r="S322" t="s">
        <v>7</v>
      </c>
      <c r="T322" t="s">
        <v>7</v>
      </c>
    </row>
    <row r="323" spans="1:20" x14ac:dyDescent="0.35">
      <c r="A323" t="s">
        <v>5</v>
      </c>
      <c r="B323" t="s">
        <v>6898</v>
      </c>
      <c r="C323" t="s">
        <v>6934</v>
      </c>
      <c r="D323" t="s">
        <v>6982</v>
      </c>
      <c r="E323" t="s">
        <v>743</v>
      </c>
      <c r="F323" t="s">
        <v>7</v>
      </c>
      <c r="G323" t="s">
        <v>7</v>
      </c>
      <c r="H323" t="s">
        <v>7</v>
      </c>
      <c r="I323" t="s">
        <v>7</v>
      </c>
      <c r="J323" t="s">
        <v>7</v>
      </c>
      <c r="K323" t="s">
        <v>7</v>
      </c>
      <c r="L323" t="s">
        <v>7</v>
      </c>
      <c r="M323" t="s">
        <v>7</v>
      </c>
      <c r="N323" t="s">
        <v>7</v>
      </c>
      <c r="O323" t="s">
        <v>7</v>
      </c>
      <c r="P323" t="s">
        <v>7</v>
      </c>
      <c r="Q323" t="s">
        <v>7</v>
      </c>
      <c r="R323" t="s">
        <v>7</v>
      </c>
      <c r="S323" t="s">
        <v>7</v>
      </c>
      <c r="T323" t="s">
        <v>7</v>
      </c>
    </row>
    <row r="324" spans="1:20" x14ac:dyDescent="0.35">
      <c r="A324" t="s">
        <v>3106</v>
      </c>
      <c r="B324" t="s">
        <v>8</v>
      </c>
      <c r="C324" t="s">
        <v>10</v>
      </c>
      <c r="D324" t="s">
        <v>11</v>
      </c>
      <c r="E324" t="s">
        <v>34</v>
      </c>
      <c r="F324" t="s">
        <v>7</v>
      </c>
      <c r="G324" t="s">
        <v>7</v>
      </c>
      <c r="H324" t="s">
        <v>7</v>
      </c>
      <c r="I324" t="s">
        <v>7</v>
      </c>
      <c r="J324" t="s">
        <v>7</v>
      </c>
      <c r="K324" t="s">
        <v>7</v>
      </c>
      <c r="L324" t="s">
        <v>7</v>
      </c>
      <c r="M324" t="s">
        <v>7</v>
      </c>
      <c r="N324" t="s">
        <v>7</v>
      </c>
      <c r="O324" t="s">
        <v>7</v>
      </c>
      <c r="P324" t="s">
        <v>7</v>
      </c>
      <c r="Q324" t="s">
        <v>7</v>
      </c>
      <c r="R324" t="s">
        <v>7</v>
      </c>
      <c r="S324" t="s">
        <v>7</v>
      </c>
      <c r="T324" t="s">
        <v>7</v>
      </c>
    </row>
    <row r="325" spans="1:20" x14ac:dyDescent="0.35">
      <c r="A325" t="s">
        <v>3016</v>
      </c>
      <c r="B325" t="s">
        <v>6596</v>
      </c>
      <c r="C325" t="s">
        <v>6622</v>
      </c>
      <c r="D325" t="s">
        <v>6650</v>
      </c>
      <c r="E325" t="s">
        <v>6697</v>
      </c>
      <c r="F325" t="s">
        <v>7</v>
      </c>
      <c r="G325" t="s">
        <v>7</v>
      </c>
      <c r="H325" t="s">
        <v>7</v>
      </c>
      <c r="I325" t="s">
        <v>7</v>
      </c>
      <c r="J325" t="s">
        <v>7</v>
      </c>
      <c r="K325" t="s">
        <v>7</v>
      </c>
      <c r="L325" t="s">
        <v>7</v>
      </c>
      <c r="M325" t="s">
        <v>7</v>
      </c>
      <c r="N325" t="s">
        <v>7</v>
      </c>
      <c r="O325" t="s">
        <v>7</v>
      </c>
      <c r="P325" t="s">
        <v>7</v>
      </c>
      <c r="Q325" t="s">
        <v>7</v>
      </c>
      <c r="R325" t="s">
        <v>7</v>
      </c>
      <c r="S325" t="s">
        <v>7</v>
      </c>
      <c r="T325" t="s">
        <v>7</v>
      </c>
    </row>
    <row r="326" spans="1:20" x14ac:dyDescent="0.35">
      <c r="A326" t="s">
        <v>3025</v>
      </c>
      <c r="B326" t="s">
        <v>6597</v>
      </c>
      <c r="C326" t="s">
        <v>6623</v>
      </c>
      <c r="D326" t="s">
        <v>6651</v>
      </c>
      <c r="E326" t="s">
        <v>6698</v>
      </c>
      <c r="F326" t="s">
        <v>7</v>
      </c>
      <c r="G326" t="s">
        <v>7</v>
      </c>
      <c r="H326" t="s">
        <v>7</v>
      </c>
      <c r="I326" t="s">
        <v>7</v>
      </c>
      <c r="J326" t="s">
        <v>7</v>
      </c>
      <c r="K326" t="s">
        <v>7</v>
      </c>
      <c r="L326" t="s">
        <v>7</v>
      </c>
      <c r="M326" t="s">
        <v>7</v>
      </c>
      <c r="N326" t="s">
        <v>7</v>
      </c>
      <c r="O326" t="s">
        <v>7</v>
      </c>
      <c r="P326" t="s">
        <v>7</v>
      </c>
      <c r="Q326" t="s">
        <v>7</v>
      </c>
      <c r="R326" t="s">
        <v>7</v>
      </c>
      <c r="S326" t="s">
        <v>7</v>
      </c>
      <c r="T326" t="s">
        <v>7</v>
      </c>
    </row>
    <row r="327" spans="1:20" x14ac:dyDescent="0.35">
      <c r="A327" t="s">
        <v>3031</v>
      </c>
      <c r="B327" t="s">
        <v>6598</v>
      </c>
      <c r="C327" t="s">
        <v>6624</v>
      </c>
      <c r="D327" t="s">
        <v>6652</v>
      </c>
      <c r="E327" t="s">
        <v>1720</v>
      </c>
      <c r="F327" t="s">
        <v>7</v>
      </c>
      <c r="G327" t="s">
        <v>7</v>
      </c>
      <c r="H327" t="s">
        <v>7</v>
      </c>
      <c r="I327" t="s">
        <v>7</v>
      </c>
      <c r="J327" t="s">
        <v>7</v>
      </c>
      <c r="K327" t="s">
        <v>7</v>
      </c>
      <c r="L327" t="s">
        <v>7</v>
      </c>
      <c r="M327" t="s">
        <v>7</v>
      </c>
      <c r="N327" t="s">
        <v>7</v>
      </c>
      <c r="O327" t="s">
        <v>7</v>
      </c>
      <c r="P327" t="s">
        <v>7</v>
      </c>
      <c r="Q327" t="s">
        <v>7</v>
      </c>
      <c r="R327" t="s">
        <v>7</v>
      </c>
      <c r="S327" t="s">
        <v>7</v>
      </c>
      <c r="T327" t="s">
        <v>7</v>
      </c>
    </row>
    <row r="328" spans="1:20" x14ac:dyDescent="0.35">
      <c r="A328" t="s">
        <v>3037</v>
      </c>
      <c r="B328" t="s">
        <v>6599</v>
      </c>
      <c r="C328" t="s">
        <v>6625</v>
      </c>
      <c r="D328" t="s">
        <v>6653</v>
      </c>
      <c r="E328" t="s">
        <v>4859</v>
      </c>
      <c r="F328" t="s">
        <v>7</v>
      </c>
      <c r="G328" t="s">
        <v>7</v>
      </c>
      <c r="H328" t="s">
        <v>7</v>
      </c>
      <c r="I328" t="s">
        <v>7</v>
      </c>
      <c r="J328" t="s">
        <v>7</v>
      </c>
      <c r="K328" t="s">
        <v>7</v>
      </c>
      <c r="L328" t="s">
        <v>7</v>
      </c>
      <c r="M328" t="s">
        <v>7</v>
      </c>
      <c r="N328" t="s">
        <v>7</v>
      </c>
      <c r="O328" t="s">
        <v>7</v>
      </c>
      <c r="P328" t="s">
        <v>7</v>
      </c>
      <c r="Q328" t="s">
        <v>7</v>
      </c>
      <c r="R328" t="s">
        <v>7</v>
      </c>
      <c r="S328" t="s">
        <v>7</v>
      </c>
      <c r="T328" t="s">
        <v>7</v>
      </c>
    </row>
    <row r="329" spans="1:20" x14ac:dyDescent="0.35">
      <c r="A329" t="s">
        <v>3042</v>
      </c>
      <c r="B329" t="s">
        <v>6600</v>
      </c>
      <c r="C329" t="s">
        <v>6626</v>
      </c>
      <c r="D329" t="s">
        <v>6654</v>
      </c>
      <c r="E329" t="s">
        <v>6699</v>
      </c>
      <c r="F329" t="s">
        <v>7</v>
      </c>
      <c r="G329" t="s">
        <v>7</v>
      </c>
      <c r="H329" t="s">
        <v>7</v>
      </c>
      <c r="I329" t="s">
        <v>7</v>
      </c>
      <c r="J329" t="s">
        <v>7</v>
      </c>
      <c r="K329" t="s">
        <v>7</v>
      </c>
      <c r="L329" t="s">
        <v>7</v>
      </c>
      <c r="M329" t="s">
        <v>7</v>
      </c>
      <c r="N329" t="s">
        <v>7</v>
      </c>
      <c r="O329" t="s">
        <v>7</v>
      </c>
      <c r="P329" t="s">
        <v>7</v>
      </c>
      <c r="Q329" t="s">
        <v>7</v>
      </c>
      <c r="R329" t="s">
        <v>7</v>
      </c>
      <c r="S329" t="s">
        <v>7</v>
      </c>
      <c r="T329" t="s">
        <v>7</v>
      </c>
    </row>
    <row r="330" spans="1:20" x14ac:dyDescent="0.35">
      <c r="A330" t="s">
        <v>5</v>
      </c>
      <c r="B330" t="s">
        <v>6601</v>
      </c>
      <c r="C330" t="s">
        <v>6627</v>
      </c>
      <c r="D330" t="s">
        <v>6655</v>
      </c>
      <c r="E330" t="s">
        <v>4932</v>
      </c>
      <c r="F330" t="s">
        <v>7</v>
      </c>
      <c r="G330" t="s">
        <v>7</v>
      </c>
      <c r="H330" t="s">
        <v>7</v>
      </c>
      <c r="I330" t="s">
        <v>7</v>
      </c>
      <c r="J330" t="s">
        <v>7</v>
      </c>
      <c r="K330" t="s">
        <v>7</v>
      </c>
      <c r="L330" t="s">
        <v>7</v>
      </c>
      <c r="M330" t="s">
        <v>7</v>
      </c>
      <c r="N330" t="s">
        <v>7</v>
      </c>
      <c r="O330" t="s">
        <v>7</v>
      </c>
      <c r="P330" t="s">
        <v>7</v>
      </c>
      <c r="Q330" t="s">
        <v>7</v>
      </c>
      <c r="R330" t="s">
        <v>7</v>
      </c>
      <c r="S330" t="s">
        <v>7</v>
      </c>
      <c r="T330" t="s">
        <v>7</v>
      </c>
    </row>
    <row r="331" spans="1:20" x14ac:dyDescent="0.35">
      <c r="A331" t="s">
        <v>5195</v>
      </c>
      <c r="B331" t="s">
        <v>8</v>
      </c>
      <c r="C331" t="s">
        <v>10</v>
      </c>
      <c r="D331" t="s">
        <v>11</v>
      </c>
      <c r="E331" t="s">
        <v>34</v>
      </c>
      <c r="F331" t="s">
        <v>7</v>
      </c>
      <c r="G331" t="s">
        <v>7</v>
      </c>
      <c r="H331" t="s">
        <v>7</v>
      </c>
      <c r="I331" t="s">
        <v>7</v>
      </c>
      <c r="J331" t="s">
        <v>7</v>
      </c>
      <c r="K331" t="s">
        <v>7</v>
      </c>
      <c r="L331" t="s">
        <v>7</v>
      </c>
      <c r="M331" t="s">
        <v>7</v>
      </c>
      <c r="N331" t="s">
        <v>7</v>
      </c>
      <c r="O331" t="s">
        <v>7</v>
      </c>
      <c r="P331" t="s">
        <v>7</v>
      </c>
      <c r="Q331" t="s">
        <v>7</v>
      </c>
      <c r="R331" t="s">
        <v>7</v>
      </c>
      <c r="S331" t="s">
        <v>7</v>
      </c>
      <c r="T331" t="s">
        <v>7</v>
      </c>
    </row>
    <row r="332" spans="1:20" x14ac:dyDescent="0.35">
      <c r="A332" t="s">
        <v>4949</v>
      </c>
      <c r="B332" t="s">
        <v>6899</v>
      </c>
      <c r="C332" t="s">
        <v>6935</v>
      </c>
      <c r="D332" t="s">
        <v>6983</v>
      </c>
      <c r="E332" t="s">
        <v>4220</v>
      </c>
      <c r="F332" t="s">
        <v>7</v>
      </c>
      <c r="G332" t="s">
        <v>7</v>
      </c>
      <c r="H332" t="s">
        <v>7</v>
      </c>
      <c r="I332" t="s">
        <v>7</v>
      </c>
      <c r="J332" t="s">
        <v>7</v>
      </c>
      <c r="K332" t="s">
        <v>7</v>
      </c>
      <c r="L332" t="s">
        <v>7</v>
      </c>
      <c r="M332" t="s">
        <v>7</v>
      </c>
      <c r="N332" t="s">
        <v>7</v>
      </c>
      <c r="O332" t="s">
        <v>7</v>
      </c>
      <c r="P332" t="s">
        <v>7</v>
      </c>
      <c r="Q332" t="s">
        <v>7</v>
      </c>
      <c r="R332" t="s">
        <v>7</v>
      </c>
      <c r="S332" t="s">
        <v>7</v>
      </c>
      <c r="T332" t="s">
        <v>7</v>
      </c>
    </row>
    <row r="333" spans="1:20" x14ac:dyDescent="0.35">
      <c r="A333" t="s">
        <v>4950</v>
      </c>
      <c r="B333" t="s">
        <v>6900</v>
      </c>
      <c r="C333" t="s">
        <v>6936</v>
      </c>
      <c r="D333" t="s">
        <v>6984</v>
      </c>
      <c r="E333" t="s">
        <v>4224</v>
      </c>
      <c r="F333" t="s">
        <v>7</v>
      </c>
      <c r="G333" t="s">
        <v>7</v>
      </c>
      <c r="H333" t="s">
        <v>7</v>
      </c>
      <c r="I333" t="s">
        <v>7</v>
      </c>
      <c r="J333" t="s">
        <v>7</v>
      </c>
      <c r="K333" t="s">
        <v>7</v>
      </c>
      <c r="L333" t="s">
        <v>7</v>
      </c>
      <c r="M333" t="s">
        <v>7</v>
      </c>
      <c r="N333" t="s">
        <v>7</v>
      </c>
      <c r="O333" t="s">
        <v>7</v>
      </c>
      <c r="P333" t="s">
        <v>7</v>
      </c>
      <c r="Q333" t="s">
        <v>7</v>
      </c>
      <c r="R333" t="s">
        <v>7</v>
      </c>
      <c r="S333" t="s">
        <v>7</v>
      </c>
      <c r="T333" t="s">
        <v>7</v>
      </c>
    </row>
    <row r="334" spans="1:20" x14ac:dyDescent="0.35">
      <c r="A334" t="s">
        <v>5</v>
      </c>
      <c r="B334" t="s">
        <v>6898</v>
      </c>
      <c r="C334" t="s">
        <v>6934</v>
      </c>
      <c r="D334" t="s">
        <v>6982</v>
      </c>
      <c r="E334" t="s">
        <v>743</v>
      </c>
      <c r="F334" t="s">
        <v>7</v>
      </c>
      <c r="G334" t="s">
        <v>7</v>
      </c>
      <c r="H334" t="s">
        <v>7</v>
      </c>
      <c r="I334" t="s">
        <v>7</v>
      </c>
      <c r="J334" t="s">
        <v>7</v>
      </c>
      <c r="K334" t="s">
        <v>7</v>
      </c>
      <c r="L334" t="s">
        <v>7</v>
      </c>
      <c r="M334" t="s">
        <v>7</v>
      </c>
      <c r="N334" t="s">
        <v>7</v>
      </c>
      <c r="O334" t="s">
        <v>7</v>
      </c>
      <c r="P334" t="s">
        <v>7</v>
      </c>
      <c r="Q334" t="s">
        <v>7</v>
      </c>
      <c r="R334" t="s">
        <v>7</v>
      </c>
      <c r="S334" t="s">
        <v>7</v>
      </c>
      <c r="T334" t="s">
        <v>7</v>
      </c>
    </row>
    <row r="335" spans="1:20" x14ac:dyDescent="0.35">
      <c r="A335" t="s">
        <v>6</v>
      </c>
      <c r="B335" t="s">
        <v>8</v>
      </c>
      <c r="C335" t="s">
        <v>10</v>
      </c>
      <c r="D335" t="s">
        <v>11</v>
      </c>
      <c r="E335" t="s">
        <v>34</v>
      </c>
      <c r="F335" t="s">
        <v>7</v>
      </c>
      <c r="G335" t="s">
        <v>7</v>
      </c>
      <c r="H335" t="s">
        <v>7</v>
      </c>
      <c r="I335" t="s">
        <v>7</v>
      </c>
      <c r="J335" t="s">
        <v>7</v>
      </c>
      <c r="K335" t="s">
        <v>7</v>
      </c>
      <c r="L335" t="s">
        <v>7</v>
      </c>
      <c r="M335" t="s">
        <v>7</v>
      </c>
      <c r="N335" t="s">
        <v>7</v>
      </c>
      <c r="O335" t="s">
        <v>7</v>
      </c>
      <c r="P335" t="s">
        <v>7</v>
      </c>
      <c r="Q335" t="s">
        <v>7</v>
      </c>
      <c r="R335" t="s">
        <v>7</v>
      </c>
      <c r="S335" t="s">
        <v>7</v>
      </c>
      <c r="T335" t="s">
        <v>7</v>
      </c>
    </row>
    <row r="336" spans="1:20" x14ac:dyDescent="0.35">
      <c r="A336" t="s">
        <v>4</v>
      </c>
      <c r="B336" t="s">
        <v>6901</v>
      </c>
      <c r="C336" t="s">
        <v>6937</v>
      </c>
      <c r="D336" t="s">
        <v>6985</v>
      </c>
      <c r="E336" t="s">
        <v>7030</v>
      </c>
      <c r="F336" t="s">
        <v>7</v>
      </c>
      <c r="G336" t="s">
        <v>7</v>
      </c>
      <c r="H336" t="s">
        <v>7</v>
      </c>
      <c r="I336" t="s">
        <v>7</v>
      </c>
      <c r="J336" t="s">
        <v>7</v>
      </c>
      <c r="K336" t="s">
        <v>7</v>
      </c>
      <c r="L336" t="s">
        <v>7</v>
      </c>
      <c r="M336" t="s">
        <v>7</v>
      </c>
      <c r="N336" t="s">
        <v>7</v>
      </c>
      <c r="O336" t="s">
        <v>7</v>
      </c>
      <c r="P336" t="s">
        <v>7</v>
      </c>
      <c r="Q336" t="s">
        <v>7</v>
      </c>
      <c r="R336" t="s">
        <v>7</v>
      </c>
      <c r="S336" t="s">
        <v>7</v>
      </c>
      <c r="T336" t="s">
        <v>7</v>
      </c>
    </row>
    <row r="337" spans="1:20" x14ac:dyDescent="0.35">
      <c r="A337" t="s">
        <v>3</v>
      </c>
      <c r="B337" t="s">
        <v>6602</v>
      </c>
      <c r="C337" t="s">
        <v>6628</v>
      </c>
      <c r="D337" t="s">
        <v>6656</v>
      </c>
      <c r="E337" t="s">
        <v>1740</v>
      </c>
      <c r="F337" t="s">
        <v>7</v>
      </c>
      <c r="G337" t="s">
        <v>7</v>
      </c>
      <c r="H337" t="s">
        <v>7</v>
      </c>
      <c r="I337" t="s">
        <v>7</v>
      </c>
      <c r="J337" t="s">
        <v>7</v>
      </c>
      <c r="K337" t="s">
        <v>7</v>
      </c>
      <c r="L337" t="s">
        <v>7</v>
      </c>
      <c r="M337" t="s">
        <v>7</v>
      </c>
      <c r="N337" t="s">
        <v>7</v>
      </c>
      <c r="O337" t="s">
        <v>7</v>
      </c>
      <c r="P337" t="s">
        <v>7</v>
      </c>
      <c r="Q337" t="s">
        <v>7</v>
      </c>
      <c r="R337" t="s">
        <v>7</v>
      </c>
      <c r="S337" t="s">
        <v>7</v>
      </c>
      <c r="T337" t="s">
        <v>7</v>
      </c>
    </row>
    <row r="338" spans="1:20" x14ac:dyDescent="0.35">
      <c r="A338" t="s">
        <v>5</v>
      </c>
      <c r="B338" t="s">
        <v>6902</v>
      </c>
      <c r="C338" t="s">
        <v>6938</v>
      </c>
      <c r="D338" t="s">
        <v>6986</v>
      </c>
      <c r="E338" t="s">
        <v>743</v>
      </c>
      <c r="F338" t="s">
        <v>7</v>
      </c>
      <c r="G338" t="s">
        <v>7</v>
      </c>
      <c r="H338" t="s">
        <v>7</v>
      </c>
      <c r="I338" t="s">
        <v>7</v>
      </c>
      <c r="J338" t="s">
        <v>7</v>
      </c>
      <c r="K338" t="s">
        <v>7</v>
      </c>
      <c r="L338" t="s">
        <v>7</v>
      </c>
      <c r="M338" t="s">
        <v>7</v>
      </c>
      <c r="N338" t="s">
        <v>7</v>
      </c>
      <c r="O338" t="s">
        <v>7</v>
      </c>
      <c r="P338" t="s">
        <v>7</v>
      </c>
      <c r="Q338" t="s">
        <v>7</v>
      </c>
      <c r="R338" t="s">
        <v>7</v>
      </c>
      <c r="S338" t="s">
        <v>7</v>
      </c>
      <c r="T338" t="s">
        <v>7</v>
      </c>
    </row>
    <row r="339" spans="1:20" x14ac:dyDescent="0.35">
      <c r="A339" t="s">
        <v>3106</v>
      </c>
      <c r="B339" t="s">
        <v>8</v>
      </c>
      <c r="C339" t="s">
        <v>10</v>
      </c>
      <c r="D339" t="s">
        <v>11</v>
      </c>
      <c r="E339" t="s">
        <v>34</v>
      </c>
      <c r="F339" t="s">
        <v>7</v>
      </c>
      <c r="G339" t="s">
        <v>7</v>
      </c>
      <c r="H339" t="s">
        <v>7</v>
      </c>
      <c r="I339" t="s">
        <v>7</v>
      </c>
      <c r="J339" t="s">
        <v>7</v>
      </c>
      <c r="K339" t="s">
        <v>7</v>
      </c>
      <c r="L339" t="s">
        <v>7</v>
      </c>
      <c r="M339" t="s">
        <v>7</v>
      </c>
      <c r="N339" t="s">
        <v>7</v>
      </c>
      <c r="O339" t="s">
        <v>7</v>
      </c>
      <c r="P339" t="s">
        <v>7</v>
      </c>
      <c r="Q339" t="s">
        <v>7</v>
      </c>
      <c r="R339" t="s">
        <v>7</v>
      </c>
      <c r="S339" t="s">
        <v>7</v>
      </c>
      <c r="T339" t="s">
        <v>7</v>
      </c>
    </row>
    <row r="340" spans="1:20" x14ac:dyDescent="0.35">
      <c r="A340" t="s">
        <v>3016</v>
      </c>
      <c r="B340" t="s">
        <v>6603</v>
      </c>
      <c r="C340" t="s">
        <v>6629</v>
      </c>
      <c r="D340" t="s">
        <v>6657</v>
      </c>
      <c r="E340" t="s">
        <v>6697</v>
      </c>
      <c r="F340" t="s">
        <v>7</v>
      </c>
      <c r="G340" t="s">
        <v>7</v>
      </c>
      <c r="H340" t="s">
        <v>7</v>
      </c>
      <c r="I340" t="s">
        <v>7</v>
      </c>
      <c r="J340" t="s">
        <v>7</v>
      </c>
      <c r="K340" t="s">
        <v>7</v>
      </c>
      <c r="L340" t="s">
        <v>7</v>
      </c>
      <c r="M340" t="s">
        <v>7</v>
      </c>
      <c r="N340" t="s">
        <v>7</v>
      </c>
      <c r="O340" t="s">
        <v>7</v>
      </c>
      <c r="P340" t="s">
        <v>7</v>
      </c>
      <c r="Q340" t="s">
        <v>7</v>
      </c>
      <c r="R340" t="s">
        <v>7</v>
      </c>
      <c r="S340" t="s">
        <v>7</v>
      </c>
      <c r="T340" t="s">
        <v>7</v>
      </c>
    </row>
    <row r="341" spans="1:20" x14ac:dyDescent="0.35">
      <c r="A341" t="s">
        <v>3025</v>
      </c>
      <c r="B341" t="s">
        <v>6604</v>
      </c>
      <c r="C341" t="s">
        <v>6630</v>
      </c>
      <c r="D341" t="s">
        <v>6658</v>
      </c>
      <c r="E341" t="s">
        <v>6698</v>
      </c>
      <c r="F341" t="s">
        <v>7</v>
      </c>
      <c r="G341" t="s">
        <v>7</v>
      </c>
      <c r="H341" t="s">
        <v>7</v>
      </c>
      <c r="I341" t="s">
        <v>7</v>
      </c>
      <c r="J341" t="s">
        <v>7</v>
      </c>
      <c r="K341" t="s">
        <v>7</v>
      </c>
      <c r="L341" t="s">
        <v>7</v>
      </c>
      <c r="M341" t="s">
        <v>7</v>
      </c>
      <c r="N341" t="s">
        <v>7</v>
      </c>
      <c r="O341" t="s">
        <v>7</v>
      </c>
      <c r="P341" t="s">
        <v>7</v>
      </c>
      <c r="Q341" t="s">
        <v>7</v>
      </c>
      <c r="R341" t="s">
        <v>7</v>
      </c>
      <c r="S341" t="s">
        <v>7</v>
      </c>
      <c r="T341" t="s">
        <v>7</v>
      </c>
    </row>
    <row r="342" spans="1:20" x14ac:dyDescent="0.35">
      <c r="A342" t="s">
        <v>3031</v>
      </c>
      <c r="B342" t="s">
        <v>6605</v>
      </c>
      <c r="C342" t="s">
        <v>6631</v>
      </c>
      <c r="D342" t="s">
        <v>6659</v>
      </c>
      <c r="E342" t="s">
        <v>1720</v>
      </c>
      <c r="F342" t="s">
        <v>7</v>
      </c>
      <c r="G342" t="s">
        <v>7</v>
      </c>
      <c r="H342" t="s">
        <v>7</v>
      </c>
      <c r="I342" t="s">
        <v>7</v>
      </c>
      <c r="J342" t="s">
        <v>7</v>
      </c>
      <c r="K342" t="s">
        <v>7</v>
      </c>
      <c r="L342" t="s">
        <v>7</v>
      </c>
      <c r="M342" t="s">
        <v>7</v>
      </c>
      <c r="N342" t="s">
        <v>7</v>
      </c>
      <c r="O342" t="s">
        <v>7</v>
      </c>
      <c r="P342" t="s">
        <v>7</v>
      </c>
      <c r="Q342" t="s">
        <v>7</v>
      </c>
      <c r="R342" t="s">
        <v>7</v>
      </c>
      <c r="S342" t="s">
        <v>7</v>
      </c>
      <c r="T342" t="s">
        <v>7</v>
      </c>
    </row>
    <row r="343" spans="1:20" x14ac:dyDescent="0.35">
      <c r="A343" t="s">
        <v>3037</v>
      </c>
      <c r="B343" t="s">
        <v>6606</v>
      </c>
      <c r="C343" t="s">
        <v>6632</v>
      </c>
      <c r="D343" t="s">
        <v>6660</v>
      </c>
      <c r="E343" t="s">
        <v>4859</v>
      </c>
      <c r="F343" t="s">
        <v>7</v>
      </c>
      <c r="G343" t="s">
        <v>7</v>
      </c>
      <c r="H343" t="s">
        <v>7</v>
      </c>
      <c r="I343" t="s">
        <v>7</v>
      </c>
      <c r="J343" t="s">
        <v>7</v>
      </c>
      <c r="K343" t="s">
        <v>7</v>
      </c>
      <c r="L343" t="s">
        <v>7</v>
      </c>
      <c r="M343" t="s">
        <v>7</v>
      </c>
      <c r="N343" t="s">
        <v>7</v>
      </c>
      <c r="O343" t="s">
        <v>7</v>
      </c>
      <c r="P343" t="s">
        <v>7</v>
      </c>
      <c r="Q343" t="s">
        <v>7</v>
      </c>
      <c r="R343" t="s">
        <v>7</v>
      </c>
      <c r="S343" t="s">
        <v>7</v>
      </c>
      <c r="T343" t="s">
        <v>7</v>
      </c>
    </row>
    <row r="344" spans="1:20" x14ac:dyDescent="0.35">
      <c r="A344" t="s">
        <v>3042</v>
      </c>
      <c r="B344" t="s">
        <v>6607</v>
      </c>
      <c r="C344" t="s">
        <v>6633</v>
      </c>
      <c r="D344" t="s">
        <v>6661</v>
      </c>
      <c r="E344" t="s">
        <v>6699</v>
      </c>
      <c r="F344" t="s">
        <v>7</v>
      </c>
      <c r="G344" t="s">
        <v>7</v>
      </c>
      <c r="H344" t="s">
        <v>7</v>
      </c>
      <c r="I344" t="s">
        <v>7</v>
      </c>
      <c r="J344" t="s">
        <v>7</v>
      </c>
      <c r="K344" t="s">
        <v>7</v>
      </c>
      <c r="L344" t="s">
        <v>7</v>
      </c>
      <c r="M344" t="s">
        <v>7</v>
      </c>
      <c r="N344" t="s">
        <v>7</v>
      </c>
      <c r="O344" t="s">
        <v>7</v>
      </c>
      <c r="P344" t="s">
        <v>7</v>
      </c>
      <c r="Q344" t="s">
        <v>7</v>
      </c>
      <c r="R344" t="s">
        <v>7</v>
      </c>
      <c r="S344" t="s">
        <v>7</v>
      </c>
      <c r="T344" t="s">
        <v>7</v>
      </c>
    </row>
    <row r="345" spans="1:20" x14ac:dyDescent="0.35">
      <c r="A345" t="s">
        <v>5</v>
      </c>
      <c r="B345" t="s">
        <v>6608</v>
      </c>
      <c r="C345" t="s">
        <v>6634</v>
      </c>
      <c r="D345" t="s">
        <v>6662</v>
      </c>
      <c r="E345" t="s">
        <v>4932</v>
      </c>
      <c r="F345" t="s">
        <v>7</v>
      </c>
      <c r="G345" t="s">
        <v>7</v>
      </c>
      <c r="H345" t="s">
        <v>7</v>
      </c>
      <c r="I345" t="s">
        <v>7</v>
      </c>
      <c r="J345" t="s">
        <v>7</v>
      </c>
      <c r="K345" t="s">
        <v>7</v>
      </c>
      <c r="L345" t="s">
        <v>7</v>
      </c>
      <c r="M345" t="s">
        <v>7</v>
      </c>
      <c r="N345" t="s">
        <v>7</v>
      </c>
      <c r="O345" t="s">
        <v>7</v>
      </c>
      <c r="P345" t="s">
        <v>7</v>
      </c>
      <c r="Q345" t="s">
        <v>7</v>
      </c>
      <c r="R345" t="s">
        <v>7</v>
      </c>
      <c r="S345" t="s">
        <v>7</v>
      </c>
      <c r="T345" t="s">
        <v>7</v>
      </c>
    </row>
    <row r="346" spans="1:20" x14ac:dyDescent="0.35">
      <c r="A346" t="s">
        <v>5195</v>
      </c>
      <c r="B346" t="s">
        <v>8</v>
      </c>
      <c r="C346" t="s">
        <v>10</v>
      </c>
      <c r="D346" t="s">
        <v>11</v>
      </c>
      <c r="E346" t="s">
        <v>34</v>
      </c>
      <c r="F346" t="s">
        <v>7</v>
      </c>
      <c r="G346" t="s">
        <v>7</v>
      </c>
      <c r="H346" t="s">
        <v>7</v>
      </c>
      <c r="I346" t="s">
        <v>7</v>
      </c>
      <c r="J346" t="s">
        <v>7</v>
      </c>
      <c r="K346" t="s">
        <v>7</v>
      </c>
      <c r="L346" t="s">
        <v>7</v>
      </c>
      <c r="M346" t="s">
        <v>7</v>
      </c>
      <c r="N346" t="s">
        <v>7</v>
      </c>
      <c r="O346" t="s">
        <v>7</v>
      </c>
      <c r="P346" t="s">
        <v>7</v>
      </c>
      <c r="Q346" t="s">
        <v>7</v>
      </c>
      <c r="R346" t="s">
        <v>7</v>
      </c>
      <c r="S346" t="s">
        <v>7</v>
      </c>
      <c r="T346" t="s">
        <v>7</v>
      </c>
    </row>
    <row r="347" spans="1:20" x14ac:dyDescent="0.35">
      <c r="A347" t="s">
        <v>4949</v>
      </c>
      <c r="B347" t="s">
        <v>6903</v>
      </c>
      <c r="C347" t="s">
        <v>6939</v>
      </c>
      <c r="D347" t="s">
        <v>6987</v>
      </c>
      <c r="E347" t="s">
        <v>4220</v>
      </c>
      <c r="F347" t="s">
        <v>7</v>
      </c>
      <c r="G347" t="s">
        <v>7</v>
      </c>
      <c r="H347" t="s">
        <v>7</v>
      </c>
      <c r="I347" t="s">
        <v>7</v>
      </c>
      <c r="J347" t="s">
        <v>7</v>
      </c>
      <c r="K347" t="s">
        <v>7</v>
      </c>
      <c r="L347" t="s">
        <v>7</v>
      </c>
      <c r="M347" t="s">
        <v>7</v>
      </c>
      <c r="N347" t="s">
        <v>7</v>
      </c>
      <c r="O347" t="s">
        <v>7</v>
      </c>
      <c r="P347" t="s">
        <v>7</v>
      </c>
      <c r="Q347" t="s">
        <v>7</v>
      </c>
      <c r="R347" t="s">
        <v>7</v>
      </c>
      <c r="S347" t="s">
        <v>7</v>
      </c>
      <c r="T347" t="s">
        <v>7</v>
      </c>
    </row>
    <row r="348" spans="1:20" x14ac:dyDescent="0.35">
      <c r="A348" t="s">
        <v>4950</v>
      </c>
      <c r="B348" t="s">
        <v>6904</v>
      </c>
      <c r="C348" t="s">
        <v>6635</v>
      </c>
      <c r="D348" t="s">
        <v>6988</v>
      </c>
      <c r="E348" t="s">
        <v>4224</v>
      </c>
      <c r="F348" t="s">
        <v>7</v>
      </c>
      <c r="G348" t="s">
        <v>7</v>
      </c>
      <c r="H348" t="s">
        <v>7</v>
      </c>
      <c r="I348" t="s">
        <v>7</v>
      </c>
      <c r="J348" t="s">
        <v>7</v>
      </c>
      <c r="K348" t="s">
        <v>7</v>
      </c>
      <c r="L348" t="s">
        <v>7</v>
      </c>
      <c r="M348" t="s">
        <v>7</v>
      </c>
      <c r="N348" t="s">
        <v>7</v>
      </c>
      <c r="O348" t="s">
        <v>7</v>
      </c>
      <c r="P348" t="s">
        <v>7</v>
      </c>
      <c r="Q348" t="s">
        <v>7</v>
      </c>
      <c r="R348" t="s">
        <v>7</v>
      </c>
      <c r="S348" t="s">
        <v>7</v>
      </c>
      <c r="T348" t="s">
        <v>7</v>
      </c>
    </row>
    <row r="349" spans="1:20" x14ac:dyDescent="0.35">
      <c r="A349" t="s">
        <v>5</v>
      </c>
      <c r="B349" t="s">
        <v>6902</v>
      </c>
      <c r="C349" t="s">
        <v>6938</v>
      </c>
      <c r="D349" t="s">
        <v>6986</v>
      </c>
      <c r="E349" t="s">
        <v>743</v>
      </c>
      <c r="F349" t="s">
        <v>7</v>
      </c>
      <c r="G349" t="s">
        <v>7</v>
      </c>
      <c r="H349" t="s">
        <v>7</v>
      </c>
      <c r="I349" t="s">
        <v>7</v>
      </c>
      <c r="J349" t="s">
        <v>7</v>
      </c>
      <c r="K349" t="s">
        <v>7</v>
      </c>
      <c r="L349" t="s">
        <v>7</v>
      </c>
      <c r="M349" t="s">
        <v>7</v>
      </c>
      <c r="N349" t="s">
        <v>7</v>
      </c>
      <c r="O349" t="s">
        <v>7</v>
      </c>
      <c r="P349" t="s">
        <v>7</v>
      </c>
      <c r="Q349" t="s">
        <v>7</v>
      </c>
      <c r="R349" t="s">
        <v>7</v>
      </c>
      <c r="S349" t="s">
        <v>7</v>
      </c>
      <c r="T349" t="s">
        <v>7</v>
      </c>
    </row>
    <row r="350" spans="1:20" x14ac:dyDescent="0.35">
      <c r="A350" t="s">
        <v>6</v>
      </c>
      <c r="B350" t="s">
        <v>8</v>
      </c>
      <c r="C350" t="s">
        <v>10</v>
      </c>
      <c r="D350" t="s">
        <v>11</v>
      </c>
      <c r="E350" t="s">
        <v>34</v>
      </c>
      <c r="F350" t="s">
        <v>7</v>
      </c>
      <c r="G350" t="s">
        <v>7</v>
      </c>
      <c r="H350" t="s">
        <v>7</v>
      </c>
      <c r="I350" t="s">
        <v>7</v>
      </c>
      <c r="J350" t="s">
        <v>7</v>
      </c>
      <c r="K350" t="s">
        <v>7</v>
      </c>
      <c r="L350" t="s">
        <v>7</v>
      </c>
      <c r="M350" t="s">
        <v>7</v>
      </c>
      <c r="N350" t="s">
        <v>7</v>
      </c>
      <c r="O350" t="s">
        <v>7</v>
      </c>
      <c r="P350" t="s">
        <v>7</v>
      </c>
      <c r="Q350" t="s">
        <v>7</v>
      </c>
      <c r="R350" t="s">
        <v>7</v>
      </c>
      <c r="S350" t="s">
        <v>7</v>
      </c>
      <c r="T350" t="s">
        <v>7</v>
      </c>
    </row>
    <row r="351" spans="1:20" x14ac:dyDescent="0.35">
      <c r="A351" t="s">
        <v>4</v>
      </c>
      <c r="B351" t="s">
        <v>6609</v>
      </c>
      <c r="C351" t="s">
        <v>6636</v>
      </c>
      <c r="D351" t="s">
        <v>6663</v>
      </c>
      <c r="E351" t="s">
        <v>7030</v>
      </c>
      <c r="F351" t="s">
        <v>7</v>
      </c>
      <c r="G351" t="s">
        <v>7</v>
      </c>
      <c r="H351" t="s">
        <v>7</v>
      </c>
      <c r="I351" t="s">
        <v>7</v>
      </c>
      <c r="J351" t="s">
        <v>7</v>
      </c>
      <c r="K351" t="s">
        <v>7</v>
      </c>
      <c r="L351" t="s">
        <v>7</v>
      </c>
      <c r="M351" t="s">
        <v>7</v>
      </c>
      <c r="N351" t="s">
        <v>7</v>
      </c>
      <c r="O351" t="s">
        <v>7</v>
      </c>
      <c r="P351" t="s">
        <v>7</v>
      </c>
      <c r="Q351" t="s">
        <v>7</v>
      </c>
      <c r="R351" t="s">
        <v>7</v>
      </c>
      <c r="S351" t="s">
        <v>7</v>
      </c>
      <c r="T351" t="s">
        <v>7</v>
      </c>
    </row>
    <row r="352" spans="1:20" x14ac:dyDescent="0.35">
      <c r="A352" t="s">
        <v>3</v>
      </c>
      <c r="B352" t="s">
        <v>6610</v>
      </c>
      <c r="C352" t="s">
        <v>6637</v>
      </c>
      <c r="D352" t="s">
        <v>6664</v>
      </c>
      <c r="E352" t="s">
        <v>1740</v>
      </c>
      <c r="F352" t="s">
        <v>7</v>
      </c>
      <c r="G352" t="s">
        <v>7</v>
      </c>
      <c r="H352" t="s">
        <v>7</v>
      </c>
      <c r="I352" t="s">
        <v>7</v>
      </c>
      <c r="J352" t="s">
        <v>7</v>
      </c>
      <c r="K352" t="s">
        <v>7</v>
      </c>
      <c r="L352" t="s">
        <v>7</v>
      </c>
      <c r="M352" t="s">
        <v>7</v>
      </c>
      <c r="N352" t="s">
        <v>7</v>
      </c>
      <c r="O352" t="s">
        <v>7</v>
      </c>
      <c r="P352" t="s">
        <v>7</v>
      </c>
      <c r="Q352" t="s">
        <v>7</v>
      </c>
      <c r="R352" t="s">
        <v>7</v>
      </c>
      <c r="S352" t="s">
        <v>7</v>
      </c>
      <c r="T352" t="s">
        <v>7</v>
      </c>
    </row>
    <row r="353" spans="1:20" x14ac:dyDescent="0.35">
      <c r="A353" t="s">
        <v>5</v>
      </c>
      <c r="B353" t="s">
        <v>6611</v>
      </c>
      <c r="C353" t="s">
        <v>6638</v>
      </c>
      <c r="D353" t="s">
        <v>6665</v>
      </c>
      <c r="E353" t="s">
        <v>743</v>
      </c>
      <c r="F353" t="s">
        <v>7</v>
      </c>
      <c r="G353" t="s">
        <v>7</v>
      </c>
      <c r="H353" t="s">
        <v>7</v>
      </c>
      <c r="I353" t="s">
        <v>7</v>
      </c>
      <c r="J353" t="s">
        <v>7</v>
      </c>
      <c r="K353" t="s">
        <v>7</v>
      </c>
      <c r="L353" t="s">
        <v>7</v>
      </c>
      <c r="M353" t="s">
        <v>7</v>
      </c>
      <c r="N353" t="s">
        <v>7</v>
      </c>
      <c r="O353" t="s">
        <v>7</v>
      </c>
      <c r="P353" t="s">
        <v>7</v>
      </c>
      <c r="Q353" t="s">
        <v>7</v>
      </c>
      <c r="R353" t="s">
        <v>7</v>
      </c>
      <c r="S353" t="s">
        <v>7</v>
      </c>
      <c r="T353" t="s">
        <v>7</v>
      </c>
    </row>
    <row r="354" spans="1:20" x14ac:dyDescent="0.35">
      <c r="A354" t="s">
        <v>3106</v>
      </c>
      <c r="B354" t="s">
        <v>8</v>
      </c>
      <c r="C354" t="s">
        <v>10</v>
      </c>
      <c r="D354" t="s">
        <v>11</v>
      </c>
      <c r="E354" t="s">
        <v>34</v>
      </c>
      <c r="F354" t="s">
        <v>7</v>
      </c>
      <c r="G354" t="s">
        <v>7</v>
      </c>
      <c r="H354" t="s">
        <v>7</v>
      </c>
      <c r="I354" t="s">
        <v>7</v>
      </c>
      <c r="J354" t="s">
        <v>7</v>
      </c>
      <c r="K354" t="s">
        <v>7</v>
      </c>
      <c r="L354" t="s">
        <v>7</v>
      </c>
      <c r="M354" t="s">
        <v>7</v>
      </c>
      <c r="N354" t="s">
        <v>7</v>
      </c>
      <c r="O354" t="s">
        <v>7</v>
      </c>
      <c r="P354" t="s">
        <v>7</v>
      </c>
      <c r="Q354" t="s">
        <v>7</v>
      </c>
      <c r="R354" t="s">
        <v>7</v>
      </c>
      <c r="S354" t="s">
        <v>7</v>
      </c>
      <c r="T354" t="s">
        <v>7</v>
      </c>
    </row>
    <row r="355" spans="1:20" x14ac:dyDescent="0.35">
      <c r="A355" t="s">
        <v>3016</v>
      </c>
      <c r="B355" t="s">
        <v>6612</v>
      </c>
      <c r="C355" t="s">
        <v>6639</v>
      </c>
      <c r="D355" t="s">
        <v>6666</v>
      </c>
      <c r="E355" t="s">
        <v>6697</v>
      </c>
      <c r="F355" t="s">
        <v>7</v>
      </c>
      <c r="G355" t="s">
        <v>7</v>
      </c>
      <c r="H355" t="s">
        <v>7</v>
      </c>
      <c r="I355" t="s">
        <v>7</v>
      </c>
      <c r="J355" t="s">
        <v>7</v>
      </c>
      <c r="K355" t="s">
        <v>7</v>
      </c>
      <c r="L355" t="s">
        <v>7</v>
      </c>
      <c r="M355" t="s">
        <v>7</v>
      </c>
      <c r="N355" t="s">
        <v>7</v>
      </c>
      <c r="O355" t="s">
        <v>7</v>
      </c>
      <c r="P355" t="s">
        <v>7</v>
      </c>
      <c r="Q355" t="s">
        <v>7</v>
      </c>
      <c r="R355" t="s">
        <v>7</v>
      </c>
      <c r="S355" t="s">
        <v>7</v>
      </c>
      <c r="T355" t="s">
        <v>7</v>
      </c>
    </row>
    <row r="356" spans="1:20" x14ac:dyDescent="0.35">
      <c r="A356" t="s">
        <v>3025</v>
      </c>
      <c r="B356" t="s">
        <v>6613</v>
      </c>
      <c r="C356" t="s">
        <v>6640</v>
      </c>
      <c r="D356" t="s">
        <v>6667</v>
      </c>
      <c r="E356" t="s">
        <v>6698</v>
      </c>
      <c r="F356" t="s">
        <v>7</v>
      </c>
      <c r="G356" t="s">
        <v>7</v>
      </c>
      <c r="H356" t="s">
        <v>7</v>
      </c>
      <c r="I356" t="s">
        <v>7</v>
      </c>
      <c r="J356" t="s">
        <v>7</v>
      </c>
      <c r="K356" t="s">
        <v>7</v>
      </c>
      <c r="L356" t="s">
        <v>7</v>
      </c>
      <c r="M356" t="s">
        <v>7</v>
      </c>
      <c r="N356" t="s">
        <v>7</v>
      </c>
      <c r="O356" t="s">
        <v>7</v>
      </c>
      <c r="P356" t="s">
        <v>7</v>
      </c>
      <c r="Q356" t="s">
        <v>7</v>
      </c>
      <c r="R356" t="s">
        <v>7</v>
      </c>
      <c r="S356" t="s">
        <v>7</v>
      </c>
      <c r="T356" t="s">
        <v>7</v>
      </c>
    </row>
    <row r="357" spans="1:20" x14ac:dyDescent="0.35">
      <c r="A357" t="s">
        <v>3031</v>
      </c>
      <c r="B357" t="s">
        <v>6614</v>
      </c>
      <c r="C357" t="s">
        <v>6641</v>
      </c>
      <c r="D357" t="s">
        <v>6668</v>
      </c>
      <c r="E357" t="s">
        <v>1720</v>
      </c>
      <c r="F357" t="s">
        <v>7</v>
      </c>
      <c r="G357" t="s">
        <v>7</v>
      </c>
      <c r="H357" t="s">
        <v>7</v>
      </c>
      <c r="I357" t="s">
        <v>7</v>
      </c>
      <c r="J357" t="s">
        <v>7</v>
      </c>
      <c r="K357" t="s">
        <v>7</v>
      </c>
      <c r="L357" t="s">
        <v>7</v>
      </c>
      <c r="M357" t="s">
        <v>7</v>
      </c>
      <c r="N357" t="s">
        <v>7</v>
      </c>
      <c r="O357" t="s">
        <v>7</v>
      </c>
      <c r="P357" t="s">
        <v>7</v>
      </c>
      <c r="Q357" t="s">
        <v>7</v>
      </c>
      <c r="R357" t="s">
        <v>7</v>
      </c>
      <c r="S357" t="s">
        <v>7</v>
      </c>
      <c r="T357" t="s">
        <v>7</v>
      </c>
    </row>
    <row r="358" spans="1:20" x14ac:dyDescent="0.35">
      <c r="A358" t="s">
        <v>3037</v>
      </c>
      <c r="B358" t="s">
        <v>6615</v>
      </c>
      <c r="C358" t="s">
        <v>6642</v>
      </c>
      <c r="D358" t="s">
        <v>6669</v>
      </c>
      <c r="E358" t="s">
        <v>4859</v>
      </c>
      <c r="F358" t="s">
        <v>7</v>
      </c>
      <c r="G358" t="s">
        <v>7</v>
      </c>
      <c r="H358" t="s">
        <v>7</v>
      </c>
      <c r="I358" t="s">
        <v>7</v>
      </c>
      <c r="J358" t="s">
        <v>7</v>
      </c>
      <c r="K358" t="s">
        <v>7</v>
      </c>
      <c r="L358" t="s">
        <v>7</v>
      </c>
      <c r="M358" t="s">
        <v>7</v>
      </c>
      <c r="N358" t="s">
        <v>7</v>
      </c>
      <c r="O358" t="s">
        <v>7</v>
      </c>
      <c r="P358" t="s">
        <v>7</v>
      </c>
      <c r="Q358" t="s">
        <v>7</v>
      </c>
      <c r="R358" t="s">
        <v>7</v>
      </c>
      <c r="S358" t="s">
        <v>7</v>
      </c>
      <c r="T358" t="s">
        <v>7</v>
      </c>
    </row>
    <row r="359" spans="1:20" x14ac:dyDescent="0.35">
      <c r="A359" t="s">
        <v>3042</v>
      </c>
      <c r="B359" t="s">
        <v>6616</v>
      </c>
      <c r="C359" t="s">
        <v>6643</v>
      </c>
      <c r="D359" t="s">
        <v>6670</v>
      </c>
      <c r="E359" t="s">
        <v>6699</v>
      </c>
      <c r="F359" t="s">
        <v>7</v>
      </c>
      <c r="G359" t="s">
        <v>7</v>
      </c>
      <c r="H359" t="s">
        <v>7</v>
      </c>
      <c r="I359" t="s">
        <v>7</v>
      </c>
      <c r="J359" t="s">
        <v>7</v>
      </c>
      <c r="K359" t="s">
        <v>7</v>
      </c>
      <c r="L359" t="s">
        <v>7</v>
      </c>
      <c r="M359" t="s">
        <v>7</v>
      </c>
      <c r="N359" t="s">
        <v>7</v>
      </c>
      <c r="O359" t="s">
        <v>7</v>
      </c>
      <c r="P359" t="s">
        <v>7</v>
      </c>
      <c r="Q359" t="s">
        <v>7</v>
      </c>
      <c r="R359" t="s">
        <v>7</v>
      </c>
      <c r="S359" t="s">
        <v>7</v>
      </c>
      <c r="T359" t="s">
        <v>7</v>
      </c>
    </row>
    <row r="360" spans="1:20" x14ac:dyDescent="0.35">
      <c r="A360" t="s">
        <v>5</v>
      </c>
      <c r="B360" t="s">
        <v>6611</v>
      </c>
      <c r="C360" t="s">
        <v>6638</v>
      </c>
      <c r="D360" t="s">
        <v>6665</v>
      </c>
      <c r="E360" t="s">
        <v>4932</v>
      </c>
      <c r="F360" t="s">
        <v>7</v>
      </c>
      <c r="G360" t="s">
        <v>7</v>
      </c>
      <c r="H360" t="s">
        <v>7</v>
      </c>
      <c r="I360" t="s">
        <v>7</v>
      </c>
      <c r="J360" t="s">
        <v>7</v>
      </c>
      <c r="K360" t="s">
        <v>7</v>
      </c>
      <c r="L360" t="s">
        <v>7</v>
      </c>
      <c r="M360" t="s">
        <v>7</v>
      </c>
      <c r="N360" t="s">
        <v>7</v>
      </c>
      <c r="O360" t="s">
        <v>7</v>
      </c>
      <c r="P360" t="s">
        <v>7</v>
      </c>
      <c r="Q360" t="s">
        <v>7</v>
      </c>
      <c r="R360" t="s">
        <v>7</v>
      </c>
      <c r="S360" t="s">
        <v>7</v>
      </c>
      <c r="T360" t="s">
        <v>7</v>
      </c>
    </row>
    <row r="361" spans="1:20" x14ac:dyDescent="0.35">
      <c r="A361" t="s">
        <v>5195</v>
      </c>
      <c r="B361" t="s">
        <v>8</v>
      </c>
      <c r="C361" t="s">
        <v>10</v>
      </c>
      <c r="D361" t="s">
        <v>11</v>
      </c>
      <c r="E361" t="s">
        <v>34</v>
      </c>
      <c r="F361" t="s">
        <v>7</v>
      </c>
      <c r="G361" t="s">
        <v>7</v>
      </c>
      <c r="H361" t="s">
        <v>7</v>
      </c>
      <c r="I361" t="s">
        <v>7</v>
      </c>
      <c r="J361" t="s">
        <v>7</v>
      </c>
      <c r="K361" t="s">
        <v>7</v>
      </c>
      <c r="L361" t="s">
        <v>7</v>
      </c>
      <c r="M361" t="s">
        <v>7</v>
      </c>
      <c r="N361" t="s">
        <v>7</v>
      </c>
      <c r="O361" t="s">
        <v>7</v>
      </c>
      <c r="P361" t="s">
        <v>7</v>
      </c>
      <c r="Q361" t="s">
        <v>7</v>
      </c>
      <c r="R361" t="s">
        <v>7</v>
      </c>
      <c r="S361" t="s">
        <v>7</v>
      </c>
      <c r="T361" t="s">
        <v>7</v>
      </c>
    </row>
    <row r="362" spans="1:20" x14ac:dyDescent="0.35">
      <c r="A362" t="s">
        <v>4949</v>
      </c>
      <c r="B362" t="s">
        <v>5326</v>
      </c>
      <c r="C362" t="s">
        <v>6644</v>
      </c>
      <c r="D362" t="s">
        <v>6671</v>
      </c>
      <c r="E362" t="s">
        <v>4220</v>
      </c>
      <c r="F362" t="s">
        <v>7</v>
      </c>
      <c r="G362" t="s">
        <v>7</v>
      </c>
      <c r="H362" t="s">
        <v>7</v>
      </c>
      <c r="I362" t="s">
        <v>7</v>
      </c>
      <c r="J362" t="s">
        <v>7</v>
      </c>
      <c r="K362" t="s">
        <v>7</v>
      </c>
      <c r="L362" t="s">
        <v>7</v>
      </c>
      <c r="M362" t="s">
        <v>7</v>
      </c>
      <c r="N362" t="s">
        <v>7</v>
      </c>
      <c r="O362" t="s">
        <v>7</v>
      </c>
      <c r="P362" t="s">
        <v>7</v>
      </c>
      <c r="Q362" t="s">
        <v>7</v>
      </c>
      <c r="R362" t="s">
        <v>7</v>
      </c>
      <c r="S362" t="s">
        <v>7</v>
      </c>
      <c r="T362" t="s">
        <v>7</v>
      </c>
    </row>
    <row r="363" spans="1:20" x14ac:dyDescent="0.35">
      <c r="A363" t="s">
        <v>4950</v>
      </c>
      <c r="B363" t="s">
        <v>6617</v>
      </c>
      <c r="C363" t="s">
        <v>6645</v>
      </c>
      <c r="D363" t="s">
        <v>6672</v>
      </c>
      <c r="E363" t="s">
        <v>4224</v>
      </c>
      <c r="F363" t="s">
        <v>7</v>
      </c>
      <c r="G363" t="s">
        <v>7</v>
      </c>
      <c r="H363" t="s">
        <v>7</v>
      </c>
      <c r="I363" t="s">
        <v>7</v>
      </c>
      <c r="J363" t="s">
        <v>7</v>
      </c>
      <c r="K363" t="s">
        <v>7</v>
      </c>
      <c r="L363" t="s">
        <v>7</v>
      </c>
      <c r="M363" t="s">
        <v>7</v>
      </c>
      <c r="N363" t="s">
        <v>7</v>
      </c>
      <c r="O363" t="s">
        <v>7</v>
      </c>
      <c r="P363" t="s">
        <v>7</v>
      </c>
      <c r="Q363" t="s">
        <v>7</v>
      </c>
      <c r="R363" t="s">
        <v>7</v>
      </c>
      <c r="S363" t="s">
        <v>7</v>
      </c>
      <c r="T363" t="s">
        <v>7</v>
      </c>
    </row>
    <row r="364" spans="1:20" x14ac:dyDescent="0.35">
      <c r="A364" t="s">
        <v>5</v>
      </c>
      <c r="B364" t="s">
        <v>6611</v>
      </c>
      <c r="C364" t="s">
        <v>6638</v>
      </c>
      <c r="D364" t="s">
        <v>6665</v>
      </c>
      <c r="E364" t="s">
        <v>743</v>
      </c>
      <c r="F364" t="s">
        <v>7</v>
      </c>
      <c r="G364" t="s">
        <v>7</v>
      </c>
      <c r="H364" t="s">
        <v>7</v>
      </c>
      <c r="I364" t="s">
        <v>7</v>
      </c>
      <c r="J364" t="s">
        <v>7</v>
      </c>
      <c r="K364" t="s">
        <v>7</v>
      </c>
      <c r="L364" t="s">
        <v>7</v>
      </c>
      <c r="M364" t="s">
        <v>7</v>
      </c>
      <c r="N364" t="s">
        <v>7</v>
      </c>
      <c r="O364" t="s">
        <v>7</v>
      </c>
      <c r="P364" t="s">
        <v>7</v>
      </c>
      <c r="Q364" t="s">
        <v>7</v>
      </c>
      <c r="R364" t="s">
        <v>7</v>
      </c>
      <c r="S364" t="s">
        <v>7</v>
      </c>
      <c r="T364" t="s">
        <v>7</v>
      </c>
    </row>
    <row r="365" spans="1:20" x14ac:dyDescent="0.35">
      <c r="A365" t="s">
        <v>6859</v>
      </c>
      <c r="B365" t="s">
        <v>64</v>
      </c>
      <c r="C365" t="s">
        <v>10</v>
      </c>
      <c r="D365" t="s">
        <v>11</v>
      </c>
      <c r="E365" t="s">
        <v>34</v>
      </c>
      <c r="F365" t="s">
        <v>7</v>
      </c>
      <c r="G365" t="s">
        <v>7</v>
      </c>
      <c r="H365" t="s">
        <v>7</v>
      </c>
      <c r="I365" t="s">
        <v>7</v>
      </c>
      <c r="J365" t="s">
        <v>7</v>
      </c>
      <c r="K365" t="s">
        <v>7</v>
      </c>
      <c r="L365" t="s">
        <v>7</v>
      </c>
      <c r="M365" t="s">
        <v>7</v>
      </c>
      <c r="N365" t="s">
        <v>7</v>
      </c>
      <c r="O365" t="s">
        <v>7</v>
      </c>
      <c r="P365" t="s">
        <v>7</v>
      </c>
      <c r="Q365" t="s">
        <v>7</v>
      </c>
      <c r="R365" t="s">
        <v>7</v>
      </c>
      <c r="S365" t="s">
        <v>7</v>
      </c>
      <c r="T365" t="s">
        <v>7</v>
      </c>
    </row>
    <row r="366" spans="1:20" x14ac:dyDescent="0.35">
      <c r="A366" t="s">
        <v>6727</v>
      </c>
      <c r="B366" t="s">
        <v>6905</v>
      </c>
      <c r="C366" t="s">
        <v>2030</v>
      </c>
      <c r="D366" t="s">
        <v>6049</v>
      </c>
      <c r="E366" t="s">
        <v>7031</v>
      </c>
      <c r="F366" t="s">
        <v>7</v>
      </c>
      <c r="G366" t="s">
        <v>7</v>
      </c>
      <c r="H366" t="s">
        <v>7</v>
      </c>
      <c r="I366" t="s">
        <v>7</v>
      </c>
      <c r="J366" t="s">
        <v>7</v>
      </c>
      <c r="K366" t="s">
        <v>7</v>
      </c>
      <c r="L366" t="s">
        <v>7</v>
      </c>
      <c r="M366" t="s">
        <v>7</v>
      </c>
      <c r="N366" t="s">
        <v>7</v>
      </c>
      <c r="O366" t="s">
        <v>7</v>
      </c>
      <c r="P366" t="s">
        <v>7</v>
      </c>
      <c r="Q366" t="s">
        <v>7</v>
      </c>
      <c r="R366" t="s">
        <v>7</v>
      </c>
      <c r="S366" t="s">
        <v>7</v>
      </c>
      <c r="T366" t="s">
        <v>7</v>
      </c>
    </row>
    <row r="367" spans="1:20" x14ac:dyDescent="0.35">
      <c r="A367" t="s">
        <v>6728</v>
      </c>
      <c r="B367" t="s">
        <v>6906</v>
      </c>
      <c r="C367" t="s">
        <v>6731</v>
      </c>
      <c r="D367" t="s">
        <v>6989</v>
      </c>
      <c r="E367" t="s">
        <v>7032</v>
      </c>
      <c r="F367" t="s">
        <v>7</v>
      </c>
      <c r="G367" t="s">
        <v>7</v>
      </c>
      <c r="H367" t="s">
        <v>7</v>
      </c>
      <c r="I367" t="s">
        <v>7</v>
      </c>
      <c r="J367" t="s">
        <v>7</v>
      </c>
      <c r="K367" t="s">
        <v>7</v>
      </c>
      <c r="L367" t="s">
        <v>7</v>
      </c>
      <c r="M367" t="s">
        <v>7</v>
      </c>
      <c r="N367" t="s">
        <v>7</v>
      </c>
      <c r="O367" t="s">
        <v>7</v>
      </c>
      <c r="P367" t="s">
        <v>7</v>
      </c>
      <c r="Q367" t="s">
        <v>7</v>
      </c>
      <c r="R367" t="s">
        <v>7</v>
      </c>
      <c r="S367" t="s">
        <v>7</v>
      </c>
      <c r="T367" t="s">
        <v>7</v>
      </c>
    </row>
    <row r="368" spans="1:20" x14ac:dyDescent="0.35">
      <c r="A368" t="s">
        <v>6729</v>
      </c>
      <c r="B368" t="s">
        <v>2318</v>
      </c>
      <c r="C368" t="s">
        <v>6940</v>
      </c>
      <c r="D368" t="s">
        <v>2132</v>
      </c>
      <c r="E368" t="s">
        <v>4604</v>
      </c>
      <c r="F368" t="s">
        <v>7</v>
      </c>
      <c r="G368" t="s">
        <v>7</v>
      </c>
      <c r="H368" t="s">
        <v>7</v>
      </c>
      <c r="I368" t="s">
        <v>7</v>
      </c>
      <c r="J368" t="s">
        <v>7</v>
      </c>
      <c r="K368" t="s">
        <v>7</v>
      </c>
      <c r="L368" t="s">
        <v>7</v>
      </c>
      <c r="M368" t="s">
        <v>7</v>
      </c>
      <c r="N368" t="s">
        <v>7</v>
      </c>
      <c r="O368" t="s">
        <v>7</v>
      </c>
      <c r="P368" t="s">
        <v>7</v>
      </c>
      <c r="Q368" t="s">
        <v>7</v>
      </c>
      <c r="R368" t="s">
        <v>7</v>
      </c>
      <c r="S368" t="s">
        <v>7</v>
      </c>
      <c r="T368" t="s">
        <v>7</v>
      </c>
    </row>
    <row r="369" spans="1:20" x14ac:dyDescent="0.35">
      <c r="A369" t="s">
        <v>6730</v>
      </c>
      <c r="B369" t="s">
        <v>707</v>
      </c>
      <c r="C369" t="s">
        <v>3024</v>
      </c>
      <c r="D369" t="s">
        <v>2801</v>
      </c>
      <c r="E369" t="s">
        <v>2849</v>
      </c>
      <c r="F369" t="s">
        <v>7</v>
      </c>
      <c r="G369" t="s">
        <v>7</v>
      </c>
      <c r="H369" t="s">
        <v>7</v>
      </c>
      <c r="I369" t="s">
        <v>7</v>
      </c>
      <c r="J369" t="s">
        <v>7</v>
      </c>
      <c r="K369" t="s">
        <v>7</v>
      </c>
      <c r="L369" t="s">
        <v>7</v>
      </c>
      <c r="M369" t="s">
        <v>7</v>
      </c>
      <c r="N369" t="s">
        <v>7</v>
      </c>
      <c r="O369" t="s">
        <v>7</v>
      </c>
      <c r="P369" t="s">
        <v>7</v>
      </c>
      <c r="Q369" t="s">
        <v>7</v>
      </c>
      <c r="R369" t="s">
        <v>7</v>
      </c>
      <c r="S369" t="s">
        <v>7</v>
      </c>
      <c r="T369" t="s">
        <v>7</v>
      </c>
    </row>
    <row r="370" spans="1:20" x14ac:dyDescent="0.35">
      <c r="A370" t="s">
        <v>5</v>
      </c>
      <c r="B370" t="s">
        <v>65</v>
      </c>
      <c r="C370" t="s">
        <v>7</v>
      </c>
      <c r="D370" t="s">
        <v>7</v>
      </c>
      <c r="E370" t="s">
        <v>7033</v>
      </c>
      <c r="F370" t="s">
        <v>7</v>
      </c>
      <c r="G370" t="s">
        <v>7</v>
      </c>
      <c r="H370" t="s">
        <v>7</v>
      </c>
      <c r="I370" t="s">
        <v>7</v>
      </c>
      <c r="J370" t="s">
        <v>7</v>
      </c>
      <c r="K370" t="s">
        <v>7</v>
      </c>
      <c r="L370" t="s">
        <v>7</v>
      </c>
      <c r="M370" t="s">
        <v>7</v>
      </c>
      <c r="N370" t="s">
        <v>7</v>
      </c>
      <c r="O370" t="s">
        <v>7</v>
      </c>
      <c r="P370" t="s">
        <v>7</v>
      </c>
      <c r="Q370" t="s">
        <v>7</v>
      </c>
      <c r="R370" t="s">
        <v>7</v>
      </c>
      <c r="S370" t="s">
        <v>7</v>
      </c>
      <c r="T370" t="s">
        <v>7</v>
      </c>
    </row>
    <row r="371" spans="1:20" x14ac:dyDescent="0.35">
      <c r="A371" t="s">
        <v>6750</v>
      </c>
      <c r="B371" t="s">
        <v>7</v>
      </c>
      <c r="C371" t="s">
        <v>7</v>
      </c>
      <c r="D371" t="s">
        <v>7</v>
      </c>
      <c r="E371" t="s">
        <v>7</v>
      </c>
      <c r="F371" t="s">
        <v>7</v>
      </c>
      <c r="G371" t="s">
        <v>7</v>
      </c>
      <c r="H371" t="s">
        <v>7</v>
      </c>
      <c r="I371" t="s">
        <v>7</v>
      </c>
      <c r="J371" t="s">
        <v>7</v>
      </c>
      <c r="K371" t="s">
        <v>7</v>
      </c>
      <c r="L371" t="s">
        <v>7</v>
      </c>
      <c r="M371" t="s">
        <v>7</v>
      </c>
      <c r="N371" t="s">
        <v>7</v>
      </c>
      <c r="O371" t="s">
        <v>7</v>
      </c>
      <c r="P371" t="s">
        <v>7</v>
      </c>
      <c r="Q371" t="s">
        <v>7</v>
      </c>
      <c r="R371" t="s">
        <v>7</v>
      </c>
      <c r="S371" t="s">
        <v>7</v>
      </c>
      <c r="T371" t="s">
        <v>7</v>
      </c>
    </row>
    <row r="372" spans="1:20" x14ac:dyDescent="0.35">
      <c r="A372" t="s">
        <v>5714</v>
      </c>
      <c r="B372" t="s">
        <v>4079</v>
      </c>
      <c r="C372" t="s">
        <v>4079</v>
      </c>
      <c r="D372" t="s">
        <v>4079</v>
      </c>
      <c r="E372" t="s">
        <v>4086</v>
      </c>
      <c r="F372" t="s">
        <v>4086</v>
      </c>
      <c r="G372" t="s">
        <v>4086</v>
      </c>
      <c r="H372" t="s">
        <v>5</v>
      </c>
      <c r="I372" t="s">
        <v>5</v>
      </c>
      <c r="J372" t="s">
        <v>5</v>
      </c>
      <c r="K372" t="s">
        <v>34</v>
      </c>
      <c r="L372" t="s">
        <v>7</v>
      </c>
      <c r="M372" t="s">
        <v>7</v>
      </c>
      <c r="N372" t="s">
        <v>7</v>
      </c>
      <c r="O372" t="s">
        <v>7</v>
      </c>
      <c r="P372" t="s">
        <v>7</v>
      </c>
      <c r="Q372" t="s">
        <v>7</v>
      </c>
      <c r="R372" t="s">
        <v>7</v>
      </c>
      <c r="S372" t="s">
        <v>7</v>
      </c>
      <c r="T372" t="s">
        <v>7</v>
      </c>
    </row>
    <row r="373" spans="1:20" x14ac:dyDescent="0.35">
      <c r="A373" t="s">
        <v>7</v>
      </c>
      <c r="B373" t="s">
        <v>64</v>
      </c>
      <c r="C373" t="s">
        <v>10</v>
      </c>
      <c r="D373" t="s">
        <v>11</v>
      </c>
      <c r="E373" t="s">
        <v>64</v>
      </c>
      <c r="F373" t="s">
        <v>10</v>
      </c>
      <c r="G373" t="s">
        <v>11</v>
      </c>
      <c r="H373" t="s">
        <v>64</v>
      </c>
      <c r="I373" t="s">
        <v>10</v>
      </c>
      <c r="J373" t="s">
        <v>11</v>
      </c>
      <c r="K373" t="s">
        <v>7</v>
      </c>
      <c r="L373" t="s">
        <v>7</v>
      </c>
      <c r="M373" t="s">
        <v>7</v>
      </c>
      <c r="N373" t="s">
        <v>7</v>
      </c>
      <c r="O373" t="s">
        <v>7</v>
      </c>
      <c r="P373" t="s">
        <v>7</v>
      </c>
      <c r="Q373" t="s">
        <v>7</v>
      </c>
      <c r="R373" t="s">
        <v>7</v>
      </c>
      <c r="S373" t="s">
        <v>7</v>
      </c>
      <c r="T373" t="s">
        <v>7</v>
      </c>
    </row>
    <row r="374" spans="1:20" x14ac:dyDescent="0.35">
      <c r="A374" t="s">
        <v>5715</v>
      </c>
      <c r="B374" t="s">
        <v>2990</v>
      </c>
      <c r="C374" t="s">
        <v>1610</v>
      </c>
      <c r="D374" t="s">
        <v>5520</v>
      </c>
      <c r="E374" t="s">
        <v>6744</v>
      </c>
      <c r="F374" t="s">
        <v>957</v>
      </c>
      <c r="G374" t="s">
        <v>5221</v>
      </c>
      <c r="H374" t="s">
        <v>6458</v>
      </c>
      <c r="I374" t="s">
        <v>6746</v>
      </c>
      <c r="J374" t="s">
        <v>800</v>
      </c>
      <c r="K374" t="s">
        <v>6748</v>
      </c>
      <c r="L374" t="s">
        <v>7</v>
      </c>
      <c r="M374" t="s">
        <v>7</v>
      </c>
      <c r="N374" t="s">
        <v>7</v>
      </c>
      <c r="O374" t="s">
        <v>7</v>
      </c>
      <c r="P374" t="s">
        <v>7</v>
      </c>
      <c r="Q374" t="s">
        <v>7</v>
      </c>
      <c r="R374" t="s">
        <v>7</v>
      </c>
      <c r="S374" t="s">
        <v>7</v>
      </c>
      <c r="T374" t="s">
        <v>7</v>
      </c>
    </row>
    <row r="375" spans="1:20" x14ac:dyDescent="0.35">
      <c r="A375" t="s">
        <v>5716</v>
      </c>
      <c r="B375" t="s">
        <v>6743</v>
      </c>
      <c r="C375" t="s">
        <v>1836</v>
      </c>
      <c r="D375" t="s">
        <v>2108</v>
      </c>
      <c r="E375" t="s">
        <v>1777</v>
      </c>
      <c r="F375" t="s">
        <v>3864</v>
      </c>
      <c r="G375" t="s">
        <v>5494</v>
      </c>
      <c r="H375" t="s">
        <v>1790</v>
      </c>
      <c r="I375" t="s">
        <v>5418</v>
      </c>
      <c r="J375" t="s">
        <v>3511</v>
      </c>
      <c r="K375" t="s">
        <v>4592</v>
      </c>
      <c r="L375" t="s">
        <v>7</v>
      </c>
      <c r="M375" t="s">
        <v>7</v>
      </c>
      <c r="N375" t="s">
        <v>7</v>
      </c>
      <c r="O375" t="s">
        <v>7</v>
      </c>
      <c r="P375" t="s">
        <v>7</v>
      </c>
      <c r="Q375" t="s">
        <v>7</v>
      </c>
      <c r="R375" t="s">
        <v>7</v>
      </c>
      <c r="S375" t="s">
        <v>7</v>
      </c>
      <c r="T375" t="s">
        <v>7</v>
      </c>
    </row>
    <row r="376" spans="1:20" x14ac:dyDescent="0.35">
      <c r="A376" t="s">
        <v>5717</v>
      </c>
      <c r="B376" t="s">
        <v>423</v>
      </c>
      <c r="C376" t="s">
        <v>2865</v>
      </c>
      <c r="D376" t="s">
        <v>3789</v>
      </c>
      <c r="E376" t="s">
        <v>2325</v>
      </c>
      <c r="F376" t="s">
        <v>4958</v>
      </c>
      <c r="G376" t="s">
        <v>6745</v>
      </c>
      <c r="H376" t="s">
        <v>5542</v>
      </c>
      <c r="I376" t="s">
        <v>6747</v>
      </c>
      <c r="J376" t="s">
        <v>5481</v>
      </c>
      <c r="K376" t="s">
        <v>2020</v>
      </c>
      <c r="L376" t="s">
        <v>7</v>
      </c>
      <c r="M376" t="s">
        <v>7</v>
      </c>
      <c r="N376" t="s">
        <v>7</v>
      </c>
      <c r="O376" t="s">
        <v>7</v>
      </c>
      <c r="P376" t="s">
        <v>7</v>
      </c>
      <c r="Q376" t="s">
        <v>7</v>
      </c>
      <c r="R376" t="s">
        <v>7</v>
      </c>
      <c r="S376" t="s">
        <v>7</v>
      </c>
      <c r="T376" t="s">
        <v>7</v>
      </c>
    </row>
    <row r="377" spans="1:20" x14ac:dyDescent="0.35">
      <c r="A377" t="s">
        <v>5718</v>
      </c>
      <c r="B377" t="s">
        <v>2363</v>
      </c>
      <c r="C377" t="s">
        <v>928</v>
      </c>
      <c r="D377" t="s">
        <v>1102</v>
      </c>
      <c r="E377" t="s">
        <v>579</v>
      </c>
      <c r="F377" t="s">
        <v>208</v>
      </c>
      <c r="G377" t="s">
        <v>211</v>
      </c>
      <c r="H377" t="s">
        <v>1055</v>
      </c>
      <c r="I377" t="s">
        <v>1291</v>
      </c>
      <c r="J377" t="s">
        <v>3324</v>
      </c>
      <c r="K377" t="s">
        <v>6749</v>
      </c>
      <c r="L377" t="s">
        <v>7</v>
      </c>
      <c r="M377" t="s">
        <v>7</v>
      </c>
      <c r="N377" t="s">
        <v>7</v>
      </c>
      <c r="O377" t="s">
        <v>7</v>
      </c>
      <c r="P377" t="s">
        <v>7</v>
      </c>
      <c r="Q377" t="s">
        <v>7</v>
      </c>
      <c r="R377" t="s">
        <v>7</v>
      </c>
      <c r="S377" t="s">
        <v>7</v>
      </c>
      <c r="T377" t="s">
        <v>7</v>
      </c>
    </row>
    <row r="378" spans="1:20" x14ac:dyDescent="0.35">
      <c r="A378" t="s">
        <v>3718</v>
      </c>
      <c r="B378" t="s">
        <v>1977</v>
      </c>
      <c r="C378" t="s">
        <v>1678</v>
      </c>
      <c r="D378" t="s">
        <v>2243</v>
      </c>
      <c r="E378" t="s">
        <v>935</v>
      </c>
      <c r="F378" t="s">
        <v>238</v>
      </c>
      <c r="G378" t="s">
        <v>2911</v>
      </c>
      <c r="H378" t="s">
        <v>611</v>
      </c>
      <c r="I378" t="s">
        <v>1648</v>
      </c>
      <c r="J378" t="s">
        <v>1536</v>
      </c>
      <c r="K378" t="s">
        <v>1967</v>
      </c>
      <c r="L378" t="s">
        <v>7</v>
      </c>
      <c r="M378" t="s">
        <v>7</v>
      </c>
      <c r="N378" t="s">
        <v>7</v>
      </c>
      <c r="O378" t="s">
        <v>7</v>
      </c>
      <c r="P378" t="s">
        <v>7</v>
      </c>
      <c r="Q378" t="s">
        <v>7</v>
      </c>
      <c r="R378" t="s">
        <v>7</v>
      </c>
      <c r="S378" t="s">
        <v>7</v>
      </c>
      <c r="T378" t="s">
        <v>7</v>
      </c>
    </row>
    <row r="379" spans="1:20" x14ac:dyDescent="0.35">
      <c r="A379" t="s">
        <v>5</v>
      </c>
      <c r="B379" t="s">
        <v>65</v>
      </c>
      <c r="C379" t="s">
        <v>7</v>
      </c>
      <c r="D379" t="s">
        <v>7</v>
      </c>
      <c r="E379" t="s">
        <v>65</v>
      </c>
      <c r="F379" t="s">
        <v>7</v>
      </c>
      <c r="G379" t="s">
        <v>7</v>
      </c>
      <c r="H379" t="s">
        <v>65</v>
      </c>
      <c r="I379" t="s">
        <v>7</v>
      </c>
      <c r="J379" t="s">
        <v>7</v>
      </c>
      <c r="K379" t="s">
        <v>5618</v>
      </c>
      <c r="L379" t="s">
        <v>7</v>
      </c>
      <c r="M379" t="s">
        <v>7</v>
      </c>
      <c r="N379" t="s">
        <v>7</v>
      </c>
      <c r="O379" t="s">
        <v>7</v>
      </c>
      <c r="P379" t="s">
        <v>7</v>
      </c>
      <c r="Q379" t="s">
        <v>7</v>
      </c>
      <c r="R379" t="s">
        <v>7</v>
      </c>
      <c r="S379" t="s">
        <v>7</v>
      </c>
      <c r="T379" t="s">
        <v>7</v>
      </c>
    </row>
    <row r="380" spans="1:20" x14ac:dyDescent="0.35">
      <c r="A380" t="s">
        <v>7071</v>
      </c>
      <c r="B380" t="s">
        <v>7</v>
      </c>
      <c r="C380" t="s">
        <v>7</v>
      </c>
      <c r="D380" t="s">
        <v>7</v>
      </c>
      <c r="E380" t="s">
        <v>7</v>
      </c>
      <c r="F380" t="s">
        <v>7</v>
      </c>
      <c r="G380" t="s">
        <v>7</v>
      </c>
      <c r="H380" t="s">
        <v>7</v>
      </c>
      <c r="I380" t="s">
        <v>7</v>
      </c>
      <c r="J380" t="s">
        <v>7</v>
      </c>
      <c r="K380" t="s">
        <v>7</v>
      </c>
      <c r="L380" t="s">
        <v>7</v>
      </c>
      <c r="M380" t="s">
        <v>7</v>
      </c>
      <c r="N380" t="s">
        <v>7</v>
      </c>
      <c r="O380" t="s">
        <v>7</v>
      </c>
      <c r="P380" t="s">
        <v>7</v>
      </c>
      <c r="Q380" t="s">
        <v>7</v>
      </c>
      <c r="R380" t="s">
        <v>7</v>
      </c>
      <c r="S380" t="s">
        <v>7</v>
      </c>
      <c r="T380" t="s">
        <v>7</v>
      </c>
    </row>
    <row r="381" spans="1:20" x14ac:dyDescent="0.35">
      <c r="A381" t="s">
        <v>5714</v>
      </c>
      <c r="B381" t="s">
        <v>4</v>
      </c>
      <c r="C381" t="s">
        <v>4</v>
      </c>
      <c r="D381" t="s">
        <v>4</v>
      </c>
      <c r="E381" t="s">
        <v>3</v>
      </c>
      <c r="F381" t="s">
        <v>3</v>
      </c>
      <c r="G381" t="s">
        <v>3</v>
      </c>
      <c r="H381" t="s">
        <v>5</v>
      </c>
      <c r="I381" t="s">
        <v>5</v>
      </c>
      <c r="J381" t="s">
        <v>5</v>
      </c>
      <c r="K381" t="s">
        <v>34</v>
      </c>
      <c r="L381" t="s">
        <v>7</v>
      </c>
      <c r="M381" t="s">
        <v>7</v>
      </c>
      <c r="N381" t="s">
        <v>7</v>
      </c>
      <c r="O381" t="s">
        <v>7</v>
      </c>
      <c r="P381" t="s">
        <v>7</v>
      </c>
      <c r="Q381" t="s">
        <v>7</v>
      </c>
      <c r="R381" t="s">
        <v>7</v>
      </c>
      <c r="S381" t="s">
        <v>7</v>
      </c>
      <c r="T381" t="s">
        <v>7</v>
      </c>
    </row>
    <row r="382" spans="1:20" x14ac:dyDescent="0.35">
      <c r="A382" t="s">
        <v>7</v>
      </c>
      <c r="B382" t="s">
        <v>64</v>
      </c>
      <c r="C382" t="s">
        <v>10</v>
      </c>
      <c r="D382" t="s">
        <v>11</v>
      </c>
      <c r="E382" t="s">
        <v>64</v>
      </c>
      <c r="F382" t="s">
        <v>10</v>
      </c>
      <c r="G382" t="s">
        <v>11</v>
      </c>
      <c r="H382" t="s">
        <v>64</v>
      </c>
      <c r="I382" t="s">
        <v>10</v>
      </c>
      <c r="J382" t="s">
        <v>11</v>
      </c>
      <c r="K382" t="s">
        <v>7</v>
      </c>
      <c r="L382" t="s">
        <v>7</v>
      </c>
      <c r="M382" t="s">
        <v>7</v>
      </c>
      <c r="N382" t="s">
        <v>7</v>
      </c>
      <c r="O382" t="s">
        <v>7</v>
      </c>
      <c r="P382" t="s">
        <v>7</v>
      </c>
      <c r="Q382" t="s">
        <v>7</v>
      </c>
      <c r="R382" t="s">
        <v>7</v>
      </c>
      <c r="S382" t="s">
        <v>7</v>
      </c>
      <c r="T382" t="s">
        <v>7</v>
      </c>
    </row>
    <row r="383" spans="1:20" x14ac:dyDescent="0.35">
      <c r="A383" t="s">
        <v>5715</v>
      </c>
      <c r="B383" t="s">
        <v>3460</v>
      </c>
      <c r="C383" t="s">
        <v>6751</v>
      </c>
      <c r="D383" t="s">
        <v>5194</v>
      </c>
      <c r="E383" t="s">
        <v>2374</v>
      </c>
      <c r="F383" t="s">
        <v>5413</v>
      </c>
      <c r="G383" t="s">
        <v>6754</v>
      </c>
      <c r="H383" t="s">
        <v>5741</v>
      </c>
      <c r="I383" t="s">
        <v>3693</v>
      </c>
      <c r="J383" t="s">
        <v>5754</v>
      </c>
      <c r="K383" t="s">
        <v>3875</v>
      </c>
      <c r="L383" t="s">
        <v>7</v>
      </c>
      <c r="M383" t="s">
        <v>7</v>
      </c>
      <c r="N383" t="s">
        <v>7</v>
      </c>
      <c r="O383" t="s">
        <v>7</v>
      </c>
      <c r="P383" t="s">
        <v>7</v>
      </c>
      <c r="Q383" t="s">
        <v>7</v>
      </c>
      <c r="R383" t="s">
        <v>7</v>
      </c>
      <c r="S383" t="s">
        <v>7</v>
      </c>
      <c r="T383" t="s">
        <v>7</v>
      </c>
    </row>
    <row r="384" spans="1:20" x14ac:dyDescent="0.35">
      <c r="A384" t="s">
        <v>5716</v>
      </c>
      <c r="B384" t="s">
        <v>3022</v>
      </c>
      <c r="C384" t="s">
        <v>3761</v>
      </c>
      <c r="D384" t="s">
        <v>4922</v>
      </c>
      <c r="E384" t="s">
        <v>2774</v>
      </c>
      <c r="F384" t="s">
        <v>1796</v>
      </c>
      <c r="G384" t="s">
        <v>2474</v>
      </c>
      <c r="H384" t="s">
        <v>1526</v>
      </c>
      <c r="I384" t="s">
        <v>5492</v>
      </c>
      <c r="J384" t="s">
        <v>5755</v>
      </c>
      <c r="K384" t="s">
        <v>6755</v>
      </c>
      <c r="L384" t="s">
        <v>7</v>
      </c>
      <c r="M384" t="s">
        <v>7</v>
      </c>
      <c r="N384" t="s">
        <v>7</v>
      </c>
      <c r="O384" t="s">
        <v>7</v>
      </c>
      <c r="P384" t="s">
        <v>7</v>
      </c>
      <c r="Q384" t="s">
        <v>7</v>
      </c>
      <c r="R384" t="s">
        <v>7</v>
      </c>
      <c r="S384" t="s">
        <v>7</v>
      </c>
      <c r="T384" t="s">
        <v>7</v>
      </c>
    </row>
    <row r="385" spans="1:20" x14ac:dyDescent="0.35">
      <c r="A385" t="s">
        <v>5717</v>
      </c>
      <c r="B385" t="s">
        <v>3367</v>
      </c>
      <c r="C385" t="s">
        <v>6752</v>
      </c>
      <c r="D385" t="s">
        <v>4253</v>
      </c>
      <c r="E385" t="s">
        <v>6753</v>
      </c>
      <c r="F385" t="s">
        <v>6436</v>
      </c>
      <c r="G385" t="s">
        <v>1979</v>
      </c>
      <c r="H385" t="s">
        <v>3377</v>
      </c>
      <c r="I385" t="s">
        <v>5486</v>
      </c>
      <c r="J385" t="s">
        <v>3557</v>
      </c>
      <c r="K385" t="s">
        <v>2017</v>
      </c>
      <c r="L385" t="s">
        <v>7</v>
      </c>
      <c r="M385" t="s">
        <v>7</v>
      </c>
      <c r="N385" t="s">
        <v>7</v>
      </c>
      <c r="O385" t="s">
        <v>7</v>
      </c>
      <c r="P385" t="s">
        <v>7</v>
      </c>
      <c r="Q385" t="s">
        <v>7</v>
      </c>
      <c r="R385" t="s">
        <v>7</v>
      </c>
      <c r="S385" t="s">
        <v>7</v>
      </c>
      <c r="T385" t="s">
        <v>7</v>
      </c>
    </row>
    <row r="386" spans="1:20" x14ac:dyDescent="0.35">
      <c r="A386" t="s">
        <v>5718</v>
      </c>
      <c r="B386" t="s">
        <v>1694</v>
      </c>
      <c r="C386" t="s">
        <v>1881</v>
      </c>
      <c r="D386" t="s">
        <v>1987</v>
      </c>
      <c r="E386" t="s">
        <v>2920</v>
      </c>
      <c r="F386" t="s">
        <v>497</v>
      </c>
      <c r="G386" t="s">
        <v>2451</v>
      </c>
      <c r="H386" t="s">
        <v>3187</v>
      </c>
      <c r="I386" t="s">
        <v>959</v>
      </c>
      <c r="J386" t="s">
        <v>2067</v>
      </c>
      <c r="K386" t="s">
        <v>6736</v>
      </c>
      <c r="L386" t="s">
        <v>7</v>
      </c>
      <c r="M386" t="s">
        <v>7</v>
      </c>
      <c r="N386" t="s">
        <v>7</v>
      </c>
      <c r="O386" t="s">
        <v>7</v>
      </c>
      <c r="P386" t="s">
        <v>7</v>
      </c>
      <c r="Q386" t="s">
        <v>7</v>
      </c>
      <c r="R386" t="s">
        <v>7</v>
      </c>
      <c r="S386" t="s">
        <v>7</v>
      </c>
      <c r="T386" t="s">
        <v>7</v>
      </c>
    </row>
    <row r="387" spans="1:20" x14ac:dyDescent="0.35">
      <c r="A387" t="s">
        <v>3718</v>
      </c>
      <c r="B387" t="s">
        <v>2702</v>
      </c>
      <c r="C387" t="s">
        <v>742</v>
      </c>
      <c r="D387" t="s">
        <v>112</v>
      </c>
      <c r="E387" t="s">
        <v>749</v>
      </c>
      <c r="F387" t="s">
        <v>220</v>
      </c>
      <c r="G387" t="s">
        <v>1694</v>
      </c>
      <c r="H387" t="s">
        <v>1481</v>
      </c>
      <c r="I387" t="s">
        <v>1765</v>
      </c>
      <c r="J387" t="s">
        <v>1987</v>
      </c>
      <c r="K387" t="s">
        <v>2169</v>
      </c>
      <c r="L387" t="s">
        <v>7</v>
      </c>
      <c r="M387" t="s">
        <v>7</v>
      </c>
      <c r="N387" t="s">
        <v>7</v>
      </c>
      <c r="O387" t="s">
        <v>7</v>
      </c>
      <c r="P387" t="s">
        <v>7</v>
      </c>
      <c r="Q387" t="s">
        <v>7</v>
      </c>
      <c r="R387" t="s">
        <v>7</v>
      </c>
      <c r="S387" t="s">
        <v>7</v>
      </c>
      <c r="T387" t="s">
        <v>7</v>
      </c>
    </row>
    <row r="388" spans="1:20" x14ac:dyDescent="0.35">
      <c r="A388" t="s">
        <v>5</v>
      </c>
      <c r="B388" t="s">
        <v>65</v>
      </c>
      <c r="C388" t="s">
        <v>7</v>
      </c>
      <c r="D388" t="s">
        <v>7</v>
      </c>
      <c r="E388" t="s">
        <v>65</v>
      </c>
      <c r="F388" t="s">
        <v>7</v>
      </c>
      <c r="G388" t="s">
        <v>7</v>
      </c>
      <c r="H388" t="s">
        <v>65</v>
      </c>
      <c r="I388" t="s">
        <v>7</v>
      </c>
      <c r="J388" t="s">
        <v>7</v>
      </c>
      <c r="K388" t="s">
        <v>6756</v>
      </c>
      <c r="L388" t="s">
        <v>7</v>
      </c>
      <c r="M388" t="s">
        <v>7</v>
      </c>
      <c r="N388" t="s">
        <v>7</v>
      </c>
      <c r="O388" t="s">
        <v>7</v>
      </c>
      <c r="P388" t="s">
        <v>7</v>
      </c>
      <c r="Q388" t="s">
        <v>7</v>
      </c>
      <c r="R388" t="s">
        <v>7</v>
      </c>
      <c r="S388" t="s">
        <v>7</v>
      </c>
      <c r="T388" t="s">
        <v>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Demographics</vt:lpstr>
      <vt:lpstr>Raw-Data 10</vt:lpstr>
      <vt:lpstr>Poverty</vt:lpstr>
      <vt:lpstr>Raw-Data 1</vt:lpstr>
      <vt:lpstr>Amenities-Services</vt:lpstr>
      <vt:lpstr>Raw-Data 3</vt:lpstr>
      <vt:lpstr>Education</vt:lpstr>
      <vt:lpstr>Raw-Data 4</vt:lpstr>
      <vt:lpstr>Labor</vt:lpstr>
      <vt:lpstr>Raw-Data 5</vt:lpstr>
      <vt:lpstr>Perceptions</vt:lpstr>
      <vt:lpstr>Raw-Data 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Parisotto</dc:creator>
  <cp:lastModifiedBy>Luca Parisotto</cp:lastModifiedBy>
  <dcterms:created xsi:type="dcterms:W3CDTF">2017-09-14T20:05:03Z</dcterms:created>
  <dcterms:modified xsi:type="dcterms:W3CDTF">2018-07-23T21:07:38Z</dcterms:modified>
</cp:coreProperties>
</file>