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autoCompressPictures="0" defaultThemeVersion="124226"/>
  <mc:AlternateContent xmlns:mc="http://schemas.openxmlformats.org/markup-compatibility/2006">
    <mc:Choice Requires="x15">
      <x15ac:absPath xmlns:x15ac="http://schemas.microsoft.com/office/spreadsheetml/2010/11/ac" url="C:\Users\tashr\Google Drive\MySync\Tajikistan PBF\Impact Evaluation\09 Microdata\Tools\HF\"/>
    </mc:Choice>
  </mc:AlternateContent>
  <xr:revisionPtr revIDLastSave="0" documentId="13_ncr:1_{5F72C7C8-3A0A-4377-A62E-E75052122879}" xr6:coauthVersionLast="43" xr6:coauthVersionMax="43" xr10:uidLastSave="{00000000-0000-0000-0000-000000000000}"/>
  <bookViews>
    <workbookView xWindow="-28920" yWindow="0" windowWidth="29040" windowHeight="15840" tabRatio="947" activeTab="9" xr2:uid="{00000000-000D-0000-FFFF-FFFF00000000}"/>
  </bookViews>
  <sheets>
    <sheet name="Cover " sheetId="29" r:id="rId1"/>
    <sheet name="1General" sheetId="27" r:id="rId2"/>
    <sheet name="2Training" sheetId="2" r:id="rId3"/>
    <sheet name="3Hours" sheetId="28" r:id="rId4"/>
    <sheet name="4Salary" sheetId="3" r:id="rId5"/>
    <sheet name="5OtherComp" sheetId="4" r:id="rId6"/>
    <sheet name="6Superv" sheetId="15" r:id="rId7"/>
    <sheet name="7SecJob" sheetId="24" r:id="rId8"/>
    <sheet name="8Wellbeing" sheetId="17" r:id="rId9"/>
    <sheet name="9Satisf" sheetId="6" r:id="rId10"/>
  </sheets>
  <definedNames>
    <definedName name="_xlnm.Print_Area" localSheetId="1">'1General'!$A$1:$P$64</definedName>
    <definedName name="_xlnm.Print_Area" localSheetId="2">'2Training'!$A$1:$V$80</definedName>
    <definedName name="_xlnm.Print_Area" localSheetId="3">'3Hours'!$A$1:$R$56</definedName>
    <definedName name="_xlnm.Print_Area" localSheetId="4">'4Salary'!$A$1:$T$70</definedName>
    <definedName name="_xlnm.Print_Area" localSheetId="5">'5OtherComp'!$A$1:$L$14</definedName>
    <definedName name="_xlnm.Print_Area" localSheetId="6">'6Superv'!$A$1:$R$81</definedName>
    <definedName name="_xlnm.Print_Area" localSheetId="7">'7SecJob'!$A$1:$R$37</definedName>
    <definedName name="_xlnm.Print_Area" localSheetId="8">'8Wellbeing'!$A$1:$L$16</definedName>
    <definedName name="_xlnm.Print_Area" localSheetId="9">'9Satisf'!$A$1:$L$35</definedName>
    <definedName name="Z_3359CAAE_34D2_B046_9CF2_77795125115C_.wvu.PrintArea" localSheetId="2" hidden="1">'2Training'!$A$1:$J$71</definedName>
    <definedName name="Z_3359CAAE_34D2_B046_9CF2_77795125115C_.wvu.PrintArea" localSheetId="4" hidden="1">'4Salary'!$A$1:$I$49</definedName>
    <definedName name="Z_3359CAAE_34D2_B046_9CF2_77795125115C_.wvu.PrintArea" localSheetId="5" hidden="1">'5OtherComp'!$A$1:$E$12</definedName>
    <definedName name="Z_3359CAAE_34D2_B046_9CF2_77795125115C_.wvu.PrintArea" localSheetId="6" hidden="1">'6Superv'!$A$1:$H$81</definedName>
    <definedName name="Z_3359CAAE_34D2_B046_9CF2_77795125115C_.wvu.PrintArea" localSheetId="7" hidden="1">'7SecJob'!$A$1:$H$35</definedName>
    <definedName name="Z_3359CAAE_34D2_B046_9CF2_77795125115C_.wvu.PrintArea" localSheetId="9" hidden="1">'9Satisf'!$A$1:$E$31</definedName>
  </definedNames>
  <calcPr calcId="191029"/>
  <customWorkbookViews>
    <customWorkbookView name="Elisa Rothenbuhler - Personal View" guid="{3359CAAE-34D2-B046-9CF2-77795125115C}" mergeInterval="0" personalView="1" yWindow="77" windowWidth="1105" windowHeight="637" tabRatio="947" activeSheetId="2" showFormulaBar="0" showComments="commIndAndComment"/>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 i="6" l="1"/>
  <c r="H15" i="6" s="1"/>
  <c r="H16" i="6" s="1"/>
  <c r="H17" i="6" s="1"/>
  <c r="H18" i="6" s="1"/>
  <c r="H19" i="6" s="1"/>
  <c r="H20" i="6" s="1"/>
  <c r="H21" i="6" s="1"/>
  <c r="H22" i="6" s="1"/>
  <c r="H23" i="6" s="1"/>
  <c r="H25" i="6" s="1"/>
  <c r="H26" i="6" s="1"/>
  <c r="H28" i="6" s="1"/>
  <c r="H29" i="6" s="1"/>
  <c r="H30" i="6" s="1"/>
  <c r="H31" i="6" s="1"/>
  <c r="A1" i="6" l="1"/>
  <c r="A15" i="6" s="1"/>
  <c r="A16" i="6" s="1"/>
  <c r="A17" i="6" s="1"/>
  <c r="A18" i="6" s="1"/>
  <c r="A19" i="6" s="1"/>
  <c r="A20" i="6" s="1"/>
  <c r="A21" i="6" s="1"/>
  <c r="A22" i="6" s="1"/>
  <c r="A23" i="6" s="1"/>
  <c r="A25" i="6" s="1"/>
  <c r="A26" i="6" s="1"/>
  <c r="A28" i="6" s="1"/>
  <c r="A29" i="6" s="1"/>
  <c r="A30" i="6" s="1"/>
  <c r="A31" i="6" s="1"/>
  <c r="H1" i="17"/>
  <c r="H12" i="17" s="1"/>
  <c r="H13" i="17" s="1"/>
  <c r="H14" i="17" s="1"/>
  <c r="H15" i="17" s="1"/>
  <c r="H16" i="17" s="1"/>
  <c r="A1" i="17"/>
  <c r="A12" i="17" s="1"/>
  <c r="A13" i="17" s="1"/>
  <c r="A14" i="17" s="1"/>
  <c r="A15" i="17" s="1"/>
  <c r="A16" i="17" s="1"/>
  <c r="K7" i="24"/>
  <c r="K16" i="24" s="1"/>
  <c r="K29" i="24" s="1"/>
  <c r="K33" i="24" s="1"/>
  <c r="K35" i="24" s="1"/>
  <c r="K1" i="24"/>
  <c r="A1" i="24"/>
  <c r="A7" i="24" s="1"/>
  <c r="K1" i="15"/>
  <c r="K6" i="15" s="1"/>
  <c r="K12" i="15" s="1"/>
  <c r="K16" i="15" s="1"/>
  <c r="K23" i="15" s="1"/>
  <c r="K27" i="15" s="1"/>
  <c r="K31" i="15" s="1"/>
  <c r="K39" i="15" s="1"/>
  <c r="A1" i="15"/>
  <c r="A6" i="15" s="1"/>
  <c r="A12" i="15" s="1"/>
  <c r="A16" i="15" s="1"/>
  <c r="A23" i="15" s="1"/>
  <c r="A27" i="15" s="1"/>
  <c r="A31" i="15" s="1"/>
  <c r="A39" i="15" s="1"/>
  <c r="H1" i="4"/>
  <c r="H3" i="4" s="1"/>
  <c r="H11" i="4" s="1"/>
  <c r="A1" i="4"/>
  <c r="A3" i="4" s="1"/>
  <c r="L1" i="3"/>
  <c r="L3" i="3" s="1"/>
  <c r="L7" i="3" s="1"/>
  <c r="L11" i="3" s="1"/>
  <c r="L16" i="3" s="1"/>
  <c r="L18" i="3" s="1"/>
  <c r="L20" i="3" s="1"/>
  <c r="L22" i="3" s="1"/>
  <c r="L24" i="3" s="1"/>
  <c r="A1" i="3"/>
  <c r="A3" i="3" s="1"/>
  <c r="A7" i="3" s="1"/>
  <c r="A11" i="3" s="1"/>
  <c r="A16" i="3" s="1"/>
  <c r="A18" i="3" s="1"/>
  <c r="A20" i="3" s="1"/>
  <c r="A22" i="3" s="1"/>
  <c r="A24" i="3" s="1"/>
  <c r="K1" i="28"/>
  <c r="K3" i="28" s="1"/>
  <c r="K7" i="28" s="1"/>
  <c r="K12" i="28" s="1"/>
  <c r="K15" i="28" s="1"/>
  <c r="K18" i="28" s="1"/>
  <c r="K24" i="28" s="1"/>
  <c r="K26" i="28" s="1"/>
  <c r="K40" i="28" s="1"/>
  <c r="A1" i="28"/>
  <c r="A3" i="28" s="1"/>
  <c r="A7" i="28" s="1"/>
  <c r="A12" i="28" s="1"/>
  <c r="A15" i="28" s="1"/>
  <c r="A18" i="28" s="1"/>
  <c r="A24" i="28" s="1"/>
  <c r="A26" i="28" s="1"/>
  <c r="A40" i="28" s="1"/>
  <c r="M1" i="2"/>
  <c r="M2" i="2" s="1"/>
  <c r="M48" i="2" s="1"/>
  <c r="M51" i="2" s="1"/>
  <c r="A1" i="2"/>
  <c r="A2" i="2" s="1"/>
  <c r="A48" i="2" s="1"/>
  <c r="A51" i="2" s="1"/>
  <c r="J1" i="27"/>
  <c r="J2" i="27" s="1"/>
  <c r="J3" i="27" s="1"/>
  <c r="J5" i="27" s="1"/>
  <c r="J7" i="27" s="1"/>
  <c r="J8" i="27" s="1"/>
  <c r="J12" i="27" s="1"/>
  <c r="J21" i="27" s="1"/>
  <c r="J29" i="27" s="1"/>
  <c r="J37" i="27" s="1"/>
  <c r="J44" i="27" s="1"/>
  <c r="A1" i="27"/>
  <c r="A2" i="27" s="1"/>
  <c r="A3" i="27" s="1"/>
  <c r="A5" i="27" s="1"/>
  <c r="A7" i="27" s="1"/>
  <c r="A8" i="27" s="1"/>
  <c r="A12" i="27" s="1"/>
  <c r="A21" i="27" s="1"/>
  <c r="A29" i="27" s="1"/>
  <c r="A37" i="27" s="1"/>
  <c r="A44" i="27" s="1"/>
  <c r="Q58" i="15" l="1"/>
  <c r="G76" i="15"/>
  <c r="Q76" i="15"/>
  <c r="G58" i="15"/>
  <c r="A16" i="24"/>
  <c r="A29" i="24" s="1"/>
  <c r="A33" i="24" s="1"/>
  <c r="A35" i="24" s="1"/>
  <c r="A45" i="15"/>
  <c r="A51" i="15" s="1"/>
  <c r="A54" i="15" s="1"/>
  <c r="A59" i="15" s="1"/>
  <c r="A74" i="15" s="1"/>
  <c r="A78" i="15" s="1"/>
  <c r="G9" i="15"/>
  <c r="G29" i="15"/>
  <c r="K45" i="15"/>
  <c r="K51" i="15" s="1"/>
  <c r="K54" i="15" s="1"/>
  <c r="K59" i="15" s="1"/>
  <c r="K74" i="15" s="1"/>
  <c r="K78" i="15" s="1"/>
  <c r="Q9" i="15"/>
  <c r="Q29" i="15"/>
  <c r="S56" i="3"/>
  <c r="H56" i="3"/>
  <c r="A11" i="4"/>
  <c r="S20" i="3"/>
  <c r="L26" i="3"/>
  <c r="L28" i="3" s="1"/>
  <c r="A26" i="3"/>
  <c r="A28" i="3" s="1"/>
  <c r="H20" i="3"/>
  <c r="Q25" i="28"/>
  <c r="K51" i="28"/>
  <c r="A51" i="28"/>
  <c r="G25" i="28"/>
  <c r="A38" i="3" l="1"/>
  <c r="A41" i="3" s="1"/>
  <c r="A43" i="3" s="1"/>
  <c r="H24" i="3"/>
  <c r="S24" i="3"/>
  <c r="L38" i="3"/>
  <c r="L41" i="3" s="1"/>
  <c r="L43" i="3" s="1"/>
  <c r="S38" i="3" l="1"/>
  <c r="S16" i="3"/>
  <c r="L46" i="3"/>
  <c r="L48" i="3" s="1"/>
  <c r="L49" i="3" s="1"/>
  <c r="L51" i="3" s="1"/>
  <c r="L54" i="3" s="1"/>
  <c r="L58" i="3" s="1"/>
  <c r="A46" i="3"/>
  <c r="A48" i="3" s="1"/>
  <c r="A49" i="3" s="1"/>
  <c r="A51" i="3" s="1"/>
  <c r="A54" i="3" s="1"/>
  <c r="A58" i="3" s="1"/>
  <c r="H16" i="3"/>
  <c r="H38" i="3"/>
</calcChain>
</file>

<file path=xl/sharedStrings.xml><?xml version="1.0" encoding="utf-8"?>
<sst xmlns="http://schemas.openxmlformats.org/spreadsheetml/2006/main" count="1172" uniqueCount="758">
  <si>
    <t>g.</t>
  </si>
  <si>
    <t>h.</t>
  </si>
  <si>
    <t>i.</t>
  </si>
  <si>
    <t>j.</t>
  </si>
  <si>
    <t>l.</t>
  </si>
  <si>
    <t>Health care benefits and/or medicines</t>
  </si>
  <si>
    <t>Free food/meals at work</t>
  </si>
  <si>
    <t>Uniform for your work</t>
  </si>
  <si>
    <t>Shoes for your work</t>
  </si>
  <si>
    <t>Transport between work and home</t>
  </si>
  <si>
    <t>Free or subsidized housing</t>
  </si>
  <si>
    <t>BROUGHT SUPPLIES / EQUIPMENT</t>
  </si>
  <si>
    <t>CHECKED RECORDS</t>
  </si>
  <si>
    <t>CHECKED FINANCES</t>
  </si>
  <si>
    <t>OBSERVED CONSULTATION</t>
  </si>
  <si>
    <t>PROVIDED HEALTH-RELATED INSTRUCTION</t>
  </si>
  <si>
    <t>Quantity of medicine available in the health facility</t>
  </si>
  <si>
    <t>Quality of medicine available in the health facility</t>
  </si>
  <si>
    <t>I GOT STUCK TRAVELING TO WORK</t>
  </si>
  <si>
    <t>I WAS SICK</t>
  </si>
  <si>
    <t>I WAS CARING FOR SICK RELATIVES</t>
  </si>
  <si>
    <t>I WAS ATTENDING ANOTHER JOB (PAID)</t>
  </si>
  <si>
    <t>I WAS ATTENDING ANOTHER JOB (UNPAID)</t>
  </si>
  <si>
    <t>I WAS CARING FOR CHILDREN</t>
  </si>
  <si>
    <t>I WAS DOING HOUSEHOLD CHORES</t>
  </si>
  <si>
    <t>I WAS TIRED FROM THE PREVIOUS DAY</t>
  </si>
  <si>
    <t>a.</t>
  </si>
  <si>
    <t>b.</t>
  </si>
  <si>
    <t>PROVIDED ADMINISTRATIVE INSTRUCTION</t>
  </si>
  <si>
    <t>PROVIDED INSTRUCTION ON FILLING HEALTH MONITORING AND INFORMATION SYSTEMS (HMIS) FORMS</t>
  </si>
  <si>
    <t>Community Health / Outreach</t>
  </si>
  <si>
    <t>COMMUNITY HEALTH / OUTREACH</t>
  </si>
  <si>
    <t>Nutrition and growth monitoring</t>
  </si>
  <si>
    <t>NUTRITION AND GROWTH MONITORING</t>
  </si>
  <si>
    <t>What day of the month are you supposed to receive your salary?</t>
  </si>
  <si>
    <t>Last month, how many days was your salary delayed?</t>
  </si>
  <si>
    <t>Have you received it in totality?</t>
  </si>
  <si>
    <t>The previous month (2 months ago), how many days was your salary delayed?</t>
  </si>
  <si>
    <t>STILL NOT RECEIVED</t>
  </si>
  <si>
    <t>RECEIVED ON TIME</t>
  </si>
  <si>
    <t>00</t>
  </si>
  <si>
    <t>c.</t>
  </si>
  <si>
    <t>d.</t>
  </si>
  <si>
    <t>e.</t>
  </si>
  <si>
    <t>f.</t>
  </si>
  <si>
    <t>LACK OF FUNDS</t>
  </si>
  <si>
    <t>SYSTEMIC DELAY / ADMINISTRATIVE PROBLEM</t>
  </si>
  <si>
    <t>SALARY WITHHELD TO SERVICE OUTSTANDING DEBTS</t>
  </si>
  <si>
    <t>NON-PAYMENT WAS NOT EXPLAINED</t>
  </si>
  <si>
    <t>GENDER</t>
  </si>
  <si>
    <t>Were you born in this district?</t>
  </si>
  <si>
    <t>YES</t>
  </si>
  <si>
    <t>YEARS</t>
  </si>
  <si>
    <t>It is common for health workers to have additional work to their primary job at the health facility. I would like to ask you questions about additional work you might be doing. Please answer the following questions with regards to your supplemental activity.</t>
    <phoneticPr fontId="4" type="noConversion"/>
  </si>
  <si>
    <t>Single</t>
  </si>
  <si>
    <t>Married/Living together</t>
  </si>
  <si>
    <t>Widowed</t>
  </si>
  <si>
    <t>Divorced/separated</t>
  </si>
  <si>
    <t xml:space="preserve">Within the past 30 days </t>
  </si>
  <si>
    <t>Working relationships with other facility staff</t>
  </si>
  <si>
    <t>The physical condition of the health facility building</t>
  </si>
  <si>
    <t>Your salary</t>
  </si>
  <si>
    <t>i</t>
  </si>
  <si>
    <t>►</t>
  </si>
  <si>
    <t>Increased</t>
  </si>
  <si>
    <t>Decreased</t>
  </si>
  <si>
    <t>Within the past 31-90 days</t>
  </si>
  <si>
    <t>Are there other training needs you personally feel you need for your present job?</t>
  </si>
  <si>
    <t>a</t>
  </si>
  <si>
    <t>b</t>
  </si>
  <si>
    <t>c</t>
  </si>
  <si>
    <t>d</t>
  </si>
  <si>
    <t>e</t>
  </si>
  <si>
    <t>f</t>
  </si>
  <si>
    <t>g</t>
  </si>
  <si>
    <t>h</t>
  </si>
  <si>
    <t>j</t>
  </si>
  <si>
    <t>k</t>
  </si>
  <si>
    <t>l</t>
  </si>
  <si>
    <t>DAY</t>
  </si>
  <si>
    <t>MONTH</t>
  </si>
  <si>
    <t>RECORD RESPONSE</t>
  </si>
  <si>
    <t>NO</t>
  </si>
  <si>
    <t>m</t>
  </si>
  <si>
    <t>Vaccinations</t>
  </si>
  <si>
    <t>Malaria treatment</t>
  </si>
  <si>
    <t>Malaria</t>
  </si>
  <si>
    <t>Labor and delivery</t>
  </si>
  <si>
    <t>ALWAYS</t>
  </si>
  <si>
    <t>INTERVIEW DONE</t>
  </si>
  <si>
    <t>PARTIALLY COMPLETED</t>
  </si>
  <si>
    <t>p</t>
  </si>
  <si>
    <t>IDENTIFIER</t>
  </si>
  <si>
    <t>YEAR</t>
  </si>
  <si>
    <t>NEVER</t>
  </si>
  <si>
    <t>SOMETIMES</t>
  </si>
  <si>
    <t>q</t>
  </si>
  <si>
    <t>Treatment of disability and chronic diseases</t>
  </si>
  <si>
    <t>r</t>
  </si>
  <si>
    <t>t</t>
  </si>
  <si>
    <t>HOURS PER WEEK</t>
  </si>
  <si>
    <t>Routine or general increase</t>
  </si>
  <si>
    <t xml:space="preserve">RELATED TO PERFORMANCE / ABSENCE </t>
  </si>
  <si>
    <t>Within the facility, is there anyone who is responsible for supervising your work? This could include providing feedback on your performance, giving you advice, discussing your career with you?</t>
  </si>
  <si>
    <t>Health facility head</t>
  </si>
  <si>
    <t>Other health worker in the facility</t>
  </si>
  <si>
    <t>Head of service within the facility</t>
  </si>
  <si>
    <t>What is the position of your supervisor as designated by the Ministry of Health?</t>
  </si>
  <si>
    <t>Within the facility, who is responsible for supervising your work?</t>
  </si>
  <si>
    <t>Outside of this health facility, is there anyone who is responsible for supervising your work? This could include providing feedback on your performance, giving you advice, discussing your career with you?</t>
  </si>
  <si>
    <t>Who outside the facility is responsible for supervising your work?</t>
  </si>
  <si>
    <t>NOTHING</t>
  </si>
  <si>
    <t>DISCUSSED MY PERFORMANCE AND/OR CAREER</t>
  </si>
  <si>
    <t>Now I would like to talk with you about supervision of your work by people from outside of the facility.</t>
  </si>
  <si>
    <t>EXTERNAL SUPERVISION</t>
  </si>
  <si>
    <t>Now I would like to talk with you about supervision of your work by people who also work in this facility.</t>
  </si>
  <si>
    <t>The last time that you met this external supervisor, what did [HE/SHE] do to supervise your work?</t>
  </si>
  <si>
    <t>INTERNAL SUPERVISION</t>
  </si>
  <si>
    <t>When was the last time you met with this internal supervisor to discuss your performance or your career development?</t>
  </si>
  <si>
    <t>When was the last time you met with your external supervisor to discuss your performance or your career development?</t>
  </si>
  <si>
    <t>NUMBER OF TIMES</t>
  </si>
  <si>
    <t>MENTIONED………..1</t>
  </si>
  <si>
    <t>NOT MENTIONED……2</t>
  </si>
  <si>
    <t>ENTER HEALTH WORKER ID CODE FROM STAFF ROSTER IN FORM F1</t>
  </si>
  <si>
    <t>MALARIA</t>
  </si>
  <si>
    <t>What is the highest level of education you ever completed?</t>
  </si>
  <si>
    <t>We realize that health workers cannot always fulfill their duties and stick to their assigned schedules. In the last 30 days, how many days were you absent from work?</t>
  </si>
  <si>
    <t>Have you received your salary in totality?</t>
  </si>
  <si>
    <t>DHMT Official</t>
  </si>
  <si>
    <t>PHO Official</t>
  </si>
  <si>
    <t>MoH Official</t>
  </si>
  <si>
    <t>PERSON IN CHARGE REFUSED INTERVIEW</t>
  </si>
  <si>
    <t>FACILITY IS EMPTY (NO STAFF MEMBERS)</t>
  </si>
  <si>
    <t>HEALTH FACILITY NOT FOUND</t>
  </si>
  <si>
    <t>May I know your name?</t>
  </si>
  <si>
    <t xml:space="preserve">Now I am going to ask you about the services that you have provided in the past 3 months. </t>
  </si>
  <si>
    <t>Growth monitoring /Nutrition counselling</t>
  </si>
  <si>
    <t>Tuberculosis diagnosis/treatment</t>
  </si>
  <si>
    <t>HIV/AIDS testing and counseling</t>
  </si>
  <si>
    <t>u</t>
  </si>
  <si>
    <t>Integrated Management of Childhood Illness (IMCI)</t>
  </si>
  <si>
    <t>INTEGRATED MANAGEMENT OF CHILDHOOD ILLNESS (IMCI)</t>
  </si>
  <si>
    <t>TUBERCULOSIS DIAGNOSIS AND TREATMENT</t>
  </si>
  <si>
    <t>LABOR AND DELIVERY</t>
  </si>
  <si>
    <t>HIV/AIDS TESTING AND COUNSELING</t>
  </si>
  <si>
    <t>Facility head / manager contacts you</t>
  </si>
  <si>
    <t>Your salary / allowance / bonus is reduced</t>
  </si>
  <si>
    <t>Manager discusses this with you</t>
  </si>
  <si>
    <t>Absences are reflected in your performance assessment</t>
  </si>
  <si>
    <t>Donor</t>
  </si>
  <si>
    <t>Never</t>
  </si>
  <si>
    <t>INSPECTED FACILITY</t>
  </si>
  <si>
    <t>Working relationships with District/ Ministry of Health staff</t>
  </si>
  <si>
    <t>Working relationships with Management staff within the health facility</t>
  </si>
  <si>
    <t>Quality of the management of the health facility by the management staff within the health facility</t>
  </si>
  <si>
    <t>Quantity of equipment in the health facility</t>
  </si>
  <si>
    <t>Quality and physical condition of equipment in the health facility</t>
  </si>
  <si>
    <t>Availability of other supplies in the health facility (compresses, etc.; office supplies)</t>
  </si>
  <si>
    <t>Your ability to provide high quality of care given the current working conditions in the facility</t>
  </si>
  <si>
    <t>Overall, how satisfied are you with your job?</t>
  </si>
  <si>
    <t xml:space="preserve"> </t>
  </si>
  <si>
    <t>Have you ever been absent from work without authorised leave?</t>
  </si>
  <si>
    <t>Your coworkers speak to you about it</t>
  </si>
  <si>
    <t>MALE</t>
  </si>
  <si>
    <t>FEMALE</t>
  </si>
  <si>
    <t>How old are you?</t>
  </si>
  <si>
    <t>What is your marital status?</t>
  </si>
  <si>
    <t>What is your position as a health worker as designated by the Ministry of Health?</t>
  </si>
  <si>
    <t>Curative consultation for children</t>
  </si>
  <si>
    <t>Curative consultation for adults</t>
  </si>
  <si>
    <t>Family planning consultation</t>
  </si>
  <si>
    <t>Antenatal care consultation (ANC)</t>
  </si>
  <si>
    <t>IF THE HEALTH WORKER HAS WORKED AT THE CURRENT HEALTH FACILITY FOR LESS THAN 3 MONTHS, ASK ABOUT THE SERVICES PROVIDED WITHIN THE DURATION AT THIS HEALTH FACILITY.</t>
  </si>
  <si>
    <t>Postnatal care consultation (PNC)</t>
  </si>
  <si>
    <t>Deliveries at home</t>
  </si>
  <si>
    <t>TRAINING LESS THAN 1 YEAR AGO</t>
  </si>
  <si>
    <t xml:space="preserve">TRAINING MORE THAN 1 YEAR AGO </t>
  </si>
  <si>
    <t>NEVER TRAINED</t>
  </si>
  <si>
    <t>Tuberculosis diagnosis and treatment</t>
  </si>
  <si>
    <t>Adult curative care</t>
  </si>
  <si>
    <t>Management and administration</t>
  </si>
  <si>
    <t>ADULT CURATIVE CARE</t>
  </si>
  <si>
    <t>MANAGEMENT AND ADMINISTRATION</t>
  </si>
  <si>
    <t>NUMBER OF DAYS IN THE LAST 30 DAYS</t>
  </si>
  <si>
    <t>NUMBER OF DAYS IN THE LAST 7 DAYS. MAXIMUM 7.</t>
  </si>
  <si>
    <t>NUMBER OF HOURS IN THE LAST 7 DAYS. MAXIMUM 168.</t>
  </si>
  <si>
    <t>Remained the same</t>
  </si>
  <si>
    <t xml:space="preserve">When you are away from the facility without authorized leave, do any of the following occur? </t>
  </si>
  <si>
    <t>NUMBER OF PATIENTS</t>
  </si>
  <si>
    <t>In the last 12 months, did you receive all your due salary according to the payment schedule?</t>
  </si>
  <si>
    <t>For the last 12 months, have you received all the salary due to you, even if it was not according to the payment schedule?</t>
  </si>
  <si>
    <t>How many months' salary are you currently owed regarding the past 12 months?</t>
  </si>
  <si>
    <t>NUMBER OF MONTHS (RANGE IS 1-12)</t>
  </si>
  <si>
    <t>Do you currently receive any of the following benefits as part of your primary job?</t>
  </si>
  <si>
    <t xml:space="preserve">Within the past 4-6 months </t>
  </si>
  <si>
    <t>More than 6 months ago</t>
  </si>
  <si>
    <t>s</t>
  </si>
  <si>
    <t xml:space="preserve">What kind of additional training do you feel you need for your present job? </t>
  </si>
  <si>
    <t xml:space="preserve">Over the past 2 years, has your salary increased because of the following reasons? </t>
  </si>
  <si>
    <t xml:space="preserve">After these discussions, did you notice a lot of improvements, some improvements or no improvements? </t>
  </si>
  <si>
    <t>A LOT OF IMPROVEMENTS</t>
  </si>
  <si>
    <t>SOME IMPROVEMENTS</t>
  </si>
  <si>
    <t>NO IMPROVEMENTS</t>
  </si>
  <si>
    <t xml:space="preserve">ASSESSED KNOWLEDGE  </t>
  </si>
  <si>
    <t>Now I will read five statements about how a person might be feeling.  For each of the five statements, please indicate whether in the last two weeks, you have been feeling this way most of the time, more than half of the time, less than half of the time, only rarely, or never.</t>
  </si>
  <si>
    <t>In the past 2 weeks, I have felt calm and relaxed…</t>
  </si>
  <si>
    <t>In the past 2 weeks, I have felt active and vigorous…</t>
  </si>
  <si>
    <t>In the past 2 weeks, I woke up feeling fresh and rested…</t>
  </si>
  <si>
    <t>MOST OF THE TIME</t>
  </si>
  <si>
    <t>MORE THAN HALF OF THE TIME</t>
  </si>
  <si>
    <t>SATISFIED</t>
  </si>
  <si>
    <t>UNSATISFIED</t>
  </si>
  <si>
    <t>LESS THAN HALF OF THE TIME</t>
  </si>
  <si>
    <t>In the last 12 months, those times that you did not receive your full salary on time, what reason was usually given for you not being paid?</t>
  </si>
  <si>
    <t xml:space="preserve">How many year(s) and month(s) have you worked as a health worker at this facility?  </t>
  </si>
  <si>
    <t>RECORD YEARS AND MONTHS. IF LESS THAN A YEAR, RECORD "0" IN YEARS AND RECORD NUMBER OF MONTHS.</t>
  </si>
  <si>
    <t>I CANNOT MAKE ENDS MEET ON MY PRIMARY INCOME</t>
  </si>
  <si>
    <t>HOURLY PAY IS LUCRATIVE IN THIS SECONDARY JOB</t>
  </si>
  <si>
    <t>I CAN GAIN EXPERIENCE THAT IS NOT AVAILABLE IN MY PRIMARY JOB.</t>
  </si>
  <si>
    <t>THE SECONDARY JOB HAS A BETTER ENVIRONMENT</t>
  </si>
  <si>
    <t>I CAN SEE PATIENTS I COULD NOT SEE DURING WORKING HOURS</t>
  </si>
  <si>
    <t>HOURS IN LAST 7 DAYS</t>
    <phoneticPr fontId="4" type="noConversion"/>
  </si>
  <si>
    <t>Other, specify:</t>
  </si>
  <si>
    <t xml:space="preserve">Other, specify: </t>
  </si>
  <si>
    <t>OTHER, SPECIFY:</t>
  </si>
  <si>
    <t>HEALTH DISTRICT</t>
  </si>
  <si>
    <t>PROVINCE NAME</t>
  </si>
  <si>
    <t>PROVINCE CODE</t>
  </si>
  <si>
    <t>DISTRICT NAME</t>
  </si>
  <si>
    <t>DISTRICT CODE</t>
  </si>
  <si>
    <t>LOCALITY NAME</t>
  </si>
  <si>
    <t>LOCALITY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</si>
  <si>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</si>
  <si>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</si>
  <si>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</si>
  <si>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</si>
  <si>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</si>
  <si>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</si>
  <si>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</si>
  <si>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</si>
  <si>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</si>
  <si>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</si>
  <si>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</si>
  <si>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</si>
  <si>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</si>
  <si>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RESPONDENT</t>
  </si>
  <si>
    <t xml:space="preserve">Translator Used? </t>
  </si>
  <si>
    <t>SUPERVISOR</t>
  </si>
  <si>
    <t>Health Facility Questionnaire</t>
  </si>
  <si>
    <t>PERSON IN CHARGE IS OUT  (STAFF THAT IS PRESENT IS NOT AUTHORIZED)</t>
  </si>
  <si>
    <t>MONTHS (RANGE IS 0-11)</t>
  </si>
  <si>
    <t>NEITHER SATISFIED NOR UNSATISFIED, I.E. INDIFFERENT</t>
  </si>
  <si>
    <t xml:space="preserve">RECORD RESPONSE </t>
  </si>
  <si>
    <t>INTERVIEWER: READ EACH OPTION ALOUD. FOR EACH OPTION, RECORD "1" IF THE HEALTH WORKER PROVIDED THE SERVICE AT LEAST ONCE IN THE PAST 3 MONTHS, "2" IF NOT.</t>
  </si>
  <si>
    <t xml:space="preserve">INTERVIEWER: DO NOT READ EACH OPTION ALOUD. FOR EACH OPTION, RECORD "1" IF MENTIONED, "2" IF NOT MENTIONED. </t>
  </si>
  <si>
    <t xml:space="preserve">INTERVIEWER: DO NOT READ OPTIONS ALOUD. FOR EACH OPTION, NOTE WHETHER THE HEALTH WORKER MENTIONED THIS ACTION OR NOT. </t>
  </si>
  <si>
    <t>INTERVIEWER: READ OPTIONS ALOUD. FOR EACH OPTION, RECORD "1" FOR YES OR "2" FOR NO.</t>
  </si>
  <si>
    <t>INTERVIEWER: ENTER A NUMBER, EG 08 OR 21. MAX 31.</t>
  </si>
  <si>
    <t xml:space="preserve">INTERVIEWER: DO NOT READ OPTIONS ALOUD. FOR EACH OPTION, NOTE WHETHER THE HEALTH WORKER MENTIONED THIS REASON OR NOT. </t>
  </si>
  <si>
    <t>INTERVIEWER: DO NOT READ CHOICES ALOUD. FOR EACH OPTION, RECORD "1" IF MENTIONED, "2" IF NOT MENTIONED</t>
  </si>
  <si>
    <t>INTERVIEWER: DO NOT READ OPTIONS ALOUD.</t>
  </si>
  <si>
    <t xml:space="preserve">In this part of the questionnaire I would like to ask you some questions regarding your satisfaction with your current job. All answers are confidential. I am going to read you a series of statements about your level of satisfaction with various aspects of your current job. For each of these aspects, please tell me whether you are satisfied, neither satisfied nor unsatisfied, meaning you are indifferent, or unsatisfied using these cards.                    </t>
  </si>
  <si>
    <t>Newborn Care</t>
  </si>
  <si>
    <t>Reproductive Health / Family planning</t>
  </si>
  <si>
    <t>Antenatal care</t>
  </si>
  <si>
    <t>Postnatal / Postpartum care</t>
  </si>
  <si>
    <t>Management of Sexually Transmitted Infections (STI)</t>
  </si>
  <si>
    <t>Breastfeeding, including Environmental Breastfeeding</t>
  </si>
  <si>
    <t>Immunization / Vaccination</t>
  </si>
  <si>
    <t>REPRODUCTIVE HEALTH / FAMILY PLANNING</t>
  </si>
  <si>
    <t>ANTENATAL CARE</t>
  </si>
  <si>
    <t>NEWBORN CARE</t>
  </si>
  <si>
    <t>POSTNATAL / POSTPARTUM CARE</t>
  </si>
  <si>
    <t>BREASTFEEDING, INCLUDING ENVIRONMENTAL BREASTFEEDING</t>
  </si>
  <si>
    <t>IMMUNIZATION / VACCINATION</t>
  </si>
  <si>
    <t>MANAGEMENT OF SEXUALLY TRANSMITTED INFECTIONS (STI)</t>
  </si>
  <si>
    <t>TAJIK</t>
  </si>
  <si>
    <t>RUSSIAN</t>
  </si>
  <si>
    <t>Undergraduate (Baccalaureate)</t>
  </si>
  <si>
    <t>Graduated from the Medical University</t>
  </si>
  <si>
    <t>Masters (magistracy)</t>
  </si>
  <si>
    <t>Postgraduate student</t>
  </si>
  <si>
    <t>PhD/MD</t>
  </si>
  <si>
    <t>Graduated from the Medical College</t>
  </si>
  <si>
    <t>Family Physician</t>
  </si>
  <si>
    <t xml:space="preserve">Obstetrician/Gynecologist 
</t>
  </si>
  <si>
    <t xml:space="preserve">Clinical intern/junior doctor 
Midwife
Family Nurse
Feldsher
</t>
  </si>
  <si>
    <t>Midwife</t>
  </si>
  <si>
    <t xml:space="preserve">Family Nurse
</t>
  </si>
  <si>
    <t>Feldsher</t>
  </si>
  <si>
    <t>Family medicine training-ad after consultation with the MoH</t>
  </si>
  <si>
    <t>Diabetes ad after consultation with the MoH</t>
  </si>
  <si>
    <t>Hypertension ad after consultation with the MoH</t>
  </si>
  <si>
    <t>Treatment of diseases of the digestive system</t>
  </si>
  <si>
    <t>Treatment of endemic goiter</t>
  </si>
  <si>
    <t>Treatment of diabetes</t>
  </si>
  <si>
    <t>Treatment of patients with hypertension</t>
  </si>
  <si>
    <t xml:space="preserve">Diabetes </t>
  </si>
  <si>
    <t xml:space="preserve">Hipertention </t>
  </si>
  <si>
    <t>Cardiovascular diseases</t>
  </si>
  <si>
    <t>How much did you receive in the last period or at your last ad hoc payment for the Rural Hardship allowance in TJ Somoni?</t>
  </si>
  <si>
    <t>Perform more outreach/mobilization</t>
  </si>
  <si>
    <t>Cooperate more with other health workers</t>
  </si>
  <si>
    <t>Focus on incentivized services</t>
  </si>
  <si>
    <t>Improved organization and record-keeping</t>
  </si>
  <si>
    <t>Respect by the community</t>
  </si>
  <si>
    <t>Support received from the community</t>
  </si>
  <si>
    <t>ONLY FOR PBF DISTRICTS</t>
  </si>
  <si>
    <t>Became less</t>
  </si>
  <si>
    <t>Without changes</t>
  </si>
  <si>
    <t>Yes</t>
  </si>
  <si>
    <t>No</t>
  </si>
  <si>
    <t>I spend more time on medical services</t>
  </si>
  <si>
    <t>I increased the number of home visits</t>
  </si>
  <si>
    <t>Other, specify</t>
  </si>
  <si>
    <t>What is the main reason that you are doing this other job or activity?</t>
  </si>
  <si>
    <t>Work in another government agency</t>
  </si>
  <si>
    <t>In a private hospital or as a private doctor</t>
  </si>
  <si>
    <t>Work in business, apart of medical and agricultural sector</t>
  </si>
  <si>
    <t>Agriculture</t>
  </si>
  <si>
    <t>Other (specify)</t>
  </si>
  <si>
    <t>2017-2018</t>
  </si>
  <si>
    <t>UZBEK</t>
  </si>
  <si>
    <t>n</t>
  </si>
  <si>
    <t>o</t>
  </si>
  <si>
    <t>What was the payment amount?</t>
  </si>
  <si>
    <t>When was the last time you were provided such payment?</t>
  </si>
  <si>
    <t>What was the amount of the previous payment (before last one)?</t>
  </si>
  <si>
    <t>Since the beginning of the PBF in 2015, have you changed the way in which you conduct your work in order to increase the performance payments to your health facility?</t>
  </si>
  <si>
    <t>What changes have you made to the way in which you work?</t>
  </si>
  <si>
    <t>Work at a drug store/pharmacy</t>
  </si>
  <si>
    <t xml:space="preserve">HEALTH RESULTS BASED FINANCING IMPACT EVALUATION </t>
  </si>
  <si>
    <t xml:space="preserve">БАҲОДИИИ ТАЪСИРИ МАБЛАҒГУЗОРИИ СОҲАИ ТАНДУРУСТӢ </t>
  </si>
  <si>
    <t>МУАЙЯНКУНАНДА</t>
  </si>
  <si>
    <t>FOLLOW-UP SURVEY - TAJIKISTAN</t>
  </si>
  <si>
    <t>HF</t>
  </si>
  <si>
    <t>ДАР АСОСИ НАТИҶАҲОИ ФАЪОЛИЯТ - ТАДҚИҚОТИ МИНБАЪДА</t>
  </si>
  <si>
    <t>НОҲИЯ</t>
  </si>
  <si>
    <t>РАҚАМИ МТ</t>
  </si>
  <si>
    <t>ТОҶИКИСТОН, 2017-2018</t>
  </si>
  <si>
    <t>САВОЛНОМАИ МУАССИСАИ ТИББӢ</t>
  </si>
  <si>
    <t>НОМИ ВИЛОЯТ</t>
  </si>
  <si>
    <t>РАМЗИ ВИЛОЯТ</t>
  </si>
  <si>
    <t>НОМИ НОҲИЯ</t>
  </si>
  <si>
    <t>РАМЗИ НОҲИЯ</t>
  </si>
  <si>
    <t>НОМИ МАҲАЛ</t>
  </si>
  <si>
    <t>РАМЗИ МАҲАЛ</t>
  </si>
  <si>
    <t>IE ARM:</t>
  </si>
  <si>
    <t>ГУРӮҲҲОИ МАҚСАДНОКИ БАҲОДИҲИИ БЕВОСИТА:</t>
  </si>
  <si>
    <t>Treatment 1 = 01</t>
  </si>
  <si>
    <t>Treatment 2 = 02</t>
  </si>
  <si>
    <t>Treatment 3 = 03</t>
  </si>
  <si>
    <t>Treatment 4 = 04</t>
  </si>
  <si>
    <t>Treatment 5 = 05</t>
  </si>
  <si>
    <t>Comparison Only = 06</t>
  </si>
  <si>
    <t>Гурӯҳи мақсаднокӣ  1 = 01</t>
  </si>
  <si>
    <t>Гурӯҳи мақсаднокӣ  2 = 02</t>
  </si>
  <si>
    <t>Гурӯҳи мақсаднокӣ  3 = 03</t>
  </si>
  <si>
    <t>Гурӯҳи мақсаднокӣ  4 = 04</t>
  </si>
  <si>
    <t>Гурӯҳи мақсаднокӣ  5 = 05</t>
  </si>
  <si>
    <t>Гурӯҳи муқоисавӣ = 06</t>
  </si>
  <si>
    <t>КООРДИНАТАҲОИ GPS-И МУАССИСАИ ТИББӢ</t>
  </si>
  <si>
    <t>НАТИҶАИ МУСОҲИБА</t>
  </si>
  <si>
    <t>МУСОҲИБА ГУЗАРОНИДА ШУД</t>
  </si>
  <si>
    <t>ҚИСМАН ГУЗАРОНИДА ШУДА</t>
  </si>
  <si>
    <t>АРЗ (ШИМОЛ)</t>
  </si>
  <si>
    <t>ШАХСИ ИНТИХОБШУДА АЗ МУСОҲИБА ДАСТ КАШИД</t>
  </si>
  <si>
    <t>ШАХСИ ИНТИХОБШУДА ҲУЗУР НАДОШТ (КОРМАНДЕ, КИ ҲУЗУР ДОШТ, ВАКОЛАТ НАДОРАД)</t>
  </si>
  <si>
    <t>ТӮЛ (ШАРҚ)</t>
  </si>
  <si>
    <t>МУАССИСА ХОЛӢ АСТ (КОРМАНДОН ҲУЗУР НАДОРАНД)</t>
  </si>
  <si>
    <t>МУАССИСАИ ТИББӢ ЁФТА НАШУД</t>
  </si>
  <si>
    <t>НОМИ МУАССИСАИ ТИББӢ</t>
  </si>
  <si>
    <t>ҶОЙГИРШАВИИ МУАССИСАИ ТИББӢ</t>
  </si>
  <si>
    <t>HEALTH FACILITY IS CLOSED FOR REPAIR</t>
  </si>
  <si>
    <t>МУАССИСАИ ТИББӢ БАРОИ ТАЪМИР МАХКАМ КАРДА ШУДААСТ</t>
  </si>
  <si>
    <t>ДИГАР (ҚАЙД КУНЕД)</t>
  </si>
  <si>
    <t>ЗАБОН</t>
  </si>
  <si>
    <t>ПУРСИШ</t>
  </si>
  <si>
    <t>САВОЛДИҲАНДА</t>
  </si>
  <si>
    <t>РАМЗ</t>
  </si>
  <si>
    <t>ТАШРИФИ 1</t>
  </si>
  <si>
    <t>РӮЗ</t>
  </si>
  <si>
    <t>МОҲ</t>
  </si>
  <si>
    <t>СОЛ</t>
  </si>
  <si>
    <t>ТОҶИКӢ</t>
  </si>
  <si>
    <t>РУСӢ</t>
  </si>
  <si>
    <t>МУСОҲИБ</t>
  </si>
  <si>
    <t>ӮЗБЕКӢ</t>
  </si>
  <si>
    <t>ТАШРИФИ 2</t>
  </si>
  <si>
    <t>ТАШРИФИ 3</t>
  </si>
  <si>
    <t>ТАРҶУМОН ИСТИФОДА ШУД</t>
  </si>
  <si>
    <t>ҲЕҶ ГОҲ</t>
  </si>
  <si>
    <t>БАЪЗАН</t>
  </si>
  <si>
    <t>СУПЕРВИЗОР</t>
  </si>
  <si>
    <t>ДОИМО</t>
  </si>
  <si>
    <t>ҶАВОБРО ҚАЙД КУНЕД</t>
  </si>
  <si>
    <t>Номи Шумо чист?</t>
  </si>
  <si>
    <t>ҶИНС</t>
  </si>
  <si>
    <t>МАРД</t>
  </si>
  <si>
    <t>ЗАН</t>
  </si>
  <si>
    <t>Шумо чанд сола?</t>
  </si>
  <si>
    <t>СОЛҲО</t>
  </si>
  <si>
    <t>Вазъи оилавии Шумо?</t>
  </si>
  <si>
    <t>Муҷаррад</t>
  </si>
  <si>
    <t>Оиладор/якҷоя зиндагӣ мекунем</t>
  </si>
  <si>
    <t>Бевамард/бевазан</t>
  </si>
  <si>
    <t>Ҷудо шуда</t>
  </si>
  <si>
    <t>Шумо дар ҳамин ноҳия таваллуд шудаед?</t>
  </si>
  <si>
    <t>ҲА</t>
  </si>
  <si>
    <t>НЕ</t>
  </si>
  <si>
    <t>Дараҷаи баландтарини маълумоте, ки Шумо гирифтаед?</t>
  </si>
  <si>
    <t>Коллеҷи тиббиро хатм кардаам</t>
  </si>
  <si>
    <t>Донишгоҳи тиббиро хатм кардаам</t>
  </si>
  <si>
    <t>Бакалавр</t>
  </si>
  <si>
    <t>Магистр</t>
  </si>
  <si>
    <t>Аспирантура</t>
  </si>
  <si>
    <t>Докторантура</t>
  </si>
  <si>
    <t>Дигар, муайян кунед:</t>
  </si>
  <si>
    <t xml:space="preserve">Пас аз хатми расмии муассисаи олӣ Шумо чанд сол ва чанд моҳ кор карда истодаед? </t>
  </si>
  <si>
    <t xml:space="preserve">СОЛҲО ВА МОҲҲОРО ҚАЙД КУНЕД. АГАР АЗ ЯК СОЛ КАМ БОШАД, ДАР СУТУНИ "СОЛҲО" "0" ҚАЙД КУНЕД ВА МИҚДОРИ МОҲҲОРО НАВИСЕД. </t>
  </si>
  <si>
    <t>МОҲҲО (АЗ 0-11)</t>
  </si>
  <si>
    <t xml:space="preserve">Чанд солу чанд моҳ Шумо дар ин муассиса ҳамчун корманди тиб кор мекунед? </t>
  </si>
  <si>
    <t xml:space="preserve">Мувофиқи муқаррароти Вазорати тандурустӣ вазифаи Шумо ҳамчун корманди тиб чист? </t>
  </si>
  <si>
    <t>Духтури оилавӣ</t>
  </si>
  <si>
    <t>Акушер/гинеколог</t>
  </si>
  <si>
    <t xml:space="preserve">Коромӯзи дармонгоҳ/духтури хурд 
</t>
  </si>
  <si>
    <t>Момодоя</t>
  </si>
  <si>
    <t>Ҳамшираи шафқати оилавӣ</t>
  </si>
  <si>
    <t xml:space="preserve">Фелдшер </t>
  </si>
  <si>
    <t xml:space="preserve">Ҳоло мехостам ба Шумо дар бораи хизматрасониҳои тиббие, ки Шумо дар 3 моҳи охир пешниҳод кардаед, савол диҳам. </t>
  </si>
  <si>
    <t>САВОЛДИҲАНДА: ҲАР ЯК ВАРИАНТРО ХОНЕД. АГАР ПЕШНИХОД КАРДА БОШАД, ВАРИАНТИ "1"-РО ҚАЙД КУНЕД, АГАР ПЕШНИХОД НАКАРДА БОШАД, "2"-РО ҚАЙД КУНЕД.</t>
  </si>
  <si>
    <t>Машварати табобатӣ барои кӯдакон</t>
  </si>
  <si>
    <t>Машварати табобатӣ барои калонсолон</t>
  </si>
  <si>
    <t>Машварат оид ба банақшагирии оила</t>
  </si>
  <si>
    <t>Машварат оид ба назорати пеш аз таваллуд</t>
  </si>
  <si>
    <t>АГАР КОРМАНДИ ТИБ ДАР МУАССИСАИ ТИББИИ МАЗКУР АЗ 3 МОҲ КАМТАР КОР КАРДА БОШАД, ОН ГОҲ ДАР БОРАИ ОН МУДДАТЕ, КИ ДАР МУАССИСАИ МАЗКУР КОР КАРДААС, ПУРСЕД.</t>
  </si>
  <si>
    <t>Машварат оид ба назорати баъди таваллуд</t>
  </si>
  <si>
    <t>Таваллудкунӣ дар хона</t>
  </si>
  <si>
    <t>Ташхис/табобати касалии сил</t>
  </si>
  <si>
    <t>Эмкунӣ</t>
  </si>
  <si>
    <t>Мониторинги инкишофи кудак/машварат оид ба ғизо</t>
  </si>
  <si>
    <t>Табобати вараҷа</t>
  </si>
  <si>
    <t>Табобати касалиҳои узвҳои ҳазмкунанда</t>
  </si>
  <si>
    <t>Табобати ҷоғар</t>
  </si>
  <si>
    <t>Табобати касалии қанд (диабет)</t>
  </si>
  <si>
    <t xml:space="preserve">Табобати беморони фишори баланди хун (гипертония) дошта </t>
  </si>
  <si>
    <t xml:space="preserve">Дигар, муайян кунед: </t>
  </si>
  <si>
    <t>ҶАВОБРО НАВИСЕД</t>
  </si>
  <si>
    <t>GENERAL INFORMATION</t>
  </si>
  <si>
    <t>МАЪЛУМОТИ УМУМӢ</t>
  </si>
  <si>
    <t xml:space="preserve">How many year(s) and month(s) have you been working after formal completion of your highest education? </t>
  </si>
  <si>
    <t>Табобати маъюбӣ ва касалиҳои музбин/хроникӣ</t>
  </si>
  <si>
    <t xml:space="preserve">ОМӮЗИШ ЗИЁДА АЗ 1 СОЛ ПЕШ  </t>
  </si>
  <si>
    <t>ЯГОН МАРОТИБА ИШТИРОК НАКАРДААМ</t>
  </si>
  <si>
    <t>Хамбастагии беморихои кудакона</t>
  </si>
  <si>
    <t>Вараҷа</t>
  </si>
  <si>
    <t>Ташхис ва табобати бемории сил</t>
  </si>
  <si>
    <t>Саломатии репродуктивӣ / Банақшагирии оила</t>
  </si>
  <si>
    <t>Назорати пеш аз таваллуд</t>
  </si>
  <si>
    <t xml:space="preserve">Таваллудкуни </t>
  </si>
  <si>
    <t>Нигоҳубини навзод</t>
  </si>
  <si>
    <t>Назорати баъди таваллуд/нигоҳубини зани навзоида</t>
  </si>
  <si>
    <t>Синамакконӣ,  гуруххои дастгири он</t>
  </si>
  <si>
    <t>Мониторинги ғизо ва инкишофи кудак</t>
  </si>
  <si>
    <t>Санҷиши  сирояти ВИЧ/ СПИД ва машваратдиҳӣ оид ба он</t>
  </si>
  <si>
    <t xml:space="preserve">Идоракунии касалиҳои сироятие, ки бо воситаи алоқаи ҷинсӣ мегузарад </t>
  </si>
  <si>
    <t>Иммунизатсия/эмгузаронӣ</t>
  </si>
  <si>
    <t>Табобати калонсолон</t>
  </si>
  <si>
    <t>Идоракунӣ ва корҳои маъмурӣ</t>
  </si>
  <si>
    <t>Тандурустии ҷамъият / корҳои тарғиботӣ</t>
  </si>
  <si>
    <t>Омӯзиш оид ба тибби оилавӣ пас аз машварат бо Вазорати тандурустӣ</t>
  </si>
  <si>
    <t xml:space="preserve">Омузиш оид ба касали диабет, пас аз машварати Вазорати тандурусти </t>
  </si>
  <si>
    <t>Омузиш оид ба баландшавии фишори хун, пас аз машварати Вазорати тандурусти</t>
  </si>
  <si>
    <t xml:space="preserve">Оё талаботҳои дигари омӯзишӣ ҳастанд, ки ба фикратон ба Шумо барои кори ҳозираатон лозим аст? </t>
  </si>
  <si>
    <t xml:space="preserve">Ба фикратон, боз кадом намуди омӯзишҳои иловагӣ барои кори ҳозираатон лозим аст? </t>
  </si>
  <si>
    <t xml:space="preserve">САВОЛДИҲАНДА: ҲАР ЯК ВАРИАНТРО  НАХОНЕД. БАРОИ ҲАР ЯК ВАРИАНТ "1"-РО ҚАЙД КУНЕД, МУСОҲИБ ОНРО НОМБАР КУНАД ВА "2"-РО ҚАЙД КУНЕД, АГАР МУСОҲИБ НОМБАР НАКУНАД. </t>
  </si>
  <si>
    <t>НАЗОРАТИ ПЕШ АЗ ТАВАЛЛУД</t>
  </si>
  <si>
    <t xml:space="preserve">ТАВАЛЛУД </t>
  </si>
  <si>
    <t>ТАБОБАТИ КАЛОНСОЛОН</t>
  </si>
  <si>
    <t>Касалиҳои дилураг</t>
  </si>
  <si>
    <t>ДИГАР, МУАЙЯН КУНЕД:</t>
  </si>
  <si>
    <t>ОМӮЗИШ БАРОИ КОРМАНДОН</t>
  </si>
  <si>
    <t>STAFF TRAINING</t>
  </si>
  <si>
    <t>For each subject I mention, I would like to know the most recent time you received in-service training. Please do not include your initial medical or nursing education.</t>
  </si>
  <si>
    <t>INTERVIEWER: THIS TRAINING INCLUDES ONLY THE TRAINING RECEIVED AFTER UNDERGOING PROFESSIONAL EDUCATION. FOR EXAMPLE, TRAINING RECEIVED AS PART OF THE BACHELOR OF MEDICINE AND SURGERY (MBBS) OR MEDICAL DOCTOR (MD) PROGRAM SHOULD NOT BE MENTIONED HERE.
READ EACH OPTION ALOUD. FOR EACH OPTION, RECORD "1"IF THE TRAINING OCCURED LESS THAN A YEAR AGO, "2" IF IT OCCURED MORE THAN A YEAR AGO, AND "3" IF THE WORKER WAS NEVER TRAINED IN THIS SPECIALTY AFTER THEIR EDUCATION. RECORD "1" OR "2" FOR UP TO 3 "OTHER" TRAINING AND SPECIFY WHICH ONES.</t>
  </si>
  <si>
    <t>Барои ҳар як мавзӯе, ки ман номбар мекунам, мехостам иштироки охирони Шуморо дар курсҳои такмили ихтисос фаҳмам. Илтимос, маълумоти  базавии тиббӣ ё ҳамширагии худро ба ин ҷо дохил накунед.</t>
  </si>
  <si>
    <t>САВОЛДИҲАНДА: БА ИН САВОЛ ДОХИЛ МЕШАВАНД ТАНҲО ОМӮЗИШҲОЕ, КИ ДАР ОН МУСОҲИБ ПАС АЗ ХАТМИ МУАССИСАИ КАСБӢ ИШТИРОК КАРДААСТ. МАСАЛАН, ОМӮЗИШҲОЕ, КИ ҲАМЧУН ҚИСМИ БАКАЛАВРИАТИ ТИББӢ ВА ХИРУРГӢ Ё ДОКТОРАНТУРАИ ИЛМҲОИ ТИБ ҲАСТАНД, ДАР ИН ҶО НАБОЯД ҚАЙД КАРДА ШАВАНД.
ҲАР ЯК ВАРИАНТРО  ХОНЕД. БАРОИ ҲАР ЯК ВАРИАНТ "1"-РО ҚАЙД КУНЕД, АГАР ОМӮЗИШ АЗ ЯК СОЛ КАМТАР ПЕШ ГУЗАРОНИДА ШУДА БОШАД, "2"-РО ҚАЙД КУНЕД, АГАР ОН ЯК СОЛ ЗИЁДТАР ПЕШ ГУЗАРОНИДА ШУДА БОШАД ВА "3"-РО ҚАЙД КУНЕД, АГАР КОРМАНД ЯГОН МАРОТИБА АЗ РӮИ МАВЗӮИ МАЗКУР ПАС АЗ ХАТМИ МУАССИСАИ ИЛМӢ ДАР ОМӮЗИШ ИШТИРОК НАКАРДА БОШАД. "1" Ё "2"-РО ҚАЙД КУНЕД БАРОИ  3 "ДИГАР" ОМӮЗИШҲО ВА МУАЙЯН КУНЕД КАДОМҲО.</t>
  </si>
  <si>
    <t>ВАРАҶА</t>
  </si>
  <si>
    <t>САЛОМАТИИ РЕПРОДУКТИВӢ / БАНАҚШАГИРИИ ОИЛА</t>
  </si>
  <si>
    <t>НИГОҲУБИНИ НАВЗОД</t>
  </si>
  <si>
    <t>НАЗОРАТИ БАЪДИ ТАВАЛЛУД/НИГОҲУБИНИ ЗАНИ НАВЗОИДА</t>
  </si>
  <si>
    <t>САНҶИШИ ВИЧ/СПИД ВА МАШВАРАТДИҲӢ ОИД БА ОН</t>
  </si>
  <si>
    <t xml:space="preserve">ИДОРАКУНИИ КАСАЛИҲОИ СИРОЯТИЕ, КИ БО ВОСИТАИ АЛОҚАИ ҶИНСӢ МЕГУЗАРАД </t>
  </si>
  <si>
    <t>ИММУНИЗАТСИЯ/ЭМГУЗАРОНӢ</t>
  </si>
  <si>
    <t>ИДОРАКУНӢ ВА КОРҲОИ МАЪМУРӢ</t>
  </si>
  <si>
    <t>ТАНДУРУСТИИ ҶАМЪИЯТ / КОРҲОИ ТАРҒИБОТӢ</t>
  </si>
  <si>
    <t xml:space="preserve">ОМӮЗИШ НА ЗИЁДА АЗ  1 СОЛ  ПЕШ </t>
  </si>
  <si>
    <t>ҲАМБАСТАГИИ БЕМОРИҲОИ КӮДАКОНА</t>
  </si>
  <si>
    <t>ТАШХИС ВА ТАБОБАТИ БЕМОРИИ СИЛ</t>
  </si>
  <si>
    <t>СИНАМАККОНӢ ВА ГУРӮҲҲОИ ДАСТГИРИ ОН</t>
  </si>
  <si>
    <t>МОНИТОРИНГИ ҒИЗО ВА ИНКИШОФИ КӮДАК</t>
  </si>
  <si>
    <t xml:space="preserve">Омӯзиш оид ба касали диабет, пас аз машварати Вазорати тандурусти </t>
  </si>
  <si>
    <t>Омӯзиш оид ба баландшавии фишори хун, пас аз машварати Вазорати тандурусти</t>
  </si>
  <si>
    <t>СОАТ ДАР ЯК ҲАФТА</t>
  </si>
  <si>
    <t xml:space="preserve">Мо мефаҳмем, ки кормандони тиб на ҳама вақт метавонанд вазифаҳои худро иҷро кунанд ва ҷадвали муқарраршударо риоя кунанд. дар давоми 30 рӯзи охир чанд рӯз Шумо дар ҷойи кор ҳузур надоштед? </t>
  </si>
  <si>
    <t>ШУМОРАИ РӮЗҲО ДАР 30 РӮЗИ ОХИР</t>
  </si>
  <si>
    <t xml:space="preserve">Дар давоми хафтаи охир Шумо чанд рӯз дар ин муассиса бо назардошти ташрифҳои хонагӣ кор кардед? </t>
  </si>
  <si>
    <t>ШУМОРАИ РӮЗҲО ДАР ДАВОМИ 7 РӮЗИ ОХИР. МАКСИМУМ 7.</t>
  </si>
  <si>
    <t xml:space="preserve">Дар давоми 7 рӯзи охир Шумо умуман чанд соат дар ин муассиса бо назардошти вақтҳои барои ташрифҳои хонагӣ сарфшуда кор кардед? </t>
  </si>
  <si>
    <t>МИҚДОРИ СОАТҲО ДАР ДАВОМИ 7 РӮЗИ ОХИР. МАКСИМУМ 168.</t>
  </si>
  <si>
    <t xml:space="preserve">Дар муқоиса бо 12 моҳи охир, оё соатҳои кории Шумо дар як ҳафта, бо назардошти ташрифҳои хонагӣ ва дигар корҳои пешгирикунӣ зиёд шуд, кам шуд ё бетағир монд? </t>
  </si>
  <si>
    <t>Зиёд шуд</t>
  </si>
  <si>
    <t>Кам шуд</t>
  </si>
  <si>
    <t>Бетағир монд</t>
  </si>
  <si>
    <t xml:space="preserve">Оё Шумо ягон маротиба бе иҷозати расмӣ дар ҷойи кор ғоиб будед? </t>
  </si>
  <si>
    <t xml:space="preserve">Бори охир вақте, ки Шумо бе иҷозати расмӣ аз ҷойи кор берун будед, Шумо бо чӣ кор машғул будед? </t>
  </si>
  <si>
    <t>МАН ҲАНГОМИ БА КОР РАФТАН ДАР РОҲ РУСТ МОНДАМ</t>
  </si>
  <si>
    <t>МАН БЕМОР БУДАМ</t>
  </si>
  <si>
    <t xml:space="preserve">МАН БА ХЕШОВАНДОНИ БЕМОР БУДАМ НИГОҲУБИН КАРДАМ </t>
  </si>
  <si>
    <t>МАН ДАР ҶОЙИ ДИГАРИ КОРӢ (ПАРДОХТШАВАНДА) БУДАМ</t>
  </si>
  <si>
    <t xml:space="preserve">САВОЛДИҲАНДА: ВАРИАНТҲОРО НАХОНЕД. БАРОИ ҲАР ЯК ВАРИАНТ ҚАЙД КУНЕД, КИ ОЁ КОРМАНДИ ТИБ ИН АМАЛҲОРО НОМБАР КАРД Ё НЕ. </t>
  </si>
  <si>
    <t>МАН ДАР ҶОЙИ ДИГАРИ КОРӢ (ПАРДОХТНАШАВАНДА) БУДАМ</t>
  </si>
  <si>
    <t>МАН КӮДАКОНАМРО НИГОҲУБИН КАРДАМ</t>
  </si>
  <si>
    <t>МАН КОРҲОИ ХОНААМРО КАРДАМ</t>
  </si>
  <si>
    <t>НОМБАР КАРД………..1</t>
  </si>
  <si>
    <t>МАН ЯК РӮЗ ПЕШ ХЕЛЕ ХАСТА ШУДАМ</t>
  </si>
  <si>
    <t>НОМБАР НАКАРД……2</t>
  </si>
  <si>
    <t xml:space="preserve">Вақте, ки Шумо бе иҷозати расмӣ аз ҷойи кор берун будед, ягон ҳолати зерин ба вуҷуд омад? </t>
  </si>
  <si>
    <t>Роҳбари муассиса/менеҷер бо Шумо сӯҳбат кард</t>
  </si>
  <si>
    <t>Маош/музди меҳнат/бонуси Шумо кам карда шуд</t>
  </si>
  <si>
    <t>Менеҷер ин ҳолатро бо Шумо муҳокима кард</t>
  </si>
  <si>
    <t xml:space="preserve">САВОЛДИҲАНДА: ВАРИАНТҲОРО  ХОНЕД. БАРОИ ҲАР ЯК ВАРИАНТ "1"-РО ҚАЙД КУНЕД, АГАР ҲА Ё "2"-РО ҚАЙД КУНЕД, АГАР НЕ. </t>
  </si>
  <si>
    <t>Ғоиб буданатон ба натиҷаи кори Шумо таъсир расонд</t>
  </si>
  <si>
    <t>Ҳамкоронатон ба Шумо дар ин бора гап заданд</t>
  </si>
  <si>
    <t>ШУМОРАИ БЕМОРОН</t>
  </si>
  <si>
    <t>In the last 7 days, how many days did you work at this facility including home visits?</t>
  </si>
  <si>
    <t>In the last 7 days, how many hours did you work at this facility in total, including time spent on home visits?</t>
  </si>
  <si>
    <t>In comparing to 12 months ago, would you say the number of hours you work in a week have increased, decreased or remained the same, including home visits and other prevention activities?</t>
  </si>
  <si>
    <t>СОАТҲОИ КОРӢ ВА ВАЗИФАҲО</t>
  </si>
  <si>
    <t>HOURS AND DUTIES</t>
  </si>
  <si>
    <t>RECORD AVERAGE NUMBER OF HOURS PER WEEK.</t>
  </si>
  <si>
    <t xml:space="preserve">Чанд соат дар як ҳафта Шумо бояд мувофиқи шартнома дар ин муассиса кор кунед?  </t>
  </si>
  <si>
    <t>МИҚДОРИ СОАТҲОРО ДАР ЯК ҲАФТА БА ҲИСОБИ МИЁНА ҚАЙД КУНЕД.</t>
  </si>
  <si>
    <t>MENTIONED……….....1</t>
  </si>
  <si>
    <t>How many individual patients did you see on your last full working day?</t>
  </si>
  <si>
    <t>Дар рӯзи кории пурраи охирини худ Шумо чанд нафар беморонро қабул кардед?</t>
  </si>
  <si>
    <t>САВОЛДИҲАНДА: АЗ ҶУМЛА АГАР БА ХОНАИ ЯГОН БЕМОР ТАШРИФ ОВАРДА БОШАД ИЛТИМОС ГУРӮҲИ МОДАРОН/БЕМОРОНРО БА ҲИСОБ НАГИРЕД</t>
  </si>
  <si>
    <t>INTERVIEWER: PLEASE COUNT GROUP SENSITIZATION OF MOTHERS/PATIENTS AND COUNT PATIENTS SEEN ON HOME VISITS</t>
  </si>
  <si>
    <t xml:space="preserve">САВОЛДИҲАНДА! ТАНҲО БАРОИ НОҲИЯҲОИ МАНФ: МАБЛАҒҲОИ ИЛОВАГИ АЗ ҲИСОБИ МАНФ ГИРИФТА ШУДАРО ДОХИЛ НАКУНЕД! </t>
  </si>
  <si>
    <t xml:space="preserve">Дар давоми 2 соли охир оё маоши Шумо аз сабабҳои зерин зиёд шуд? </t>
  </si>
  <si>
    <t>Зиёдшавии нақшавӣ ё умумӣ</t>
  </si>
  <si>
    <t xml:space="preserve">САВОЛДИҲАНДА: ВАРИАНТҲОРО  ХОНЕД. БАРОИ ҲАР ЯК ВАРИАНТ "1"-РО ҚАЙД КУНЕД АГАР ҲА Ё "2"-РО ҚАЙД КУНЕД АГАР НЕ. </t>
  </si>
  <si>
    <t>Дар давоми 12 моҳи охир оё Шумо ҳамаи маоши худро мувофиқи ҷадвали пардохти маош мегиред?</t>
  </si>
  <si>
    <t xml:space="preserve">Дар кадом рӯзи ҳар моҳ Шумо бояд маош гиред? </t>
  </si>
  <si>
    <t>САВОЛДИҲАНДА: РАҚАМРО ВОРИД КУНЕД, МАСАЛАН 08 Ё 21. МАКС 31.</t>
  </si>
  <si>
    <t>Моҳи гузашта пардохти маош чанд рӯз дер ба амал омад ?</t>
  </si>
  <si>
    <t>ҲОЛО ҲАМ НАГИРИФТААМ</t>
  </si>
  <si>
    <t>ДАР ВАҚТАШ ГИРИФТАМ</t>
  </si>
  <si>
    <t xml:space="preserve">Шумо маоши худро ба пуррагӣ гирифтед? </t>
  </si>
  <si>
    <t xml:space="preserve">Моҳи пешина (2 моҳ пеш) пардохти маош чанд рӯз дер ба амал омад? </t>
  </si>
  <si>
    <t>Дар давоми 12 моҳи охир дар он вақтҳое, ки маош ба Шумо дар вақташ пардохт карда нашуд, одатан кадом сабабҳоро ҳамчун сабаби пардохт нашудани маош ба Шумо пеш оварданд?</t>
  </si>
  <si>
    <t>НАБУДАНИ МАБЛАҒ</t>
  </si>
  <si>
    <t xml:space="preserve">ДЕРМОНИИ СИСТЕМАТИКӢ/МУШКИЛИҲОИ МАЪМУРӢ </t>
  </si>
  <si>
    <t xml:space="preserve">САВОЛДИҲАНДА: ВАРИАНТҲОРО НАХОНЕД. БАРОИ ҲАР ЯК ВАРИАНТ ҚАЙД КУНЕД, КИ ОЁ КОРМАНДИ ТИБ ИН САБАБРО НОМБАР КАРД Ё НЕ.  </t>
  </si>
  <si>
    <t>ПАРДОХТИ МАОШ БАРОИ РӮЙПУШ КАРДАНИ ҚАРЗҲОИ ПАРДОХТНАШУДА БОЗ ДОШТА ШУД</t>
  </si>
  <si>
    <t>САБАБИ БОЗДОШТИ ПАРДОХТРО НАФАҲМОНДАНД</t>
  </si>
  <si>
    <t>ВОБАСТА БА ИҶРОИШИ КОР/ҒОИБ БУДАН</t>
  </si>
  <si>
    <t xml:space="preserve">Дар давоми 12 моҳи охир оё Шумо ҳамаи маоши худро, ҳатто агар мувофиқи нақшаи пардохти маош набошад ҳам, гирифтед? </t>
  </si>
  <si>
    <t xml:space="preserve">Мувофиқи 12 моҳи охир чанд қадар маоши Шумо ҳоло пардохтношуда мондааст?  </t>
  </si>
  <si>
    <t>МИҚДОРИ МОҲҲО (АЗ 1-12)</t>
  </si>
  <si>
    <t xml:space="preserve">ТАНҲО БАРОИ НОҲИЯҲОИ МАНФ: </t>
  </si>
  <si>
    <t>МОҲ/СОЛ</t>
  </si>
  <si>
    <t>Бори охирон ин маблағ чӣ қадарро ташкил кард?</t>
  </si>
  <si>
    <t>Бе тағйир монд</t>
  </si>
  <si>
    <t>Зиед шуд</t>
  </si>
  <si>
    <t>Вақти зиёдро барои хизматрасониҳои тиббӣ сарф кардам</t>
  </si>
  <si>
    <t>Миқдори ташрифҳои хонагиро зиёд кардам</t>
  </si>
  <si>
    <t>SALARY</t>
  </si>
  <si>
    <t>МАОШ</t>
  </si>
  <si>
    <t>TJ SOMONI</t>
  </si>
  <si>
    <t>INTERVIEWER! ONLY FOR PBF DISTRICTS: ADDITIONAL SUM FROM PBF SHOULD NOT BE INCLUDED!</t>
  </si>
  <si>
    <t>СОМОНӢ</t>
  </si>
  <si>
    <t>INTERVIEWER: READ ALL OPTIONS ALOUD. FOR EACH OPTION, RECORD "1" IF YES, "2" IF NO.</t>
  </si>
  <si>
    <t>MONTH/YEAR</t>
  </si>
  <si>
    <t>Do you receive payments in the context of the Performance-Based Financing project?</t>
  </si>
  <si>
    <t>Оё шумо дар доираи лоиҳаи МАНФ маблағ мегиред?</t>
  </si>
  <si>
    <t>Маблағи пештара чӣ қадарро ташкил дод (пеш аз охирон маротиба)?</t>
  </si>
  <si>
    <t>From the beginning of the project in 2015, have the individual payments you received in the context of the PBF project increase, decrease or remain the same?</t>
  </si>
  <si>
    <t>INTERVIEWER: DO NOT READ THE OPTIONS. IN EACH OPTION, RECORD "1" IF YES, "2" IF NO.</t>
  </si>
  <si>
    <t xml:space="preserve">САВОЛДИҲАНДА: ВАРИАНТҲОРО  НАХОНЕД. БАРОИ ҲАР ЯК ВАРИАНТ "1"-РО ҚАЙД КУНЕД АГАР ҲА Ё "2"-РО ҚАЙД КУНЕД АГАР НЕ. </t>
  </si>
  <si>
    <t>1.</t>
  </si>
  <si>
    <t>2.</t>
  </si>
  <si>
    <t>3.</t>
  </si>
  <si>
    <t>4.</t>
  </si>
  <si>
    <t>5.</t>
  </si>
  <si>
    <t>6.</t>
  </si>
  <si>
    <t>98.</t>
  </si>
  <si>
    <t>Корҳои фаҳмондадиҳиро зиёд кардам / мобилизатсия</t>
  </si>
  <si>
    <t>Ҳамкориро бо дигар кормандони тиб зиёд кардем</t>
  </si>
  <si>
    <t>Бори охирон кай ба Шумо чунин маблағ дода шуд?</t>
  </si>
  <si>
    <t>Аз оғози лоиҳа дар соли 2015, маблағҳои инфиродие, ки Шумо аз ҳисоби лоиҳаи МАНФ мегирифтед, чи гуна тағйир ёфтанд?</t>
  </si>
  <si>
    <t>Аз оғози лоиҳаи МАНФ дар соли 2015, Шумо тарзи кори худро нисбати фаъолиятатон иваз кардед, ки он барои баланд бардоштани самаранокии пардохтҳо ба муассисаи тиббии Шумо имконият дод?</t>
  </si>
  <si>
    <t>Кадом дигаргуниҳоро Шумо ба тарзи кори худ нисбати фаъолиятатон даровардед?</t>
  </si>
  <si>
    <t>Ба хизматрасониҳои ҳавасмандгардонӣ диққат кардам</t>
  </si>
  <si>
    <t>Беҳтар гардонидани ташкилот ва ҳуҷҷатгузорӣ</t>
  </si>
  <si>
    <t>ТОВОНҲОИ (КУМАКХОИ) ДИГАР</t>
  </si>
  <si>
    <t xml:space="preserve">Оё Шумо ягон кӯмакҳои зеринро ҳамчун як қисми кори аввалиндараҷаи худ мегиред? </t>
  </si>
  <si>
    <t>Кӯмаки моддии пурра ё қисмӣ барои хона</t>
  </si>
  <si>
    <t>Кӯмаки пулӣ барои нигоҳдошти саломатӣ/дорувориҳо</t>
  </si>
  <si>
    <t>Хӯроки/ғизои бепул дар ҷойи кор</t>
  </si>
  <si>
    <t xml:space="preserve">САВОЛДИҲАНДА: ВАРИАНТҲОРО ХОНЕД. БАРОИ ҲАР ЯК ВАРИАНТ "1"-РО ҚАЙД КУНЕД, АГАР ҲА БОШАД, Ё "2"-РО ҚАЙД КУНЕД, АГАР НЕ БОШАД. </t>
  </si>
  <si>
    <t>Форма барои кори Шумо</t>
  </si>
  <si>
    <t>Пойафзол барои кори Шумо</t>
  </si>
  <si>
    <t>Нақлиёти байни кор ва хона</t>
  </si>
  <si>
    <t>Дигар, муаяйн кунед</t>
  </si>
  <si>
    <t>OTHER COMPENSATION</t>
  </si>
  <si>
    <t>Дар давраи гузашта шумо чӣ қадар маблағ ё ҳангоми пардохти махсуси Кӯмаки иҷтимоии деҳот ба ҳисоби сомонӣ Шумо чанд пул гирифтед?</t>
  </si>
  <si>
    <t>НАЗОРАТИ ДОХИЛӢ</t>
  </si>
  <si>
    <t>Ҳоло ман мехоҳам бо Шумо дар бораи назорати коратон аз тарафи одамоне, ки инчунин дар ин муассиса кор мекунанд, сӯҳбат кунам.</t>
  </si>
  <si>
    <t>Дар чорчӯбаи муассиса кӣ барои назорати кори Шумо вобаста ухдадор аст?</t>
  </si>
  <si>
    <t>Мудири муассисаи тиббӣ</t>
  </si>
  <si>
    <t>Мудири шӯъба дар муассиса</t>
  </si>
  <si>
    <t>Дигар корманди  муассиса</t>
  </si>
  <si>
    <t xml:space="preserve">Вазифаи назоратчии Шумо мувофиқи муқаррароти Вазорати тандурустӣ чист? </t>
  </si>
  <si>
    <t>Фелдшер</t>
  </si>
  <si>
    <t>Кай бори охирон Шумо бо назоратчии дохилии худ вохӯрда иҷроиши кор ва такмили ихтисоси худро муҳокима кардед?</t>
  </si>
  <si>
    <t>Дар давоми 30 рӯзи охир</t>
  </si>
  <si>
    <t>Дар давоми 31-90 рӯзи охир</t>
  </si>
  <si>
    <t xml:space="preserve">Дар давоми 4-6 моҳи охир </t>
  </si>
  <si>
    <t>Зиёда аз 6 моҳ пеш</t>
  </si>
  <si>
    <t xml:space="preserve">Пас аз ин муҳокимаҳо оё Шумо беҳбудиҳои зиёдро дидед,  беҳбудиҳои на он кадар зиёд ё умуман ягон беҳбудихоро надидед? </t>
  </si>
  <si>
    <t xml:space="preserve">БЕҲБУДИҲОИ ЗИЁД </t>
  </si>
  <si>
    <t xml:space="preserve">БЕҲБУДИҲОИ НА ОН КАДАР ЗИЁД </t>
  </si>
  <si>
    <t>ЯГОН БЕҲБУДИ НАШУД</t>
  </si>
  <si>
    <t>НАЗОРАТИ БЕРУНӢ</t>
  </si>
  <si>
    <t>Ҳоло ман мехоҳам бо Шумо дар бораи назорати коратон аз тарафи одамоне, ки берун аз ин муассиса кор мекунанд, сӯҳбат кунам.</t>
  </si>
  <si>
    <t xml:space="preserve">Берун аз ин муассиса ягон нафар ҳамчун шахси масъул барои назорати кори Шумо таъин карда шудааст? Ва у метавонад додани шарҳу эзоҳот оиди иҷроиши коратон, додани маслиҳат, муҳокимаи ихтисоси Шумо дохил шавад?  </t>
  </si>
  <si>
    <t>Берун аз муассиса кӣ барои назорати кори Шумо вобаста карда шудааст?</t>
  </si>
  <si>
    <t>Намояндаи расмии Вазорати тандурустӣ</t>
  </si>
  <si>
    <t>Донор</t>
  </si>
  <si>
    <t>МАРОТИБА</t>
  </si>
  <si>
    <t>Кай бори охирон Шумо бо назоратчии берунаи худ вохӯрда иҷроиши кор ва такмили ихтисоси худро муҳокима кардед?</t>
  </si>
  <si>
    <t>Ҳеҷ гоҳ</t>
  </si>
  <si>
    <t xml:space="preserve">Бори охирон вақте, ки Шумо бо ин назоратчии берунӣ вохӯрдед, ӯ барои назорати кори Шумо чӣ амалҳоро ба анҷом расонид? </t>
  </si>
  <si>
    <t>ЗАХИРАҲО/ТАҶҲИЗОТ ОВАРД</t>
  </si>
  <si>
    <t>ҚАЙДҲОРО ТАФТИШ КАРД</t>
  </si>
  <si>
    <t>МАБЛАҒҲОРО ТАФТИШ КАРД</t>
  </si>
  <si>
    <t>МАШВАРАТҲОРО МУШОҲИДА КАРД</t>
  </si>
  <si>
    <t>ДОНИШАМРО БАҲОДИҲӢ КАРД</t>
  </si>
  <si>
    <t>ОИД БА ТАНДУРУСТӢ ДАСТУР ДОД</t>
  </si>
  <si>
    <t>ДАСТУРИ МАЪМУРӢ ДОД</t>
  </si>
  <si>
    <t>БАРОИ ПУР КАРДАНИ ВАРАҚАИ МОНИТОРИНГИ САЛОМАТӢ ВА СИСТЕМАИ МАЪЛУМОТӢ ДАСТУРАМАЛ ДОД</t>
  </si>
  <si>
    <t>ҲЕҶ КОР НАКАРД</t>
  </si>
  <si>
    <t>ИҶРОИШИ КОРРО ВА/Ё ИХТИСОСИ МАРО МУҲОКИМА КАРД</t>
  </si>
  <si>
    <t>МУАССИСАРО ТАФТИШ КАРД</t>
  </si>
  <si>
    <t xml:space="preserve">Дар давоми 12 моҳи охир оё Шумо бо назоратчии берунӣ мушкилиҳои корро муҳокима кардед? </t>
  </si>
  <si>
    <t>SUPERVISION (INTERNAL AND EXTERNAL)</t>
  </si>
  <si>
    <t>НАЗОРАТ (ДОХИЛӢ ВА БЕРУНӢ)</t>
  </si>
  <si>
    <t>(A)</t>
  </si>
  <si>
    <r>
      <rPr>
        <u/>
        <sz val="11"/>
        <rFont val="Calibri"/>
        <family val="2"/>
        <charset val="204"/>
        <scheme val="minor"/>
      </rPr>
      <t>Within the last 12 months</t>
    </r>
    <r>
      <rPr>
        <sz val="11"/>
        <rFont val="Calibri"/>
        <family val="2"/>
        <charset val="204"/>
        <scheme val="minor"/>
      </rPr>
      <t>, have you discussed any job difficulties with your external supervisor?</t>
    </r>
  </si>
  <si>
    <t xml:space="preserve">Дар муассиса ягон нафар ҳамчун шахси масъул барои назорати кори Шумо таъин карда шудааст? Ва ӯ метавонад шарҳу эзоҳоти худро оиди иҷроиши коратон дихад. Додани маслиҳат, муҳокимаи ихтисоси Шумо низ ҳам дохил кунад?  </t>
  </si>
  <si>
    <t>Духтури занона/Акушер-Гинеколог</t>
  </si>
  <si>
    <t>Духтури хурд/Интерн</t>
  </si>
  <si>
    <t>Ҳамшираи тибби оилавӣ</t>
  </si>
  <si>
    <t xml:space="preserve">Пас аз ин муҳокимаҳо оё Шумо беҳбудиҳои зиёдро дидед, беҳбудиҳои на он кадар зиёд ё умуман ягон беҳбудихоро надидед? </t>
  </si>
  <si>
    <t>(B)</t>
  </si>
  <si>
    <t>Раёсати тандурустии ноҳия</t>
  </si>
  <si>
    <t>Намояндаи КАТС</t>
  </si>
  <si>
    <t xml:space="preserve">Дар байни кормандони тиб кори иловагӣ бар замми кори асосиашон дар муассисаи тиббӣ хеле маъмул аст. Ман мехоҳам дар бораи ҷои кори иловагие, ки шояд Шумо дар он кор кунед, савол диҳам. Лутфан ба саволҳои зерин оид ба фаъолияти иловагиатон ҷавоб диҳед.  </t>
  </si>
  <si>
    <t xml:space="preserve">Ин кадом намуди кор ё фаъолият аст? </t>
  </si>
  <si>
    <t>Кор дар дигар муассисаи давлатӣ</t>
  </si>
  <si>
    <t>Дар дармонгоҳи шахсӣ ё хамчун духтури шахси</t>
  </si>
  <si>
    <t>Кор дар дорухона</t>
  </si>
  <si>
    <t>Кор дар тиҷорати ғайритиббӣ, ба ғайр аз соҳаи хоҷагии деҳқонӣ</t>
  </si>
  <si>
    <t>Хоҷагии деҳқонӣ</t>
  </si>
  <si>
    <t>Сабаби асосӣ дар чист, ки Шумо бо ин кор ё фаъолияти дигар машғул мебошед?</t>
  </si>
  <si>
    <t xml:space="preserve">МАН ДАРОМАДИ АСОСИЯМРО БАЗУР МЕРАСОНАМ </t>
  </si>
  <si>
    <t xml:space="preserve">ПАРДОХТ АЗ РӮИ СОАТИ КОРӢ ДАР КОРИ ДУЮМДАРАҶАИНА ХУБ АСТ </t>
  </si>
  <si>
    <t>МАН ТАҶРИБАЕ МЕГИРАМ, КИ ДАР ҶОЙИ КОРИ ЯКУМАМ ГИРИФТАНИ ОН ИМКОННОПАЗИР АСТ.</t>
  </si>
  <si>
    <t>КОРИ ДУЮМ ШАРОИТИ БЕҲТАР ДОРАД</t>
  </si>
  <si>
    <t xml:space="preserve">МАН БЕМОРОНЕРО, КИ ДАР СОАТҲОИ КОРӢ ҚАБУЛ КАРДА НАТАВОНИСТАМ, ҚАБУЛ МЕКУНАМ </t>
  </si>
  <si>
    <t>МИҚДОРИ СОАТҲО ДАР 7 РӮЗИ ОХИР</t>
  </si>
  <si>
    <t>SUPPLEMENTAL INCOME</t>
  </si>
  <si>
    <t>ДАРОМАДИ ИЛОВАГӢ</t>
  </si>
  <si>
    <r>
      <t xml:space="preserve">Шумо чанд муддат бо ин кор ё фаъолият машғул ҳастед? </t>
    </r>
    <r>
      <rPr>
        <u/>
        <sz val="10"/>
        <rFont val="Calibri"/>
        <family val="2"/>
        <charset val="204"/>
        <scheme val="minor"/>
      </rPr>
      <t>ҲАМ</t>
    </r>
    <r>
      <rPr>
        <sz val="10"/>
        <rFont val="Calibri"/>
        <family val="2"/>
        <charset val="204"/>
        <scheme val="minor"/>
      </rPr>
      <t xml:space="preserve"> СОЛ ВА </t>
    </r>
    <r>
      <rPr>
        <u/>
        <sz val="10"/>
        <rFont val="Calibri"/>
        <family val="2"/>
        <charset val="204"/>
        <scheme val="minor"/>
      </rPr>
      <t>ҲАМ</t>
    </r>
    <r>
      <rPr>
        <sz val="10"/>
        <rFont val="Calibri"/>
        <family val="2"/>
        <charset val="204"/>
        <scheme val="minor"/>
      </rPr>
      <t xml:space="preserve"> МОҲҲОРО ҚАЙД КУНЕД.</t>
    </r>
  </si>
  <si>
    <t>INTERVIEWER: READ THE OPTIONS, FOR EACH OPTION INDICATE 1 IF "YES" AND 2 IF "NO".</t>
  </si>
  <si>
    <t xml:space="preserve"> IF ALL ANSWERS ARE “NO”, THEN MOVE TO ANOTHER SECTION OF THE QUESTIONNAIRE</t>
  </si>
  <si>
    <t>АГАР ҲАМА ҶАВОБҲО "НЕ" БОШАНД, БА ҚИСМИ ДИГАР ГУЗАРЕД</t>
  </si>
  <si>
    <r>
      <t>RESPONSE CODE</t>
    </r>
    <r>
      <rPr>
        <sz val="11"/>
        <rFont val="Calibri"/>
        <family val="2"/>
        <charset val="204"/>
        <scheme val="minor"/>
      </rPr>
      <t xml:space="preserve">    </t>
    </r>
  </si>
  <si>
    <t xml:space="preserve">Ҳоло ман панҷ изҳоротеро дар бораи чӣ гуна худро ҳис кардани инсон мехонам. Барои ҳар кадоми ин изҳорот лутфан қайд кунед, ки оё дар ду ҳафтаи охир Шумо худро чунин ҳис кардед: бисёри вақт, зиёда аз нисфи вақт, камтар аз нисфи вақт, баъзан вақт ё ҳеҷ гоҳ. </t>
  </si>
  <si>
    <t>БИСЁРИ ВАҚТ</t>
  </si>
  <si>
    <t>ЗИЁДА АЗ НИСФИ ВАҚТ</t>
  </si>
  <si>
    <t>КАМТАР АЗ НИСФИ ВАҚТ</t>
  </si>
  <si>
    <t>Дар 2 ҳафтаи охир ман худро хушҳол ҳис кардам ва табъи хуш доштам…..</t>
  </si>
  <si>
    <t>Дар 2 ҳафтаи охир ман худро ором ва осуда ҳис кардам…</t>
  </si>
  <si>
    <t>Дар 2 ҳафтаи охир ман худро фаъол ва серҳаракат ҳис кардам…</t>
  </si>
  <si>
    <t>Дар 2 ҳафтаи охир ман аз хоб бардам ва роҳат карда мехезам…</t>
  </si>
  <si>
    <t>Дар 2 ҳафтаи охир ҳаёти ҳаррӯзаи ман бо он чизҳое, ки бароям шавқовар аст, иҳота карда шудааст….</t>
  </si>
  <si>
    <t>РАМЗИ ҶАВОБ</t>
  </si>
  <si>
    <t xml:space="preserve">САВОЛДИҲАНДА: ҲАР ЯК ИЗҲОРОТРО БА МУСОҲИБ ХОНЕД ВА РАМЗИ ҶАВОБРО БАРОИ ҲАР ЯК САВОЛ ҚАЙД КУНЕД. </t>
  </si>
  <si>
    <t>ЛУТФАН БА МУСОҲИБ НИШОН ДИҲЕД ВА ХОҲИШ КУНЕД, КИ ВАРАҚАҲОИ РАНГА ВА РАҚАМГУЗОРӢ КАРДА ШУДАРО КАШАНД.</t>
  </si>
  <si>
    <t xml:space="preserve">INTERVIEWER: READ EACH STATEMENT TO THE RESPONDENT AND RECORD THE RESPONSE CODE FOR EACH QUESTION.         </t>
  </si>
  <si>
    <t>НИШОНДИҲАНДАИ БЕҲБУДӢ МУВОФИҚИ СУТ (СОЗМОНИ УМУМИҶАҲОНИИ ТАНДУРУСТӢ)</t>
  </si>
  <si>
    <t>WHO WELL-BEING INDEX</t>
  </si>
  <si>
    <t>In the past 2 weeks, I have felt cheerful and in good spirits…..</t>
  </si>
  <si>
    <t>In the past 2 weeks, my daily life has been filled with things that interest me….</t>
  </si>
  <si>
    <t xml:space="preserve">Дар ин қисми саволнома ман мехостам ба Шумо оиди қаноатмандиатон аз кори ҳозираатон савол диҳам. Ҳамаи ҷавобҳо махфӣ нигоҳ дошта мешаванд. Ман ба Шумо якчанд изҳоротро дар бораи сатҳи қаноатмандиатон аз тарафи ҷихатхои гуногуни кори ҳозираатон мехонам. Барои ҳар як ҷихати кори бо истифода бурдани аз ин варақаҳо лутфан гӯед, ки оё Шумо қаноатманд ҳастед, на қаноатманду на ғайриқаноатманд, яъне  фарқ надорад ё ғайриқаноатманд.                  </t>
  </si>
  <si>
    <t xml:space="preserve">ҚАНОАТМАНД </t>
  </si>
  <si>
    <t xml:space="preserve">НА ҚАНОАТМАНДУ НА ҒАЙРИҚАНОАТМАНД, ЯЪНЕ ФАРҚ НАДОРАД </t>
  </si>
  <si>
    <t xml:space="preserve">ҒАЙРИҚАНОАТМАНД </t>
  </si>
  <si>
    <t xml:space="preserve">Муносибатҳои корӣ бо кормандони муассиса </t>
  </si>
  <si>
    <t>Муносибатҳои корӣ бо кормандони Маркази тандурустии ноҳиявӣ/Вазорати тандурустӣ</t>
  </si>
  <si>
    <t>Муносибатҳои корӣ бо ҳайати роҳбарикунандаи муассиса</t>
  </si>
  <si>
    <t xml:space="preserve">Сифати идоракунии муассисаи тиббӣ аз тарафи ҳайати роҳбарикунандаи муассисаи тиббӣ </t>
  </si>
  <si>
    <t>Миқдори дорувориҳое, ки дар муассисаи тиббӣ дастрас аст</t>
  </si>
  <si>
    <t>Сифати дорувориҳое, ки дар муассисаи тиббӣ дастрас аст</t>
  </si>
  <si>
    <t>Миқдори таҷҳизот дар муассисаи тиббӣ</t>
  </si>
  <si>
    <t>Сифат ва ҳолати коршоямии таҷҳизот дар муассисаи тиббӣ</t>
  </si>
  <si>
    <t>Дастрасии дигар маводҳо дар муассисаи тиббӣ, (Компресс,(тарбанди) ва ғ.; маводҳои идора)</t>
  </si>
  <si>
    <t>Ҳолати коршоямии бинои муассисаи тиббӣ</t>
  </si>
  <si>
    <t xml:space="preserve">Қобилияти Шумо барои пешкаш кардани сифати баланди хизматрасонӣ бо назардошти шароити корӣ дар муассиса </t>
  </si>
  <si>
    <t>Маоши Шумо</t>
  </si>
  <si>
    <t>Эҳтиром аз ҷониби ҷомеа</t>
  </si>
  <si>
    <t>Гирифтани дастгирии аз ҷомеа</t>
  </si>
  <si>
    <t xml:space="preserve">Умуман, то чӣ андоза Шумо аз кори худ қаноатманд ҳастед? </t>
  </si>
  <si>
    <t>HEALTH WORKER SATISFACTION</t>
  </si>
  <si>
    <t xml:space="preserve">INTERVIEWER: READ EACH STATEMENT TO THE RESPONDENT AND RECORD THE RESPONSE CODE FOR EACH QUESTION. </t>
  </si>
  <si>
    <t>PLEASE SHOW AND ASK TO PICK OUT THE COLORED AND NUMBERED CARDS.</t>
  </si>
  <si>
    <t>ҚАНОАТМАНДИИ КОРМАНДИ ТИБ</t>
  </si>
  <si>
    <t xml:space="preserve">САВОЛДИҲАНДА: ҲАР ЯК ИЗҲОРОТРО БА МУСОҲИБ ХОНЕД ВА БАРОИ ҲАР ЯК САВОЛ РАМЗИ ҶАВОБРО ҚАЙД КУНЕД.               </t>
  </si>
  <si>
    <t xml:space="preserve">ЛУТФАН БА МУСОҲИБ НИШОН ДИҲЕД ВА ХОҲИШ КУНЕД, КИ ВАРАҚАҲОИ РАНГА ВА РАҚАМГУЗОРӢ КАРДА ШУДАРО КАШАНД. </t>
  </si>
  <si>
    <t>F2 - HEALTH WORKER INDIVIDUAL QUESTIONNAIRE (f2_hh)</t>
  </si>
  <si>
    <t>F2 - САВОЛНОМАИ ИНДИВИДУАЛИИ КОРМАНДИ ТИБ (f2_hh)</t>
  </si>
  <si>
    <t>How many hours per week are you contracted to work at this facility?</t>
  </si>
  <si>
    <t>What is this work or activity?</t>
  </si>
  <si>
    <t>РАҚАМИ РАМЗИИ КОРМАНДИ ТИБРО АЗ РУЙХАТИ КОРМАНДОН, КИ ДАР ШАКЛИ F1 ОВАРДА ШУДААСТ, ВОРИД КУНЕД</t>
  </si>
  <si>
    <t xml:space="preserve">PLEASE SHOW AND ASK TO PICK OUT THE COLORED AND NUMBERED CARDS.        </t>
  </si>
  <si>
    <t>THANK YOU FOR YOUR TIME</t>
  </si>
  <si>
    <t>ТАШАККУР БАРОИ ВАҚТИ ҶУДОКАРДААТОН</t>
  </si>
  <si>
    <t>SKIP TO F22 - CLINICAL VIGNETTES</t>
  </si>
  <si>
    <t>ГУЗАРЕД БА F22 - ВИНЕТКАҲОИ КЛИНИКӢ</t>
  </si>
  <si>
    <t xml:space="preserve">САВОЛДИҲАНДА: ВАРИАНТҲОРО ХОНЕД. БАРОИ ҲАР ЯК ВАРИАНТ, "1"-РО ҚАЙД КУНЕД АГАР ҲА ВА "2"-РО ҚАЙД КУНЕД АГАР НЕ. </t>
  </si>
  <si>
    <t>САВОЛДИҲАНДА: ВАРИАНТҲОРО  НАХОНЕД.</t>
  </si>
  <si>
    <t xml:space="preserve">САВОЛДИҲАНДА: ВАРИАНТҲОРО НАХОНЕД. БАРОИ ҲАР ЯК ВАРИАНТ "1"-РО ҚАЙД КУНЕД АГАР  НОМБАР КУНАД, "2"-РО ҚАЙД КУНЕД, АГАР  НОМБАР НАКУНАД </t>
  </si>
  <si>
    <r>
      <t xml:space="preserve">How long have you been doing this additional job or activity? RECORD </t>
    </r>
    <r>
      <rPr>
        <u/>
        <sz val="10"/>
        <rFont val="Calibri"/>
        <family val="2"/>
        <charset val="204"/>
        <scheme val="minor"/>
      </rPr>
      <t>BOTH</t>
    </r>
    <r>
      <rPr>
        <sz val="10"/>
        <rFont val="Calibri"/>
        <family val="2"/>
        <charset val="204"/>
        <scheme val="minor"/>
      </rPr>
      <t xml:space="preserve"> YEARS AND MONTHS.</t>
    </r>
  </si>
  <si>
    <r>
      <t xml:space="preserve">How many hours did you spend on this other work </t>
    </r>
    <r>
      <rPr>
        <u/>
        <sz val="10"/>
        <rFont val="Calibri"/>
        <family val="2"/>
        <charset val="204"/>
        <scheme val="minor"/>
      </rPr>
      <t>in the last 7 days?</t>
    </r>
  </si>
  <si>
    <r>
      <t xml:space="preserve">Шумо барои ин кори дигар </t>
    </r>
    <r>
      <rPr>
        <u/>
        <sz val="10"/>
        <rFont val="Calibri"/>
        <family val="2"/>
        <charset val="204"/>
        <scheme val="minor"/>
      </rPr>
      <t>дар 7 рӯзи охир</t>
    </r>
    <r>
      <rPr>
        <sz val="10"/>
        <rFont val="Calibri"/>
        <family val="2"/>
        <charset val="204"/>
        <scheme val="minor"/>
      </rPr>
      <t xml:space="preserve"> чанд соат сарф кардед? </t>
    </r>
  </si>
  <si>
    <r>
      <t xml:space="preserve">What is your </t>
    </r>
    <r>
      <rPr>
        <u/>
        <sz val="10"/>
        <rFont val="Calibri"/>
        <family val="2"/>
        <charset val="204"/>
        <scheme val="minor"/>
      </rPr>
      <t>monthly net</t>
    </r>
    <r>
      <rPr>
        <sz val="10"/>
        <rFont val="Calibri"/>
        <family val="2"/>
        <charset val="204"/>
        <scheme val="minor"/>
      </rPr>
      <t xml:space="preserve"> income in this other work in TJ Somoni? (based on last month)</t>
    </r>
  </si>
  <si>
    <r>
      <t>Даромади</t>
    </r>
    <r>
      <rPr>
        <u/>
        <sz val="10"/>
        <rFont val="Calibri"/>
        <family val="2"/>
        <charset val="204"/>
        <scheme val="minor"/>
      </rPr>
      <t xml:space="preserve"> софи моҳонаи</t>
    </r>
    <r>
      <rPr>
        <sz val="10"/>
        <rFont val="Calibri"/>
        <family val="2"/>
        <charset val="204"/>
        <scheme val="minor"/>
      </rPr>
      <t xml:space="preserve"> Шумо аз ин кори дигар ба ҳисоби сомонӣ чанд пулро ташкил медиҳад? (дар асоси даромади моҳи гузашта)</t>
    </r>
  </si>
  <si>
    <r>
      <rPr>
        <u/>
        <sz val="11"/>
        <rFont val="Calibri"/>
        <family val="2"/>
        <charset val="204"/>
        <scheme val="minor"/>
      </rPr>
      <t>Within the last 12 months</t>
    </r>
    <r>
      <rPr>
        <sz val="11"/>
        <rFont val="Calibri"/>
        <family val="2"/>
        <charset val="204"/>
        <scheme val="minor"/>
      </rPr>
      <t>, have you discussed any job difficulties with your internal supervisor?</t>
    </r>
  </si>
  <si>
    <r>
      <rPr>
        <u/>
        <sz val="11"/>
        <rFont val="Calibri"/>
        <family val="2"/>
        <charset val="204"/>
        <scheme val="minor"/>
      </rPr>
      <t xml:space="preserve">Дар давоми 12 моҳи охир </t>
    </r>
    <r>
      <rPr>
        <sz val="11"/>
        <rFont val="Calibri"/>
        <family val="2"/>
        <charset val="204"/>
        <scheme val="minor"/>
      </rPr>
      <t xml:space="preserve">оё Шумо бо назоратчии дохилӣ мушкилиҳои корро муҳокима кардед? </t>
    </r>
  </si>
  <si>
    <r>
      <rPr>
        <u/>
        <sz val="11"/>
        <rFont val="Calibri"/>
        <family val="2"/>
        <charset val="204"/>
        <scheme val="minor"/>
      </rPr>
      <t>In the last 12 months</t>
    </r>
    <r>
      <rPr>
        <sz val="11"/>
        <rFont val="Calibri"/>
        <family val="2"/>
        <charset val="204"/>
        <scheme val="minor"/>
      </rPr>
      <t>, how many times have you met  with this external supervisor?</t>
    </r>
  </si>
  <si>
    <r>
      <rPr>
        <u/>
        <sz val="11"/>
        <rFont val="Calibri"/>
        <family val="2"/>
        <charset val="204"/>
        <scheme val="minor"/>
      </rPr>
      <t>Дар давоми 12 моҳи</t>
    </r>
    <r>
      <rPr>
        <sz val="11"/>
        <rFont val="Calibri"/>
        <family val="2"/>
        <charset val="204"/>
        <scheme val="minor"/>
      </rPr>
      <t xml:space="preserve"> охир Шумо бо ин назоратчии беруна чанд маротиба вохӯрдед? </t>
    </r>
  </si>
  <si>
    <r>
      <t xml:space="preserve">What is your current </t>
    </r>
    <r>
      <rPr>
        <u/>
        <sz val="11"/>
        <rFont val="Calibri"/>
        <family val="2"/>
        <charset val="204"/>
        <scheme val="minor"/>
      </rPr>
      <t>monthly net</t>
    </r>
    <r>
      <rPr>
        <sz val="11"/>
        <rFont val="Calibri"/>
        <family val="2"/>
        <charset val="204"/>
        <scheme val="minor"/>
      </rPr>
      <t xml:space="preserve"> salary?</t>
    </r>
  </si>
  <si>
    <r>
      <t xml:space="preserve">Музди маоши </t>
    </r>
    <r>
      <rPr>
        <u/>
        <sz val="11"/>
        <rFont val="Calibri"/>
        <family val="2"/>
        <charset val="204"/>
        <scheme val="minor"/>
      </rPr>
      <t>моҳонаи софи</t>
    </r>
    <r>
      <rPr>
        <sz val="11"/>
        <rFont val="Calibri"/>
        <family val="2"/>
        <charset val="204"/>
        <scheme val="minor"/>
      </rPr>
      <t xml:space="preserve"> Шумо ҳоло чанд аст? </t>
    </r>
  </si>
  <si>
    <r>
      <t xml:space="preserve">What was your </t>
    </r>
    <r>
      <rPr>
        <u/>
        <sz val="11"/>
        <rFont val="Calibri"/>
        <family val="2"/>
        <charset val="204"/>
        <scheme val="minor"/>
      </rPr>
      <t>monthly net</t>
    </r>
    <r>
      <rPr>
        <sz val="11"/>
        <rFont val="Calibri"/>
        <family val="2"/>
        <charset val="204"/>
        <scheme val="minor"/>
      </rPr>
      <t xml:space="preserve"> salary one year ago? </t>
    </r>
  </si>
  <si>
    <r>
      <t>Музди маоши</t>
    </r>
    <r>
      <rPr>
        <u/>
        <sz val="11"/>
        <rFont val="Calibri"/>
        <family val="2"/>
        <charset val="204"/>
        <scheme val="minor"/>
      </rPr>
      <t xml:space="preserve"> моҳонаи софи</t>
    </r>
    <r>
      <rPr>
        <sz val="11"/>
        <rFont val="Calibri"/>
        <family val="2"/>
        <charset val="204"/>
        <scheme val="minor"/>
      </rPr>
      <t xml:space="preserve"> Шумо як сол пеш чанд буд? </t>
    </r>
  </si>
  <si>
    <r>
      <t xml:space="preserve">The </t>
    </r>
    <r>
      <rPr>
        <u/>
        <sz val="11"/>
        <rFont val="Calibri"/>
        <family val="2"/>
        <charset val="204"/>
        <scheme val="minor"/>
      </rPr>
      <t>last time</t>
    </r>
    <r>
      <rPr>
        <sz val="11"/>
        <rFont val="Calibri"/>
        <family val="2"/>
        <charset val="204"/>
        <scheme val="minor"/>
      </rPr>
      <t xml:space="preserve"> you were away from work without authorized leave, what type of activity were you doing?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</si>
</sst>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_);\(0.00\)"/>
    <numFmt numFmtId="165" formatCode="00"/>
    <numFmt numFmtId="166" formatCode="0_);\(0\)"/>
  </numFmts>
  <fonts count="39" x14ac:knownFonts="1">
    <font>
      <sz val="10"/>
      <name val="Arial"/>
    </font>
    <font>
      <sz val="11"/>
      <color theme="1"/>
      <name val="Calibri"/>
      <family val="2"/>
      <charset val="204"/>
      <scheme val="minor"/>
    </font>
    <font>
      <sz val="10"/>
      <name val="Arial"/>
      <family val="2"/>
    </font>
    <font>
      <sz val="8"/>
      <name val="Arial Narrow"/>
      <family val="2"/>
    </font>
    <font>
      <sz val="8"/>
      <name val="Arial"/>
      <family val="2"/>
    </font>
    <font>
      <sz val="7"/>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8"/>
      <name val="Verdana"/>
      <family val="2"/>
    </font>
    <font>
      <sz val="10"/>
      <name val="Arial"/>
      <family val="2"/>
    </font>
    <font>
      <sz val="10"/>
      <name val="Arial"/>
      <family val="2"/>
    </font>
    <font>
      <sz val="11"/>
      <color theme="1"/>
      <name val="Calibri"/>
      <family val="2"/>
      <scheme val="minor"/>
    </font>
    <font>
      <sz val="10"/>
      <name val="Arial"/>
      <family val="2"/>
      <charset val="204"/>
    </font>
    <font>
      <sz val="10"/>
      <name val="Verdana"/>
      <family val="2"/>
    </font>
    <font>
      <sz val="12"/>
      <name val="Calibri"/>
      <family val="2"/>
      <charset val="204"/>
      <scheme val="minor"/>
    </font>
    <font>
      <sz val="14"/>
      <name val="Calibri"/>
      <family val="2"/>
      <charset val="204"/>
      <scheme val="minor"/>
    </font>
    <font>
      <sz val="8"/>
      <name val="Calibri"/>
      <family val="2"/>
      <charset val="204"/>
      <scheme val="minor"/>
    </font>
    <font>
      <sz val="7"/>
      <name val="Calibri"/>
      <family val="2"/>
      <charset val="204"/>
      <scheme val="minor"/>
    </font>
    <font>
      <sz val="9"/>
      <name val="Calibri"/>
      <family val="2"/>
      <charset val="204"/>
      <scheme val="minor"/>
    </font>
    <font>
      <sz val="11"/>
      <name val="Calibri"/>
      <family val="2"/>
      <charset val="204"/>
      <scheme val="minor"/>
    </font>
    <font>
      <i/>
      <sz val="11"/>
      <name val="Calibri"/>
      <family val="2"/>
      <charset val="204"/>
      <scheme val="minor"/>
    </font>
    <font>
      <i/>
      <sz val="14"/>
      <name val="Calibri"/>
      <family val="2"/>
      <charset val="204"/>
      <scheme val="minor"/>
    </font>
    <font>
      <sz val="10"/>
      <name val="Calibri"/>
      <family val="2"/>
      <charset val="204"/>
      <scheme val="minor"/>
    </font>
    <font>
      <u/>
      <sz val="10"/>
      <name val="Calibri"/>
      <family val="2"/>
      <charset val="204"/>
      <scheme val="minor"/>
    </font>
    <font>
      <u/>
      <sz val="11"/>
      <name val="Calibri"/>
      <family val="2"/>
      <charset val="204"/>
      <scheme val="minor"/>
    </font>
    <font>
      <sz val="9"/>
      <name val="Arial Narrow"/>
      <family val="2"/>
    </font>
  </fonts>
  <fills count="9">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hair">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top/>
      <bottom style="thin">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medium">
        <color indexed="64"/>
      </left>
      <right style="medium">
        <color indexed="64"/>
      </right>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hair">
        <color indexed="64"/>
      </bottom>
      <diagonal/>
    </border>
    <border>
      <left/>
      <right style="thin">
        <color indexed="64"/>
      </right>
      <top/>
      <bottom style="thin">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style="hair">
        <color indexed="64"/>
      </bottom>
      <diagonal/>
    </border>
    <border>
      <left style="thin">
        <color indexed="64"/>
      </left>
      <right style="thin">
        <color indexed="64"/>
      </right>
      <top/>
      <bottom/>
      <diagonal/>
    </border>
    <border>
      <left style="hair">
        <color indexed="64"/>
      </left>
      <right/>
      <top style="thin">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style="hair">
        <color indexed="64"/>
      </left>
      <right/>
      <top style="hair">
        <color indexed="64"/>
      </top>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hair">
        <color indexed="64"/>
      </right>
      <top style="thin">
        <color indexed="64"/>
      </top>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s>
  <cellStyleXfs count="98">
    <xf numFmtId="0" fontId="0" fillId="0" borderId="0"/>
    <xf numFmtId="0" fontId="6" fillId="5" borderId="1" applyNumberFormat="0" applyAlignment="0" applyProtection="0"/>
    <xf numFmtId="0" fontId="7" fillId="6" borderId="2" applyNumberFormat="0" applyAlignment="0" applyProtection="0"/>
    <xf numFmtId="0" fontId="8" fillId="0" borderId="3" applyNumberFormat="0" applyFill="0" applyAlignment="0" applyProtection="0"/>
    <xf numFmtId="0" fontId="9" fillId="3" borderId="0" applyNumberFormat="0" applyBorder="0" applyAlignment="0" applyProtection="0"/>
    <xf numFmtId="0" fontId="10" fillId="4" borderId="1" applyNumberFormat="0" applyAlignment="0" applyProtection="0"/>
    <xf numFmtId="0" fontId="11" fillId="0" borderId="4"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4" fillId="7" borderId="0" applyNumberFormat="0" applyBorder="0" applyAlignment="0" applyProtection="0"/>
    <xf numFmtId="0" fontId="2" fillId="0" borderId="0"/>
    <xf numFmtId="0" fontId="3" fillId="0" borderId="0"/>
    <xf numFmtId="0" fontId="23" fillId="0" borderId="0"/>
    <xf numFmtId="0" fontId="2" fillId="0" borderId="0"/>
    <xf numFmtId="0" fontId="22" fillId="0" borderId="0"/>
    <xf numFmtId="0" fontId="2" fillId="0" borderId="0"/>
    <xf numFmtId="0" fontId="3" fillId="0" borderId="0"/>
    <xf numFmtId="0" fontId="24" fillId="0" borderId="0"/>
    <xf numFmtId="0" fontId="24" fillId="0" borderId="0"/>
    <xf numFmtId="0" fontId="24" fillId="0" borderId="0"/>
    <xf numFmtId="0" fontId="3" fillId="0" borderId="0"/>
    <xf numFmtId="0" fontId="3" fillId="8" borderId="7" applyNumberFormat="0" applyFont="0" applyAlignment="0" applyProtection="0"/>
    <xf numFmtId="0" fontId="15" fillId="2" borderId="0" applyNumberFormat="0" applyBorder="0" applyAlignment="0" applyProtection="0"/>
    <xf numFmtId="0" fontId="2" fillId="0" borderId="0"/>
    <xf numFmtId="0" fontId="16" fillId="0" borderId="0" applyNumberFormat="0" applyFill="0" applyBorder="0" applyAlignment="0" applyProtection="0"/>
    <xf numFmtId="0" fontId="17" fillId="0" borderId="9" applyNumberFormat="0" applyFill="0" applyAlignment="0" applyProtection="0"/>
    <xf numFmtId="0" fontId="18" fillId="5" borderId="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 fillId="0" borderId="0"/>
    <xf numFmtId="0" fontId="25"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6" fillId="5" borderId="76" applyNumberFormat="0" applyAlignment="0" applyProtection="0"/>
    <xf numFmtId="0" fontId="6" fillId="5" borderId="76" applyNumberFormat="0" applyAlignment="0" applyProtection="0"/>
    <xf numFmtId="0" fontId="6" fillId="5" borderId="76" applyNumberFormat="0" applyAlignment="0" applyProtection="0"/>
    <xf numFmtId="0" fontId="6" fillId="5" borderId="76" applyNumberFormat="0" applyAlignment="0" applyProtection="0"/>
    <xf numFmtId="0" fontId="7" fillId="6" borderId="2" applyNumberFormat="0" applyAlignment="0" applyProtection="0"/>
    <xf numFmtId="0" fontId="7" fillId="6" borderId="2" applyNumberFormat="0" applyAlignment="0" applyProtection="0"/>
    <xf numFmtId="0" fontId="7" fillId="6" borderId="2"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11" fillId="0" borderId="4" applyNumberFormat="0" applyFill="0" applyAlignment="0" applyProtection="0"/>
    <xf numFmtId="0" fontId="11" fillId="0" borderId="4"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2" fillId="0" borderId="5"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4" borderId="76" applyNumberFormat="0" applyAlignment="0" applyProtection="0"/>
    <xf numFmtId="0" fontId="10" fillId="4" borderId="76" applyNumberFormat="0" applyAlignment="0" applyProtection="0"/>
    <xf numFmtId="0" fontId="10" fillId="4" borderId="76" applyNumberFormat="0" applyAlignment="0" applyProtection="0"/>
    <xf numFmtId="0" fontId="10" fillId="4" borderId="76" applyNumberFormat="0" applyAlignment="0" applyProtection="0"/>
    <xf numFmtId="0" fontId="8" fillId="0" borderId="3" applyNumberFormat="0" applyFill="0" applyAlignment="0" applyProtection="0"/>
    <xf numFmtId="0" fontId="8" fillId="0" borderId="3" applyNumberFormat="0" applyFill="0" applyAlignment="0" applyProtection="0"/>
    <xf numFmtId="0" fontId="8" fillId="0" borderId="3" applyNumberFormat="0" applyFill="0" applyAlignment="0" applyProtection="0"/>
    <xf numFmtId="0" fontId="14" fillId="7"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3" fillId="0" borderId="0"/>
    <xf numFmtId="0" fontId="2" fillId="0" borderId="0"/>
    <xf numFmtId="0" fontId="3" fillId="0" borderId="0"/>
    <xf numFmtId="0" fontId="26" fillId="0" borderId="0"/>
    <xf numFmtId="0" fontId="26" fillId="0" borderId="0"/>
    <xf numFmtId="0" fontId="26" fillId="0" borderId="0"/>
    <xf numFmtId="0" fontId="4" fillId="0" borderId="0"/>
    <xf numFmtId="0" fontId="3" fillId="8" borderId="77" applyNumberFormat="0" applyFont="0" applyAlignment="0" applyProtection="0"/>
    <xf numFmtId="0" fontId="3" fillId="8" borderId="77" applyNumberFormat="0" applyFont="0" applyAlignment="0" applyProtection="0"/>
    <xf numFmtId="0" fontId="3" fillId="8" borderId="77" applyNumberFormat="0" applyFont="0" applyAlignment="0" applyProtection="0"/>
    <xf numFmtId="0" fontId="3" fillId="8" borderId="77" applyNumberFormat="0" applyFont="0" applyAlignment="0" applyProtection="0"/>
    <xf numFmtId="0" fontId="18" fillId="5" borderId="78" applyNumberFormat="0" applyAlignment="0" applyProtection="0"/>
    <xf numFmtId="0" fontId="18" fillId="5" borderId="78" applyNumberFormat="0" applyAlignment="0" applyProtection="0"/>
    <xf numFmtId="0" fontId="18" fillId="5" borderId="78" applyNumberFormat="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79" applyNumberFormat="0" applyFill="0" applyAlignment="0" applyProtection="0"/>
    <xf numFmtId="0" fontId="17" fillId="0" borderId="79" applyNumberFormat="0" applyFill="0" applyAlignment="0" applyProtection="0"/>
    <xf numFmtId="0" fontId="17" fillId="0" borderId="79" applyNumberFormat="0" applyFill="0" applyAlignment="0" applyProtection="0"/>
    <xf numFmtId="0" fontId="17" fillId="0" borderId="79" applyNumberFormat="0" applyFill="0" applyAlignment="0" applyProtection="0"/>
    <xf numFmtId="0" fontId="18" fillId="5" borderId="78"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 fillId="0" borderId="0"/>
    <xf numFmtId="0" fontId="25" fillId="0" borderId="0"/>
    <xf numFmtId="0" fontId="24" fillId="0" borderId="0"/>
  </cellStyleXfs>
  <cellXfs count="862">
    <xf numFmtId="0" fontId="0" fillId="0" borderId="0" xfId="0"/>
    <xf numFmtId="0" fontId="5" fillId="0" borderId="72" xfId="17" applyFont="1" applyFill="1" applyBorder="1" applyAlignment="1">
      <alignment vertical="center"/>
    </xf>
    <xf numFmtId="0" fontId="27" fillId="0" borderId="0" xfId="17" applyFont="1" applyFill="1" applyBorder="1" applyAlignment="1">
      <alignment horizontal="center" vertical="center"/>
    </xf>
    <xf numFmtId="0" fontId="31" fillId="0" borderId="30" xfId="95" applyFont="1" applyFill="1" applyBorder="1" applyAlignment="1">
      <alignment horizontal="left" vertical="center"/>
    </xf>
    <xf numFmtId="0" fontId="30" fillId="0" borderId="0" xfId="17" applyFont="1" applyFill="1" applyBorder="1" applyAlignment="1">
      <alignment vertical="center"/>
    </xf>
    <xf numFmtId="0" fontId="5" fillId="0" borderId="55" xfId="17" applyFont="1" applyFill="1" applyBorder="1" applyAlignment="1">
      <alignment horizontal="left" vertical="center"/>
    </xf>
    <xf numFmtId="0" fontId="5" fillId="0" borderId="13" xfId="17" applyFont="1" applyFill="1" applyBorder="1" applyAlignment="1">
      <alignment vertical="center"/>
    </xf>
    <xf numFmtId="0" fontId="30" fillId="0" borderId="73" xfId="17" applyFont="1" applyFill="1" applyBorder="1" applyAlignment="1">
      <alignment vertical="center"/>
    </xf>
    <xf numFmtId="0" fontId="30" fillId="0" borderId="72" xfId="17" applyFont="1" applyFill="1" applyBorder="1" applyAlignment="1">
      <alignment vertical="center"/>
    </xf>
    <xf numFmtId="1" fontId="30" fillId="0" borderId="72" xfId="17" applyNumberFormat="1" applyFont="1" applyFill="1" applyBorder="1" applyAlignment="1">
      <alignment horizontal="center" vertical="center"/>
    </xf>
    <xf numFmtId="0" fontId="27" fillId="0" borderId="30" xfId="17" applyFont="1" applyFill="1" applyBorder="1" applyAlignment="1">
      <alignment vertical="center"/>
    </xf>
    <xf numFmtId="0" fontId="27" fillId="0" borderId="51" xfId="17" applyFont="1" applyFill="1" applyBorder="1" applyAlignment="1">
      <alignment vertical="center"/>
    </xf>
    <xf numFmtId="0" fontId="27" fillId="0" borderId="81" xfId="17" applyFont="1" applyFill="1" applyBorder="1" applyAlignment="1">
      <alignment vertical="center"/>
    </xf>
    <xf numFmtId="0" fontId="27" fillId="0" borderId="80" xfId="17" applyFont="1" applyFill="1" applyBorder="1" applyAlignment="1">
      <alignment vertical="center"/>
    </xf>
    <xf numFmtId="165" fontId="32" fillId="0" borderId="19" xfId="0" applyNumberFormat="1" applyFont="1" applyFill="1" applyBorder="1" applyAlignment="1"/>
    <xf numFmtId="165" fontId="32" fillId="0" borderId="20" xfId="0" applyNumberFormat="1" applyFont="1" applyFill="1" applyBorder="1" applyAlignment="1"/>
    <xf numFmtId="165" fontId="32" fillId="0" borderId="13" xfId="0" applyNumberFormat="1" applyFont="1" applyFill="1" applyBorder="1" applyAlignment="1"/>
    <xf numFmtId="165" fontId="32" fillId="0" borderId="41" xfId="0" applyNumberFormat="1" applyFont="1" applyFill="1" applyBorder="1" applyAlignment="1"/>
    <xf numFmtId="0" fontId="32" fillId="0" borderId="12" xfId="0" applyFont="1" applyFill="1" applyBorder="1" applyAlignment="1"/>
    <xf numFmtId="165" fontId="32" fillId="0" borderId="19" xfId="0" applyNumberFormat="1" applyFont="1" applyFill="1" applyBorder="1" applyAlignment="1">
      <alignment horizontal="center"/>
    </xf>
    <xf numFmtId="165" fontId="32" fillId="0" borderId="20" xfId="0" applyNumberFormat="1" applyFont="1" applyFill="1" applyBorder="1" applyAlignment="1">
      <alignment horizontal="center"/>
    </xf>
    <xf numFmtId="0" fontId="32" fillId="0" borderId="28" xfId="0" applyFont="1" applyFill="1" applyBorder="1" applyAlignment="1">
      <alignment vertical="center"/>
    </xf>
    <xf numFmtId="0" fontId="32" fillId="0" borderId="17" xfId="0" applyFont="1" applyFill="1" applyBorder="1" applyAlignment="1">
      <alignment vertical="center"/>
    </xf>
    <xf numFmtId="0" fontId="32" fillId="0" borderId="15" xfId="0" applyFont="1" applyFill="1" applyBorder="1" applyAlignment="1">
      <alignment vertical="center"/>
    </xf>
    <xf numFmtId="165" fontId="32" fillId="0" borderId="41" xfId="0" applyNumberFormat="1" applyFont="1" applyFill="1" applyBorder="1" applyAlignment="1">
      <alignment horizontal="center"/>
    </xf>
    <xf numFmtId="0" fontId="32" fillId="0" borderId="24" xfId="0" applyFont="1" applyFill="1" applyBorder="1" applyAlignment="1">
      <alignment vertical="center"/>
    </xf>
    <xf numFmtId="0" fontId="32" fillId="0" borderId="21" xfId="0" applyFont="1" applyFill="1" applyBorder="1" applyAlignment="1">
      <alignment vertical="top"/>
    </xf>
    <xf numFmtId="0" fontId="32" fillId="0" borderId="20" xfId="0" applyFont="1" applyFill="1" applyBorder="1" applyAlignment="1">
      <alignment vertical="top"/>
    </xf>
    <xf numFmtId="0" fontId="32" fillId="0" borderId="19" xfId="0" applyFont="1" applyFill="1" applyBorder="1" applyAlignment="1">
      <alignment vertical="top"/>
    </xf>
    <xf numFmtId="0" fontId="32" fillId="0" borderId="97" xfId="0" applyFont="1" applyFill="1" applyBorder="1" applyAlignment="1"/>
    <xf numFmtId="0" fontId="32" fillId="0" borderId="91" xfId="0" applyFont="1" applyFill="1" applyBorder="1" applyAlignment="1"/>
    <xf numFmtId="0" fontId="32" fillId="0" borderId="103" xfId="0" applyFont="1" applyFill="1" applyBorder="1" applyAlignment="1"/>
    <xf numFmtId="0" fontId="35" fillId="0" borderId="0" xfId="0" applyFont="1" applyFill="1" applyBorder="1"/>
    <xf numFmtId="0" fontId="35" fillId="0" borderId="0" xfId="0" applyFont="1" applyFill="1" applyBorder="1" applyAlignment="1">
      <alignment vertical="center"/>
    </xf>
    <xf numFmtId="0" fontId="32" fillId="0" borderId="19" xfId="0" applyFont="1" applyFill="1" applyBorder="1" applyAlignment="1">
      <alignment vertical="center"/>
    </xf>
    <xf numFmtId="0" fontId="32" fillId="0" borderId="0" xfId="0" applyFont="1" applyFill="1" applyBorder="1" applyAlignment="1"/>
    <xf numFmtId="165" fontId="32" fillId="0" borderId="31" xfId="0" applyNumberFormat="1" applyFont="1" applyFill="1" applyBorder="1" applyAlignment="1">
      <alignment vertical="center"/>
    </xf>
    <xf numFmtId="0" fontId="32" fillId="0" borderId="13" xfId="0" applyFont="1" applyFill="1" applyBorder="1" applyAlignment="1">
      <alignment vertical="center"/>
    </xf>
    <xf numFmtId="0" fontId="32" fillId="0" borderId="20" xfId="0" applyFont="1" applyFill="1" applyBorder="1" applyAlignment="1">
      <alignment vertical="center"/>
    </xf>
    <xf numFmtId="165" fontId="32" fillId="0" borderId="19" xfId="0" applyNumberFormat="1" applyFont="1" applyFill="1" applyBorder="1" applyAlignment="1">
      <alignment vertical="center"/>
    </xf>
    <xf numFmtId="0" fontId="32" fillId="0" borderId="0" xfId="0" applyFont="1" applyFill="1" applyBorder="1" applyAlignment="1">
      <alignment vertical="center"/>
    </xf>
    <xf numFmtId="165" fontId="32" fillId="0" borderId="0" xfId="0" applyNumberFormat="1" applyFont="1" applyFill="1" applyBorder="1" applyAlignment="1">
      <alignment vertical="center"/>
    </xf>
    <xf numFmtId="0" fontId="32" fillId="0" borderId="41" xfId="0" applyFont="1" applyFill="1" applyBorder="1" applyAlignment="1">
      <alignment vertical="center"/>
    </xf>
    <xf numFmtId="0" fontId="32" fillId="0" borderId="0" xfId="0" applyFont="1" applyFill="1" applyBorder="1"/>
    <xf numFmtId="0" fontId="34" fillId="0" borderId="0" xfId="0" applyFont="1" applyFill="1" applyBorder="1" applyAlignment="1">
      <alignment horizontal="left" vertical="center"/>
    </xf>
    <xf numFmtId="0" fontId="32" fillId="0" borderId="0" xfId="0" applyFont="1" applyFill="1" applyBorder="1" applyAlignment="1">
      <alignment horizontal="left" vertical="top"/>
    </xf>
    <xf numFmtId="0" fontId="32" fillId="0" borderId="12" xfId="0" applyFont="1" applyFill="1" applyBorder="1"/>
    <xf numFmtId="0" fontId="32" fillId="0" borderId="15" xfId="0" applyFont="1" applyFill="1" applyBorder="1"/>
    <xf numFmtId="0" fontId="32" fillId="0" borderId="17" xfId="0" applyFont="1" applyFill="1" applyBorder="1"/>
    <xf numFmtId="165" fontId="32" fillId="0" borderId="59" xfId="0" applyNumberFormat="1" applyFont="1" applyFill="1" applyBorder="1" applyAlignment="1">
      <alignment vertical="center" wrapText="1"/>
    </xf>
    <xf numFmtId="165" fontId="32" fillId="0" borderId="54" xfId="0" applyNumberFormat="1" applyFont="1" applyFill="1" applyBorder="1" applyAlignment="1">
      <alignment vertical="center" wrapText="1"/>
    </xf>
    <xf numFmtId="165" fontId="32" fillId="0" borderId="61" xfId="0" applyNumberFormat="1" applyFont="1" applyFill="1" applyBorder="1" applyAlignment="1">
      <alignment vertical="center" wrapText="1"/>
    </xf>
    <xf numFmtId="0" fontId="32" fillId="0" borderId="15" xfId="0" applyFont="1" applyFill="1" applyBorder="1" applyAlignment="1"/>
    <xf numFmtId="165" fontId="32" fillId="0" borderId="104" xfId="0" applyNumberFormat="1" applyFont="1" applyFill="1" applyBorder="1" applyAlignment="1">
      <alignment vertical="center" wrapText="1"/>
    </xf>
    <xf numFmtId="0" fontId="32" fillId="0" borderId="17" xfId="0" applyFont="1" applyFill="1" applyBorder="1" applyAlignment="1"/>
    <xf numFmtId="165" fontId="32" fillId="0" borderId="69" xfId="0" applyNumberFormat="1" applyFont="1" applyFill="1" applyBorder="1" applyAlignment="1">
      <alignment vertical="center" wrapText="1"/>
    </xf>
    <xf numFmtId="165" fontId="32" fillId="0" borderId="21" xfId="0" applyNumberFormat="1" applyFont="1" applyFill="1" applyBorder="1" applyAlignment="1">
      <alignment vertical="center"/>
    </xf>
    <xf numFmtId="0" fontId="32" fillId="0" borderId="38" xfId="0" applyFont="1" applyFill="1" applyBorder="1" applyAlignment="1">
      <alignment vertical="center"/>
    </xf>
    <xf numFmtId="0" fontId="32" fillId="0" borderId="97" xfId="0" applyFont="1" applyFill="1" applyBorder="1" applyAlignment="1">
      <alignment vertical="top"/>
    </xf>
    <xf numFmtId="0" fontId="32" fillId="0" borderId="91" xfId="0" applyFont="1" applyFill="1" applyBorder="1" applyAlignment="1">
      <alignment vertical="top"/>
    </xf>
    <xf numFmtId="0" fontId="32" fillId="0" borderId="46" xfId="0" applyFont="1" applyFill="1" applyBorder="1" applyAlignment="1">
      <alignment vertical="center"/>
    </xf>
    <xf numFmtId="0" fontId="32" fillId="0" borderId="103" xfId="0" applyFont="1" applyFill="1" applyBorder="1" applyAlignment="1">
      <alignment vertical="top"/>
    </xf>
    <xf numFmtId="0" fontId="32" fillId="0" borderId="97" xfId="0" applyFont="1" applyFill="1" applyBorder="1"/>
    <xf numFmtId="0" fontId="32" fillId="0" borderId="91" xfId="0" applyFont="1" applyFill="1" applyBorder="1"/>
    <xf numFmtId="0" fontId="32" fillId="0" borderId="103" xfId="0" applyFont="1" applyFill="1" applyBorder="1"/>
    <xf numFmtId="0" fontId="32" fillId="0" borderId="50" xfId="0" applyFont="1" applyFill="1" applyBorder="1"/>
    <xf numFmtId="0" fontId="35" fillId="0" borderId="14" xfId="0" applyFont="1" applyFill="1" applyBorder="1" applyAlignment="1">
      <alignment horizontal="left"/>
    </xf>
    <xf numFmtId="0" fontId="35" fillId="0" borderId="0" xfId="0" applyFont="1" applyFill="1" applyBorder="1" applyAlignment="1">
      <alignment horizontal="left"/>
    </xf>
    <xf numFmtId="0" fontId="35" fillId="0" borderId="0" xfId="0" applyFont="1" applyFill="1" applyBorder="1" applyAlignment="1">
      <alignment horizontal="left" vertical="center"/>
    </xf>
    <xf numFmtId="0" fontId="35" fillId="0" borderId="0" xfId="0" applyFont="1" applyFill="1" applyBorder="1" applyAlignment="1">
      <alignment horizontal="left" vertical="top"/>
    </xf>
    <xf numFmtId="0" fontId="35" fillId="0" borderId="50" xfId="0" applyFont="1" applyFill="1" applyBorder="1" applyAlignment="1">
      <alignment horizontal="left" vertical="top" wrapText="1"/>
    </xf>
    <xf numFmtId="0" fontId="35" fillId="0" borderId="97" xfId="0" applyFont="1" applyFill="1" applyBorder="1"/>
    <xf numFmtId="0" fontId="35" fillId="0" borderId="91" xfId="0" applyFont="1" applyFill="1" applyBorder="1"/>
    <xf numFmtId="0" fontId="35" fillId="0" borderId="58" xfId="0" applyFont="1" applyFill="1" applyBorder="1" applyAlignment="1">
      <alignment horizontal="left" vertical="top" wrapText="1"/>
    </xf>
    <xf numFmtId="0" fontId="35" fillId="0" borderId="103" xfId="0" applyFont="1" applyFill="1" applyBorder="1"/>
    <xf numFmtId="0" fontId="35" fillId="0" borderId="20" xfId="0" applyFont="1" applyFill="1" applyBorder="1" applyAlignment="1">
      <alignment horizontal="center" vertical="center"/>
    </xf>
    <xf numFmtId="0" fontId="35" fillId="0" borderId="41" xfId="0" applyFont="1" applyFill="1" applyBorder="1" applyAlignment="1">
      <alignment horizontal="center" vertical="center"/>
    </xf>
    <xf numFmtId="0" fontId="32" fillId="0" borderId="0" xfId="0" applyFont="1" applyFill="1"/>
    <xf numFmtId="0" fontId="32" fillId="0" borderId="31" xfId="18" applyNumberFormat="1" applyFont="1" applyFill="1" applyBorder="1" applyAlignment="1">
      <alignment horizontal="left" vertical="center"/>
    </xf>
    <xf numFmtId="0" fontId="32" fillId="0" borderId="0" xfId="0" applyFont="1" applyFill="1" applyBorder="1" applyAlignment="1">
      <alignment vertical="top"/>
    </xf>
    <xf numFmtId="0" fontId="32" fillId="0" borderId="0" xfId="0" applyFont="1" applyFill="1" applyAlignment="1">
      <alignment vertical="top"/>
    </xf>
    <xf numFmtId="0" fontId="32" fillId="0" borderId="0" xfId="0" applyFont="1" applyFill="1" applyBorder="1" applyAlignment="1">
      <alignment vertical="top" wrapText="1"/>
    </xf>
    <xf numFmtId="0" fontId="32" fillId="0" borderId="0" xfId="0" applyFont="1" applyFill="1" applyAlignment="1">
      <alignment vertical="top" wrapText="1"/>
    </xf>
    <xf numFmtId="0" fontId="32" fillId="0" borderId="0" xfId="0" applyFont="1" applyFill="1" applyAlignment="1">
      <alignment horizontal="center"/>
    </xf>
    <xf numFmtId="0" fontId="32" fillId="0" borderId="20" xfId="18" applyNumberFormat="1" applyFont="1" applyFill="1" applyBorder="1" applyAlignment="1">
      <alignment horizontal="left" vertical="center"/>
    </xf>
    <xf numFmtId="0" fontId="32" fillId="0" borderId="0" xfId="0" applyFont="1" applyFill="1" applyAlignment="1">
      <alignment vertical="center"/>
    </xf>
    <xf numFmtId="0" fontId="34" fillId="0" borderId="0" xfId="0" applyFont="1" applyFill="1" applyAlignment="1">
      <alignment horizontal="left" vertical="center"/>
    </xf>
    <xf numFmtId="0" fontId="32" fillId="0" borderId="0" xfId="0" applyFont="1" applyFill="1" applyBorder="1" applyAlignment="1">
      <alignment horizontal="left" vertical="center" wrapText="1"/>
    </xf>
    <xf numFmtId="165" fontId="32" fillId="0" borderId="23" xfId="0" applyNumberFormat="1" applyFont="1" applyFill="1" applyBorder="1" applyAlignment="1">
      <alignment horizontal="center" vertical="center"/>
    </xf>
    <xf numFmtId="0" fontId="32" fillId="0" borderId="50" xfId="0" applyFont="1" applyFill="1" applyBorder="1" applyAlignment="1">
      <alignment horizontal="left" vertical="top" wrapText="1"/>
    </xf>
    <xf numFmtId="0" fontId="32" fillId="0" borderId="59" xfId="0" applyFont="1" applyFill="1" applyBorder="1" applyAlignment="1">
      <alignment horizontal="left" vertical="top" wrapText="1"/>
    </xf>
    <xf numFmtId="165" fontId="32" fillId="0" borderId="41" xfId="0" applyNumberFormat="1" applyFont="1" applyFill="1" applyBorder="1" applyAlignment="1">
      <alignment horizontal="center" vertical="center"/>
    </xf>
    <xf numFmtId="0" fontId="32" fillId="0" borderId="97" xfId="0" applyFont="1" applyFill="1" applyBorder="1" applyAlignment="1">
      <alignment horizontal="center"/>
    </xf>
    <xf numFmtId="0" fontId="32" fillId="0" borderId="62" xfId="0" applyFont="1" applyFill="1" applyBorder="1" applyAlignment="1">
      <alignment horizontal="left" vertical="top" wrapText="1"/>
    </xf>
    <xf numFmtId="0" fontId="32" fillId="0" borderId="0" xfId="0" applyFont="1" applyFill="1" applyBorder="1" applyAlignment="1">
      <alignment vertical="center" wrapText="1"/>
    </xf>
    <xf numFmtId="0" fontId="32" fillId="0" borderId="21" xfId="0" applyFont="1" applyFill="1" applyBorder="1" applyAlignment="1">
      <alignment vertical="center" wrapText="1"/>
    </xf>
    <xf numFmtId="0" fontId="3" fillId="0" borderId="39" xfId="17" applyFont="1" applyFill="1" applyBorder="1" applyAlignment="1">
      <alignment horizontal="center" vertical="center"/>
    </xf>
    <xf numFmtId="0" fontId="3" fillId="0" borderId="26" xfId="17" applyFont="1" applyFill="1" applyBorder="1" applyAlignment="1">
      <alignment horizontal="center" vertical="center"/>
    </xf>
    <xf numFmtId="0" fontId="3" fillId="0" borderId="40" xfId="17" applyFont="1" applyFill="1" applyBorder="1" applyAlignment="1">
      <alignment horizontal="center" vertical="center"/>
    </xf>
    <xf numFmtId="0" fontId="29" fillId="0" borderId="39" xfId="17" applyFont="1" applyFill="1" applyBorder="1" applyAlignment="1">
      <alignment horizontal="center" vertical="center"/>
    </xf>
    <xf numFmtId="0" fontId="29" fillId="0" borderId="26" xfId="17" applyFont="1" applyFill="1" applyBorder="1" applyAlignment="1">
      <alignment horizontal="center" vertical="center"/>
    </xf>
    <xf numFmtId="0" fontId="29" fillId="0" borderId="40" xfId="17" applyFont="1" applyFill="1" applyBorder="1" applyAlignment="1">
      <alignment horizontal="center" vertical="center"/>
    </xf>
    <xf numFmtId="0" fontId="30" fillId="0" borderId="109" xfId="17" applyFont="1" applyFill="1" applyBorder="1" applyAlignment="1">
      <alignment horizontal="left" vertical="center"/>
    </xf>
    <xf numFmtId="0" fontId="30" fillId="0" borderId="0" xfId="17" applyFont="1" applyFill="1" applyBorder="1" applyAlignment="1">
      <alignment horizontal="left" vertical="center"/>
    </xf>
    <xf numFmtId="0" fontId="30" fillId="0" borderId="110" xfId="17" applyFont="1" applyFill="1" applyBorder="1" applyAlignment="1">
      <alignment horizontal="left" vertical="center"/>
    </xf>
    <xf numFmtId="0" fontId="30" fillId="0" borderId="30" xfId="17" applyFont="1" applyFill="1" applyBorder="1" applyAlignment="1">
      <alignment horizontal="left" vertical="center"/>
    </xf>
    <xf numFmtId="0" fontId="27" fillId="0" borderId="80" xfId="17" applyFont="1" applyFill="1" applyBorder="1" applyAlignment="1">
      <alignment horizontal="center" vertical="center"/>
    </xf>
    <xf numFmtId="0" fontId="27" fillId="0" borderId="81" xfId="17" applyFont="1" applyFill="1" applyBorder="1" applyAlignment="1">
      <alignment horizontal="center" vertical="center"/>
    </xf>
    <xf numFmtId="0" fontId="27" fillId="0" borderId="82" xfId="17" applyFont="1" applyFill="1" applyBorder="1" applyAlignment="1">
      <alignment horizontal="center" vertical="center"/>
    </xf>
    <xf numFmtId="0" fontId="27" fillId="0" borderId="51" xfId="17" applyFont="1" applyFill="1" applyBorder="1" applyAlignment="1">
      <alignment horizontal="center" vertical="center"/>
    </xf>
    <xf numFmtId="0" fontId="27" fillId="0" borderId="30" xfId="17" applyFont="1" applyFill="1" applyBorder="1" applyAlignment="1">
      <alignment horizontal="center" vertical="center"/>
    </xf>
    <xf numFmtId="0" fontId="27" fillId="0" borderId="53" xfId="17" applyFont="1" applyFill="1" applyBorder="1" applyAlignment="1">
      <alignment horizontal="center" vertical="center"/>
    </xf>
    <xf numFmtId="0" fontId="32" fillId="0" borderId="50" xfId="0" applyFont="1" applyFill="1" applyBorder="1" applyAlignment="1">
      <alignment horizontal="left" vertical="top" wrapText="1"/>
    </xf>
    <xf numFmtId="0" fontId="32" fillId="0" borderId="0" xfId="0" applyFont="1" applyFill="1" applyBorder="1" applyAlignment="1">
      <alignment horizontal="left" vertical="top" wrapText="1"/>
    </xf>
    <xf numFmtId="0" fontId="32" fillId="0" borderId="59" xfId="0" applyFont="1" applyFill="1" applyBorder="1" applyAlignment="1">
      <alignment horizontal="left" vertical="top" wrapText="1"/>
    </xf>
    <xf numFmtId="0" fontId="32" fillId="0" borderId="51" xfId="0" applyFont="1" applyFill="1" applyBorder="1" applyAlignment="1">
      <alignment horizontal="left" vertical="top" wrapText="1"/>
    </xf>
    <xf numFmtId="0" fontId="32" fillId="0" borderId="30" xfId="0" applyFont="1" applyFill="1" applyBorder="1" applyAlignment="1">
      <alignment horizontal="left" vertical="top" wrapText="1"/>
    </xf>
    <xf numFmtId="0" fontId="32" fillId="0" borderId="53" xfId="0" applyFont="1" applyFill="1" applyBorder="1" applyAlignment="1">
      <alignment horizontal="left" vertical="top" wrapText="1"/>
    </xf>
    <xf numFmtId="0" fontId="32" fillId="0" borderId="50" xfId="0" applyFont="1" applyFill="1" applyBorder="1" applyAlignment="1">
      <alignment horizontal="left" vertical="center" wrapText="1"/>
    </xf>
    <xf numFmtId="0" fontId="32" fillId="0" borderId="0" xfId="0" applyFont="1" applyFill="1" applyBorder="1" applyAlignment="1">
      <alignment horizontal="left" vertical="center" wrapText="1"/>
    </xf>
    <xf numFmtId="0" fontId="32" fillId="0" borderId="59" xfId="0" applyFont="1" applyFill="1" applyBorder="1" applyAlignment="1">
      <alignment horizontal="left" vertical="center" wrapText="1"/>
    </xf>
    <xf numFmtId="0" fontId="32" fillId="0" borderId="51" xfId="0" applyFont="1" applyFill="1" applyBorder="1" applyAlignment="1">
      <alignment horizontal="left" vertical="center" wrapText="1"/>
    </xf>
    <xf numFmtId="0" fontId="32" fillId="0" borderId="30" xfId="0" applyFont="1" applyFill="1" applyBorder="1" applyAlignment="1">
      <alignment horizontal="left" vertical="center" wrapText="1"/>
    </xf>
    <xf numFmtId="0" fontId="32" fillId="0" borderId="53" xfId="0" applyFont="1" applyFill="1" applyBorder="1" applyAlignment="1">
      <alignment horizontal="left" vertical="center" wrapText="1"/>
    </xf>
    <xf numFmtId="0" fontId="32" fillId="0" borderId="80" xfId="0" applyFont="1" applyFill="1" applyBorder="1" applyAlignment="1">
      <alignment horizontal="center" vertical="top"/>
    </xf>
    <xf numFmtId="0" fontId="32" fillId="0" borderId="81" xfId="0" applyFont="1" applyFill="1" applyBorder="1" applyAlignment="1">
      <alignment horizontal="center" vertical="top"/>
    </xf>
    <xf numFmtId="0" fontId="32" fillId="0" borderId="39" xfId="0" applyFont="1" applyFill="1" applyBorder="1" applyAlignment="1">
      <alignment horizontal="center" vertical="top"/>
    </xf>
    <xf numFmtId="0" fontId="32" fillId="0" borderId="26" xfId="0" applyFont="1" applyFill="1" applyBorder="1" applyAlignment="1">
      <alignment horizontal="center" vertical="top"/>
    </xf>
    <xf numFmtId="0" fontId="32" fillId="0" borderId="40" xfId="0" applyFont="1" applyFill="1" applyBorder="1" applyAlignment="1">
      <alignment horizontal="center" vertical="top"/>
    </xf>
    <xf numFmtId="165" fontId="32" fillId="0" borderId="23" xfId="0" applyNumberFormat="1" applyFont="1" applyFill="1" applyBorder="1" applyAlignment="1">
      <alignment horizontal="center" vertical="center"/>
    </xf>
    <xf numFmtId="165" fontId="32" fillId="0" borderId="31" xfId="0" applyNumberFormat="1" applyFont="1" applyFill="1" applyBorder="1" applyAlignment="1">
      <alignment horizontal="center" vertical="center"/>
    </xf>
    <xf numFmtId="0" fontId="32" fillId="0" borderId="12" xfId="0" applyFont="1" applyFill="1" applyBorder="1" applyAlignment="1">
      <alignment horizontal="center" vertical="center"/>
    </xf>
    <xf numFmtId="0" fontId="32" fillId="0" borderId="32" xfId="0" applyFont="1" applyFill="1" applyBorder="1" applyAlignment="1">
      <alignment horizontal="center" vertical="center"/>
    </xf>
    <xf numFmtId="0" fontId="32" fillId="0" borderId="29" xfId="0" applyFont="1" applyFill="1" applyBorder="1" applyAlignment="1">
      <alignment horizontal="center" vertical="center"/>
    </xf>
    <xf numFmtId="0" fontId="32" fillId="0" borderId="11" xfId="0" applyFont="1" applyFill="1" applyBorder="1" applyAlignment="1">
      <alignment horizontal="left" vertical="center" wrapText="1"/>
    </xf>
    <xf numFmtId="0" fontId="32" fillId="0" borderId="23" xfId="0" applyFont="1" applyFill="1" applyBorder="1" applyAlignment="1">
      <alignment horizontal="left" vertical="center" wrapText="1"/>
    </xf>
    <xf numFmtId="0" fontId="32" fillId="0" borderId="12" xfId="0" applyFont="1" applyFill="1" applyBorder="1" applyAlignment="1">
      <alignment horizontal="left" vertical="center" wrapText="1"/>
    </xf>
    <xf numFmtId="0" fontId="32" fillId="0" borderId="14" xfId="0" applyFont="1" applyFill="1" applyBorder="1" applyAlignment="1">
      <alignment horizontal="left" vertical="center" wrapText="1"/>
    </xf>
    <xf numFmtId="0" fontId="32" fillId="0" borderId="15" xfId="0" applyFont="1" applyFill="1" applyBorder="1" applyAlignment="1">
      <alignment horizontal="left" vertical="center" wrapText="1"/>
    </xf>
    <xf numFmtId="165" fontId="32" fillId="0" borderId="41" xfId="0" applyNumberFormat="1" applyFont="1" applyFill="1" applyBorder="1" applyAlignment="1">
      <alignment horizontal="center" vertical="center"/>
    </xf>
    <xf numFmtId="165" fontId="32" fillId="0" borderId="21" xfId="0" applyNumberFormat="1" applyFont="1" applyFill="1" applyBorder="1" applyAlignment="1">
      <alignment horizontal="center" vertical="center"/>
    </xf>
    <xf numFmtId="0" fontId="32" fillId="0" borderId="58" xfId="0" applyFont="1" applyFill="1" applyBorder="1" applyAlignment="1">
      <alignment horizontal="left" vertical="center" wrapText="1"/>
    </xf>
    <xf numFmtId="0" fontId="32" fillId="0" borderId="101" xfId="0" applyFont="1" applyFill="1" applyBorder="1" applyAlignment="1">
      <alignment horizontal="left" vertical="center"/>
    </xf>
    <xf numFmtId="0" fontId="32" fillId="0" borderId="23" xfId="0" applyFont="1" applyFill="1" applyBorder="1" applyAlignment="1">
      <alignment horizontal="left" vertical="center"/>
    </xf>
    <xf numFmtId="0" fontId="32" fillId="0" borderId="70" xfId="0" applyFont="1" applyFill="1" applyBorder="1" applyAlignment="1">
      <alignment horizontal="left" vertical="center"/>
    </xf>
    <xf numFmtId="0" fontId="32" fillId="0" borderId="31" xfId="0" applyFont="1" applyFill="1" applyBorder="1" applyAlignment="1">
      <alignment horizontal="left" vertical="center"/>
    </xf>
    <xf numFmtId="0" fontId="32" fillId="0" borderId="97" xfId="0" applyFont="1" applyFill="1" applyBorder="1" applyAlignment="1">
      <alignment horizontal="center"/>
    </xf>
    <xf numFmtId="0" fontId="32" fillId="0" borderId="91" xfId="0" applyFont="1" applyFill="1" applyBorder="1" applyAlignment="1">
      <alignment horizontal="center"/>
    </xf>
    <xf numFmtId="0" fontId="32" fillId="0" borderId="103" xfId="0" applyFont="1" applyFill="1" applyBorder="1" applyAlignment="1">
      <alignment horizontal="center"/>
    </xf>
    <xf numFmtId="0" fontId="32" fillId="0" borderId="62" xfId="0" applyFont="1" applyFill="1" applyBorder="1" applyAlignment="1">
      <alignment horizontal="left" vertical="top" wrapText="1"/>
    </xf>
    <xf numFmtId="0" fontId="32" fillId="0" borderId="99" xfId="0" applyFont="1" applyFill="1" applyBorder="1" applyAlignment="1">
      <alignment horizontal="left" vertical="top" wrapText="1"/>
    </xf>
    <xf numFmtId="165" fontId="32" fillId="0" borderId="0" xfId="0" applyNumberFormat="1" applyFont="1" applyFill="1" applyBorder="1" applyAlignment="1">
      <alignment horizontal="center" vertical="center"/>
    </xf>
    <xf numFmtId="0" fontId="32" fillId="0" borderId="23" xfId="0" applyFont="1" applyFill="1" applyBorder="1" applyAlignment="1">
      <alignment horizontal="center" vertical="center"/>
    </xf>
    <xf numFmtId="0" fontId="32" fillId="0" borderId="31" xfId="0" applyFont="1" applyFill="1" applyBorder="1" applyAlignment="1">
      <alignment horizontal="center" vertical="center"/>
    </xf>
    <xf numFmtId="164" fontId="32" fillId="0" borderId="11" xfId="0" applyNumberFormat="1" applyFont="1" applyFill="1" applyBorder="1" applyAlignment="1">
      <alignment horizontal="left" vertical="center" wrapText="1"/>
    </xf>
    <xf numFmtId="164" fontId="32" fillId="0" borderId="23" xfId="0" applyNumberFormat="1" applyFont="1" applyFill="1" applyBorder="1" applyAlignment="1">
      <alignment horizontal="left" vertical="center" wrapText="1"/>
    </xf>
    <xf numFmtId="164" fontId="32" fillId="0" borderId="12" xfId="0" applyNumberFormat="1" applyFont="1" applyFill="1" applyBorder="1" applyAlignment="1">
      <alignment horizontal="left" vertical="center" wrapText="1"/>
    </xf>
    <xf numFmtId="164" fontId="32" fillId="0" borderId="16" xfId="0" applyNumberFormat="1" applyFont="1" applyFill="1" applyBorder="1" applyAlignment="1">
      <alignment horizontal="left" vertical="center" wrapText="1"/>
    </xf>
    <xf numFmtId="164" fontId="32" fillId="0" borderId="21" xfId="0" applyNumberFormat="1" applyFont="1" applyFill="1" applyBorder="1" applyAlignment="1">
      <alignment horizontal="left" vertical="center" wrapText="1"/>
    </xf>
    <xf numFmtId="164" fontId="32" fillId="0" borderId="17" xfId="0" applyNumberFormat="1" applyFont="1" applyFill="1" applyBorder="1" applyAlignment="1">
      <alignment horizontal="left" vertical="center" wrapText="1"/>
    </xf>
    <xf numFmtId="164" fontId="32" fillId="0" borderId="14" xfId="0" applyNumberFormat="1" applyFont="1" applyFill="1" applyBorder="1" applyAlignment="1">
      <alignment horizontal="left" vertical="center" wrapText="1"/>
    </xf>
    <xf numFmtId="164" fontId="32" fillId="0" borderId="0" xfId="0" applyNumberFormat="1" applyFont="1" applyFill="1" applyBorder="1" applyAlignment="1">
      <alignment horizontal="left" vertical="center" wrapText="1"/>
    </xf>
    <xf numFmtId="164" fontId="32" fillId="0" borderId="15" xfId="0" applyNumberFormat="1" applyFont="1" applyFill="1" applyBorder="1" applyAlignment="1">
      <alignment horizontal="left" vertical="center" wrapText="1"/>
    </xf>
    <xf numFmtId="0" fontId="33" fillId="0" borderId="50" xfId="0" applyFont="1" applyFill="1" applyBorder="1" applyAlignment="1">
      <alignment horizontal="left" vertical="top" wrapText="1"/>
    </xf>
    <xf numFmtId="0" fontId="32" fillId="0" borderId="101" xfId="0" applyFont="1" applyFill="1" applyBorder="1" applyAlignment="1">
      <alignment horizontal="center" vertical="center"/>
    </xf>
    <xf numFmtId="0" fontId="32" fillId="0" borderId="50" xfId="0" applyFont="1" applyFill="1" applyBorder="1" applyAlignment="1">
      <alignment horizontal="center" vertical="center"/>
    </xf>
    <xf numFmtId="0" fontId="32" fillId="0" borderId="0" xfId="0" applyFont="1" applyFill="1" applyBorder="1" applyAlignment="1">
      <alignment horizontal="center" vertical="center"/>
    </xf>
    <xf numFmtId="0" fontId="32" fillId="0" borderId="58" xfId="0" applyFont="1" applyFill="1" applyBorder="1" applyAlignment="1">
      <alignment horizontal="center" vertical="center"/>
    </xf>
    <xf numFmtId="0" fontId="32" fillId="0" borderId="21" xfId="0" applyFont="1" applyFill="1" applyBorder="1" applyAlignment="1">
      <alignment horizontal="center" vertical="center"/>
    </xf>
    <xf numFmtId="0" fontId="35" fillId="0" borderId="96" xfId="0" applyFont="1" applyFill="1" applyBorder="1" applyAlignment="1">
      <alignment horizontal="center"/>
    </xf>
    <xf numFmtId="0" fontId="35" fillId="0" borderId="91" xfId="0" applyFont="1" applyFill="1" applyBorder="1" applyAlignment="1">
      <alignment horizontal="center"/>
    </xf>
    <xf numFmtId="0" fontId="35" fillId="0" borderId="95" xfId="0" applyFont="1" applyFill="1" applyBorder="1" applyAlignment="1">
      <alignment horizontal="center"/>
    </xf>
    <xf numFmtId="0" fontId="35" fillId="0" borderId="100" xfId="0" applyFont="1" applyFill="1" applyBorder="1" applyAlignment="1">
      <alignment horizontal="left" vertical="center" wrapText="1"/>
    </xf>
    <xf numFmtId="0" fontId="35" fillId="0" borderId="62" xfId="0" applyFont="1" applyFill="1" applyBorder="1" applyAlignment="1">
      <alignment horizontal="left" vertical="center" wrapText="1"/>
    </xf>
    <xf numFmtId="0" fontId="35" fillId="0" borderId="102" xfId="0" applyFont="1" applyFill="1" applyBorder="1" applyAlignment="1">
      <alignment horizontal="left" vertical="center" wrapText="1"/>
    </xf>
    <xf numFmtId="0" fontId="35" fillId="0" borderId="68" xfId="0" applyFont="1" applyFill="1" applyBorder="1" applyAlignment="1">
      <alignment vertical="center" wrapText="1"/>
    </xf>
    <xf numFmtId="0" fontId="35" fillId="0" borderId="41" xfId="0" applyFont="1" applyFill="1" applyBorder="1" applyAlignment="1">
      <alignment vertical="center" wrapText="1"/>
    </xf>
    <xf numFmtId="0" fontId="35" fillId="0" borderId="70" xfId="0" applyFont="1" applyFill="1" applyBorder="1" applyAlignment="1">
      <alignment vertical="center" wrapText="1"/>
    </xf>
    <xf numFmtId="0" fontId="35" fillId="0" borderId="31" xfId="0" applyFont="1" applyFill="1" applyBorder="1" applyAlignment="1">
      <alignment vertical="center" wrapText="1"/>
    </xf>
    <xf numFmtId="165" fontId="35" fillId="0" borderId="41" xfId="0" applyNumberFormat="1" applyFont="1" applyFill="1" applyBorder="1" applyAlignment="1">
      <alignment horizontal="center" vertical="center"/>
    </xf>
    <xf numFmtId="165" fontId="35" fillId="0" borderId="31" xfId="0" applyNumberFormat="1" applyFont="1" applyFill="1" applyBorder="1" applyAlignment="1">
      <alignment horizontal="center" vertical="center"/>
    </xf>
    <xf numFmtId="0" fontId="35" fillId="0" borderId="50" xfId="0" applyFont="1" applyFill="1" applyBorder="1" applyAlignment="1">
      <alignment vertical="center" wrapText="1"/>
    </xf>
    <xf numFmtId="0" fontId="35" fillId="0" borderId="0" xfId="0" applyFont="1" applyFill="1" applyBorder="1" applyAlignment="1">
      <alignment vertical="center" wrapText="1"/>
    </xf>
    <xf numFmtId="165" fontId="35" fillId="0" borderId="0" xfId="0" applyNumberFormat="1" applyFont="1" applyFill="1" applyBorder="1" applyAlignment="1">
      <alignment horizontal="center" vertical="center"/>
    </xf>
    <xf numFmtId="0" fontId="35" fillId="0" borderId="101" xfId="0" applyFont="1" applyFill="1" applyBorder="1" applyAlignment="1">
      <alignment vertical="center" wrapText="1"/>
    </xf>
    <xf numFmtId="0" fontId="35" fillId="0" borderId="23" xfId="0" applyFont="1" applyFill="1" applyBorder="1" applyAlignment="1">
      <alignment vertical="center" wrapText="1"/>
    </xf>
    <xf numFmtId="165" fontId="35" fillId="0" borderId="23" xfId="0" applyNumberFormat="1" applyFont="1" applyFill="1" applyBorder="1" applyAlignment="1">
      <alignment horizontal="center" vertical="center" wrapText="1"/>
    </xf>
    <xf numFmtId="165" fontId="35" fillId="0" borderId="31" xfId="0" applyNumberFormat="1" applyFont="1" applyFill="1" applyBorder="1" applyAlignment="1">
      <alignment horizontal="center" vertical="center" wrapText="1"/>
    </xf>
    <xf numFmtId="0" fontId="35" fillId="0" borderId="59" xfId="0" applyFont="1" applyFill="1" applyBorder="1" applyAlignment="1">
      <alignment horizontal="left" vertical="top" wrapText="1"/>
    </xf>
    <xf numFmtId="0" fontId="35" fillId="0" borderId="60" xfId="0" applyFont="1" applyFill="1" applyBorder="1" applyAlignment="1">
      <alignment horizontal="left" vertical="top" wrapText="1"/>
    </xf>
    <xf numFmtId="0" fontId="35" fillId="0" borderId="46" xfId="0" applyFont="1" applyFill="1" applyBorder="1" applyAlignment="1">
      <alignment vertical="center" wrapText="1"/>
    </xf>
    <xf numFmtId="0" fontId="35" fillId="0" borderId="20" xfId="0" applyFont="1" applyFill="1" applyBorder="1" applyAlignment="1">
      <alignment vertical="center" wrapText="1"/>
    </xf>
    <xf numFmtId="0" fontId="32" fillId="0" borderId="11" xfId="18" applyNumberFormat="1" applyFont="1" applyFill="1" applyBorder="1" applyAlignment="1">
      <alignment horizontal="center" vertical="center" wrapText="1"/>
    </xf>
    <xf numFmtId="0" fontId="32" fillId="0" borderId="23" xfId="18" applyNumberFormat="1" applyFont="1" applyFill="1" applyBorder="1" applyAlignment="1">
      <alignment horizontal="center" vertical="center" wrapText="1"/>
    </xf>
    <xf numFmtId="0" fontId="32" fillId="0" borderId="14" xfId="18" applyNumberFormat="1" applyFont="1" applyFill="1" applyBorder="1" applyAlignment="1">
      <alignment horizontal="center" vertical="center" wrapText="1"/>
    </xf>
    <xf numFmtId="0" fontId="32" fillId="0" borderId="0" xfId="18" applyNumberFormat="1" applyFont="1" applyFill="1" applyBorder="1" applyAlignment="1">
      <alignment horizontal="center" vertical="center" wrapText="1"/>
    </xf>
    <xf numFmtId="0" fontId="32" fillId="0" borderId="16" xfId="18" applyNumberFormat="1" applyFont="1" applyFill="1" applyBorder="1" applyAlignment="1">
      <alignment horizontal="center" vertical="center" wrapText="1"/>
    </xf>
    <xf numFmtId="0" fontId="32" fillId="0" borderId="21" xfId="18" applyNumberFormat="1" applyFont="1" applyFill="1" applyBorder="1" applyAlignment="1">
      <alignment horizontal="center" vertical="center" wrapText="1"/>
    </xf>
    <xf numFmtId="0" fontId="32" fillId="0" borderId="11" xfId="0" applyFont="1" applyFill="1" applyBorder="1" applyAlignment="1">
      <alignment vertical="center" wrapText="1"/>
    </xf>
    <xf numFmtId="0" fontId="32" fillId="0" borderId="23" xfId="0" applyFont="1" applyFill="1" applyBorder="1" applyAlignment="1">
      <alignment vertical="center" wrapText="1"/>
    </xf>
    <xf numFmtId="0" fontId="32" fillId="0" borderId="12" xfId="0" applyFont="1" applyFill="1" applyBorder="1" applyAlignment="1">
      <alignment vertical="center" wrapText="1"/>
    </xf>
    <xf numFmtId="0" fontId="32" fillId="0" borderId="14" xfId="0" applyFont="1" applyFill="1" applyBorder="1" applyAlignment="1">
      <alignment vertical="center" wrapText="1"/>
    </xf>
    <xf numFmtId="0" fontId="32" fillId="0" borderId="0" xfId="0" applyFont="1" applyFill="1" applyBorder="1" applyAlignment="1">
      <alignment vertical="center" wrapText="1"/>
    </xf>
    <xf numFmtId="0" fontId="32" fillId="0" borderId="15" xfId="0" applyFont="1" applyFill="1" applyBorder="1" applyAlignment="1">
      <alignment vertical="center" wrapText="1"/>
    </xf>
    <xf numFmtId="0" fontId="32" fillId="0" borderId="16" xfId="0" applyFont="1" applyFill="1" applyBorder="1" applyAlignment="1">
      <alignment vertical="center" wrapText="1"/>
    </xf>
    <xf numFmtId="0" fontId="32" fillId="0" borderId="21" xfId="0" applyFont="1" applyFill="1" applyBorder="1" applyAlignment="1">
      <alignment vertical="center" wrapText="1"/>
    </xf>
    <xf numFmtId="0" fontId="32" fillId="0" borderId="17" xfId="0" applyFont="1" applyFill="1" applyBorder="1" applyAlignment="1">
      <alignment vertical="center" wrapText="1"/>
    </xf>
    <xf numFmtId="0" fontId="32" fillId="0" borderId="11" xfId="18" applyNumberFormat="1" applyFont="1" applyFill="1" applyBorder="1" applyAlignment="1">
      <alignment horizontal="left" vertical="top" wrapText="1"/>
    </xf>
    <xf numFmtId="0" fontId="32" fillId="0" borderId="23" xfId="18" applyNumberFormat="1" applyFont="1" applyFill="1" applyBorder="1" applyAlignment="1">
      <alignment horizontal="left" vertical="top" wrapText="1"/>
    </xf>
    <xf numFmtId="0" fontId="32" fillId="0" borderId="12" xfId="18" applyNumberFormat="1" applyFont="1" applyFill="1" applyBorder="1" applyAlignment="1">
      <alignment horizontal="left" vertical="top" wrapText="1"/>
    </xf>
    <xf numFmtId="0" fontId="32" fillId="0" borderId="14" xfId="18" applyNumberFormat="1" applyFont="1" applyFill="1" applyBorder="1" applyAlignment="1">
      <alignment horizontal="left" vertical="top" wrapText="1"/>
    </xf>
    <xf numFmtId="0" fontId="32" fillId="0" borderId="0" xfId="18" applyNumberFormat="1" applyFont="1" applyFill="1" applyBorder="1" applyAlignment="1">
      <alignment horizontal="left" vertical="top" wrapText="1"/>
    </xf>
    <xf numFmtId="0" fontId="32" fillId="0" borderId="15" xfId="18" applyNumberFormat="1" applyFont="1" applyFill="1" applyBorder="1" applyAlignment="1">
      <alignment horizontal="left" vertical="top" wrapText="1"/>
    </xf>
    <xf numFmtId="0" fontId="32" fillId="0" borderId="41" xfId="18" applyNumberFormat="1" applyFont="1" applyFill="1" applyBorder="1" applyAlignment="1">
      <alignment horizontal="left" vertical="center" wrapText="1"/>
    </xf>
    <xf numFmtId="0" fontId="32" fillId="0" borderId="31" xfId="18" applyNumberFormat="1" applyFont="1" applyFill="1" applyBorder="1" applyAlignment="1">
      <alignment horizontal="left" vertical="center" wrapText="1"/>
    </xf>
    <xf numFmtId="0" fontId="3" fillId="0" borderId="0" xfId="17" applyFont="1" applyFill="1" applyBorder="1" applyAlignment="1">
      <alignment vertical="center"/>
    </xf>
    <xf numFmtId="0" fontId="3" fillId="0" borderId="0" xfId="17" applyFont="1" applyFill="1" applyAlignment="1">
      <alignment vertical="center"/>
    </xf>
    <xf numFmtId="0" fontId="27" fillId="0" borderId="0" xfId="17" applyFont="1" applyFill="1" applyAlignment="1">
      <alignment vertical="center"/>
    </xf>
    <xf numFmtId="0" fontId="5" fillId="0" borderId="39" xfId="17" applyFont="1" applyFill="1" applyBorder="1" applyAlignment="1">
      <alignment horizontal="center" vertical="center"/>
    </xf>
    <xf numFmtId="0" fontId="5" fillId="0" borderId="26" xfId="17" applyFont="1" applyFill="1" applyBorder="1" applyAlignment="1">
      <alignment horizontal="center" vertical="center"/>
    </xf>
    <xf numFmtId="0" fontId="5" fillId="0" borderId="40" xfId="17" applyFont="1" applyFill="1" applyBorder="1" applyAlignment="1">
      <alignment horizontal="center" vertical="center"/>
    </xf>
    <xf numFmtId="0" fontId="27" fillId="0" borderId="39" xfId="17" applyFont="1" applyFill="1" applyBorder="1" applyAlignment="1">
      <alignment horizontal="center" vertical="center"/>
    </xf>
    <xf numFmtId="0" fontId="27" fillId="0" borderId="26" xfId="17" applyFont="1" applyFill="1" applyBorder="1" applyAlignment="1">
      <alignment horizontal="center" vertical="center"/>
    </xf>
    <xf numFmtId="0" fontId="27" fillId="0" borderId="40" xfId="17" applyFont="1" applyFill="1" applyBorder="1" applyAlignment="1">
      <alignment horizontal="center" vertical="center"/>
    </xf>
    <xf numFmtId="0" fontId="5" fillId="0" borderId="80" xfId="17" applyFont="1" applyFill="1" applyBorder="1" applyAlignment="1">
      <alignment horizontal="center" vertical="center"/>
    </xf>
    <xf numFmtId="0" fontId="5" fillId="0" borderId="81" xfId="17" applyFont="1" applyFill="1" applyBorder="1" applyAlignment="1">
      <alignment horizontal="center" vertical="center"/>
    </xf>
    <xf numFmtId="0" fontId="5" fillId="0" borderId="82" xfId="17" applyFont="1" applyFill="1" applyBorder="1" applyAlignment="1">
      <alignment horizontal="center" vertical="center"/>
    </xf>
    <xf numFmtId="0" fontId="5" fillId="0" borderId="51" xfId="17" applyFont="1" applyFill="1" applyBorder="1" applyAlignment="1">
      <alignment horizontal="center" vertical="center"/>
    </xf>
    <xf numFmtId="0" fontId="5" fillId="0" borderId="30" xfId="17" applyFont="1" applyFill="1" applyBorder="1" applyAlignment="1">
      <alignment horizontal="center" vertical="center"/>
    </xf>
    <xf numFmtId="0" fontId="5" fillId="0" borderId="53" xfId="17" applyFont="1" applyFill="1" applyBorder="1" applyAlignment="1">
      <alignment horizontal="center" vertical="center"/>
    </xf>
    <xf numFmtId="0" fontId="29" fillId="0" borderId="0" xfId="17" applyFont="1" applyFill="1" applyAlignment="1">
      <alignment vertical="center"/>
    </xf>
    <xf numFmtId="0" fontId="29" fillId="0" borderId="0" xfId="17" applyFont="1" applyFill="1" applyBorder="1" applyAlignment="1">
      <alignment vertical="center"/>
    </xf>
    <xf numFmtId="0" fontId="30" fillId="0" borderId="0" xfId="17" applyFont="1" applyFill="1" applyAlignment="1">
      <alignment vertical="center"/>
    </xf>
    <xf numFmtId="0" fontId="30" fillId="0" borderId="0" xfId="17" applyFont="1" applyFill="1" applyBorder="1" applyAlignment="1">
      <alignment horizontal="center" vertical="center"/>
    </xf>
    <xf numFmtId="0" fontId="29" fillId="0" borderId="0" xfId="17" applyFont="1" applyFill="1" applyBorder="1" applyAlignment="1">
      <alignment horizontal="center" vertical="top" wrapText="1"/>
    </xf>
    <xf numFmtId="0" fontId="27" fillId="0" borderId="0" xfId="17" applyFont="1" applyFill="1" applyBorder="1" applyAlignment="1">
      <alignment vertical="center"/>
    </xf>
    <xf numFmtId="0" fontId="30" fillId="0" borderId="39" xfId="17" applyFont="1" applyFill="1" applyBorder="1" applyAlignment="1">
      <alignment horizontal="center" vertical="center"/>
    </xf>
    <xf numFmtId="0" fontId="30" fillId="0" borderId="26" xfId="17" applyFont="1" applyFill="1" applyBorder="1" applyAlignment="1">
      <alignment horizontal="center" vertical="center"/>
    </xf>
    <xf numFmtId="0" fontId="30" fillId="0" borderId="40" xfId="17" applyFont="1" applyFill="1" applyBorder="1" applyAlignment="1">
      <alignment horizontal="center" vertical="center"/>
    </xf>
    <xf numFmtId="0" fontId="30" fillId="0" borderId="80" xfId="17" applyFont="1" applyFill="1" applyBorder="1" applyAlignment="1">
      <alignment vertical="center"/>
    </xf>
    <xf numFmtId="0" fontId="30" fillId="0" borderId="81" xfId="17" applyFont="1" applyFill="1" applyBorder="1" applyAlignment="1">
      <alignment vertical="center"/>
    </xf>
    <xf numFmtId="0" fontId="30" fillId="0" borderId="82" xfId="17" applyFont="1" applyFill="1" applyBorder="1" applyAlignment="1">
      <alignment vertical="center"/>
    </xf>
    <xf numFmtId="0" fontId="30" fillId="0" borderId="50" xfId="17" applyFont="1" applyFill="1" applyBorder="1" applyAlignment="1">
      <alignment horizontal="center" vertical="center"/>
    </xf>
    <xf numFmtId="0" fontId="30" fillId="0" borderId="0" xfId="17" applyFont="1" applyFill="1" applyBorder="1" applyAlignment="1">
      <alignment horizontal="center" vertical="center"/>
    </xf>
    <xf numFmtId="0" fontId="30" fillId="0" borderId="59" xfId="17" applyFont="1" applyFill="1" applyBorder="1" applyAlignment="1">
      <alignment horizontal="center" vertical="center"/>
    </xf>
    <xf numFmtId="0" fontId="30" fillId="0" borderId="50" xfId="17" applyFont="1" applyFill="1" applyBorder="1" applyAlignment="1">
      <alignment vertical="center"/>
    </xf>
    <xf numFmtId="0" fontId="30" fillId="0" borderId="59" xfId="17" applyFont="1" applyFill="1" applyBorder="1" applyAlignment="1">
      <alignment vertical="center"/>
    </xf>
    <xf numFmtId="0" fontId="30" fillId="0" borderId="51" xfId="17" applyFont="1" applyFill="1" applyBorder="1" applyAlignment="1">
      <alignment vertical="center"/>
    </xf>
    <xf numFmtId="0" fontId="30" fillId="0" borderId="30" xfId="17" applyFont="1" applyFill="1" applyBorder="1" applyAlignment="1">
      <alignment vertical="center"/>
    </xf>
    <xf numFmtId="0" fontId="29" fillId="0" borderId="51" xfId="17" applyFont="1" applyFill="1" applyBorder="1" applyAlignment="1">
      <alignment vertical="center"/>
    </xf>
    <xf numFmtId="0" fontId="29" fillId="0" borderId="30" xfId="17" applyFont="1" applyFill="1" applyBorder="1" applyAlignment="1">
      <alignment vertical="center"/>
    </xf>
    <xf numFmtId="0" fontId="29" fillId="0" borderId="53" xfId="17" applyFont="1" applyFill="1" applyBorder="1" applyAlignment="1">
      <alignment vertical="center"/>
    </xf>
    <xf numFmtId="0" fontId="30" fillId="0" borderId="30" xfId="17" applyFont="1" applyFill="1" applyBorder="1" applyAlignment="1">
      <alignment horizontal="center" vertical="center"/>
    </xf>
    <xf numFmtId="0" fontId="30" fillId="0" borderId="53" xfId="17" applyFont="1" applyFill="1" applyBorder="1" applyAlignment="1">
      <alignment vertical="center"/>
    </xf>
    <xf numFmtId="0" fontId="30" fillId="0" borderId="51" xfId="17" applyFont="1" applyFill="1" applyBorder="1" applyAlignment="1">
      <alignment horizontal="center" vertical="center"/>
    </xf>
    <xf numFmtId="0" fontId="30" fillId="0" borderId="30" xfId="17" applyFont="1" applyFill="1" applyBorder="1" applyAlignment="1">
      <alignment horizontal="center" vertical="center"/>
    </xf>
    <xf numFmtId="0" fontId="30" fillId="0" borderId="53" xfId="17" applyFont="1" applyFill="1" applyBorder="1" applyAlignment="1">
      <alignment horizontal="center" vertical="center"/>
    </xf>
    <xf numFmtId="0" fontId="29" fillId="0" borderId="81" xfId="17" applyFont="1" applyFill="1" applyBorder="1" applyAlignment="1">
      <alignment horizontal="center" vertical="center"/>
    </xf>
    <xf numFmtId="0" fontId="29" fillId="0" borderId="82" xfId="17" applyFont="1" applyFill="1" applyBorder="1" applyAlignment="1">
      <alignment horizontal="center" vertical="center"/>
    </xf>
    <xf numFmtId="0" fontId="29" fillId="0" borderId="80" xfId="17" applyFont="1" applyFill="1" applyBorder="1" applyAlignment="1">
      <alignment horizontal="center" vertical="center"/>
    </xf>
    <xf numFmtId="0" fontId="31" fillId="0" borderId="51" xfId="17" applyFont="1" applyFill="1" applyBorder="1" applyAlignment="1">
      <alignment vertical="center"/>
    </xf>
    <xf numFmtId="0" fontId="3" fillId="0" borderId="30" xfId="17" applyFont="1" applyFill="1" applyBorder="1" applyAlignment="1">
      <alignment vertical="center"/>
    </xf>
    <xf numFmtId="0" fontId="29" fillId="0" borderId="10" xfId="17" applyFont="1" applyFill="1" applyBorder="1" applyAlignment="1">
      <alignment horizontal="center" vertical="center"/>
    </xf>
    <xf numFmtId="0" fontId="29" fillId="0" borderId="37" xfId="17" applyFont="1" applyFill="1" applyBorder="1" applyAlignment="1">
      <alignment horizontal="center" vertical="center"/>
    </xf>
    <xf numFmtId="0" fontId="29" fillId="0" borderId="18" xfId="17" applyFont="1" applyFill="1" applyBorder="1" applyAlignment="1">
      <alignment horizontal="center" vertical="center"/>
    </xf>
    <xf numFmtId="0" fontId="3" fillId="0" borderId="80" xfId="17" applyFont="1" applyFill="1" applyBorder="1" applyAlignment="1">
      <alignment horizontal="center" vertical="top" wrapText="1"/>
    </xf>
    <xf numFmtId="0" fontId="3" fillId="0" borderId="81" xfId="17" applyFont="1" applyFill="1" applyBorder="1" applyAlignment="1">
      <alignment horizontal="center" vertical="top" wrapText="1"/>
    </xf>
    <xf numFmtId="0" fontId="3" fillId="0" borderId="93" xfId="17" applyFont="1" applyFill="1" applyBorder="1" applyAlignment="1">
      <alignment horizontal="center" vertical="top" wrapText="1"/>
    </xf>
    <xf numFmtId="0" fontId="5" fillId="0" borderId="63" xfId="17" applyFont="1" applyFill="1" applyBorder="1" applyAlignment="1">
      <alignment horizontal="left" vertical="center"/>
    </xf>
    <xf numFmtId="0" fontId="30" fillId="0" borderId="55" xfId="17" applyFont="1" applyFill="1" applyBorder="1" applyAlignment="1">
      <alignment horizontal="left" vertical="center"/>
    </xf>
    <xf numFmtId="165" fontId="30" fillId="0" borderId="55" xfId="17" applyNumberFormat="1" applyFont="1" applyFill="1" applyBorder="1" applyAlignment="1">
      <alignment horizontal="center" vertical="center"/>
    </xf>
    <xf numFmtId="165" fontId="30" fillId="0" borderId="56" xfId="17" applyNumberFormat="1" applyFont="1" applyFill="1" applyBorder="1" applyAlignment="1">
      <alignment horizontal="center" vertical="center"/>
    </xf>
    <xf numFmtId="0" fontId="29" fillId="0" borderId="80" xfId="17" applyFont="1" applyFill="1" applyBorder="1" applyAlignment="1">
      <alignment horizontal="center" vertical="top" wrapText="1"/>
    </xf>
    <xf numFmtId="0" fontId="29" fillId="0" borderId="81" xfId="17" applyFont="1" applyFill="1" applyBorder="1" applyAlignment="1">
      <alignment horizontal="center" vertical="top" wrapText="1"/>
    </xf>
    <xf numFmtId="0" fontId="30" fillId="0" borderId="63" xfId="17" applyFont="1" applyFill="1" applyBorder="1" applyAlignment="1">
      <alignment horizontal="left" vertical="center"/>
    </xf>
    <xf numFmtId="0" fontId="30" fillId="0" borderId="59" xfId="17" applyFont="1" applyFill="1" applyBorder="1" applyAlignment="1">
      <alignment horizontal="center" vertical="center"/>
    </xf>
    <xf numFmtId="0" fontId="3" fillId="0" borderId="50" xfId="17" applyFont="1" applyFill="1" applyBorder="1" applyAlignment="1">
      <alignment horizontal="center" vertical="top" wrapText="1"/>
    </xf>
    <xf numFmtId="0" fontId="3" fillId="0" borderId="0" xfId="17" applyFont="1" applyFill="1" applyBorder="1" applyAlignment="1">
      <alignment horizontal="center" vertical="top" wrapText="1"/>
    </xf>
    <xf numFmtId="0" fontId="3" fillId="0" borderId="64" xfId="17" applyFont="1" applyFill="1" applyBorder="1" applyAlignment="1">
      <alignment horizontal="center" vertical="top" wrapText="1"/>
    </xf>
    <xf numFmtId="0" fontId="5" fillId="0" borderId="65" xfId="17" applyFont="1" applyFill="1" applyBorder="1" applyAlignment="1">
      <alignment vertical="center"/>
    </xf>
    <xf numFmtId="0" fontId="30" fillId="0" borderId="13" xfId="17" applyFont="1" applyFill="1" applyBorder="1" applyAlignment="1">
      <alignment vertical="center"/>
    </xf>
    <xf numFmtId="165" fontId="30" fillId="0" borderId="13" xfId="17" applyNumberFormat="1" applyFont="1" applyFill="1" applyBorder="1" applyAlignment="1">
      <alignment horizontal="center" vertical="center"/>
    </xf>
    <xf numFmtId="165" fontId="30" fillId="0" borderId="54" xfId="17" applyNumberFormat="1" applyFont="1" applyFill="1" applyBorder="1" applyAlignment="1">
      <alignment horizontal="center" vertical="center"/>
    </xf>
    <xf numFmtId="0" fontId="29" fillId="0" borderId="50" xfId="17" applyFont="1" applyFill="1" applyBorder="1" applyAlignment="1">
      <alignment horizontal="center" vertical="top" wrapText="1"/>
    </xf>
    <xf numFmtId="0" fontId="29" fillId="0" borderId="0" xfId="17" applyFont="1" applyFill="1" applyBorder="1" applyAlignment="1">
      <alignment horizontal="center" vertical="top" wrapText="1"/>
    </xf>
    <xf numFmtId="0" fontId="30" fillId="0" borderId="65" xfId="17" applyFont="1" applyFill="1" applyBorder="1" applyAlignment="1">
      <alignment vertical="center"/>
    </xf>
    <xf numFmtId="0" fontId="3" fillId="0" borderId="50" xfId="17" applyFont="1" applyFill="1" applyBorder="1" applyAlignment="1">
      <alignment horizontal="center" vertical="center"/>
    </xf>
    <xf numFmtId="0" fontId="3" fillId="0" borderId="0" xfId="17" applyFont="1" applyFill="1" applyBorder="1" applyAlignment="1">
      <alignment horizontal="center" vertical="center"/>
    </xf>
    <xf numFmtId="0" fontId="3" fillId="0" borderId="59" xfId="17" applyFont="1" applyFill="1" applyBorder="1" applyAlignment="1">
      <alignment horizontal="center" vertical="center"/>
    </xf>
    <xf numFmtId="0" fontId="30" fillId="0" borderId="80" xfId="17" applyFont="1" applyFill="1" applyBorder="1" applyAlignment="1">
      <alignment horizontal="center" vertical="center"/>
    </xf>
    <xf numFmtId="0" fontId="30" fillId="0" borderId="82" xfId="17" applyFont="1" applyFill="1" applyBorder="1" applyAlignment="1">
      <alignment horizontal="center" vertical="center"/>
    </xf>
    <xf numFmtId="0" fontId="27" fillId="0" borderId="62" xfId="17" quotePrefix="1" applyFont="1" applyFill="1" applyBorder="1" applyAlignment="1">
      <alignment horizontal="center"/>
    </xf>
    <xf numFmtId="0" fontId="5" fillId="0" borderId="66" xfId="17" applyFont="1" applyFill="1" applyBorder="1" applyAlignment="1">
      <alignment vertical="center"/>
    </xf>
    <xf numFmtId="0" fontId="29" fillId="0" borderId="50" xfId="17" applyFont="1" applyFill="1" applyBorder="1" applyAlignment="1">
      <alignment horizontal="center" vertical="center"/>
    </xf>
    <xf numFmtId="0" fontId="29" fillId="0" borderId="0" xfId="17" applyFont="1" applyFill="1" applyBorder="1" applyAlignment="1">
      <alignment horizontal="center" vertical="center"/>
    </xf>
    <xf numFmtId="0" fontId="29" fillId="0" borderId="59" xfId="17" applyFont="1" applyFill="1" applyBorder="1" applyAlignment="1">
      <alignment horizontal="center" vertical="center"/>
    </xf>
    <xf numFmtId="0" fontId="27" fillId="0" borderId="62" xfId="17" applyFont="1" applyFill="1" applyBorder="1" applyAlignment="1">
      <alignment horizontal="center"/>
    </xf>
    <xf numFmtId="0" fontId="29" fillId="0" borderId="59" xfId="17" applyFont="1" applyFill="1" applyBorder="1" applyAlignment="1">
      <alignment vertical="center"/>
    </xf>
    <xf numFmtId="0" fontId="29" fillId="0" borderId="50" xfId="17" applyFont="1" applyFill="1" applyBorder="1" applyAlignment="1">
      <alignment horizontal="center" vertical="top" wrapText="1"/>
    </xf>
    <xf numFmtId="0" fontId="30" fillId="0" borderId="71" xfId="17" applyFont="1" applyFill="1" applyBorder="1" applyAlignment="1">
      <alignment horizontal="left" vertical="center" wrapText="1"/>
    </xf>
    <xf numFmtId="0" fontId="30" fillId="0" borderId="41" xfId="17" applyFont="1" applyFill="1" applyBorder="1" applyAlignment="1">
      <alignment horizontal="left" vertical="center" wrapText="1"/>
    </xf>
    <xf numFmtId="165" fontId="30" fillId="0" borderId="41" xfId="17" applyNumberFormat="1" applyFont="1" applyFill="1" applyBorder="1" applyAlignment="1">
      <alignment horizontal="center" vertical="center"/>
    </xf>
    <xf numFmtId="165" fontId="30" fillId="0" borderId="69" xfId="17" applyNumberFormat="1" applyFont="1" applyFill="1" applyBorder="1" applyAlignment="1">
      <alignment horizontal="center" vertical="center"/>
    </xf>
    <xf numFmtId="0" fontId="29" fillId="0" borderId="80" xfId="17" applyFont="1" applyFill="1" applyBorder="1" applyAlignment="1">
      <alignment horizontal="center" vertical="top"/>
    </xf>
    <xf numFmtId="0" fontId="29" fillId="0" borderId="81" xfId="17" applyFont="1" applyFill="1" applyBorder="1" applyAlignment="1">
      <alignment horizontal="center" vertical="top"/>
    </xf>
    <xf numFmtId="0" fontId="29" fillId="0" borderId="82" xfId="17" applyFont="1" applyFill="1" applyBorder="1" applyAlignment="1">
      <alignment horizontal="center" vertical="top"/>
    </xf>
    <xf numFmtId="0" fontId="5" fillId="0" borderId="50" xfId="17" applyFont="1" applyFill="1" applyBorder="1" applyAlignment="1">
      <alignment vertical="center"/>
    </xf>
    <xf numFmtId="0" fontId="5" fillId="0" borderId="0" xfId="17" applyFont="1" applyFill="1" applyBorder="1" applyAlignment="1">
      <alignment horizontal="center" vertical="center"/>
    </xf>
    <xf numFmtId="0" fontId="27" fillId="0" borderId="0" xfId="17" applyFont="1" applyFill="1" applyBorder="1" applyAlignment="1">
      <alignment horizontal="center"/>
    </xf>
    <xf numFmtId="0" fontId="30" fillId="0" borderId="26" xfId="17" applyFont="1" applyFill="1" applyBorder="1" applyAlignment="1">
      <alignment horizontal="center" vertical="center"/>
    </xf>
    <xf numFmtId="0" fontId="29" fillId="0" borderId="50" xfId="17" applyFont="1" applyFill="1" applyBorder="1" applyAlignment="1">
      <alignment horizontal="center" vertical="top"/>
    </xf>
    <xf numFmtId="0" fontId="29" fillId="0" borderId="0" xfId="17" applyFont="1" applyFill="1" applyBorder="1" applyAlignment="1">
      <alignment horizontal="center" vertical="top"/>
    </xf>
    <xf numFmtId="0" fontId="30" fillId="0" borderId="109" xfId="17" applyFont="1" applyFill="1" applyBorder="1" applyAlignment="1">
      <alignment horizontal="left" vertical="center" wrapText="1"/>
    </xf>
    <xf numFmtId="0" fontId="30" fillId="0" borderId="0" xfId="17" applyFont="1" applyFill="1" applyBorder="1" applyAlignment="1">
      <alignment horizontal="left" vertical="center" wrapText="1"/>
    </xf>
    <xf numFmtId="165" fontId="30" fillId="0" borderId="0" xfId="17" applyNumberFormat="1" applyFont="1" applyFill="1" applyBorder="1" applyAlignment="1">
      <alignment horizontal="center" vertical="center"/>
    </xf>
    <xf numFmtId="165" fontId="30" fillId="0" borderId="59" xfId="17" applyNumberFormat="1" applyFont="1" applyFill="1" applyBorder="1" applyAlignment="1">
      <alignment horizontal="center" vertical="center"/>
    </xf>
    <xf numFmtId="0" fontId="29" fillId="0" borderId="51" xfId="17" applyFont="1" applyFill="1" applyBorder="1" applyAlignment="1">
      <alignment horizontal="center" vertical="top"/>
    </xf>
    <xf numFmtId="0" fontId="29" fillId="0" borderId="30" xfId="17" applyFont="1" applyFill="1" applyBorder="1" applyAlignment="1">
      <alignment horizontal="center" vertical="top"/>
    </xf>
    <xf numFmtId="0" fontId="29" fillId="0" borderId="53" xfId="17" applyFont="1" applyFill="1" applyBorder="1" applyAlignment="1">
      <alignment horizontal="center" vertical="top"/>
    </xf>
    <xf numFmtId="0" fontId="29" fillId="0" borderId="50" xfId="17" applyFont="1" applyFill="1" applyBorder="1" applyAlignment="1">
      <alignment vertical="top" wrapText="1"/>
    </xf>
    <xf numFmtId="0" fontId="29" fillId="0" borderId="0" xfId="17" applyFont="1" applyFill="1" applyBorder="1" applyAlignment="1">
      <alignment vertical="top" wrapText="1"/>
    </xf>
    <xf numFmtId="0" fontId="30" fillId="0" borderId="66" xfId="17" applyFont="1" applyFill="1" applyBorder="1" applyAlignment="1">
      <alignment horizontal="left" vertical="center" wrapText="1"/>
    </xf>
    <xf numFmtId="0" fontId="30" fillId="0" borderId="31" xfId="17" applyFont="1" applyFill="1" applyBorder="1" applyAlignment="1">
      <alignment horizontal="left" vertical="center" wrapText="1"/>
    </xf>
    <xf numFmtId="165" fontId="30" fillId="0" borderId="31" xfId="17" applyNumberFormat="1" applyFont="1" applyFill="1" applyBorder="1" applyAlignment="1">
      <alignment horizontal="center" vertical="center"/>
    </xf>
    <xf numFmtId="165" fontId="30" fillId="0" borderId="67" xfId="17" applyNumberFormat="1" applyFont="1" applyFill="1" applyBorder="1" applyAlignment="1">
      <alignment horizontal="center" vertical="center"/>
    </xf>
    <xf numFmtId="0" fontId="29" fillId="0" borderId="50" xfId="17" applyFont="1" applyFill="1" applyBorder="1" applyAlignment="1">
      <alignment vertical="center"/>
    </xf>
    <xf numFmtId="0" fontId="30" fillId="0" borderId="71" xfId="17" applyFont="1" applyFill="1" applyBorder="1" applyAlignment="1">
      <alignment horizontal="left" vertical="center"/>
    </xf>
    <xf numFmtId="0" fontId="30" fillId="0" borderId="41" xfId="17" applyFont="1" applyFill="1" applyBorder="1" applyAlignment="1">
      <alignment horizontal="left" vertical="center"/>
    </xf>
    <xf numFmtId="0" fontId="30" fillId="0" borderId="66" xfId="17" applyFont="1" applyFill="1" applyBorder="1" applyAlignment="1">
      <alignment horizontal="left" vertical="center"/>
    </xf>
    <xf numFmtId="0" fontId="30" fillId="0" borderId="31" xfId="17" applyFont="1" applyFill="1" applyBorder="1" applyAlignment="1">
      <alignment horizontal="left" vertical="center"/>
    </xf>
    <xf numFmtId="0" fontId="29" fillId="0" borderId="68" xfId="17" applyFont="1" applyFill="1" applyBorder="1" applyAlignment="1">
      <alignment vertical="center"/>
    </xf>
    <xf numFmtId="0" fontId="29" fillId="0" borderId="41" xfId="17" applyFont="1" applyFill="1" applyBorder="1" applyAlignment="1">
      <alignment vertical="center"/>
    </xf>
    <xf numFmtId="0" fontId="29" fillId="0" borderId="69" xfId="17" applyFont="1" applyFill="1" applyBorder="1" applyAlignment="1">
      <alignment vertical="center"/>
    </xf>
    <xf numFmtId="0" fontId="29" fillId="0" borderId="70" xfId="17" applyFont="1" applyFill="1" applyBorder="1" applyAlignment="1">
      <alignment vertical="center"/>
    </xf>
    <xf numFmtId="0" fontId="29" fillId="0" borderId="31" xfId="17" applyFont="1" applyFill="1" applyBorder="1" applyAlignment="1">
      <alignment vertical="center"/>
    </xf>
    <xf numFmtId="0" fontId="29" fillId="0" borderId="67" xfId="17" applyFont="1" applyFill="1" applyBorder="1" applyAlignment="1">
      <alignment vertical="center"/>
    </xf>
    <xf numFmtId="165" fontId="30" fillId="0" borderId="30" xfId="17" applyNumberFormat="1" applyFont="1" applyFill="1" applyBorder="1" applyAlignment="1">
      <alignment horizontal="center" vertical="center"/>
    </xf>
    <xf numFmtId="165" fontId="30" fillId="0" borderId="53" xfId="17" applyNumberFormat="1" applyFont="1" applyFill="1" applyBorder="1" applyAlignment="1">
      <alignment horizontal="center" vertical="center"/>
    </xf>
    <xf numFmtId="0" fontId="29" fillId="0" borderId="81" xfId="17" applyFont="1" applyFill="1" applyBorder="1" applyAlignment="1">
      <alignment vertical="center"/>
    </xf>
    <xf numFmtId="0" fontId="29" fillId="0" borderId="82" xfId="17" applyFont="1" applyFill="1" applyBorder="1" applyAlignment="1">
      <alignment vertical="center"/>
    </xf>
    <xf numFmtId="0" fontId="3" fillId="0" borderId="80" xfId="17" applyFont="1" applyFill="1" applyBorder="1" applyAlignment="1">
      <alignment vertical="center"/>
    </xf>
    <xf numFmtId="0" fontId="5" fillId="0" borderId="55" xfId="17" applyFont="1" applyFill="1" applyBorder="1" applyAlignment="1">
      <alignment vertical="center"/>
    </xf>
    <xf numFmtId="165" fontId="30" fillId="0" borderId="55" xfId="17" applyNumberFormat="1" applyFont="1" applyFill="1" applyBorder="1" applyAlignment="1">
      <alignment vertical="center"/>
    </xf>
    <xf numFmtId="165" fontId="30" fillId="0" borderId="56" xfId="17" applyNumberFormat="1" applyFont="1" applyFill="1" applyBorder="1" applyAlignment="1">
      <alignment vertical="center"/>
    </xf>
    <xf numFmtId="0" fontId="29" fillId="0" borderId="80" xfId="17" applyFont="1" applyFill="1" applyBorder="1" applyAlignment="1">
      <alignment vertical="center"/>
    </xf>
    <xf numFmtId="0" fontId="30" fillId="0" borderId="55" xfId="17" applyFont="1" applyFill="1" applyBorder="1" applyAlignment="1">
      <alignment vertical="center"/>
    </xf>
    <xf numFmtId="0" fontId="29" fillId="0" borderId="39" xfId="17" applyFont="1" applyFill="1" applyBorder="1" applyAlignment="1">
      <alignment vertical="center"/>
    </xf>
    <xf numFmtId="0" fontId="29" fillId="0" borderId="26" xfId="17" applyFont="1" applyFill="1" applyBorder="1" applyAlignment="1">
      <alignment vertical="center"/>
    </xf>
    <xf numFmtId="0" fontId="29" fillId="0" borderId="40" xfId="17" applyFont="1" applyFill="1" applyBorder="1" applyAlignment="1">
      <alignment vertical="center"/>
    </xf>
    <xf numFmtId="0" fontId="29" fillId="0" borderId="51" xfId="17" applyFont="1" applyFill="1" applyBorder="1" applyAlignment="1">
      <alignment vertical="center"/>
    </xf>
    <xf numFmtId="0" fontId="29" fillId="0" borderId="53" xfId="17" applyFont="1" applyFill="1" applyBorder="1" applyAlignment="1">
      <alignment vertical="center"/>
    </xf>
    <xf numFmtId="165" fontId="30" fillId="0" borderId="13" xfId="17" applyNumberFormat="1" applyFont="1" applyFill="1" applyBorder="1" applyAlignment="1">
      <alignment vertical="center"/>
    </xf>
    <xf numFmtId="165" fontId="30" fillId="0" borderId="54" xfId="17" applyNumberFormat="1" applyFont="1" applyFill="1" applyBorder="1" applyAlignment="1">
      <alignment vertical="center"/>
    </xf>
    <xf numFmtId="0" fontId="5" fillId="0" borderId="41" xfId="17" applyFont="1" applyFill="1" applyBorder="1" applyAlignment="1">
      <alignment vertical="center"/>
    </xf>
    <xf numFmtId="0" fontId="30" fillId="0" borderId="74" xfId="17" applyFont="1" applyFill="1" applyBorder="1" applyAlignment="1">
      <alignment vertical="center"/>
    </xf>
    <xf numFmtId="0" fontId="30" fillId="0" borderId="57" xfId="17" applyFont="1" applyFill="1" applyBorder="1" applyAlignment="1">
      <alignment vertical="center"/>
    </xf>
    <xf numFmtId="0" fontId="3" fillId="0" borderId="55" xfId="17" applyFont="1" applyFill="1" applyBorder="1" applyAlignment="1">
      <alignment vertical="center"/>
    </xf>
    <xf numFmtId="0" fontId="29" fillId="0" borderId="38" xfId="17" applyFont="1" applyFill="1" applyBorder="1" applyAlignment="1">
      <alignment vertical="center"/>
    </xf>
    <xf numFmtId="0" fontId="29" fillId="0" borderId="13" xfId="17" applyFont="1" applyFill="1" applyBorder="1" applyAlignment="1">
      <alignment vertical="center"/>
    </xf>
    <xf numFmtId="0" fontId="3" fillId="0" borderId="13" xfId="17" applyFont="1" applyFill="1" applyBorder="1" applyAlignment="1">
      <alignment vertical="center"/>
    </xf>
    <xf numFmtId="0" fontId="29" fillId="0" borderId="73" xfId="17" applyFont="1" applyFill="1" applyBorder="1" applyAlignment="1">
      <alignment vertical="center"/>
    </xf>
    <xf numFmtId="0" fontId="29" fillId="0" borderId="72" xfId="17" applyFont="1" applyFill="1" applyBorder="1" applyAlignment="1">
      <alignment vertical="center"/>
    </xf>
    <xf numFmtId="0" fontId="3" fillId="0" borderId="72" xfId="17" applyFont="1" applyFill="1" applyBorder="1" applyAlignment="1">
      <alignment vertical="center"/>
    </xf>
    <xf numFmtId="165" fontId="30" fillId="0" borderId="72" xfId="17" applyNumberFormat="1" applyFont="1" applyFill="1" applyBorder="1" applyAlignment="1">
      <alignment vertical="center"/>
    </xf>
    <xf numFmtId="165" fontId="30" fillId="0" borderId="74" xfId="17" applyNumberFormat="1" applyFont="1" applyFill="1" applyBorder="1" applyAlignment="1">
      <alignment vertical="center"/>
    </xf>
    <xf numFmtId="0" fontId="37" fillId="0" borderId="19" xfId="18" applyNumberFormat="1" applyFont="1" applyFill="1" applyBorder="1" applyAlignment="1">
      <alignment horizontal="left" vertical="center"/>
    </xf>
    <xf numFmtId="165" fontId="32" fillId="0" borderId="13" xfId="76" applyNumberFormat="1" applyFont="1" applyFill="1" applyBorder="1" applyAlignment="1">
      <alignment horizontal="center" vertical="center" wrapText="1"/>
    </xf>
    <xf numFmtId="165" fontId="32" fillId="0" borderId="41" xfId="76" applyNumberFormat="1" applyFont="1" applyFill="1" applyBorder="1" applyAlignment="1">
      <alignment horizontal="center" vertical="center" wrapText="1"/>
    </xf>
    <xf numFmtId="165" fontId="32" fillId="0" borderId="31" xfId="76" applyNumberFormat="1" applyFont="1" applyFill="1" applyBorder="1" applyAlignment="1">
      <alignment horizontal="center" vertical="center" wrapText="1"/>
    </xf>
    <xf numFmtId="165" fontId="32" fillId="0" borderId="20" xfId="76" applyNumberFormat="1" applyFont="1" applyFill="1" applyBorder="1" applyAlignment="1">
      <alignment horizontal="center" vertical="center" wrapText="1"/>
    </xf>
    <xf numFmtId="0" fontId="32" fillId="0" borderId="89" xfId="19" applyFont="1" applyFill="1" applyBorder="1" applyAlignment="1">
      <alignment horizontal="left" vertical="top"/>
    </xf>
    <xf numFmtId="0" fontId="32" fillId="0" borderId="37" xfId="19" applyFont="1" applyFill="1" applyBorder="1" applyAlignment="1">
      <alignment horizontal="left" vertical="top"/>
    </xf>
    <xf numFmtId="0" fontId="32" fillId="0" borderId="114" xfId="19" applyFont="1" applyFill="1" applyBorder="1" applyAlignment="1">
      <alignment horizontal="left" vertical="top"/>
    </xf>
    <xf numFmtId="0" fontId="32" fillId="0" borderId="112" xfId="18" applyNumberFormat="1" applyFont="1" applyFill="1" applyBorder="1" applyAlignment="1">
      <alignment horizontal="left" vertical="center"/>
    </xf>
    <xf numFmtId="0" fontId="32" fillId="0" borderId="101" xfId="19" applyFont="1" applyFill="1" applyBorder="1" applyAlignment="1">
      <alignment horizontal="left" vertical="top" wrapText="1"/>
    </xf>
    <xf numFmtId="0" fontId="32" fillId="0" borderId="23" xfId="19" applyFont="1" applyFill="1" applyBorder="1" applyAlignment="1">
      <alignment horizontal="left" vertical="top" wrapText="1"/>
    </xf>
    <xf numFmtId="0" fontId="32" fillId="0" borderId="94" xfId="19" applyFont="1" applyFill="1" applyBorder="1" applyAlignment="1">
      <alignment horizontal="left" vertical="top" wrapText="1"/>
    </xf>
    <xf numFmtId="0" fontId="32" fillId="0" borderId="97" xfId="18" applyNumberFormat="1" applyFont="1" applyFill="1" applyBorder="1" applyAlignment="1">
      <alignment horizontal="center" vertical="center"/>
    </xf>
    <xf numFmtId="0" fontId="32" fillId="0" borderId="58" xfId="19" applyFont="1" applyFill="1" applyBorder="1" applyAlignment="1">
      <alignment horizontal="left" vertical="top" wrapText="1"/>
    </xf>
    <xf numFmtId="0" fontId="32" fillId="0" borderId="21" xfId="19" applyFont="1" applyFill="1" applyBorder="1" applyAlignment="1">
      <alignment horizontal="left" vertical="top" wrapText="1"/>
    </xf>
    <xf numFmtId="0" fontId="32" fillId="0" borderId="60" xfId="19" applyFont="1" applyFill="1" applyBorder="1" applyAlignment="1">
      <alignment horizontal="left" vertical="top" wrapText="1"/>
    </xf>
    <xf numFmtId="0" fontId="32" fillId="0" borderId="103" xfId="18" applyNumberFormat="1" applyFont="1" applyFill="1" applyBorder="1" applyAlignment="1">
      <alignment horizontal="center" vertical="center"/>
    </xf>
    <xf numFmtId="0" fontId="32" fillId="0" borderId="16" xfId="18" applyNumberFormat="1" applyFont="1" applyFill="1" applyBorder="1" applyAlignment="1">
      <alignment horizontal="left" vertical="top" wrapText="1"/>
    </xf>
    <xf numFmtId="0" fontId="32" fillId="0" borderId="21" xfId="18" applyNumberFormat="1" applyFont="1" applyFill="1" applyBorder="1" applyAlignment="1">
      <alignment horizontal="left" vertical="top" wrapText="1"/>
    </xf>
    <xf numFmtId="0" fontId="32" fillId="0" borderId="17" xfId="18" applyNumberFormat="1" applyFont="1" applyFill="1" applyBorder="1" applyAlignment="1">
      <alignment horizontal="left" vertical="top" wrapText="1"/>
    </xf>
    <xf numFmtId="0" fontId="32" fillId="0" borderId="11" xfId="18" applyNumberFormat="1" applyFont="1" applyFill="1" applyBorder="1" applyAlignment="1">
      <alignment horizontal="left" vertical="center" wrapText="1"/>
    </xf>
    <xf numFmtId="0" fontId="32" fillId="0" borderId="94" xfId="18" applyNumberFormat="1" applyFont="1" applyFill="1" applyBorder="1" applyAlignment="1">
      <alignment horizontal="left" vertical="center" wrapText="1"/>
    </xf>
    <xf numFmtId="0" fontId="32" fillId="0" borderId="12" xfId="18" applyNumberFormat="1" applyFont="1" applyFill="1" applyBorder="1" applyAlignment="1">
      <alignment horizontal="center" vertical="center" wrapText="1"/>
    </xf>
    <xf numFmtId="0" fontId="32" fillId="0" borderId="14" xfId="18" applyNumberFormat="1" applyFont="1" applyFill="1" applyBorder="1" applyAlignment="1">
      <alignment horizontal="left" vertical="center" wrapText="1"/>
    </xf>
    <xf numFmtId="0" fontId="32" fillId="0" borderId="59" xfId="18" applyNumberFormat="1" applyFont="1" applyFill="1" applyBorder="1" applyAlignment="1">
      <alignment horizontal="left" vertical="center" wrapText="1"/>
    </xf>
    <xf numFmtId="0" fontId="32" fillId="0" borderId="13" xfId="18" applyNumberFormat="1" applyFont="1" applyFill="1" applyBorder="1" applyAlignment="1">
      <alignment horizontal="left" vertical="center" wrapText="1"/>
    </xf>
    <xf numFmtId="165" fontId="32" fillId="0" borderId="54" xfId="76" applyNumberFormat="1" applyFont="1" applyFill="1" applyBorder="1" applyAlignment="1">
      <alignment horizontal="center" vertical="center" wrapText="1"/>
    </xf>
    <xf numFmtId="0" fontId="32" fillId="0" borderId="15" xfId="18" applyNumberFormat="1" applyFont="1" applyFill="1" applyBorder="1" applyAlignment="1">
      <alignment horizontal="center" vertical="center" wrapText="1"/>
    </xf>
    <xf numFmtId="0" fontId="32" fillId="0" borderId="0" xfId="18" applyNumberFormat="1" applyFont="1" applyFill="1" applyBorder="1" applyAlignment="1">
      <alignment horizontal="left" vertical="center" wrapText="1"/>
    </xf>
    <xf numFmtId="165" fontId="32" fillId="0" borderId="69" xfId="76" applyNumberFormat="1" applyFont="1" applyFill="1" applyBorder="1" applyAlignment="1">
      <alignment horizontal="center" vertical="center" wrapText="1"/>
    </xf>
    <xf numFmtId="0" fontId="32" fillId="0" borderId="111" xfId="19" applyFont="1" applyFill="1" applyBorder="1" applyAlignment="1">
      <alignment horizontal="left" vertical="top"/>
    </xf>
    <xf numFmtId="0" fontId="32" fillId="0" borderId="97" xfId="0" applyFont="1" applyFill="1" applyBorder="1" applyAlignment="1">
      <alignment horizontal="center" vertical="center" wrapText="1"/>
    </xf>
    <xf numFmtId="0" fontId="32" fillId="0" borderId="103" xfId="0" applyFont="1" applyFill="1" applyBorder="1" applyAlignment="1">
      <alignment horizontal="center" vertical="center" wrapText="1"/>
    </xf>
    <xf numFmtId="0" fontId="32" fillId="0" borderId="23" xfId="0" applyFont="1" applyFill="1" applyBorder="1" applyAlignment="1">
      <alignment vertical="center"/>
    </xf>
    <xf numFmtId="0" fontId="32" fillId="0" borderId="119" xfId="0" applyFont="1" applyFill="1" applyBorder="1" applyAlignment="1">
      <alignment vertical="center"/>
    </xf>
    <xf numFmtId="0" fontId="32" fillId="0" borderId="41" xfId="0" applyFont="1" applyFill="1" applyBorder="1" applyAlignment="1">
      <alignment horizontal="left" vertical="center" wrapText="1"/>
    </xf>
    <xf numFmtId="0" fontId="32" fillId="0" borderId="69" xfId="0" applyFont="1" applyFill="1" applyBorder="1" applyAlignment="1">
      <alignment horizontal="left" vertical="center" wrapText="1"/>
    </xf>
    <xf numFmtId="0" fontId="32" fillId="0" borderId="108" xfId="0" applyFont="1" applyFill="1" applyBorder="1" applyAlignment="1">
      <alignment horizontal="left" vertical="center" wrapText="1"/>
    </xf>
    <xf numFmtId="0" fontId="32" fillId="0" borderId="31" xfId="0" applyFont="1" applyFill="1" applyBorder="1" applyAlignment="1">
      <alignment horizontal="left" vertical="center" wrapText="1"/>
    </xf>
    <xf numFmtId="0" fontId="32" fillId="0" borderId="67" xfId="0" applyFont="1" applyFill="1" applyBorder="1" applyAlignment="1">
      <alignment horizontal="left" vertical="center" wrapText="1"/>
    </xf>
    <xf numFmtId="0" fontId="32" fillId="0" borderId="107" xfId="0" applyFont="1" applyFill="1" applyBorder="1" applyAlignment="1">
      <alignment horizontal="left" vertical="center" wrapText="1"/>
    </xf>
    <xf numFmtId="0" fontId="32" fillId="0" borderId="120" xfId="0" applyFont="1" applyFill="1" applyBorder="1" applyAlignment="1">
      <alignment vertical="center"/>
    </xf>
    <xf numFmtId="0" fontId="32" fillId="0" borderId="113" xfId="0" applyFont="1" applyFill="1" applyBorder="1" applyAlignment="1">
      <alignment vertical="center"/>
    </xf>
    <xf numFmtId="0" fontId="32" fillId="0" borderId="101" xfId="0" applyFont="1" applyFill="1" applyBorder="1" applyAlignment="1">
      <alignment horizontal="left" vertical="center" wrapText="1"/>
    </xf>
    <xf numFmtId="0" fontId="32" fillId="0" borderId="94" xfId="0" applyFont="1" applyFill="1" applyBorder="1" applyAlignment="1">
      <alignment horizontal="left" vertical="center" wrapText="1"/>
    </xf>
    <xf numFmtId="0" fontId="32" fillId="0" borderId="97" xfId="0" applyFont="1" applyFill="1" applyBorder="1" applyAlignment="1">
      <alignment horizontal="left" vertical="center" wrapText="1"/>
    </xf>
    <xf numFmtId="0" fontId="32" fillId="0" borderId="70" xfId="0" applyFont="1" applyFill="1" applyBorder="1" applyAlignment="1">
      <alignment horizontal="left" vertical="center" wrapText="1"/>
    </xf>
    <xf numFmtId="0" fontId="32" fillId="0" borderId="68" xfId="0" applyFont="1" applyFill="1" applyBorder="1" applyAlignment="1">
      <alignment horizontal="left" vertical="center" wrapText="1"/>
    </xf>
    <xf numFmtId="0" fontId="32" fillId="0" borderId="91" xfId="0" applyFont="1" applyFill="1" applyBorder="1" applyAlignment="1">
      <alignment horizontal="left" vertical="center" wrapText="1"/>
    </xf>
    <xf numFmtId="0" fontId="32" fillId="0" borderId="21" xfId="0" applyFont="1" applyFill="1" applyBorder="1" applyAlignment="1">
      <alignment horizontal="left" vertical="center" wrapText="1"/>
    </xf>
    <xf numFmtId="0" fontId="32" fillId="0" borderId="60" xfId="0" applyFont="1" applyFill="1" applyBorder="1" applyAlignment="1">
      <alignment horizontal="left" vertical="center" wrapText="1"/>
    </xf>
    <xf numFmtId="0" fontId="32" fillId="0" borderId="103" xfId="0" applyFont="1" applyFill="1" applyBorder="1" applyAlignment="1">
      <alignment horizontal="left" vertical="center" wrapText="1"/>
    </xf>
    <xf numFmtId="0" fontId="32" fillId="0" borderId="41" xfId="0" applyFont="1" applyFill="1" applyBorder="1" applyAlignment="1">
      <alignment vertical="center" wrapText="1"/>
    </xf>
    <xf numFmtId="0" fontId="32" fillId="0" borderId="20" xfId="0" applyFont="1" applyFill="1" applyBorder="1" applyAlignment="1">
      <alignment vertical="center" wrapText="1"/>
    </xf>
    <xf numFmtId="0" fontId="32" fillId="0" borderId="13" xfId="0" applyFont="1" applyFill="1" applyBorder="1" applyAlignment="1">
      <alignment vertical="top" wrapText="1"/>
    </xf>
    <xf numFmtId="0" fontId="32" fillId="0" borderId="13" xfId="0" applyFont="1" applyFill="1" applyBorder="1" applyAlignment="1">
      <alignment vertical="top"/>
    </xf>
    <xf numFmtId="0" fontId="32" fillId="0" borderId="13" xfId="0" applyFont="1" applyFill="1" applyBorder="1" applyAlignment="1">
      <alignment vertical="top"/>
    </xf>
    <xf numFmtId="0" fontId="32" fillId="0" borderId="13" xfId="0" applyFont="1" applyFill="1" applyBorder="1" applyAlignment="1">
      <alignment horizontal="left" vertical="top" wrapText="1"/>
    </xf>
    <xf numFmtId="0" fontId="32" fillId="0" borderId="41" xfId="0" applyFont="1" applyFill="1" applyBorder="1" applyAlignment="1">
      <alignment horizontal="left" vertical="top" wrapText="1"/>
    </xf>
    <xf numFmtId="0" fontId="32" fillId="0" borderId="41" xfId="0" applyFont="1" applyFill="1" applyBorder="1" applyAlignment="1">
      <alignment horizontal="left" vertical="top" wrapText="1"/>
    </xf>
    <xf numFmtId="0" fontId="32" fillId="0" borderId="20" xfId="0" applyFont="1" applyFill="1" applyBorder="1" applyAlignment="1">
      <alignment horizontal="left" vertical="top" wrapText="1"/>
    </xf>
    <xf numFmtId="0" fontId="32" fillId="0" borderId="20" xfId="0" applyFont="1" applyFill="1" applyBorder="1" applyAlignment="1">
      <alignment horizontal="left" vertical="top" wrapText="1"/>
    </xf>
    <xf numFmtId="0" fontId="32" fillId="0" borderId="52" xfId="0" applyFont="1" applyFill="1" applyBorder="1" applyAlignment="1">
      <alignment vertical="center"/>
    </xf>
    <xf numFmtId="0" fontId="32" fillId="0" borderId="50" xfId="0" applyFont="1" applyFill="1" applyBorder="1" applyAlignment="1">
      <alignment vertical="center"/>
    </xf>
    <xf numFmtId="0" fontId="32" fillId="0" borderId="68" xfId="0" applyFont="1" applyFill="1" applyBorder="1" applyAlignment="1">
      <alignment horizontal="left" vertical="center"/>
    </xf>
    <xf numFmtId="0" fontId="32" fillId="0" borderId="41" xfId="0" applyFont="1" applyFill="1" applyBorder="1" applyAlignment="1">
      <alignment horizontal="left" vertical="center"/>
    </xf>
    <xf numFmtId="0" fontId="32" fillId="0" borderId="41" xfId="0" applyFont="1" applyFill="1" applyBorder="1" applyAlignment="1">
      <alignment horizontal="center" vertical="center"/>
    </xf>
    <xf numFmtId="0" fontId="32" fillId="0" borderId="69" xfId="0" applyFont="1" applyFill="1" applyBorder="1" applyAlignment="1">
      <alignment horizontal="center" vertical="center"/>
    </xf>
    <xf numFmtId="0" fontId="32" fillId="0" borderId="67" xfId="0" applyFont="1" applyFill="1" applyBorder="1" applyAlignment="1">
      <alignment horizontal="center" vertical="center"/>
    </xf>
    <xf numFmtId="0" fontId="32" fillId="0" borderId="68" xfId="0" applyFont="1" applyFill="1" applyBorder="1" applyAlignment="1">
      <alignment vertical="center" wrapText="1"/>
    </xf>
    <xf numFmtId="0" fontId="32" fillId="0" borderId="46" xfId="0" applyFont="1" applyFill="1" applyBorder="1" applyAlignment="1">
      <alignment vertical="center" wrapText="1"/>
    </xf>
    <xf numFmtId="0" fontId="32" fillId="0" borderId="96" xfId="0" applyFont="1" applyFill="1" applyBorder="1" applyAlignment="1">
      <alignment horizontal="center" vertical="center" wrapText="1"/>
    </xf>
    <xf numFmtId="0" fontId="34" fillId="0" borderId="0" xfId="0" applyFont="1" applyFill="1" applyBorder="1"/>
    <xf numFmtId="0" fontId="32" fillId="0" borderId="98" xfId="0" applyFont="1" applyFill="1" applyBorder="1" applyAlignment="1">
      <alignment horizontal="center" vertical="center" wrapText="1"/>
    </xf>
    <xf numFmtId="0" fontId="32" fillId="0" borderId="95" xfId="0" applyFont="1" applyFill="1" applyBorder="1" applyAlignment="1">
      <alignment horizontal="center" vertical="center" wrapText="1"/>
    </xf>
    <xf numFmtId="0" fontId="32" fillId="0" borderId="101" xfId="0" applyFont="1" applyFill="1" applyBorder="1" applyAlignment="1">
      <alignment horizontal="left" vertical="top" wrapText="1"/>
    </xf>
    <xf numFmtId="0" fontId="32" fillId="0" borderId="97" xfId="0" applyFont="1" applyFill="1" applyBorder="1" applyAlignment="1">
      <alignment vertical="center"/>
    </xf>
    <xf numFmtId="0" fontId="32" fillId="0" borderId="108" xfId="0" applyFont="1" applyFill="1" applyBorder="1" applyAlignment="1">
      <alignment vertical="center"/>
    </xf>
    <xf numFmtId="0" fontId="32" fillId="0" borderId="107" xfId="0" applyFont="1" applyFill="1" applyBorder="1" applyAlignment="1">
      <alignment vertical="center"/>
    </xf>
    <xf numFmtId="0" fontId="32" fillId="0" borderId="68" xfId="0" applyFont="1" applyFill="1" applyBorder="1" applyAlignment="1">
      <alignment horizontal="left" vertical="center" wrapText="1"/>
    </xf>
    <xf numFmtId="0" fontId="32" fillId="0" borderId="41" xfId="0" applyFont="1" applyFill="1" applyBorder="1" applyAlignment="1">
      <alignment horizontal="left" vertical="center" wrapText="1"/>
    </xf>
    <xf numFmtId="0" fontId="32" fillId="0" borderId="108" xfId="0" applyFont="1" applyFill="1" applyBorder="1" applyAlignment="1">
      <alignment vertical="center" wrapText="1"/>
    </xf>
    <xf numFmtId="0" fontId="32" fillId="0" borderId="68" xfId="0" applyFont="1" applyFill="1" applyBorder="1" applyAlignment="1">
      <alignment vertical="center"/>
    </xf>
    <xf numFmtId="0" fontId="32" fillId="0" borderId="58" xfId="0" applyFont="1" applyFill="1" applyBorder="1" applyAlignment="1">
      <alignment horizontal="left" vertical="top" wrapText="1"/>
    </xf>
    <xf numFmtId="0" fontId="32" fillId="0" borderId="100" xfId="0" applyFont="1" applyFill="1" applyBorder="1" applyAlignment="1">
      <alignment horizontal="center" vertical="center"/>
    </xf>
    <xf numFmtId="0" fontId="32" fillId="0" borderId="96" xfId="0" applyFont="1" applyFill="1" applyBorder="1" applyAlignment="1">
      <alignment horizontal="center"/>
    </xf>
    <xf numFmtId="0" fontId="32" fillId="0" borderId="116" xfId="0" applyFont="1" applyFill="1" applyBorder="1" applyAlignment="1">
      <alignment horizontal="center" vertical="center"/>
    </xf>
    <xf numFmtId="0" fontId="32" fillId="0" borderId="118" xfId="0" applyFont="1" applyFill="1" applyBorder="1" applyAlignment="1">
      <alignment horizontal="center"/>
    </xf>
    <xf numFmtId="0" fontId="32" fillId="0" borderId="102" xfId="0" applyFont="1" applyFill="1" applyBorder="1" applyAlignment="1">
      <alignment horizontal="center" vertical="center"/>
    </xf>
    <xf numFmtId="0" fontId="32" fillId="0" borderId="95" xfId="0" applyFont="1" applyFill="1" applyBorder="1" applyAlignment="1">
      <alignment horizontal="center"/>
    </xf>
    <xf numFmtId="0" fontId="32" fillId="0" borderId="12" xfId="0" applyFont="1" applyFill="1" applyBorder="1" applyAlignment="1">
      <alignment horizontal="center" vertical="center" wrapText="1"/>
    </xf>
    <xf numFmtId="0" fontId="28" fillId="0" borderId="0" xfId="0" applyFont="1" applyFill="1" applyBorder="1" applyAlignment="1">
      <alignment vertical="center"/>
    </xf>
    <xf numFmtId="0" fontId="32" fillId="0" borderId="15" xfId="0" applyFont="1" applyFill="1" applyBorder="1" applyAlignment="1">
      <alignment horizontal="center" vertical="center" wrapText="1"/>
    </xf>
    <xf numFmtId="0" fontId="32" fillId="0" borderId="94" xfId="0" applyFont="1" applyFill="1" applyBorder="1" applyAlignment="1">
      <alignment horizontal="center" vertical="center"/>
    </xf>
    <xf numFmtId="0" fontId="32" fillId="0" borderId="59" xfId="0" applyFont="1" applyFill="1" applyBorder="1" applyAlignment="1">
      <alignment horizontal="center" vertical="center"/>
    </xf>
    <xf numFmtId="0" fontId="32" fillId="0" borderId="60" xfId="0" applyFont="1" applyFill="1" applyBorder="1" applyAlignment="1">
      <alignment horizontal="center" vertical="center"/>
    </xf>
    <xf numFmtId="0" fontId="32" fillId="0" borderId="62" xfId="0" applyFont="1" applyFill="1" applyBorder="1" applyAlignment="1">
      <alignment vertical="center" wrapText="1"/>
    </xf>
    <xf numFmtId="0" fontId="32" fillId="0" borderId="94" xfId="0" applyFont="1" applyFill="1" applyBorder="1" applyAlignment="1">
      <alignment horizontal="left" vertical="center"/>
    </xf>
    <xf numFmtId="0" fontId="32" fillId="0" borderId="97" xfId="0" applyFont="1" applyFill="1" applyBorder="1" applyAlignment="1">
      <alignment horizontal="center" vertical="center"/>
    </xf>
    <xf numFmtId="0" fontId="32" fillId="0" borderId="67" xfId="0" applyFont="1" applyFill="1" applyBorder="1" applyAlignment="1">
      <alignment horizontal="left" vertical="center"/>
    </xf>
    <xf numFmtId="0" fontId="32" fillId="0" borderId="107" xfId="0" applyFont="1" applyFill="1" applyBorder="1" applyAlignment="1">
      <alignment horizontal="center" vertical="center"/>
    </xf>
    <xf numFmtId="0" fontId="32" fillId="0" borderId="69" xfId="0" applyFont="1" applyFill="1" applyBorder="1" applyAlignment="1">
      <alignment vertical="center" wrapText="1"/>
    </xf>
    <xf numFmtId="0" fontId="32" fillId="0" borderId="29" xfId="0" applyFont="1" applyFill="1" applyBorder="1" applyAlignment="1">
      <alignment horizontal="left" vertical="center" wrapText="1"/>
    </xf>
    <xf numFmtId="0" fontId="32" fillId="0" borderId="58" xfId="0" applyFont="1" applyFill="1" applyBorder="1" applyAlignment="1">
      <alignment horizontal="left" vertical="top" wrapText="1"/>
    </xf>
    <xf numFmtId="0" fontId="32" fillId="0" borderId="21" xfId="0" applyFont="1" applyFill="1" applyBorder="1" applyAlignment="1">
      <alignment horizontal="left" vertical="top"/>
    </xf>
    <xf numFmtId="0" fontId="32" fillId="0" borderId="21" xfId="0" applyFont="1" applyFill="1" applyBorder="1"/>
    <xf numFmtId="0" fontId="32" fillId="0" borderId="19" xfId="0" applyFont="1" applyFill="1" applyBorder="1" applyAlignment="1">
      <alignment vertical="center" wrapText="1"/>
    </xf>
    <xf numFmtId="0" fontId="32" fillId="0" borderId="19" xfId="0" applyFont="1" applyFill="1" applyBorder="1" applyAlignment="1">
      <alignment horizontal="center" vertical="center" wrapText="1"/>
    </xf>
    <xf numFmtId="0" fontId="32" fillId="0" borderId="16" xfId="0" applyFont="1" applyFill="1" applyBorder="1" applyAlignment="1">
      <alignment vertical="top"/>
    </xf>
    <xf numFmtId="0" fontId="32" fillId="0" borderId="23" xfId="0" applyFont="1" applyFill="1" applyBorder="1" applyAlignment="1">
      <alignment horizontal="left" vertical="top" wrapText="1"/>
    </xf>
    <xf numFmtId="0" fontId="32" fillId="0" borderId="94" xfId="0" applyFont="1" applyFill="1" applyBorder="1" applyAlignment="1">
      <alignment horizontal="left" vertical="top" wrapText="1"/>
    </xf>
    <xf numFmtId="0" fontId="32" fillId="0" borderId="101" xfId="0" applyFont="1" applyFill="1" applyBorder="1" applyAlignment="1">
      <alignment horizontal="center" vertical="top" wrapText="1"/>
    </xf>
    <xf numFmtId="0" fontId="32" fillId="0" borderId="23" xfId="0" applyFont="1" applyFill="1" applyBorder="1" applyAlignment="1">
      <alignment horizontal="center" vertical="top" wrapText="1"/>
    </xf>
    <xf numFmtId="0" fontId="32" fillId="0" borderId="94" xfId="0" applyFont="1" applyFill="1" applyBorder="1" applyAlignment="1">
      <alignment horizontal="center" vertical="top" wrapText="1"/>
    </xf>
    <xf numFmtId="0" fontId="32" fillId="0" borderId="50" xfId="0" applyFont="1" applyFill="1" applyBorder="1" applyAlignment="1">
      <alignment horizontal="center" vertical="top" wrapText="1"/>
    </xf>
    <xf numFmtId="0" fontId="32" fillId="0" borderId="0" xfId="0" applyFont="1" applyFill="1" applyBorder="1" applyAlignment="1">
      <alignment horizontal="center" vertical="top" wrapText="1"/>
    </xf>
    <xf numFmtId="0" fontId="32" fillId="0" borderId="59" xfId="0" applyFont="1" applyFill="1" applyBorder="1" applyAlignment="1">
      <alignment horizontal="center" vertical="top" wrapText="1"/>
    </xf>
    <xf numFmtId="0" fontId="32" fillId="0" borderId="52" xfId="0" applyFont="1" applyFill="1" applyBorder="1" applyAlignment="1">
      <alignment horizontal="left" vertical="center" wrapText="1"/>
    </xf>
    <xf numFmtId="0" fontId="32" fillId="0" borderId="19" xfId="0" applyFont="1" applyFill="1" applyBorder="1" applyAlignment="1">
      <alignment horizontal="left" vertical="center" wrapText="1"/>
    </xf>
    <xf numFmtId="0" fontId="32" fillId="0" borderId="46" xfId="0" applyFont="1" applyFill="1" applyBorder="1" applyAlignment="1">
      <alignment horizontal="left" vertical="center" wrapText="1"/>
    </xf>
    <xf numFmtId="0" fontId="32" fillId="0" borderId="20" xfId="0" applyFont="1" applyFill="1" applyBorder="1" applyAlignment="1">
      <alignment horizontal="left" vertical="center" wrapText="1"/>
    </xf>
    <xf numFmtId="0" fontId="32" fillId="0" borderId="14" xfId="0" applyFont="1" applyFill="1" applyBorder="1" applyAlignment="1">
      <alignment vertical="top"/>
    </xf>
    <xf numFmtId="0" fontId="32" fillId="0" borderId="108" xfId="0" applyFont="1" applyFill="1" applyBorder="1" applyAlignment="1">
      <alignment horizontal="left" vertical="center" wrapText="1"/>
    </xf>
    <xf numFmtId="0" fontId="32" fillId="0" borderId="62" xfId="0" applyFont="1" applyFill="1" applyBorder="1"/>
    <xf numFmtId="0" fontId="32" fillId="0" borderId="108" xfId="0" applyFont="1" applyFill="1" applyBorder="1" applyAlignment="1">
      <alignment horizontal="center" vertical="center" wrapText="1"/>
    </xf>
    <xf numFmtId="0" fontId="32" fillId="0" borderId="107" xfId="0" applyFont="1" applyFill="1" applyBorder="1" applyAlignment="1">
      <alignment horizontal="center" vertical="center" wrapText="1"/>
    </xf>
    <xf numFmtId="0" fontId="32" fillId="0" borderId="62" xfId="0" applyFont="1" applyFill="1" applyBorder="1" applyAlignment="1">
      <alignment vertical="top" wrapText="1"/>
    </xf>
    <xf numFmtId="0" fontId="32" fillId="0" borderId="99" xfId="0" applyFont="1" applyFill="1" applyBorder="1" applyAlignment="1">
      <alignment vertical="top" wrapText="1"/>
    </xf>
    <xf numFmtId="0" fontId="32" fillId="0" borderId="20" xfId="0" applyFont="1" applyFill="1" applyBorder="1" applyAlignment="1">
      <alignment horizontal="left" vertical="center"/>
    </xf>
    <xf numFmtId="0" fontId="32" fillId="0" borderId="23" xfId="0" applyFont="1" applyFill="1" applyBorder="1" applyAlignment="1">
      <alignment horizontal="center" vertical="center" wrapText="1"/>
    </xf>
    <xf numFmtId="0" fontId="32" fillId="0" borderId="31" xfId="0" applyFont="1" applyFill="1" applyBorder="1" applyAlignment="1">
      <alignment horizontal="center" vertical="center" wrapText="1"/>
    </xf>
    <xf numFmtId="0" fontId="32" fillId="0" borderId="105" xfId="0" applyFont="1" applyFill="1" applyBorder="1" applyAlignment="1">
      <alignment vertical="top" wrapText="1"/>
    </xf>
    <xf numFmtId="0" fontId="32" fillId="0" borderId="46" xfId="0" applyFont="1" applyFill="1" applyBorder="1" applyAlignment="1">
      <alignment horizontal="left" vertical="center"/>
    </xf>
    <xf numFmtId="165" fontId="32" fillId="0" borderId="20" xfId="0" applyNumberFormat="1" applyFont="1" applyFill="1" applyBorder="1" applyAlignment="1">
      <alignment horizontal="center" vertical="center"/>
    </xf>
    <xf numFmtId="165" fontId="32" fillId="0" borderId="20" xfId="0" applyNumberFormat="1" applyFont="1" applyFill="1" applyBorder="1" applyAlignment="1">
      <alignment horizontal="center" vertical="center"/>
    </xf>
    <xf numFmtId="0" fontId="32" fillId="0" borderId="91" xfId="0" applyFont="1" applyFill="1" applyBorder="1" applyAlignment="1">
      <alignment horizontal="center" vertical="center" wrapText="1"/>
    </xf>
    <xf numFmtId="0" fontId="32" fillId="0" borderId="59" xfId="0" applyFont="1" applyFill="1" applyBorder="1" applyAlignment="1">
      <alignment horizontal="center" vertical="top" wrapText="1"/>
    </xf>
    <xf numFmtId="0" fontId="32" fillId="0" borderId="104" xfId="0" applyFont="1" applyFill="1" applyBorder="1" applyAlignment="1">
      <alignment horizontal="left" vertical="center" wrapText="1"/>
    </xf>
    <xf numFmtId="0" fontId="32" fillId="0" borderId="113" xfId="0" applyFont="1" applyFill="1" applyBorder="1" applyAlignment="1">
      <alignment horizontal="center" vertical="center" wrapText="1"/>
    </xf>
    <xf numFmtId="0" fontId="32" fillId="0" borderId="12" xfId="0" applyFont="1" applyFill="1" applyBorder="1" applyAlignment="1">
      <alignment horizontal="center"/>
    </xf>
    <xf numFmtId="0" fontId="32" fillId="0" borderId="50" xfId="0" applyFont="1" applyFill="1" applyBorder="1" applyAlignment="1">
      <alignment horizontal="left" vertical="center"/>
    </xf>
    <xf numFmtId="0" fontId="32" fillId="0" borderId="0" xfId="0" applyFont="1" applyFill="1" applyBorder="1" applyAlignment="1">
      <alignment horizontal="left" vertical="center"/>
    </xf>
    <xf numFmtId="0" fontId="32" fillId="0" borderId="59" xfId="0" applyFont="1" applyFill="1" applyBorder="1" applyAlignment="1">
      <alignment horizontal="left" vertical="center"/>
    </xf>
    <xf numFmtId="0" fontId="32" fillId="0" borderId="15" xfId="0" applyFont="1" applyFill="1" applyBorder="1" applyAlignment="1">
      <alignment horizontal="center"/>
    </xf>
    <xf numFmtId="0" fontId="32" fillId="0" borderId="58" xfId="0" applyFont="1" applyFill="1" applyBorder="1" applyAlignment="1">
      <alignment horizontal="left" vertical="center"/>
    </xf>
    <xf numFmtId="0" fontId="32" fillId="0" borderId="21" xfId="0" applyFont="1" applyFill="1" applyBorder="1" applyAlignment="1">
      <alignment horizontal="left" vertical="center"/>
    </xf>
    <xf numFmtId="0" fontId="32" fillId="0" borderId="60" xfId="0" applyFont="1" applyFill="1" applyBorder="1" applyAlignment="1">
      <alignment horizontal="left" vertical="center"/>
    </xf>
    <xf numFmtId="0" fontId="32" fillId="0" borderId="17" xfId="0" applyFont="1" applyFill="1" applyBorder="1" applyAlignment="1">
      <alignment horizontal="center"/>
    </xf>
    <xf numFmtId="165" fontId="32" fillId="0" borderId="94" xfId="0" applyNumberFormat="1" applyFont="1" applyFill="1" applyBorder="1" applyAlignment="1">
      <alignment horizontal="center" vertical="center"/>
    </xf>
    <xf numFmtId="165" fontId="32" fillId="0" borderId="67" xfId="0" applyNumberFormat="1" applyFont="1" applyFill="1" applyBorder="1" applyAlignment="1">
      <alignment horizontal="center" vertical="center"/>
    </xf>
    <xf numFmtId="165" fontId="32" fillId="0" borderId="69" xfId="0" applyNumberFormat="1" applyFont="1" applyFill="1" applyBorder="1" applyAlignment="1">
      <alignment horizontal="center" vertical="center"/>
    </xf>
    <xf numFmtId="165" fontId="32" fillId="0" borderId="59" xfId="0" applyNumberFormat="1" applyFont="1" applyFill="1" applyBorder="1" applyAlignment="1">
      <alignment horizontal="center" vertical="center"/>
    </xf>
    <xf numFmtId="165" fontId="32" fillId="0" borderId="60" xfId="0" applyNumberFormat="1" applyFont="1" applyFill="1" applyBorder="1" applyAlignment="1">
      <alignment horizontal="center" vertical="center"/>
    </xf>
    <xf numFmtId="0" fontId="32" fillId="0" borderId="61" xfId="0" applyFont="1" applyFill="1" applyBorder="1" applyAlignment="1">
      <alignment vertical="top"/>
    </xf>
    <xf numFmtId="0" fontId="32" fillId="0" borderId="54" xfId="0" applyFont="1" applyFill="1" applyBorder="1" applyAlignment="1">
      <alignment vertical="center"/>
    </xf>
    <xf numFmtId="0" fontId="32" fillId="0" borderId="29" xfId="0" applyFont="1" applyFill="1" applyBorder="1" applyAlignment="1">
      <alignment horizontal="left" vertical="center" wrapText="1"/>
    </xf>
    <xf numFmtId="0" fontId="32" fillId="0" borderId="32" xfId="0" applyFont="1" applyFill="1" applyBorder="1" applyAlignment="1">
      <alignment horizontal="left" vertical="center" wrapText="1"/>
    </xf>
    <xf numFmtId="0" fontId="32" fillId="0" borderId="62" xfId="0" applyFont="1" applyFill="1" applyBorder="1" applyAlignment="1"/>
    <xf numFmtId="0" fontId="32" fillId="0" borderId="99" xfId="0" applyFont="1" applyFill="1" applyBorder="1" applyAlignment="1"/>
    <xf numFmtId="0" fontId="32" fillId="0" borderId="104" xfId="0" applyFont="1" applyFill="1" applyBorder="1" applyAlignment="1">
      <alignment vertical="center"/>
    </xf>
    <xf numFmtId="0" fontId="32" fillId="0" borderId="25" xfId="0" applyFont="1" applyFill="1" applyBorder="1" applyAlignment="1">
      <alignment vertical="center"/>
    </xf>
    <xf numFmtId="0" fontId="32" fillId="0" borderId="60" xfId="0" applyFont="1" applyFill="1" applyBorder="1" applyAlignment="1">
      <alignment vertical="top" wrapText="1"/>
    </xf>
    <xf numFmtId="0" fontId="32" fillId="0" borderId="99" xfId="0" applyFont="1" applyFill="1" applyBorder="1" applyAlignment="1">
      <alignment vertical="center" wrapText="1"/>
    </xf>
    <xf numFmtId="0" fontId="32" fillId="0" borderId="0" xfId="0" applyFont="1" applyFill="1" applyBorder="1" applyAlignment="1">
      <alignment horizontal="left" vertical="center"/>
    </xf>
    <xf numFmtId="0" fontId="32" fillId="0" borderId="11" xfId="0" applyFont="1" applyFill="1" applyBorder="1" applyAlignment="1">
      <alignment horizontal="center" vertical="top"/>
    </xf>
    <xf numFmtId="0" fontId="32" fillId="0" borderId="14" xfId="0" applyFont="1" applyFill="1" applyBorder="1" applyAlignment="1">
      <alignment horizontal="center" vertical="top"/>
    </xf>
    <xf numFmtId="0" fontId="32" fillId="0" borderId="45" xfId="0" applyFont="1" applyFill="1" applyBorder="1" applyAlignment="1">
      <alignment horizontal="left" vertical="center" wrapText="1"/>
    </xf>
    <xf numFmtId="0" fontId="32" fillId="0" borderId="44" xfId="0" applyFont="1" applyFill="1" applyBorder="1" applyAlignment="1">
      <alignment horizontal="left" vertical="center"/>
    </xf>
    <xf numFmtId="0" fontId="32" fillId="0" borderId="48" xfId="0" applyFont="1" applyFill="1" applyBorder="1" applyAlignment="1">
      <alignment horizontal="left" vertical="center"/>
    </xf>
    <xf numFmtId="0" fontId="32" fillId="0" borderId="45" xfId="0" applyFont="1" applyFill="1" applyBorder="1" applyAlignment="1">
      <alignment horizontal="left" vertical="center"/>
    </xf>
    <xf numFmtId="0" fontId="32" fillId="0" borderId="48" xfId="0" applyFont="1" applyFill="1" applyBorder="1" applyAlignment="1">
      <alignment horizontal="left" vertical="center" wrapText="1"/>
    </xf>
    <xf numFmtId="0" fontId="32" fillId="0" borderId="48" xfId="0" applyFont="1" applyFill="1" applyBorder="1" applyAlignment="1">
      <alignment horizontal="left" vertical="center"/>
    </xf>
    <xf numFmtId="0" fontId="32" fillId="0" borderId="22" xfId="0" applyFont="1" applyFill="1" applyBorder="1" applyAlignment="1">
      <alignment horizontal="left" vertical="center"/>
    </xf>
    <xf numFmtId="0" fontId="32" fillId="0" borderId="23" xfId="0" applyFont="1" applyFill="1" applyBorder="1" applyAlignment="1">
      <alignment horizontal="center" vertical="top"/>
    </xf>
    <xf numFmtId="0" fontId="32" fillId="0" borderId="94" xfId="0" applyFont="1" applyFill="1" applyBorder="1" applyAlignment="1">
      <alignment horizontal="center" vertical="top"/>
    </xf>
    <xf numFmtId="0" fontId="32" fillId="0" borderId="0" xfId="0" applyFont="1" applyFill="1" applyBorder="1" applyAlignment="1">
      <alignment horizontal="center" vertical="top"/>
    </xf>
    <xf numFmtId="0" fontId="32" fillId="0" borderId="59" xfId="0" applyFont="1" applyFill="1" applyBorder="1" applyAlignment="1">
      <alignment horizontal="center" vertical="top"/>
    </xf>
    <xf numFmtId="0" fontId="32" fillId="0" borderId="46" xfId="0" applyFont="1" applyFill="1" applyBorder="1" applyAlignment="1">
      <alignment vertical="top"/>
    </xf>
    <xf numFmtId="0" fontId="32" fillId="0" borderId="20" xfId="0" applyFont="1" applyFill="1" applyBorder="1" applyAlignment="1"/>
    <xf numFmtId="0" fontId="32" fillId="0" borderId="20" xfId="21" applyFont="1" applyFill="1" applyBorder="1" applyAlignment="1">
      <alignment horizontal="center" vertical="top" wrapText="1"/>
    </xf>
    <xf numFmtId="0" fontId="32" fillId="0" borderId="92" xfId="0" applyFont="1" applyFill="1" applyBorder="1" applyAlignment="1">
      <alignment horizontal="center" vertical="center" wrapText="1"/>
    </xf>
    <xf numFmtId="0" fontId="32" fillId="0" borderId="52" xfId="0" applyFont="1" applyFill="1" applyBorder="1" applyAlignment="1">
      <alignment horizontal="left" vertical="center"/>
    </xf>
    <xf numFmtId="0" fontId="32" fillId="0" borderId="19" xfId="0" applyFont="1" applyFill="1" applyBorder="1" applyAlignment="1">
      <alignment horizontal="left" vertical="center"/>
    </xf>
    <xf numFmtId="0" fontId="32" fillId="0" borderId="43" xfId="0" applyFont="1" applyFill="1" applyBorder="1" applyAlignment="1">
      <alignment vertical="center"/>
    </xf>
    <xf numFmtId="0" fontId="32" fillId="0" borderId="32" xfId="0" applyFont="1" applyFill="1" applyBorder="1" applyAlignment="1">
      <alignment vertical="center"/>
    </xf>
    <xf numFmtId="0" fontId="32" fillId="0" borderId="108" xfId="0" applyFont="1" applyFill="1" applyBorder="1" applyAlignment="1">
      <alignment horizontal="center" vertical="center"/>
    </xf>
    <xf numFmtId="0" fontId="32" fillId="0" borderId="29" xfId="0" applyFont="1" applyFill="1" applyBorder="1" applyAlignment="1">
      <alignment vertical="center"/>
    </xf>
    <xf numFmtId="0" fontId="32" fillId="0" borderId="0" xfId="0" applyFont="1" applyFill="1" applyAlignment="1">
      <alignment horizontal="left" vertical="top"/>
    </xf>
    <xf numFmtId="0" fontId="32" fillId="0" borderId="112" xfId="0" applyFont="1" applyFill="1" applyBorder="1" applyAlignment="1">
      <alignment horizontal="center" vertical="center" wrapText="1"/>
    </xf>
    <xf numFmtId="0" fontId="32" fillId="0" borderId="101" xfId="76" applyFont="1" applyFill="1" applyBorder="1" applyAlignment="1">
      <alignment horizontal="center" vertical="top" wrapText="1"/>
    </xf>
    <xf numFmtId="0" fontId="32" fillId="0" borderId="23" xfId="76" applyFont="1" applyFill="1" applyBorder="1" applyAlignment="1">
      <alignment horizontal="center" vertical="top" wrapText="1"/>
    </xf>
    <xf numFmtId="0" fontId="32" fillId="0" borderId="12" xfId="76" applyFont="1" applyFill="1" applyBorder="1" applyAlignment="1">
      <alignment horizontal="center" vertical="top" wrapText="1"/>
    </xf>
    <xf numFmtId="0" fontId="32" fillId="0" borderId="50" xfId="76" applyFont="1" applyFill="1" applyBorder="1" applyAlignment="1">
      <alignment horizontal="center" vertical="top" wrapText="1"/>
    </xf>
    <xf numFmtId="0" fontId="32" fillId="0" borderId="0" xfId="76" applyFont="1" applyFill="1" applyBorder="1" applyAlignment="1">
      <alignment horizontal="center" vertical="top" wrapText="1"/>
    </xf>
    <xf numFmtId="0" fontId="32" fillId="0" borderId="15" xfId="76" applyFont="1" applyFill="1" applyBorder="1" applyAlignment="1">
      <alignment horizontal="center" vertical="top" wrapText="1"/>
    </xf>
    <xf numFmtId="0" fontId="32" fillId="0" borderId="100" xfId="0" applyFont="1" applyFill="1" applyBorder="1" applyAlignment="1">
      <alignment horizontal="left" vertical="top"/>
    </xf>
    <xf numFmtId="0" fontId="32" fillId="0" borderId="100" xfId="0" applyFont="1" applyFill="1" applyBorder="1" applyAlignment="1">
      <alignment horizontal="left" vertical="top" wrapText="1"/>
    </xf>
    <xf numFmtId="0" fontId="32" fillId="0" borderId="88" xfId="0" applyFont="1" applyFill="1" applyBorder="1" applyAlignment="1">
      <alignment horizontal="left" vertical="top"/>
    </xf>
    <xf numFmtId="0" fontId="32" fillId="0" borderId="98" xfId="0" applyFont="1" applyFill="1" applyBorder="1" applyAlignment="1">
      <alignment horizontal="center"/>
    </xf>
    <xf numFmtId="0" fontId="32" fillId="0" borderId="88" xfId="0" applyFont="1" applyFill="1" applyBorder="1" applyAlignment="1">
      <alignment horizontal="left" vertical="top" wrapText="1"/>
    </xf>
    <xf numFmtId="0" fontId="32" fillId="0" borderId="94" xfId="0" applyFont="1" applyFill="1" applyBorder="1" applyAlignment="1">
      <alignment horizontal="left" vertical="top"/>
    </xf>
    <xf numFmtId="0" fontId="32" fillId="0" borderId="52" xfId="0" applyFont="1" applyFill="1" applyBorder="1" applyAlignment="1">
      <alignment vertical="top"/>
    </xf>
    <xf numFmtId="0" fontId="32" fillId="0" borderId="19" xfId="0" applyFont="1" applyFill="1" applyBorder="1" applyAlignment="1"/>
    <xf numFmtId="0" fontId="32" fillId="0" borderId="61" xfId="0" applyFont="1" applyFill="1" applyBorder="1" applyAlignment="1"/>
    <xf numFmtId="0" fontId="32" fillId="0" borderId="105" xfId="0" applyFont="1" applyFill="1" applyBorder="1" applyAlignment="1">
      <alignment horizontal="left" vertical="top"/>
    </xf>
    <xf numFmtId="0" fontId="32" fillId="0" borderId="60" xfId="0" applyFont="1" applyFill="1" applyBorder="1" applyAlignment="1">
      <alignment horizontal="left" vertical="top"/>
    </xf>
    <xf numFmtId="0" fontId="32" fillId="0" borderId="104" xfId="0" applyFont="1" applyFill="1" applyBorder="1" applyAlignment="1"/>
    <xf numFmtId="0" fontId="32" fillId="0" borderId="99" xfId="0" applyFont="1" applyFill="1" applyBorder="1" applyAlignment="1">
      <alignment horizontal="left" vertical="top"/>
    </xf>
    <xf numFmtId="0" fontId="32" fillId="0" borderId="89" xfId="76" applyFont="1" applyFill="1" applyBorder="1" applyAlignment="1">
      <alignment horizontal="center" vertical="top" wrapText="1"/>
    </xf>
    <xf numFmtId="0" fontId="32" fillId="0" borderId="37" xfId="76" applyFont="1" applyFill="1" applyBorder="1" applyAlignment="1">
      <alignment horizontal="center" vertical="top" wrapText="1"/>
    </xf>
    <xf numFmtId="0" fontId="32" fillId="0" borderId="114" xfId="76" applyFont="1" applyFill="1" applyBorder="1" applyAlignment="1">
      <alignment horizontal="center" vertical="top" wrapText="1"/>
    </xf>
    <xf numFmtId="0" fontId="32" fillId="0" borderId="18" xfId="76" applyFont="1" applyFill="1" applyBorder="1" applyAlignment="1">
      <alignment vertical="top" wrapText="1"/>
    </xf>
    <xf numFmtId="0" fontId="32" fillId="0" borderId="52" xfId="0" applyFont="1" applyFill="1" applyBorder="1" applyAlignment="1">
      <alignment horizontal="left" readingOrder="1"/>
    </xf>
    <xf numFmtId="0" fontId="32" fillId="0" borderId="38" xfId="0" applyFont="1" applyFill="1" applyBorder="1" applyAlignment="1">
      <alignment horizontal="left" readingOrder="1"/>
    </xf>
    <xf numFmtId="0" fontId="32" fillId="0" borderId="13" xfId="0" applyFont="1" applyFill="1" applyBorder="1" applyAlignment="1"/>
    <xf numFmtId="0" fontId="32" fillId="0" borderId="54" xfId="0" applyFont="1" applyFill="1" applyBorder="1" applyAlignment="1"/>
    <xf numFmtId="0" fontId="32" fillId="0" borderId="54" xfId="21" applyFont="1" applyFill="1" applyBorder="1" applyAlignment="1">
      <alignment wrapText="1"/>
    </xf>
    <xf numFmtId="0" fontId="32" fillId="0" borderId="46" xfId="0" applyFont="1" applyFill="1" applyBorder="1" applyAlignment="1">
      <alignment horizontal="left" readingOrder="1"/>
    </xf>
    <xf numFmtId="0" fontId="32" fillId="0" borderId="104" xfId="21" applyFont="1" applyFill="1" applyBorder="1" applyAlignment="1">
      <alignment wrapText="1"/>
    </xf>
    <xf numFmtId="0" fontId="32" fillId="0" borderId="68" xfId="0" applyFont="1" applyFill="1" applyBorder="1" applyAlignment="1">
      <alignment vertical="top"/>
    </xf>
    <xf numFmtId="0" fontId="32" fillId="0" borderId="41" xfId="0" applyFont="1" applyFill="1" applyBorder="1" applyAlignment="1"/>
    <xf numFmtId="0" fontId="32" fillId="0" borderId="69" xfId="0" applyFont="1" applyFill="1" applyBorder="1" applyAlignment="1"/>
    <xf numFmtId="0" fontId="32" fillId="0" borderId="31" xfId="0" applyFont="1" applyFill="1" applyBorder="1" applyAlignment="1">
      <alignment vertical="center"/>
    </xf>
    <xf numFmtId="0" fontId="32" fillId="0" borderId="31" xfId="0" applyFont="1" applyFill="1" applyBorder="1" applyAlignment="1"/>
    <xf numFmtId="165" fontId="32" fillId="0" borderId="31" xfId="0" applyNumberFormat="1" applyFont="1" applyFill="1" applyBorder="1" applyAlignment="1"/>
    <xf numFmtId="0" fontId="32" fillId="0" borderId="67" xfId="0" applyFont="1" applyFill="1" applyBorder="1" applyAlignment="1"/>
    <xf numFmtId="165" fontId="32" fillId="0" borderId="0" xfId="0" applyNumberFormat="1" applyFont="1" applyFill="1" applyBorder="1" applyAlignment="1"/>
    <xf numFmtId="0" fontId="32" fillId="0" borderId="13" xfId="21" applyFont="1" applyFill="1" applyBorder="1" applyAlignment="1">
      <alignment horizontal="left" vertical="center" wrapText="1"/>
    </xf>
    <xf numFmtId="0" fontId="27" fillId="0" borderId="23" xfId="0" applyFont="1" applyFill="1" applyBorder="1" applyAlignment="1">
      <alignment vertical="center" wrapText="1"/>
    </xf>
    <xf numFmtId="0" fontId="27" fillId="0" borderId="23" xfId="0" applyFont="1" applyFill="1" applyBorder="1" applyAlignment="1">
      <alignment horizontal="left" vertical="center" wrapText="1"/>
    </xf>
    <xf numFmtId="0" fontId="27" fillId="0" borderId="94" xfId="0" applyFont="1" applyFill="1" applyBorder="1" applyAlignment="1">
      <alignment horizontal="left" vertical="center" wrapText="1"/>
    </xf>
    <xf numFmtId="0" fontId="27" fillId="0" borderId="97" xfId="0" applyFont="1" applyFill="1" applyBorder="1" applyAlignment="1">
      <alignment vertical="center" wrapText="1"/>
    </xf>
    <xf numFmtId="0" fontId="27" fillId="0" borderId="0" xfId="0" applyFont="1" applyFill="1" applyBorder="1" applyAlignment="1">
      <alignment vertical="center" wrapText="1"/>
    </xf>
    <xf numFmtId="0" fontId="27" fillId="0" borderId="0" xfId="0" applyFont="1" applyFill="1" applyBorder="1" applyAlignment="1">
      <alignment horizontal="left" vertical="center" wrapText="1"/>
    </xf>
    <xf numFmtId="0" fontId="27" fillId="0" borderId="59" xfId="0" applyFont="1" applyFill="1" applyBorder="1" applyAlignment="1">
      <alignment horizontal="left" vertical="center" wrapText="1"/>
    </xf>
    <xf numFmtId="0" fontId="27" fillId="0" borderId="91" xfId="0" applyFont="1" applyFill="1" applyBorder="1" applyAlignment="1">
      <alignment vertical="center" wrapText="1"/>
    </xf>
    <xf numFmtId="0" fontId="27" fillId="0" borderId="31" xfId="0" applyFont="1" applyFill="1" applyBorder="1" applyAlignment="1">
      <alignment vertical="center" wrapText="1"/>
    </xf>
    <xf numFmtId="0" fontId="27" fillId="0" borderId="31" xfId="0" applyFont="1" applyFill="1" applyBorder="1" applyAlignment="1">
      <alignment horizontal="left" vertical="center" wrapText="1"/>
    </xf>
    <xf numFmtId="0" fontId="27" fillId="0" borderId="67" xfId="0" applyFont="1" applyFill="1" applyBorder="1" applyAlignment="1">
      <alignment horizontal="left" vertical="center" wrapText="1"/>
    </xf>
    <xf numFmtId="0" fontId="27" fillId="0" borderId="107" xfId="0" applyFont="1" applyFill="1" applyBorder="1" applyAlignment="1">
      <alignment vertical="center" wrapText="1"/>
    </xf>
    <xf numFmtId="0" fontId="32" fillId="0" borderId="62" xfId="0" applyFont="1" applyFill="1" applyBorder="1" applyAlignment="1">
      <alignment vertical="top" wrapText="1"/>
    </xf>
    <xf numFmtId="0" fontId="27" fillId="0" borderId="41" xfId="0" applyFont="1" applyFill="1" applyBorder="1" applyAlignment="1">
      <alignment horizontal="left" vertical="center" wrapText="1"/>
    </xf>
    <xf numFmtId="0" fontId="27" fillId="0" borderId="69" xfId="0" applyFont="1" applyFill="1" applyBorder="1" applyAlignment="1">
      <alignment horizontal="left" vertical="center" wrapText="1"/>
    </xf>
    <xf numFmtId="0" fontId="32" fillId="0" borderId="99" xfId="0" applyFont="1" applyFill="1" applyBorder="1" applyAlignment="1">
      <alignment vertical="top" wrapText="1"/>
    </xf>
    <xf numFmtId="0" fontId="27" fillId="0" borderId="21" xfId="0" applyFont="1" applyFill="1" applyBorder="1" applyAlignment="1">
      <alignment vertical="center" wrapText="1"/>
    </xf>
    <xf numFmtId="0" fontId="27" fillId="0" borderId="21" xfId="0" applyFont="1" applyFill="1" applyBorder="1" applyAlignment="1">
      <alignment horizontal="left" vertical="center" wrapText="1"/>
    </xf>
    <xf numFmtId="0" fontId="27" fillId="0" borderId="60" xfId="0" applyFont="1" applyFill="1" applyBorder="1" applyAlignment="1">
      <alignment horizontal="left" vertical="center" wrapText="1"/>
    </xf>
    <xf numFmtId="0" fontId="27" fillId="0" borderId="103" xfId="0" applyFont="1" applyFill="1" applyBorder="1" applyAlignment="1">
      <alignment vertical="center" wrapText="1"/>
    </xf>
    <xf numFmtId="165" fontId="32" fillId="0" borderId="19" xfId="0" applyNumberFormat="1" applyFont="1" applyFill="1" applyBorder="1" applyAlignment="1">
      <alignment vertical="top" wrapText="1"/>
    </xf>
    <xf numFmtId="165" fontId="32" fillId="0" borderId="13" xfId="0" applyNumberFormat="1" applyFont="1" applyFill="1" applyBorder="1" applyAlignment="1">
      <alignment vertical="top" wrapText="1"/>
    </xf>
    <xf numFmtId="0" fontId="32" fillId="0" borderId="15" xfId="0" applyFont="1" applyFill="1" applyBorder="1" applyAlignment="1">
      <alignment vertical="top"/>
    </xf>
    <xf numFmtId="165" fontId="32" fillId="0" borderId="41" xfId="0" applyNumberFormat="1" applyFont="1" applyFill="1" applyBorder="1" applyAlignment="1">
      <alignment vertical="top" wrapText="1"/>
    </xf>
    <xf numFmtId="0" fontId="32" fillId="0" borderId="31" xfId="0" applyFont="1" applyFill="1" applyBorder="1" applyAlignment="1">
      <alignment horizontal="left" vertical="top" wrapText="1"/>
    </xf>
    <xf numFmtId="0" fontId="32" fillId="0" borderId="67" xfId="0" applyFont="1" applyFill="1" applyBorder="1" applyAlignment="1">
      <alignment horizontal="left" vertical="top" wrapText="1"/>
    </xf>
    <xf numFmtId="0" fontId="32" fillId="0" borderId="32" xfId="0" applyFont="1" applyFill="1" applyBorder="1" applyAlignment="1">
      <alignment horizontal="left" vertical="top" wrapText="1"/>
    </xf>
    <xf numFmtId="0" fontId="32" fillId="0" borderId="54" xfId="0" applyFont="1" applyFill="1" applyBorder="1" applyAlignment="1">
      <alignment horizontal="left" vertical="top" wrapText="1"/>
    </xf>
    <xf numFmtId="0" fontId="32" fillId="0" borderId="28" xfId="0" applyFont="1" applyFill="1" applyBorder="1" applyAlignment="1">
      <alignment horizontal="left" vertical="top" wrapText="1"/>
    </xf>
    <xf numFmtId="0" fontId="32" fillId="0" borderId="69" xfId="0" applyFont="1" applyFill="1" applyBorder="1" applyAlignment="1">
      <alignment horizontal="left" vertical="top" wrapText="1"/>
    </xf>
    <xf numFmtId="0" fontId="32" fillId="0" borderId="108" xfId="0" applyFont="1" applyFill="1" applyBorder="1" applyAlignment="1">
      <alignment horizontal="center" vertical="top" wrapText="1"/>
    </xf>
    <xf numFmtId="0" fontId="32" fillId="0" borderId="107" xfId="0" applyFont="1" applyFill="1" applyBorder="1" applyAlignment="1">
      <alignment horizontal="center" vertical="top" wrapText="1"/>
    </xf>
    <xf numFmtId="0" fontId="32" fillId="0" borderId="104" xfId="0" applyFont="1" applyFill="1" applyBorder="1" applyAlignment="1">
      <alignment horizontal="left" vertical="top" wrapText="1"/>
    </xf>
    <xf numFmtId="0" fontId="32" fillId="0" borderId="17" xfId="0" applyFont="1" applyFill="1" applyBorder="1" applyAlignment="1">
      <alignment horizontal="left" vertical="top" wrapText="1"/>
    </xf>
    <xf numFmtId="0" fontId="30" fillId="0" borderId="38" xfId="17" applyFont="1" applyFill="1" applyBorder="1" applyAlignment="1">
      <alignment vertical="center"/>
    </xf>
    <xf numFmtId="0" fontId="32" fillId="0" borderId="0" xfId="19" applyFont="1" applyFill="1"/>
    <xf numFmtId="0" fontId="32" fillId="0" borderId="19" xfId="19" applyFont="1" applyFill="1" applyBorder="1"/>
    <xf numFmtId="0" fontId="32" fillId="0" borderId="0" xfId="19" applyFont="1" applyFill="1" applyBorder="1"/>
    <xf numFmtId="0" fontId="28" fillId="0" borderId="0" xfId="19" applyFont="1" applyFill="1"/>
    <xf numFmtId="0" fontId="32" fillId="0" borderId="0" xfId="19" applyFont="1" applyFill="1" applyAlignment="1">
      <alignment horizontal="left"/>
    </xf>
    <xf numFmtId="0" fontId="32" fillId="0" borderId="61" xfId="19" applyFont="1" applyFill="1" applyBorder="1"/>
    <xf numFmtId="0" fontId="32" fillId="0" borderId="0" xfId="19" applyFont="1" applyFill="1" applyAlignment="1"/>
    <xf numFmtId="0" fontId="32" fillId="0" borderId="60" xfId="0" applyFont="1" applyFill="1" applyBorder="1" applyAlignment="1">
      <alignment horizontal="center" vertical="top" wrapText="1"/>
    </xf>
    <xf numFmtId="0" fontId="32" fillId="0" borderId="20" xfId="0" applyFont="1" applyFill="1" applyBorder="1" applyAlignment="1">
      <alignment horizontal="left" vertical="center" wrapText="1"/>
    </xf>
    <xf numFmtId="0" fontId="32" fillId="0" borderId="31" xfId="0" applyFont="1" applyFill="1" applyBorder="1" applyAlignment="1">
      <alignment horizontal="left" vertical="top" wrapText="1"/>
    </xf>
    <xf numFmtId="0" fontId="32" fillId="0" borderId="13" xfId="0" applyFont="1" applyFill="1" applyBorder="1" applyAlignment="1">
      <alignment horizontal="left" vertical="top" wrapText="1"/>
    </xf>
    <xf numFmtId="0" fontId="32" fillId="0" borderId="21" xfId="0" applyFont="1" applyFill="1" applyBorder="1" applyAlignment="1">
      <alignment horizontal="left" vertical="top" wrapText="1"/>
    </xf>
    <xf numFmtId="0" fontId="28" fillId="0" borderId="0" xfId="17" applyFont="1" applyFill="1" applyAlignment="1">
      <alignment horizontal="center" vertical="center"/>
    </xf>
    <xf numFmtId="0" fontId="28" fillId="0" borderId="59" xfId="17" applyFont="1" applyFill="1" applyBorder="1" applyAlignment="1">
      <alignment horizontal="center" vertical="center"/>
    </xf>
    <xf numFmtId="0" fontId="38" fillId="0" borderId="39" xfId="17" applyFont="1" applyFill="1" applyBorder="1" applyAlignment="1">
      <alignment horizontal="center" vertical="center"/>
    </xf>
    <xf numFmtId="0" fontId="38" fillId="0" borderId="26" xfId="17" applyFont="1" applyFill="1" applyBorder="1" applyAlignment="1">
      <alignment horizontal="center" vertical="center"/>
    </xf>
    <xf numFmtId="0" fontId="38" fillId="0" borderId="40" xfId="17" applyFont="1" applyFill="1" applyBorder="1" applyAlignment="1">
      <alignment horizontal="center" vertical="center"/>
    </xf>
    <xf numFmtId="0" fontId="2" fillId="0" borderId="0" xfId="0" applyFont="1" applyFill="1"/>
    <xf numFmtId="0" fontId="27" fillId="0" borderId="0" xfId="17" applyFont="1" applyFill="1" applyAlignment="1">
      <alignment horizontal="center" vertical="center"/>
    </xf>
    <xf numFmtId="0" fontId="27" fillId="0" borderId="59" xfId="17" applyFont="1" applyFill="1" applyBorder="1" applyAlignment="1">
      <alignment horizontal="center" vertical="center"/>
    </xf>
    <xf numFmtId="0" fontId="27" fillId="0" borderId="0" xfId="17" applyFont="1" applyFill="1" applyAlignment="1">
      <alignment horizontal="center" vertical="center"/>
    </xf>
    <xf numFmtId="0" fontId="27" fillId="0" borderId="0" xfId="73" applyFont="1" applyFill="1" applyAlignment="1">
      <alignment horizontal="center" vertical="center"/>
    </xf>
    <xf numFmtId="0" fontId="2" fillId="0" borderId="50" xfId="0" applyFont="1" applyFill="1" applyBorder="1"/>
    <xf numFmtId="0" fontId="2" fillId="0" borderId="0" xfId="0" applyFont="1" applyFill="1" applyBorder="1"/>
    <xf numFmtId="0" fontId="2" fillId="0" borderId="80" xfId="0" applyFont="1" applyFill="1" applyBorder="1"/>
    <xf numFmtId="0" fontId="2" fillId="0" borderId="81" xfId="0" applyFont="1" applyFill="1" applyBorder="1"/>
    <xf numFmtId="0" fontId="31" fillId="0" borderId="51" xfId="17" applyFont="1" applyFill="1" applyBorder="1" applyAlignment="1">
      <alignment horizontal="center" vertical="center"/>
    </xf>
    <xf numFmtId="0" fontId="31" fillId="0" borderId="53" xfId="17" applyFont="1" applyFill="1" applyBorder="1" applyAlignment="1">
      <alignment horizontal="center" vertical="center"/>
    </xf>
    <xf numFmtId="0" fontId="25" fillId="0" borderId="0" xfId="0" applyFont="1" applyFill="1"/>
    <xf numFmtId="0" fontId="2" fillId="0" borderId="51" xfId="0" applyFont="1" applyFill="1" applyBorder="1"/>
    <xf numFmtId="0" fontId="2" fillId="0" borderId="82" xfId="0" applyFont="1" applyFill="1" applyBorder="1"/>
    <xf numFmtId="0" fontId="2" fillId="0" borderId="59" xfId="0" applyFont="1" applyFill="1" applyBorder="1"/>
    <xf numFmtId="0" fontId="2" fillId="0" borderId="30" xfId="0" applyFont="1" applyFill="1" applyBorder="1"/>
    <xf numFmtId="166" fontId="28" fillId="0" borderId="83" xfId="18" applyNumberFormat="1" applyFont="1" applyFill="1" applyBorder="1" applyAlignment="1">
      <alignment horizontal="center" vertical="center"/>
    </xf>
    <xf numFmtId="0" fontId="28" fillId="0" borderId="111" xfId="18" applyFont="1" applyFill="1" applyBorder="1" applyAlignment="1">
      <alignment horizontal="left" vertical="center"/>
    </xf>
    <xf numFmtId="0" fontId="28" fillId="0" borderId="112" xfId="18" applyFont="1" applyFill="1" applyBorder="1" applyAlignment="1">
      <alignment horizontal="left" vertical="center"/>
    </xf>
    <xf numFmtId="0" fontId="32" fillId="0" borderId="97" xfId="18" applyNumberFormat="1" applyFont="1" applyFill="1" applyBorder="1" applyAlignment="1">
      <alignment horizontal="center" vertical="center" wrapText="1"/>
    </xf>
    <xf numFmtId="0" fontId="32" fillId="0" borderId="91" xfId="18" applyNumberFormat="1" applyFont="1" applyFill="1" applyBorder="1" applyAlignment="1">
      <alignment horizontal="center" vertical="center" wrapText="1"/>
    </xf>
    <xf numFmtId="0" fontId="32" fillId="0" borderId="103" xfId="18" applyNumberFormat="1" applyFont="1" applyFill="1" applyBorder="1" applyAlignment="1">
      <alignment horizontal="center" vertical="center" wrapText="1"/>
    </xf>
    <xf numFmtId="164" fontId="32" fillId="0" borderId="83" xfId="19" applyNumberFormat="1" applyFont="1" applyFill="1" applyBorder="1" applyAlignment="1">
      <alignment horizontal="center" vertical="top"/>
    </xf>
    <xf numFmtId="164" fontId="32" fillId="0" borderId="90" xfId="19" applyNumberFormat="1" applyFont="1" applyFill="1" applyBorder="1" applyAlignment="1">
      <alignment horizontal="center" vertical="top"/>
    </xf>
    <xf numFmtId="164" fontId="32" fillId="0" borderId="84" xfId="19" applyNumberFormat="1" applyFont="1" applyFill="1" applyBorder="1" applyAlignment="1">
      <alignment horizontal="center" vertical="top"/>
    </xf>
    <xf numFmtId="0" fontId="27" fillId="0" borderId="11" xfId="0" applyFont="1" applyFill="1" applyBorder="1" applyAlignment="1">
      <alignment horizontal="center" vertical="center"/>
    </xf>
    <xf numFmtId="0" fontId="27" fillId="0" borderId="23" xfId="0" applyFont="1" applyFill="1" applyBorder="1" applyAlignment="1">
      <alignment horizontal="center" vertical="center"/>
    </xf>
    <xf numFmtId="0" fontId="27" fillId="0" borderId="12" xfId="0" applyFont="1" applyFill="1" applyBorder="1" applyAlignment="1">
      <alignment horizontal="center" vertical="center"/>
    </xf>
    <xf numFmtId="0" fontId="27" fillId="0" borderId="16" xfId="0" applyFont="1" applyFill="1" applyBorder="1" applyAlignment="1">
      <alignment horizontal="center" vertical="center"/>
    </xf>
    <xf numFmtId="0" fontId="27" fillId="0" borderId="21" xfId="0" applyFont="1" applyFill="1" applyBorder="1" applyAlignment="1">
      <alignment horizontal="center" vertical="center"/>
    </xf>
    <xf numFmtId="0" fontId="27" fillId="0" borderId="17" xfId="0" applyFont="1" applyFill="1" applyBorder="1" applyAlignment="1">
      <alignment horizontal="center" vertical="center"/>
    </xf>
    <xf numFmtId="166" fontId="28" fillId="0" borderId="83" xfId="0" applyNumberFormat="1" applyFont="1" applyFill="1" applyBorder="1" applyAlignment="1">
      <alignment horizontal="center" vertical="top" wrapText="1"/>
    </xf>
    <xf numFmtId="0" fontId="28" fillId="0" borderId="37" xfId="19" applyFont="1" applyFill="1" applyBorder="1" applyAlignment="1">
      <alignment horizontal="left" vertical="center" wrapText="1"/>
    </xf>
    <xf numFmtId="0" fontId="28" fillId="0" borderId="18" xfId="19" applyFont="1" applyFill="1" applyBorder="1" applyAlignment="1">
      <alignment horizontal="left" vertical="center" wrapText="1"/>
    </xf>
    <xf numFmtId="166" fontId="28" fillId="0" borderId="90" xfId="0" applyNumberFormat="1" applyFont="1" applyFill="1" applyBorder="1" applyAlignment="1">
      <alignment horizontal="center" vertical="center" wrapText="1"/>
    </xf>
    <xf numFmtId="0" fontId="28" fillId="0" borderId="101" xfId="0" applyFont="1" applyFill="1" applyBorder="1" applyAlignment="1">
      <alignment horizontal="left" vertical="center" wrapText="1"/>
    </xf>
    <xf numFmtId="0" fontId="28" fillId="0" borderId="23" xfId="0" applyFont="1" applyFill="1" applyBorder="1" applyAlignment="1">
      <alignment horizontal="left" vertical="center" wrapText="1"/>
    </xf>
    <xf numFmtId="0" fontId="28" fillId="0" borderId="94" xfId="0" applyFont="1" applyFill="1" applyBorder="1" applyAlignment="1">
      <alignment horizontal="left" vertical="center" wrapText="1"/>
    </xf>
    <xf numFmtId="166" fontId="28" fillId="0" borderId="84" xfId="0" applyNumberFormat="1" applyFont="1" applyFill="1" applyBorder="1" applyAlignment="1">
      <alignment horizontal="center" vertical="center" wrapText="1"/>
    </xf>
    <xf numFmtId="0" fontId="28" fillId="0" borderId="58" xfId="0" applyFont="1" applyFill="1" applyBorder="1" applyAlignment="1">
      <alignment horizontal="left" vertical="center" wrapText="1"/>
    </xf>
    <xf numFmtId="0" fontId="28" fillId="0" borderId="21" xfId="0" applyFont="1" applyFill="1" applyBorder="1" applyAlignment="1">
      <alignment horizontal="left" vertical="center" wrapText="1"/>
    </xf>
    <xf numFmtId="0" fontId="28" fillId="0" borderId="60" xfId="0" applyFont="1" applyFill="1" applyBorder="1" applyAlignment="1">
      <alignment horizontal="left" vertical="center" wrapText="1"/>
    </xf>
    <xf numFmtId="0" fontId="35" fillId="0" borderId="14" xfId="0" applyFont="1" applyFill="1" applyBorder="1" applyAlignment="1">
      <alignment horizontal="left" vertical="top" wrapText="1"/>
    </xf>
    <xf numFmtId="0" fontId="35" fillId="0" borderId="0" xfId="0" applyFont="1" applyFill="1" applyBorder="1" applyAlignment="1">
      <alignment horizontal="left" vertical="top" wrapText="1"/>
    </xf>
    <xf numFmtId="0" fontId="35" fillId="0" borderId="15" xfId="0" applyFont="1" applyFill="1" applyBorder="1" applyAlignment="1">
      <alignment horizontal="left" vertical="top" wrapText="1"/>
    </xf>
    <xf numFmtId="0" fontId="35" fillId="0" borderId="11" xfId="0" applyFont="1" applyFill="1" applyBorder="1" applyAlignment="1">
      <alignment horizontal="left" vertical="top" wrapText="1"/>
    </xf>
    <xf numFmtId="0" fontId="35" fillId="0" borderId="23" xfId="0" applyFont="1" applyFill="1" applyBorder="1" applyAlignment="1">
      <alignment horizontal="left" vertical="top" wrapText="1"/>
    </xf>
    <xf numFmtId="0" fontId="35" fillId="0" borderId="16" xfId="0" applyFont="1" applyFill="1" applyBorder="1" applyAlignment="1">
      <alignment horizontal="left" vertical="top" wrapText="1"/>
    </xf>
    <xf numFmtId="0" fontId="35" fillId="0" borderId="21" xfId="0" applyFont="1" applyFill="1" applyBorder="1" applyAlignment="1">
      <alignment horizontal="left" vertical="top" wrapText="1"/>
    </xf>
    <xf numFmtId="164" fontId="35" fillId="0" borderId="90" xfId="0" applyNumberFormat="1" applyFont="1" applyFill="1" applyBorder="1" applyAlignment="1">
      <alignment horizontal="center" vertical="top"/>
    </xf>
    <xf numFmtId="0" fontId="35" fillId="0" borderId="94" xfId="0" applyFont="1" applyFill="1" applyBorder="1" applyAlignment="1">
      <alignment vertical="top" wrapText="1"/>
    </xf>
    <xf numFmtId="164" fontId="35" fillId="0" borderId="75" xfId="0" applyNumberFormat="1" applyFont="1" applyFill="1" applyBorder="1" applyAlignment="1">
      <alignment horizontal="center" vertical="top"/>
    </xf>
    <xf numFmtId="0" fontId="35" fillId="0" borderId="59" xfId="0" applyFont="1" applyFill="1" applyBorder="1" applyAlignment="1">
      <alignment vertical="top" wrapText="1"/>
    </xf>
    <xf numFmtId="164" fontId="35" fillId="0" borderId="84" xfId="0" applyNumberFormat="1" applyFont="1" applyFill="1" applyBorder="1" applyAlignment="1">
      <alignment horizontal="center" vertical="top"/>
    </xf>
    <xf numFmtId="164" fontId="35" fillId="0" borderId="14" xfId="0" applyNumberFormat="1" applyFont="1" applyFill="1" applyBorder="1" applyAlignment="1">
      <alignment horizontal="center" vertical="top"/>
    </xf>
    <xf numFmtId="164" fontId="35" fillId="0" borderId="0" xfId="0" applyNumberFormat="1" applyFont="1" applyFill="1" applyBorder="1" applyAlignment="1">
      <alignment horizontal="center" vertical="top"/>
    </xf>
    <xf numFmtId="164" fontId="35" fillId="0" borderId="15" xfId="0" applyNumberFormat="1" applyFont="1" applyFill="1" applyBorder="1" applyAlignment="1">
      <alignment horizontal="center" vertical="top"/>
    </xf>
    <xf numFmtId="164" fontId="35" fillId="0" borderId="10" xfId="0" applyNumberFormat="1" applyFont="1" applyFill="1" applyBorder="1" applyAlignment="1">
      <alignment horizontal="center" vertical="top"/>
    </xf>
    <xf numFmtId="164" fontId="35" fillId="0" borderId="37" xfId="0" applyNumberFormat="1" applyFont="1" applyFill="1" applyBorder="1" applyAlignment="1">
      <alignment horizontal="center" vertical="top"/>
    </xf>
    <xf numFmtId="164" fontId="35" fillId="0" borderId="18" xfId="0" applyNumberFormat="1" applyFont="1" applyFill="1" applyBorder="1" applyAlignment="1">
      <alignment horizontal="center" vertical="top"/>
    </xf>
    <xf numFmtId="164" fontId="35" fillId="0" borderId="11" xfId="0" applyNumberFormat="1" applyFont="1" applyFill="1" applyBorder="1" applyAlignment="1">
      <alignment horizontal="center" vertical="top"/>
    </xf>
    <xf numFmtId="0" fontId="35" fillId="0" borderId="105" xfId="0" applyFont="1" applyFill="1" applyBorder="1" applyAlignment="1">
      <alignment horizontal="left" vertical="top" wrapText="1"/>
    </xf>
    <xf numFmtId="0" fontId="35" fillId="0" borderId="62" xfId="0" applyFont="1" applyFill="1" applyBorder="1" applyAlignment="1">
      <alignment horizontal="left" vertical="top" wrapText="1"/>
    </xf>
    <xf numFmtId="164" fontId="35" fillId="0" borderId="16" xfId="0" applyNumberFormat="1" applyFont="1" applyFill="1" applyBorder="1" applyAlignment="1">
      <alignment horizontal="center" vertical="top"/>
    </xf>
    <xf numFmtId="0" fontId="35" fillId="0" borderId="101" xfId="0" applyFont="1" applyFill="1" applyBorder="1" applyAlignment="1">
      <alignment horizontal="left" vertical="top" wrapText="1"/>
    </xf>
    <xf numFmtId="0" fontId="35" fillId="0" borderId="50" xfId="0" applyFont="1" applyFill="1" applyBorder="1" applyAlignment="1">
      <alignment horizontal="left" vertical="top" wrapText="1"/>
    </xf>
    <xf numFmtId="0" fontId="35" fillId="0" borderId="58" xfId="0" applyFont="1" applyFill="1" applyBorder="1" applyAlignment="1">
      <alignment horizontal="left" vertical="top" wrapText="1"/>
    </xf>
    <xf numFmtId="164" fontId="35" fillId="0" borderId="85" xfId="0" applyNumberFormat="1" applyFont="1" applyFill="1" applyBorder="1" applyAlignment="1">
      <alignment horizontal="center" vertical="top"/>
    </xf>
    <xf numFmtId="0" fontId="35" fillId="0" borderId="100" xfId="0" applyFont="1" applyFill="1" applyBorder="1" applyAlignment="1">
      <alignment horizontal="left" vertical="top" wrapText="1"/>
    </xf>
    <xf numFmtId="164" fontId="35" fillId="0" borderId="86" xfId="0" applyNumberFormat="1" applyFont="1" applyFill="1" applyBorder="1" applyAlignment="1">
      <alignment horizontal="center" vertical="top"/>
    </xf>
    <xf numFmtId="0" fontId="35" fillId="0" borderId="102" xfId="0" applyFont="1" applyFill="1" applyBorder="1" applyAlignment="1">
      <alignment horizontal="left" vertical="top" wrapText="1"/>
    </xf>
    <xf numFmtId="164" fontId="35" fillId="0" borderId="0" xfId="0" applyNumberFormat="1" applyFont="1" applyFill="1" applyBorder="1"/>
    <xf numFmtId="166" fontId="28" fillId="0" borderId="90" xfId="0" applyNumberFormat="1" applyFont="1" applyFill="1" applyBorder="1" applyAlignment="1">
      <alignment horizontal="center" vertical="center" wrapText="1"/>
    </xf>
    <xf numFmtId="0" fontId="28" fillId="0" borderId="12" xfId="0" applyFont="1" applyFill="1" applyBorder="1" applyAlignment="1">
      <alignment horizontal="left" vertical="center" wrapText="1"/>
    </xf>
    <xf numFmtId="166" fontId="28" fillId="0" borderId="83" xfId="0" applyNumberFormat="1" applyFont="1" applyFill="1" applyBorder="1" applyAlignment="1">
      <alignment horizontal="center" vertical="center" wrapText="1"/>
    </xf>
    <xf numFmtId="0" fontId="28" fillId="0" borderId="89" xfId="0" applyFont="1" applyFill="1" applyBorder="1" applyAlignment="1">
      <alignment horizontal="left" vertical="center" wrapText="1"/>
    </xf>
    <xf numFmtId="0" fontId="28" fillId="0" borderId="37" xfId="0" applyFont="1" applyFill="1" applyBorder="1" applyAlignment="1">
      <alignment horizontal="left" vertical="center" wrapText="1"/>
    </xf>
    <xf numFmtId="0" fontId="28" fillId="0" borderId="18" xfId="0" applyFont="1" applyFill="1" applyBorder="1" applyAlignment="1">
      <alignment horizontal="left" vertical="center" wrapText="1"/>
    </xf>
    <xf numFmtId="166" fontId="27" fillId="0" borderId="85" xfId="0" applyNumberFormat="1" applyFont="1" applyFill="1" applyBorder="1" applyAlignment="1">
      <alignment horizontal="center" vertical="center" wrapText="1"/>
    </xf>
    <xf numFmtId="0" fontId="27" fillId="0" borderId="101" xfId="0" applyFont="1" applyFill="1" applyBorder="1" applyAlignment="1">
      <alignment horizontal="left" vertical="center" wrapText="1"/>
    </xf>
    <xf numFmtId="166" fontId="27" fillId="0" borderId="86" xfId="0" applyNumberFormat="1" applyFont="1" applyFill="1" applyBorder="1" applyAlignment="1">
      <alignment horizontal="center" vertical="center" wrapText="1"/>
    </xf>
    <xf numFmtId="0" fontId="27" fillId="0" borderId="58" xfId="0" applyFont="1" applyFill="1" applyBorder="1" applyAlignment="1">
      <alignment horizontal="left" vertical="center" wrapText="1"/>
    </xf>
    <xf numFmtId="164" fontId="32" fillId="0" borderId="90" xfId="0" applyNumberFormat="1" applyFont="1" applyFill="1" applyBorder="1" applyAlignment="1">
      <alignment horizontal="center" vertical="top"/>
    </xf>
    <xf numFmtId="164" fontId="32" fillId="0" borderId="75" xfId="0" applyNumberFormat="1" applyFont="1" applyFill="1" applyBorder="1" applyAlignment="1">
      <alignment horizontal="center" vertical="top"/>
    </xf>
    <xf numFmtId="0" fontId="32" fillId="0" borderId="0" xfId="0" applyFont="1" applyFill="1" applyBorder="1" applyAlignment="1">
      <alignment horizontal="center" vertical="center" wrapText="1"/>
    </xf>
    <xf numFmtId="164" fontId="32" fillId="0" borderId="0" xfId="0" applyNumberFormat="1" applyFont="1" applyFill="1" applyBorder="1" applyAlignment="1">
      <alignment horizontal="center" vertical="center"/>
    </xf>
    <xf numFmtId="164" fontId="32" fillId="0" borderId="84" xfId="0" applyNumberFormat="1" applyFont="1" applyFill="1" applyBorder="1" applyAlignment="1">
      <alignment horizontal="center" vertical="top"/>
    </xf>
    <xf numFmtId="0" fontId="32" fillId="0" borderId="60" xfId="0" applyFont="1" applyFill="1" applyBorder="1" applyAlignment="1">
      <alignment horizontal="left" vertical="top" wrapText="1"/>
    </xf>
    <xf numFmtId="0" fontId="32" fillId="0" borderId="21" xfId="0" applyFont="1" applyFill="1" applyBorder="1" applyAlignment="1">
      <alignment horizontal="center" vertical="center" wrapText="1"/>
    </xf>
    <xf numFmtId="164" fontId="32" fillId="0" borderId="21" xfId="0" applyNumberFormat="1" applyFont="1" applyFill="1" applyBorder="1" applyAlignment="1">
      <alignment horizontal="center" vertical="center"/>
    </xf>
    <xf numFmtId="164" fontId="32" fillId="0" borderId="90" xfId="0" applyNumberFormat="1" applyFont="1" applyFill="1" applyBorder="1" applyAlignment="1">
      <alignment horizontal="center" vertical="top"/>
    </xf>
    <xf numFmtId="164" fontId="32" fillId="0" borderId="61" xfId="0" applyNumberFormat="1" applyFont="1" applyFill="1" applyBorder="1" applyAlignment="1">
      <alignment vertical="center"/>
    </xf>
    <xf numFmtId="164" fontId="32" fillId="0" borderId="75" xfId="0" applyNumberFormat="1" applyFont="1" applyFill="1" applyBorder="1" applyAlignment="1">
      <alignment horizontal="center" vertical="top"/>
    </xf>
    <xf numFmtId="164" fontId="32" fillId="0" borderId="54" xfId="0" applyNumberFormat="1" applyFont="1" applyFill="1" applyBorder="1" applyAlignment="1">
      <alignment vertical="center"/>
    </xf>
    <xf numFmtId="164" fontId="32" fillId="0" borderId="69" xfId="0" applyNumberFormat="1" applyFont="1" applyFill="1" applyBorder="1" applyAlignment="1">
      <alignment vertical="center"/>
    </xf>
    <xf numFmtId="164" fontId="32" fillId="0" borderId="84" xfId="0" applyNumberFormat="1" applyFont="1" applyFill="1" applyBorder="1" applyAlignment="1">
      <alignment horizontal="center" vertical="top"/>
    </xf>
    <xf numFmtId="164" fontId="32" fillId="0" borderId="104" xfId="0" applyNumberFormat="1" applyFont="1" applyFill="1" applyBorder="1" applyAlignment="1">
      <alignment vertical="center"/>
    </xf>
    <xf numFmtId="164" fontId="32" fillId="0" borderId="94" xfId="0" applyNumberFormat="1" applyFont="1" applyFill="1" applyBorder="1" applyAlignment="1">
      <alignment horizontal="center" vertical="center"/>
    </xf>
    <xf numFmtId="164" fontId="32" fillId="0" borderId="67" xfId="0" applyNumberFormat="1" applyFont="1" applyFill="1" applyBorder="1" applyAlignment="1">
      <alignment horizontal="center" vertical="center"/>
    </xf>
    <xf numFmtId="164" fontId="32" fillId="0" borderId="11" xfId="0" applyNumberFormat="1" applyFont="1" applyFill="1" applyBorder="1" applyAlignment="1">
      <alignment horizontal="center" vertical="top"/>
    </xf>
    <xf numFmtId="164" fontId="32" fillId="0" borderId="14" xfId="0" applyNumberFormat="1" applyFont="1" applyFill="1" applyBorder="1" applyAlignment="1">
      <alignment horizontal="center" vertical="top"/>
    </xf>
    <xf numFmtId="164" fontId="32" fillId="0" borderId="0" xfId="0" applyNumberFormat="1" applyFont="1" applyFill="1" applyBorder="1" applyAlignment="1">
      <alignment horizontal="center" vertical="center"/>
    </xf>
    <xf numFmtId="164" fontId="32" fillId="0" borderId="16" xfId="0" applyNumberFormat="1" applyFont="1" applyFill="1" applyBorder="1" applyAlignment="1">
      <alignment horizontal="center" vertical="top"/>
    </xf>
    <xf numFmtId="164" fontId="32" fillId="0" borderId="20" xfId="0" applyNumberFormat="1" applyFont="1" applyFill="1" applyBorder="1" applyAlignment="1">
      <alignment horizontal="center" vertical="center"/>
    </xf>
    <xf numFmtId="164" fontId="32" fillId="0" borderId="0" xfId="0" applyNumberFormat="1" applyFont="1" applyFill="1" applyBorder="1" applyAlignment="1">
      <alignment vertical="center"/>
    </xf>
    <xf numFmtId="166" fontId="28" fillId="0" borderId="75" xfId="0" applyNumberFormat="1" applyFont="1" applyFill="1" applyBorder="1" applyAlignment="1">
      <alignment horizontal="center" vertical="center" wrapText="1"/>
    </xf>
    <xf numFmtId="0" fontId="28" fillId="0" borderId="0" xfId="0" applyFont="1" applyFill="1" applyBorder="1" applyAlignment="1">
      <alignment horizontal="left" vertical="center" wrapText="1"/>
    </xf>
    <xf numFmtId="164" fontId="32" fillId="0" borderId="85" xfId="0" applyNumberFormat="1" applyFont="1" applyFill="1" applyBorder="1" applyAlignment="1">
      <alignment horizontal="center" vertical="top" wrapText="1"/>
    </xf>
    <xf numFmtId="164" fontId="32" fillId="0" borderId="117" xfId="0" applyNumberFormat="1" applyFont="1" applyFill="1" applyBorder="1" applyAlignment="1">
      <alignment horizontal="center" vertical="top" wrapText="1"/>
    </xf>
    <xf numFmtId="0" fontId="32" fillId="0" borderId="116" xfId="0" applyFont="1" applyFill="1" applyBorder="1" applyAlignment="1">
      <alignment horizontal="left" vertical="top" wrapText="1"/>
    </xf>
    <xf numFmtId="164" fontId="32" fillId="0" borderId="86" xfId="0" applyNumberFormat="1" applyFont="1" applyFill="1" applyBorder="1" applyAlignment="1">
      <alignment horizontal="center" vertical="top" wrapText="1"/>
    </xf>
    <xf numFmtId="0" fontId="32" fillId="0" borderId="102" xfId="0" applyFont="1" applyFill="1" applyBorder="1" applyAlignment="1">
      <alignment horizontal="left" vertical="top" wrapText="1"/>
    </xf>
    <xf numFmtId="166" fontId="28" fillId="0" borderId="85" xfId="0" applyNumberFormat="1" applyFont="1" applyFill="1" applyBorder="1" applyAlignment="1">
      <alignment horizontal="center" vertical="center" wrapText="1"/>
    </xf>
    <xf numFmtId="166" fontId="28" fillId="0" borderId="106" xfId="0" applyNumberFormat="1" applyFont="1" applyFill="1" applyBorder="1" applyAlignment="1">
      <alignment horizontal="center" vertical="center" wrapText="1"/>
    </xf>
    <xf numFmtId="0" fontId="28" fillId="0" borderId="50" xfId="0" applyFont="1" applyFill="1" applyBorder="1" applyAlignment="1">
      <alignment horizontal="left" vertical="center" wrapText="1"/>
    </xf>
    <xf numFmtId="0" fontId="28" fillId="0" borderId="59" xfId="0" applyFont="1" applyFill="1" applyBorder="1" applyAlignment="1">
      <alignment horizontal="left" vertical="center" wrapText="1"/>
    </xf>
    <xf numFmtId="166" fontId="28" fillId="0" borderId="86" xfId="0" applyNumberFormat="1" applyFont="1" applyFill="1" applyBorder="1" applyAlignment="1">
      <alignment horizontal="center" vertical="center" wrapText="1"/>
    </xf>
    <xf numFmtId="164" fontId="32" fillId="0" borderId="90" xfId="0" applyNumberFormat="1" applyFont="1" applyFill="1" applyBorder="1" applyAlignment="1">
      <alignment horizontal="center" vertical="top" wrapText="1"/>
    </xf>
    <xf numFmtId="0" fontId="32" fillId="0" borderId="105" xfId="0" applyFont="1" applyFill="1" applyBorder="1" applyAlignment="1">
      <alignment horizontal="left" vertical="top" wrapText="1"/>
    </xf>
    <xf numFmtId="164" fontId="32" fillId="0" borderId="75" xfId="0" applyNumberFormat="1" applyFont="1" applyFill="1" applyBorder="1" applyAlignment="1">
      <alignment horizontal="center" vertical="top" wrapText="1"/>
    </xf>
    <xf numFmtId="164" fontId="32" fillId="0" borderId="84" xfId="0" applyNumberFormat="1" applyFont="1" applyFill="1" applyBorder="1" applyAlignment="1">
      <alignment horizontal="center" vertical="top" wrapText="1"/>
    </xf>
    <xf numFmtId="0" fontId="32" fillId="0" borderId="105" xfId="0" applyFont="1" applyFill="1" applyBorder="1" applyAlignment="1">
      <alignment horizontal="left" vertical="top" wrapText="1"/>
    </xf>
    <xf numFmtId="164" fontId="32" fillId="0" borderId="59" xfId="0" applyNumberFormat="1" applyFont="1" applyFill="1" applyBorder="1" applyAlignment="1">
      <alignment vertical="top"/>
    </xf>
    <xf numFmtId="164" fontId="32" fillId="0" borderId="60" xfId="0" applyNumberFormat="1" applyFont="1" applyFill="1" applyBorder="1" applyAlignment="1">
      <alignment vertical="top"/>
    </xf>
    <xf numFmtId="164" fontId="32" fillId="0" borderId="11" xfId="0" applyNumberFormat="1" applyFont="1" applyFill="1" applyBorder="1" applyAlignment="1">
      <alignment horizontal="center" vertical="top"/>
    </xf>
    <xf numFmtId="0" fontId="32" fillId="0" borderId="105" xfId="0" applyFont="1" applyFill="1" applyBorder="1" applyAlignment="1">
      <alignment vertical="top" wrapText="1"/>
    </xf>
    <xf numFmtId="164" fontId="32" fillId="0" borderId="19" xfId="0" applyNumberFormat="1" applyFont="1" applyFill="1" applyBorder="1" applyAlignment="1">
      <alignment vertical="top"/>
    </xf>
    <xf numFmtId="164" fontId="32" fillId="0" borderId="21" xfId="0" applyNumberFormat="1" applyFont="1" applyFill="1" applyBorder="1" applyAlignment="1">
      <alignment vertical="top"/>
    </xf>
    <xf numFmtId="164" fontId="32" fillId="0" borderId="0" xfId="0" applyNumberFormat="1" applyFont="1" applyFill="1" applyBorder="1" applyAlignment="1">
      <alignment vertical="top"/>
    </xf>
    <xf numFmtId="164" fontId="32" fillId="0" borderId="14" xfId="0" applyNumberFormat="1" applyFont="1" applyFill="1" applyBorder="1" applyAlignment="1">
      <alignment horizontal="center" vertical="top"/>
    </xf>
    <xf numFmtId="164" fontId="32" fillId="0" borderId="90" xfId="0" applyNumberFormat="1" applyFont="1" applyFill="1" applyBorder="1" applyAlignment="1">
      <alignment horizontal="center" vertical="top" wrapText="1"/>
    </xf>
    <xf numFmtId="0" fontId="32" fillId="0" borderId="41" xfId="0" applyFont="1" applyFill="1" applyBorder="1" applyAlignment="1">
      <alignment horizontal="center" vertical="center" wrapText="1"/>
    </xf>
    <xf numFmtId="164" fontId="32" fillId="0" borderId="69" xfId="0" applyNumberFormat="1" applyFont="1" applyFill="1" applyBorder="1" applyAlignment="1">
      <alignment horizontal="center" vertical="center"/>
    </xf>
    <xf numFmtId="164" fontId="32" fillId="0" borderId="60" xfId="0" applyNumberFormat="1" applyFont="1" applyFill="1" applyBorder="1" applyAlignment="1">
      <alignment horizontal="center" vertical="center"/>
    </xf>
    <xf numFmtId="0" fontId="28" fillId="0" borderId="100" xfId="0" applyFont="1" applyFill="1" applyBorder="1" applyAlignment="1">
      <alignment horizontal="left" vertical="center" wrapText="1"/>
    </xf>
    <xf numFmtId="0" fontId="28" fillId="0" borderId="88" xfId="0" applyFont="1" applyFill="1" applyBorder="1" applyAlignment="1">
      <alignment horizontal="left" vertical="center" wrapText="1"/>
    </xf>
    <xf numFmtId="0" fontId="28" fillId="0" borderId="102" xfId="0" applyFont="1" applyFill="1" applyBorder="1" applyAlignment="1">
      <alignment horizontal="left" vertical="center" wrapText="1"/>
    </xf>
    <xf numFmtId="164" fontId="32" fillId="0" borderId="11" xfId="0" applyNumberFormat="1" applyFont="1" applyFill="1" applyBorder="1" applyAlignment="1">
      <alignment horizontal="center" vertical="top" wrapText="1"/>
    </xf>
    <xf numFmtId="164" fontId="32" fillId="0" borderId="14" xfId="0" applyNumberFormat="1" applyFont="1" applyFill="1" applyBorder="1" applyAlignment="1">
      <alignment horizontal="center" vertical="top" wrapText="1"/>
    </xf>
    <xf numFmtId="164" fontId="32" fillId="0" borderId="16" xfId="0" applyNumberFormat="1" applyFont="1" applyFill="1" applyBorder="1" applyAlignment="1">
      <alignment horizontal="center" vertical="top" wrapText="1"/>
    </xf>
    <xf numFmtId="0" fontId="32" fillId="0" borderId="94" xfId="0" applyFont="1" applyFill="1" applyBorder="1" applyAlignment="1">
      <alignment vertical="top" wrapText="1"/>
    </xf>
    <xf numFmtId="0" fontId="32" fillId="0" borderId="75" xfId="0" applyFont="1" applyFill="1" applyBorder="1" applyAlignment="1">
      <alignment horizontal="center" vertical="top" wrapText="1"/>
    </xf>
    <xf numFmtId="0" fontId="32" fillId="0" borderId="59" xfId="0" applyFont="1" applyFill="1" applyBorder="1" applyAlignment="1">
      <alignment vertical="top" wrapText="1"/>
    </xf>
    <xf numFmtId="0" fontId="32" fillId="0" borderId="84" xfId="0" applyFont="1" applyFill="1" applyBorder="1" applyAlignment="1">
      <alignment horizontal="center" vertical="top" wrapText="1"/>
    </xf>
    <xf numFmtId="0" fontId="32" fillId="0" borderId="60" xfId="0" applyFont="1" applyFill="1" applyBorder="1" applyAlignment="1">
      <alignment vertical="top" wrapText="1"/>
    </xf>
    <xf numFmtId="0" fontId="32" fillId="0" borderId="0" xfId="0" applyFont="1" applyFill="1" applyBorder="1" applyAlignment="1">
      <alignment horizontal="center" vertical="top"/>
    </xf>
    <xf numFmtId="0" fontId="28" fillId="0" borderId="89" xfId="0" applyFont="1" applyFill="1" applyBorder="1" applyAlignment="1">
      <alignment vertical="center" wrapText="1"/>
    </xf>
    <xf numFmtId="0" fontId="28" fillId="0" borderId="37" xfId="0" applyFont="1" applyFill="1" applyBorder="1" applyAlignment="1">
      <alignment vertical="center" wrapText="1"/>
    </xf>
    <xf numFmtId="0" fontId="28" fillId="0" borderId="18" xfId="0" applyFont="1" applyFill="1" applyBorder="1" applyAlignment="1">
      <alignment vertical="center" wrapText="1"/>
    </xf>
    <xf numFmtId="0" fontId="28" fillId="0" borderId="89" xfId="0" applyFont="1" applyFill="1" applyBorder="1" applyAlignment="1">
      <alignment vertical="center" wrapText="1"/>
    </xf>
    <xf numFmtId="0" fontId="28" fillId="0" borderId="37" xfId="0" applyFont="1" applyFill="1" applyBorder="1" applyAlignment="1">
      <alignment vertical="center" wrapText="1"/>
    </xf>
    <xf numFmtId="164" fontId="32" fillId="0" borderId="33" xfId="0" applyNumberFormat="1" applyFont="1" applyFill="1" applyBorder="1" applyAlignment="1">
      <alignment horizontal="center" vertical="top"/>
    </xf>
    <xf numFmtId="164" fontId="32" fillId="0" borderId="34" xfId="0" applyNumberFormat="1" applyFont="1" applyFill="1" applyBorder="1" applyAlignment="1">
      <alignment horizontal="center" vertical="top"/>
    </xf>
    <xf numFmtId="0" fontId="32" fillId="0" borderId="16" xfId="0" applyFont="1" applyFill="1" applyBorder="1" applyAlignment="1">
      <alignment horizontal="left" vertical="center" wrapText="1"/>
    </xf>
    <xf numFmtId="0" fontId="32" fillId="0" borderId="17" xfId="0" applyFont="1" applyFill="1" applyBorder="1" applyAlignment="1">
      <alignment horizontal="left" vertical="center" wrapText="1"/>
    </xf>
    <xf numFmtId="0" fontId="32" fillId="0" borderId="101" xfId="0" applyFont="1" applyFill="1" applyBorder="1" applyAlignment="1">
      <alignment horizontal="center" vertical="center" wrapText="1"/>
    </xf>
    <xf numFmtId="0" fontId="32" fillId="0" borderId="94" xfId="0" applyFont="1" applyFill="1" applyBorder="1" applyAlignment="1">
      <alignment horizontal="center" vertical="center" wrapText="1"/>
    </xf>
    <xf numFmtId="164" fontId="32" fillId="0" borderId="34" xfId="0" applyNumberFormat="1" applyFont="1" applyFill="1" applyBorder="1" applyAlignment="1">
      <alignment horizontal="center" vertical="top"/>
    </xf>
    <xf numFmtId="0" fontId="32" fillId="0" borderId="50" xfId="0" applyFont="1" applyFill="1" applyBorder="1" applyAlignment="1">
      <alignment horizontal="center" vertical="center" wrapText="1"/>
    </xf>
    <xf numFmtId="0" fontId="32" fillId="0" borderId="59" xfId="0" applyFont="1" applyFill="1" applyBorder="1" applyAlignment="1">
      <alignment horizontal="center" vertical="center" wrapText="1"/>
    </xf>
    <xf numFmtId="164" fontId="32" fillId="0" borderId="33" xfId="0" applyNumberFormat="1" applyFont="1" applyFill="1" applyBorder="1" applyAlignment="1">
      <alignment horizontal="center" vertical="center"/>
    </xf>
    <xf numFmtId="1" fontId="32" fillId="0" borderId="101" xfId="0" applyNumberFormat="1" applyFont="1" applyFill="1" applyBorder="1" applyAlignment="1">
      <alignment horizontal="center" vertical="center"/>
    </xf>
    <xf numFmtId="1" fontId="32" fillId="0" borderId="94" xfId="0" applyNumberFormat="1" applyFont="1" applyFill="1" applyBorder="1" applyAlignment="1">
      <alignment horizontal="center" vertical="center"/>
    </xf>
    <xf numFmtId="1" fontId="32" fillId="0" borderId="23" xfId="0" applyNumberFormat="1" applyFont="1" applyFill="1" applyBorder="1" applyAlignment="1">
      <alignment horizontal="center" vertical="center"/>
    </xf>
    <xf numFmtId="164" fontId="32" fillId="0" borderId="42" xfId="0" applyNumberFormat="1" applyFont="1" applyFill="1" applyBorder="1" applyAlignment="1">
      <alignment horizontal="center" vertical="center"/>
    </xf>
    <xf numFmtId="1" fontId="32" fillId="0" borderId="70" xfId="0" applyNumberFormat="1" applyFont="1" applyFill="1" applyBorder="1" applyAlignment="1">
      <alignment horizontal="center" vertical="center"/>
    </xf>
    <xf numFmtId="1" fontId="32" fillId="0" borderId="67" xfId="0" applyNumberFormat="1" applyFont="1" applyFill="1" applyBorder="1" applyAlignment="1">
      <alignment horizontal="center" vertical="center"/>
    </xf>
    <xf numFmtId="1" fontId="32" fillId="0" borderId="31" xfId="0" applyNumberFormat="1" applyFont="1" applyFill="1" applyBorder="1" applyAlignment="1">
      <alignment horizontal="center" vertical="center"/>
    </xf>
    <xf numFmtId="164" fontId="32" fillId="0" borderId="35" xfId="0" applyNumberFormat="1" applyFont="1" applyFill="1" applyBorder="1" applyAlignment="1">
      <alignment horizontal="center" vertical="center"/>
    </xf>
    <xf numFmtId="1" fontId="32" fillId="0" borderId="38" xfId="0" applyNumberFormat="1" applyFont="1" applyFill="1" applyBorder="1" applyAlignment="1">
      <alignment horizontal="center" vertical="center"/>
    </xf>
    <xf numFmtId="1" fontId="32" fillId="0" borderId="54" xfId="0" applyNumberFormat="1" applyFont="1" applyFill="1" applyBorder="1" applyAlignment="1">
      <alignment horizontal="center" vertical="center"/>
    </xf>
    <xf numFmtId="1" fontId="32" fillId="0" borderId="13" xfId="0" applyNumberFormat="1" applyFont="1" applyFill="1" applyBorder="1" applyAlignment="1">
      <alignment horizontal="center" vertical="center"/>
    </xf>
    <xf numFmtId="164" fontId="32" fillId="0" borderId="36" xfId="0" applyNumberFormat="1" applyFont="1" applyFill="1" applyBorder="1" applyAlignment="1">
      <alignment horizontal="center" vertical="center"/>
    </xf>
    <xf numFmtId="1" fontId="32" fillId="0" borderId="68" xfId="0" applyNumberFormat="1" applyFont="1" applyFill="1" applyBorder="1" applyAlignment="1">
      <alignment horizontal="center" vertical="center"/>
    </xf>
    <xf numFmtId="1" fontId="32" fillId="0" borderId="69" xfId="0" applyNumberFormat="1" applyFont="1" applyFill="1" applyBorder="1" applyAlignment="1">
      <alignment horizontal="center" vertical="center"/>
    </xf>
    <xf numFmtId="1" fontId="32" fillId="0" borderId="41" xfId="0" applyNumberFormat="1" applyFont="1" applyFill="1" applyBorder="1" applyAlignment="1">
      <alignment horizontal="center" vertical="center"/>
    </xf>
    <xf numFmtId="164" fontId="32" fillId="0" borderId="34" xfId="0" applyNumberFormat="1" applyFont="1" applyFill="1" applyBorder="1" applyAlignment="1">
      <alignment horizontal="center" vertical="center"/>
    </xf>
    <xf numFmtId="1" fontId="32" fillId="0" borderId="50" xfId="0" applyNumberFormat="1" applyFont="1" applyFill="1" applyBorder="1" applyAlignment="1">
      <alignment horizontal="center" vertical="center"/>
    </xf>
    <xf numFmtId="1" fontId="32" fillId="0" borderId="59" xfId="0" applyNumberFormat="1" applyFont="1" applyFill="1" applyBorder="1" applyAlignment="1">
      <alignment horizontal="center" vertical="center"/>
    </xf>
    <xf numFmtId="1" fontId="32" fillId="0" borderId="0" xfId="0" applyNumberFormat="1" applyFont="1" applyFill="1" applyBorder="1" applyAlignment="1">
      <alignment horizontal="center" vertical="center"/>
    </xf>
    <xf numFmtId="164" fontId="32" fillId="0" borderId="36" xfId="0" applyNumberFormat="1" applyFont="1" applyFill="1" applyBorder="1" applyAlignment="1">
      <alignment horizontal="center" vertical="center"/>
    </xf>
    <xf numFmtId="164" fontId="32" fillId="0" borderId="95" xfId="0" applyNumberFormat="1" applyFont="1" applyFill="1" applyBorder="1" applyAlignment="1">
      <alignment horizontal="center" vertical="center"/>
    </xf>
    <xf numFmtId="1" fontId="32" fillId="0" borderId="115" xfId="0" applyNumberFormat="1" applyFont="1" applyFill="1" applyBorder="1" applyAlignment="1">
      <alignment horizontal="center" vertical="center"/>
    </xf>
    <xf numFmtId="1" fontId="32" fillId="0" borderId="87" xfId="0" applyNumberFormat="1" applyFont="1" applyFill="1" applyBorder="1" applyAlignment="1">
      <alignment horizontal="center" vertical="center"/>
    </xf>
    <xf numFmtId="1" fontId="32" fillId="0" borderId="27" xfId="0" applyNumberFormat="1" applyFont="1" applyFill="1" applyBorder="1" applyAlignment="1">
      <alignment horizontal="center" vertical="center"/>
    </xf>
    <xf numFmtId="0" fontId="32" fillId="0" borderId="12" xfId="0" applyFont="1" applyFill="1" applyBorder="1" applyAlignment="1">
      <alignment horizontal="center" vertical="top" wrapText="1"/>
    </xf>
    <xf numFmtId="164" fontId="32" fillId="0" borderId="11" xfId="0" applyNumberFormat="1" applyFont="1" applyFill="1" applyBorder="1" applyAlignment="1">
      <alignment horizontal="center" vertical="center"/>
    </xf>
    <xf numFmtId="164" fontId="32" fillId="0" borderId="23" xfId="0" applyNumberFormat="1" applyFont="1" applyFill="1" applyBorder="1" applyAlignment="1">
      <alignment horizontal="center" vertical="center"/>
    </xf>
    <xf numFmtId="0" fontId="32" fillId="0" borderId="15" xfId="0" applyFont="1" applyFill="1" applyBorder="1" applyAlignment="1">
      <alignment horizontal="center" vertical="top" wrapText="1"/>
    </xf>
    <xf numFmtId="164" fontId="32" fillId="0" borderId="14" xfId="0" applyNumberFormat="1" applyFont="1" applyFill="1" applyBorder="1" applyAlignment="1">
      <alignment horizontal="center" vertical="center"/>
    </xf>
    <xf numFmtId="164" fontId="32" fillId="0" borderId="59" xfId="0" applyNumberFormat="1" applyFont="1" applyFill="1" applyBorder="1" applyAlignment="1">
      <alignment horizontal="center" vertical="center"/>
    </xf>
    <xf numFmtId="164" fontId="32" fillId="0" borderId="85" xfId="0" applyNumberFormat="1" applyFont="1" applyFill="1" applyBorder="1" applyAlignment="1">
      <alignment horizontal="center" vertical="top"/>
    </xf>
    <xf numFmtId="164" fontId="32" fillId="0" borderId="86" xfId="0" applyNumberFormat="1" applyFont="1" applyFill="1" applyBorder="1" applyAlignment="1">
      <alignment horizontal="center" vertical="top"/>
    </xf>
    <xf numFmtId="0" fontId="32" fillId="0" borderId="21" xfId="0" applyFont="1" applyFill="1" applyBorder="1" applyAlignment="1">
      <alignment horizontal="left" vertical="top" wrapText="1"/>
    </xf>
    <xf numFmtId="164" fontId="32" fillId="0" borderId="104" xfId="0" applyNumberFormat="1" applyFont="1" applyFill="1" applyBorder="1" applyAlignment="1">
      <alignment horizontal="left" vertical="top"/>
    </xf>
    <xf numFmtId="0" fontId="32" fillId="0" borderId="82" xfId="0" applyFont="1" applyFill="1" applyBorder="1" applyAlignment="1">
      <alignment horizontal="center" vertical="top"/>
    </xf>
    <xf numFmtId="164" fontId="32" fillId="0" borderId="47" xfId="0" applyNumberFormat="1" applyFont="1" applyFill="1" applyBorder="1" applyAlignment="1">
      <alignment horizontal="center" vertical="center"/>
    </xf>
    <xf numFmtId="1" fontId="32" fillId="0" borderId="52" xfId="0" applyNumberFormat="1" applyFont="1" applyFill="1" applyBorder="1" applyAlignment="1">
      <alignment horizontal="center" vertical="center"/>
    </xf>
    <xf numFmtId="1" fontId="32" fillId="0" borderId="61" xfId="0" applyNumberFormat="1" applyFont="1" applyFill="1" applyBorder="1" applyAlignment="1">
      <alignment horizontal="center" vertical="center"/>
    </xf>
    <xf numFmtId="164" fontId="32" fillId="0" borderId="44" xfId="0" applyNumberFormat="1" applyFont="1" applyFill="1" applyBorder="1" applyAlignment="1">
      <alignment horizontal="center" vertical="center"/>
    </xf>
    <xf numFmtId="0" fontId="32" fillId="0" borderId="38" xfId="0" applyFont="1" applyFill="1" applyBorder="1" applyAlignment="1">
      <alignment horizontal="center" vertical="top"/>
    </xf>
    <xf numFmtId="0" fontId="32" fillId="0" borderId="54" xfId="0" applyFont="1" applyFill="1" applyBorder="1" applyAlignment="1">
      <alignment horizontal="center" vertical="top"/>
    </xf>
    <xf numFmtId="164" fontId="32" fillId="0" borderId="48" xfId="0" applyNumberFormat="1" applyFont="1" applyFill="1" applyBorder="1" applyAlignment="1">
      <alignment horizontal="center" vertical="center"/>
    </xf>
    <xf numFmtId="0" fontId="32" fillId="0" borderId="68" xfId="0" applyFont="1" applyFill="1" applyBorder="1" applyAlignment="1">
      <alignment horizontal="center" vertical="center"/>
    </xf>
    <xf numFmtId="164" fontId="32" fillId="0" borderId="45" xfId="0" applyNumberFormat="1" applyFont="1" applyFill="1" applyBorder="1" applyAlignment="1">
      <alignment horizontal="center" vertical="center"/>
    </xf>
    <xf numFmtId="0" fontId="32" fillId="0" borderId="70" xfId="0" applyFont="1" applyFill="1" applyBorder="1" applyAlignment="1">
      <alignment horizontal="center" vertical="center"/>
    </xf>
    <xf numFmtId="164" fontId="32" fillId="0" borderId="48" xfId="0" applyNumberFormat="1" applyFont="1" applyFill="1" applyBorder="1" applyAlignment="1">
      <alignment horizontal="center" vertical="center"/>
    </xf>
    <xf numFmtId="0" fontId="32" fillId="0" borderId="49" xfId="0" applyFont="1" applyFill="1" applyBorder="1" applyAlignment="1">
      <alignment horizontal="center" vertical="center"/>
    </xf>
    <xf numFmtId="0" fontId="32" fillId="0" borderId="46" xfId="0" applyFont="1" applyFill="1" applyBorder="1" applyAlignment="1">
      <alignment horizontal="center" vertical="top"/>
    </xf>
    <xf numFmtId="0" fontId="32" fillId="0" borderId="104" xfId="0" applyFont="1" applyFill="1" applyBorder="1" applyAlignment="1">
      <alignment horizontal="center" vertical="top"/>
    </xf>
    <xf numFmtId="0" fontId="34" fillId="0" borderId="0" xfId="0" applyFont="1" applyFill="1" applyBorder="1" applyAlignment="1"/>
    <xf numFmtId="164" fontId="32" fillId="0" borderId="11" xfId="0" applyNumberFormat="1" applyFont="1" applyFill="1" applyBorder="1" applyAlignment="1">
      <alignment horizontal="center" vertical="top" wrapText="1"/>
    </xf>
    <xf numFmtId="164" fontId="32" fillId="0" borderId="14" xfId="0" applyNumberFormat="1" applyFont="1" applyFill="1" applyBorder="1" applyAlignment="1">
      <alignment horizontal="center" vertical="top" wrapText="1"/>
    </xf>
    <xf numFmtId="164" fontId="32" fillId="0" borderId="106" xfId="0" applyNumberFormat="1" applyFont="1" applyFill="1" applyBorder="1" applyAlignment="1">
      <alignment horizontal="center" vertical="top"/>
    </xf>
    <xf numFmtId="164" fontId="32" fillId="0" borderId="10" xfId="0" applyNumberFormat="1" applyFont="1" applyFill="1" applyBorder="1" applyAlignment="1">
      <alignment horizontal="center" vertical="top" wrapText="1"/>
    </xf>
    <xf numFmtId="0" fontId="32" fillId="0" borderId="111" xfId="0" applyFont="1" applyFill="1" applyBorder="1" applyAlignment="1">
      <alignment horizontal="left" vertical="top" wrapText="1"/>
    </xf>
    <xf numFmtId="0" fontId="32" fillId="0" borderId="59" xfId="0" applyFont="1" applyFill="1" applyBorder="1" applyAlignment="1">
      <alignment horizontal="left" vertical="top"/>
    </xf>
  </cellXfs>
  <cellStyles count="98">
    <cellStyle name="Bad 2" xfId="32" xr:uid="{00000000-0005-0000-0000-000000000000}"/>
    <cellStyle name="Bad 3" xfId="33" xr:uid="{00000000-0005-0000-0000-000001000000}"/>
    <cellStyle name="Bad 4" xfId="34" xr:uid="{00000000-0005-0000-0000-000002000000}"/>
    <cellStyle name="Berekening" xfId="1" xr:uid="{00000000-0005-0000-0000-000003000000}"/>
    <cellStyle name="Berekening 2" xfId="35" xr:uid="{00000000-0005-0000-0000-000004000000}"/>
    <cellStyle name="Calculation 2" xfId="36" xr:uid="{00000000-0005-0000-0000-000005000000}"/>
    <cellStyle name="Calculation 3" xfId="37" xr:uid="{00000000-0005-0000-0000-000006000000}"/>
    <cellStyle name="Calculation 4" xfId="38" xr:uid="{00000000-0005-0000-0000-000007000000}"/>
    <cellStyle name="Check Cell 2" xfId="39" xr:uid="{00000000-0005-0000-0000-000008000000}"/>
    <cellStyle name="Check Cell 3" xfId="40" xr:uid="{00000000-0005-0000-0000-000009000000}"/>
    <cellStyle name="Check Cell 4" xfId="41" xr:uid="{00000000-0005-0000-0000-00000A000000}"/>
    <cellStyle name="Controlecel" xfId="2" xr:uid="{00000000-0005-0000-0000-00000B000000}"/>
    <cellStyle name="Explanatory Text 2" xfId="42" xr:uid="{00000000-0005-0000-0000-00000C000000}"/>
    <cellStyle name="Explanatory Text 3" xfId="43" xr:uid="{00000000-0005-0000-0000-00000D000000}"/>
    <cellStyle name="Explanatory Text 4" xfId="44" xr:uid="{00000000-0005-0000-0000-00000E000000}"/>
    <cellStyle name="Gekoppelde cel" xfId="3" xr:uid="{00000000-0005-0000-0000-00000F000000}"/>
    <cellStyle name="Goed" xfId="4" xr:uid="{00000000-0005-0000-0000-000010000000}"/>
    <cellStyle name="Good 2" xfId="45" xr:uid="{00000000-0005-0000-0000-000011000000}"/>
    <cellStyle name="Good 3" xfId="46" xr:uid="{00000000-0005-0000-0000-000012000000}"/>
    <cellStyle name="Good 4" xfId="47" xr:uid="{00000000-0005-0000-0000-000013000000}"/>
    <cellStyle name="Heading 1 2" xfId="48" xr:uid="{00000000-0005-0000-0000-000014000000}"/>
    <cellStyle name="Heading 1 3" xfId="49" xr:uid="{00000000-0005-0000-0000-000015000000}"/>
    <cellStyle name="Heading 1 4" xfId="50" xr:uid="{00000000-0005-0000-0000-000016000000}"/>
    <cellStyle name="Heading 2 2" xfId="51" xr:uid="{00000000-0005-0000-0000-000017000000}"/>
    <cellStyle name="Heading 2 3" xfId="52" xr:uid="{00000000-0005-0000-0000-000018000000}"/>
    <cellStyle name="Heading 2 4" xfId="53" xr:uid="{00000000-0005-0000-0000-000019000000}"/>
    <cellStyle name="Heading 3 2" xfId="54" xr:uid="{00000000-0005-0000-0000-00001A000000}"/>
    <cellStyle name="Heading 3 3" xfId="55" xr:uid="{00000000-0005-0000-0000-00001B000000}"/>
    <cellStyle name="Heading 3 4" xfId="56" xr:uid="{00000000-0005-0000-0000-00001C000000}"/>
    <cellStyle name="Heading 4 2" xfId="57" xr:uid="{00000000-0005-0000-0000-00001D000000}"/>
    <cellStyle name="Heading 4 3" xfId="58" xr:uid="{00000000-0005-0000-0000-00001E000000}"/>
    <cellStyle name="Heading 4 4" xfId="59" xr:uid="{00000000-0005-0000-0000-00001F000000}"/>
    <cellStyle name="Input 2" xfId="60" xr:uid="{00000000-0005-0000-0000-000020000000}"/>
    <cellStyle name="Input 3" xfId="61" xr:uid="{00000000-0005-0000-0000-000021000000}"/>
    <cellStyle name="Input 4" xfId="62" xr:uid="{00000000-0005-0000-0000-000022000000}"/>
    <cellStyle name="Invoer" xfId="5" xr:uid="{00000000-0005-0000-0000-000023000000}"/>
    <cellStyle name="Invoer 2" xfId="63" xr:uid="{00000000-0005-0000-0000-000024000000}"/>
    <cellStyle name="Kop 1" xfId="6" xr:uid="{00000000-0005-0000-0000-000025000000}"/>
    <cellStyle name="Kop 2" xfId="7" xr:uid="{00000000-0005-0000-0000-000026000000}"/>
    <cellStyle name="Kop 3" xfId="8" xr:uid="{00000000-0005-0000-0000-000027000000}"/>
    <cellStyle name="Kop 4" xfId="9" xr:uid="{00000000-0005-0000-0000-000028000000}"/>
    <cellStyle name="Linked Cell 2" xfId="64" xr:uid="{00000000-0005-0000-0000-000029000000}"/>
    <cellStyle name="Linked Cell 3" xfId="65" xr:uid="{00000000-0005-0000-0000-00002A000000}"/>
    <cellStyle name="Linked Cell 4" xfId="66" xr:uid="{00000000-0005-0000-0000-00002B000000}"/>
    <cellStyle name="Neutraal" xfId="10" xr:uid="{00000000-0005-0000-0000-00002C000000}"/>
    <cellStyle name="Neutral 2" xfId="67" xr:uid="{00000000-0005-0000-0000-00002D000000}"/>
    <cellStyle name="Neutral 3" xfId="68" xr:uid="{00000000-0005-0000-0000-00002E000000}"/>
    <cellStyle name="Neutral 4" xfId="69" xr:uid="{00000000-0005-0000-0000-00002F000000}"/>
    <cellStyle name="Normal" xfId="0" builtinId="0"/>
    <cellStyle name="Normal 2" xfId="11" xr:uid="{00000000-0005-0000-0000-000030000000}"/>
    <cellStyle name="Normal 2 2" xfId="70" xr:uid="{00000000-0005-0000-0000-000031000000}"/>
    <cellStyle name="Normal 3" xfId="12" xr:uid="{00000000-0005-0000-0000-000032000000}"/>
    <cellStyle name="Normal 3 10" xfId="13" xr:uid="{00000000-0005-0000-0000-000033000000}"/>
    <cellStyle name="Normal 3 10 2" xfId="71" xr:uid="{00000000-0005-0000-0000-000034000000}"/>
    <cellStyle name="Normal 3 2" xfId="72" xr:uid="{00000000-0005-0000-0000-000035000000}"/>
    <cellStyle name="Normal 4" xfId="14" xr:uid="{00000000-0005-0000-0000-000036000000}"/>
    <cellStyle name="Normal 4 2" xfId="15" xr:uid="{00000000-0005-0000-0000-000037000000}"/>
    <cellStyle name="Normal 4 2 2" xfId="16" xr:uid="{00000000-0005-0000-0000-000038000000}"/>
    <cellStyle name="Normal 4 3" xfId="73" xr:uid="{00000000-0005-0000-0000-000039000000}"/>
    <cellStyle name="Normal 4 4" xfId="74" xr:uid="{00000000-0005-0000-0000-00003A000000}"/>
    <cellStyle name="Normal 4 5" xfId="75" xr:uid="{00000000-0005-0000-0000-00003B000000}"/>
    <cellStyle name="Normal 5" xfId="17" xr:uid="{00000000-0005-0000-0000-00003C000000}"/>
    <cellStyle name="Normal 6" xfId="18" xr:uid="{00000000-0005-0000-0000-00003D000000}"/>
    <cellStyle name="Normal 7" xfId="19" xr:uid="{00000000-0005-0000-0000-00003E000000}"/>
    <cellStyle name="Normal 8" xfId="20" xr:uid="{00000000-0005-0000-0000-00003F000000}"/>
    <cellStyle name="Normal 8 2" xfId="97" xr:uid="{00000000-0005-0000-0000-000040000000}"/>
    <cellStyle name="Normal_Okam_2006_V02_Eng" xfId="21" xr:uid="{00000000-0005-0000-0000-000042000000}"/>
    <cellStyle name="Normal_Part E 2" xfId="76" xr:uid="{00000000-0005-0000-0000-000043000000}"/>
    <cellStyle name="Note 2" xfId="77" xr:uid="{00000000-0005-0000-0000-000044000000}"/>
    <cellStyle name="Note 3" xfId="78" xr:uid="{00000000-0005-0000-0000-000045000000}"/>
    <cellStyle name="Note 4" xfId="79" xr:uid="{00000000-0005-0000-0000-000046000000}"/>
    <cellStyle name="Notitie" xfId="22" xr:uid="{00000000-0005-0000-0000-000047000000}"/>
    <cellStyle name="Notitie 2" xfId="80" xr:uid="{00000000-0005-0000-0000-000048000000}"/>
    <cellStyle name="Ongeldig" xfId="23" xr:uid="{00000000-0005-0000-0000-000049000000}"/>
    <cellStyle name="Output 2" xfId="81" xr:uid="{00000000-0005-0000-0000-00004A000000}"/>
    <cellStyle name="Output 3" xfId="82" xr:uid="{00000000-0005-0000-0000-00004B000000}"/>
    <cellStyle name="Output 4" xfId="83" xr:uid="{00000000-0005-0000-0000-00004C000000}"/>
    <cellStyle name="Standaard_qualitative_risk_questions_v_1.2" xfId="24" xr:uid="{00000000-0005-0000-0000-00004D000000}"/>
    <cellStyle name="Titel" xfId="25" xr:uid="{00000000-0005-0000-0000-00004E000000}"/>
    <cellStyle name="Title 2" xfId="84" xr:uid="{00000000-0005-0000-0000-00004F000000}"/>
    <cellStyle name="Title 3" xfId="85" xr:uid="{00000000-0005-0000-0000-000050000000}"/>
    <cellStyle name="Title 4" xfId="86" xr:uid="{00000000-0005-0000-0000-000051000000}"/>
    <cellStyle name="Totaal" xfId="26" xr:uid="{00000000-0005-0000-0000-000052000000}"/>
    <cellStyle name="Totaal 2" xfId="87" xr:uid="{00000000-0005-0000-0000-000053000000}"/>
    <cellStyle name="Total 2" xfId="88" xr:uid="{00000000-0005-0000-0000-000054000000}"/>
    <cellStyle name="Total 3" xfId="89" xr:uid="{00000000-0005-0000-0000-000055000000}"/>
    <cellStyle name="Total 4" xfId="90" xr:uid="{00000000-0005-0000-0000-000056000000}"/>
    <cellStyle name="Uitvoer" xfId="27" xr:uid="{00000000-0005-0000-0000-000057000000}"/>
    <cellStyle name="Uitvoer 2" xfId="91" xr:uid="{00000000-0005-0000-0000-000058000000}"/>
    <cellStyle name="Verklarende tekst" xfId="28" xr:uid="{00000000-0005-0000-0000-000059000000}"/>
    <cellStyle name="Waarschuwingstekst" xfId="29" xr:uid="{00000000-0005-0000-0000-00005A000000}"/>
    <cellStyle name="Warning Text 2" xfId="92" xr:uid="{00000000-0005-0000-0000-00005B000000}"/>
    <cellStyle name="Warning Text 3" xfId="93" xr:uid="{00000000-0005-0000-0000-00005C000000}"/>
    <cellStyle name="Warning Text 4" xfId="94" xr:uid="{00000000-0005-0000-0000-00005D000000}"/>
    <cellStyle name="Обычный 2" xfId="31" xr:uid="{00000000-0005-0000-0000-00005F000000}"/>
    <cellStyle name="Обычный 2 2" xfId="95" xr:uid="{00000000-0005-0000-0000-000060000000}"/>
    <cellStyle name="Обычный 4" xfId="96" xr:uid="{00000000-0005-0000-0000-000061000000}"/>
    <cellStyle name="عادي_استمارة الإنفاق" xfId="30" xr:uid="{00000000-0005-0000-0000-00006200000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70758</xdr:colOff>
      <xdr:row>1</xdr:row>
      <xdr:rowOff>68035</xdr:rowOff>
    </xdr:from>
    <xdr:to>
      <xdr:col>5</xdr:col>
      <xdr:colOff>90189</xdr:colOff>
      <xdr:row>4</xdr:row>
      <xdr:rowOff>46263</xdr:rowOff>
    </xdr:to>
    <xdr:pic>
      <xdr:nvPicPr>
        <xdr:cNvPr id="2" name="Picture 1" descr="wbcube-m.gif">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bwMode="auto">
        <a:xfrm>
          <a:off x="70758" y="231321"/>
          <a:ext cx="767824" cy="713014"/>
        </a:xfrm>
        <a:prstGeom prst="rect">
          <a:avLst/>
        </a:prstGeom>
        <a:noFill/>
        <a:ln w="9525">
          <a:noFill/>
          <a:miter lim="800000"/>
          <a:headEnd/>
          <a:tailEnd/>
        </a:ln>
      </xdr:spPr>
    </xdr:pic>
    <xdr:clientData/>
  </xdr:twoCellAnchor>
  <xdr:twoCellAnchor editAs="oneCell">
    <xdr:from>
      <xdr:col>59</xdr:col>
      <xdr:colOff>40822</xdr:colOff>
      <xdr:row>1</xdr:row>
      <xdr:rowOff>0</xdr:rowOff>
    </xdr:from>
    <xdr:to>
      <xdr:col>63</xdr:col>
      <xdr:colOff>114681</xdr:colOff>
      <xdr:row>3</xdr:row>
      <xdr:rowOff>223157</xdr:rowOff>
    </xdr:to>
    <xdr:pic>
      <xdr:nvPicPr>
        <xdr:cNvPr id="3" name="Picture 1" descr="wbcube-m.gif">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bwMode="auto">
        <a:xfrm>
          <a:off x="8899072" y="163286"/>
          <a:ext cx="767824" cy="71301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J42"/>
  <sheetViews>
    <sheetView showGridLines="0" view="pageBreakPreview" topLeftCell="J1" zoomScale="70" zoomScaleNormal="110" zoomScaleSheetLayoutView="70" workbookViewId="0">
      <selection activeCell="AB40" sqref="AB40"/>
    </sheetView>
  </sheetViews>
  <sheetFormatPr defaultColWidth="2.140625" defaultRowHeight="12.75" x14ac:dyDescent="0.2"/>
  <cols>
    <col min="1" max="15" width="2.140625" style="216"/>
    <col min="16" max="16" width="2.42578125" style="216" bestFit="1" customWidth="1"/>
    <col min="17" max="22" width="2.140625" style="216"/>
    <col min="23" max="23" width="2.42578125" style="216" bestFit="1" customWidth="1"/>
    <col min="24" max="45" width="2.140625" style="216"/>
    <col min="46" max="46" width="2.5703125" style="216" bestFit="1" customWidth="1"/>
    <col min="47" max="60" width="2.140625" style="216"/>
    <col min="61" max="61" width="3.7109375" style="216" customWidth="1"/>
    <col min="62" max="68" width="2.140625" style="216"/>
    <col min="69" max="69" width="4" style="216" customWidth="1"/>
    <col min="70" max="76" width="2.140625" style="216"/>
    <col min="77" max="77" width="6.140625" style="216" customWidth="1"/>
    <col min="78" max="83" width="2.140625" style="216"/>
    <col min="84" max="84" width="6.28515625" style="216" customWidth="1"/>
    <col min="85" max="90" width="2.140625" style="216"/>
    <col min="91" max="91" width="5.7109375" style="216" customWidth="1"/>
    <col min="92" max="102" width="2.140625" style="216"/>
    <col min="103" max="103" width="2.5703125" style="216" bestFit="1" customWidth="1"/>
    <col min="104" max="271" width="2.140625" style="216"/>
    <col min="272" max="272" width="2.42578125" style="216" bestFit="1" customWidth="1"/>
    <col min="273" max="278" width="2.140625" style="216"/>
    <col min="279" max="279" width="2.42578125" style="216" bestFit="1" customWidth="1"/>
    <col min="280" max="316" width="2.140625" style="216"/>
    <col min="317" max="317" width="2.140625" style="216" customWidth="1"/>
    <col min="318" max="527" width="2.140625" style="216"/>
    <col min="528" max="528" width="2.42578125" style="216" bestFit="1" customWidth="1"/>
    <col min="529" max="534" width="2.140625" style="216"/>
    <col min="535" max="535" width="2.42578125" style="216" bestFit="1" customWidth="1"/>
    <col min="536" max="572" width="2.140625" style="216"/>
    <col min="573" max="573" width="2.140625" style="216" customWidth="1"/>
    <col min="574" max="783" width="2.140625" style="216"/>
    <col min="784" max="784" width="2.42578125" style="216" bestFit="1" customWidth="1"/>
    <col min="785" max="790" width="2.140625" style="216"/>
    <col min="791" max="791" width="2.42578125" style="216" bestFit="1" customWidth="1"/>
    <col min="792" max="828" width="2.140625" style="216"/>
    <col min="829" max="829" width="2.140625" style="216" customWidth="1"/>
    <col min="830" max="1039" width="2.140625" style="216"/>
    <col min="1040" max="1040" width="2.42578125" style="216" bestFit="1" customWidth="1"/>
    <col min="1041" max="1046" width="2.140625" style="216"/>
    <col min="1047" max="1047" width="2.42578125" style="216" bestFit="1" customWidth="1"/>
    <col min="1048" max="1084" width="2.140625" style="216"/>
    <col min="1085" max="1085" width="2.140625" style="216" customWidth="1"/>
    <col min="1086" max="1295" width="2.140625" style="216"/>
    <col min="1296" max="1296" width="2.42578125" style="216" bestFit="1" customWidth="1"/>
    <col min="1297" max="1302" width="2.140625" style="216"/>
    <col min="1303" max="1303" width="2.42578125" style="216" bestFit="1" customWidth="1"/>
    <col min="1304" max="1340" width="2.140625" style="216"/>
    <col min="1341" max="1341" width="2.140625" style="216" customWidth="1"/>
    <col min="1342" max="1551" width="2.140625" style="216"/>
    <col min="1552" max="1552" width="2.42578125" style="216" bestFit="1" customWidth="1"/>
    <col min="1553" max="1558" width="2.140625" style="216"/>
    <col min="1559" max="1559" width="2.42578125" style="216" bestFit="1" customWidth="1"/>
    <col min="1560" max="1596" width="2.140625" style="216"/>
    <col min="1597" max="1597" width="2.140625" style="216" customWidth="1"/>
    <col min="1598" max="1807" width="2.140625" style="216"/>
    <col min="1808" max="1808" width="2.42578125" style="216" bestFit="1" customWidth="1"/>
    <col min="1809" max="1814" width="2.140625" style="216"/>
    <col min="1815" max="1815" width="2.42578125" style="216" bestFit="1" customWidth="1"/>
    <col min="1816" max="1852" width="2.140625" style="216"/>
    <col min="1853" max="1853" width="2.140625" style="216" customWidth="1"/>
    <col min="1854" max="2063" width="2.140625" style="216"/>
    <col min="2064" max="2064" width="2.42578125" style="216" bestFit="1" customWidth="1"/>
    <col min="2065" max="2070" width="2.140625" style="216"/>
    <col min="2071" max="2071" width="2.42578125" style="216" bestFit="1" customWidth="1"/>
    <col min="2072" max="2108" width="2.140625" style="216"/>
    <col min="2109" max="2109" width="2.140625" style="216" customWidth="1"/>
    <col min="2110" max="2319" width="2.140625" style="216"/>
    <col min="2320" max="2320" width="2.42578125" style="216" bestFit="1" customWidth="1"/>
    <col min="2321" max="2326" width="2.140625" style="216"/>
    <col min="2327" max="2327" width="2.42578125" style="216" bestFit="1" customWidth="1"/>
    <col min="2328" max="2364" width="2.140625" style="216"/>
    <col min="2365" max="2365" width="2.140625" style="216" customWidth="1"/>
    <col min="2366" max="2575" width="2.140625" style="216"/>
    <col min="2576" max="2576" width="2.42578125" style="216" bestFit="1" customWidth="1"/>
    <col min="2577" max="2582" width="2.140625" style="216"/>
    <col min="2583" max="2583" width="2.42578125" style="216" bestFit="1" customWidth="1"/>
    <col min="2584" max="2620" width="2.140625" style="216"/>
    <col min="2621" max="2621" width="2.140625" style="216" customWidth="1"/>
    <col min="2622" max="2831" width="2.140625" style="216"/>
    <col min="2832" max="2832" width="2.42578125" style="216" bestFit="1" customWidth="1"/>
    <col min="2833" max="2838" width="2.140625" style="216"/>
    <col min="2839" max="2839" width="2.42578125" style="216" bestFit="1" customWidth="1"/>
    <col min="2840" max="2876" width="2.140625" style="216"/>
    <col min="2877" max="2877" width="2.140625" style="216" customWidth="1"/>
    <col min="2878" max="3087" width="2.140625" style="216"/>
    <col min="3088" max="3088" width="2.42578125" style="216" bestFit="1" customWidth="1"/>
    <col min="3089" max="3094" width="2.140625" style="216"/>
    <col min="3095" max="3095" width="2.42578125" style="216" bestFit="1" customWidth="1"/>
    <col min="3096" max="3132" width="2.140625" style="216"/>
    <col min="3133" max="3133" width="2.140625" style="216" customWidth="1"/>
    <col min="3134" max="3343" width="2.140625" style="216"/>
    <col min="3344" max="3344" width="2.42578125" style="216" bestFit="1" customWidth="1"/>
    <col min="3345" max="3350" width="2.140625" style="216"/>
    <col min="3351" max="3351" width="2.42578125" style="216" bestFit="1" customWidth="1"/>
    <col min="3352" max="3388" width="2.140625" style="216"/>
    <col min="3389" max="3389" width="2.140625" style="216" customWidth="1"/>
    <col min="3390" max="3599" width="2.140625" style="216"/>
    <col min="3600" max="3600" width="2.42578125" style="216" bestFit="1" customWidth="1"/>
    <col min="3601" max="3606" width="2.140625" style="216"/>
    <col min="3607" max="3607" width="2.42578125" style="216" bestFit="1" customWidth="1"/>
    <col min="3608" max="3644" width="2.140625" style="216"/>
    <col min="3645" max="3645" width="2.140625" style="216" customWidth="1"/>
    <col min="3646" max="3855" width="2.140625" style="216"/>
    <col min="3856" max="3856" width="2.42578125" style="216" bestFit="1" customWidth="1"/>
    <col min="3857" max="3862" width="2.140625" style="216"/>
    <col min="3863" max="3863" width="2.42578125" style="216" bestFit="1" customWidth="1"/>
    <col min="3864" max="3900" width="2.140625" style="216"/>
    <col min="3901" max="3901" width="2.140625" style="216" customWidth="1"/>
    <col min="3902" max="4111" width="2.140625" style="216"/>
    <col min="4112" max="4112" width="2.42578125" style="216" bestFit="1" customWidth="1"/>
    <col min="4113" max="4118" width="2.140625" style="216"/>
    <col min="4119" max="4119" width="2.42578125" style="216" bestFit="1" customWidth="1"/>
    <col min="4120" max="4156" width="2.140625" style="216"/>
    <col min="4157" max="4157" width="2.140625" style="216" customWidth="1"/>
    <col min="4158" max="4367" width="2.140625" style="216"/>
    <col min="4368" max="4368" width="2.42578125" style="216" bestFit="1" customWidth="1"/>
    <col min="4369" max="4374" width="2.140625" style="216"/>
    <col min="4375" max="4375" width="2.42578125" style="216" bestFit="1" customWidth="1"/>
    <col min="4376" max="4412" width="2.140625" style="216"/>
    <col min="4413" max="4413" width="2.140625" style="216" customWidth="1"/>
    <col min="4414" max="4623" width="2.140625" style="216"/>
    <col min="4624" max="4624" width="2.42578125" style="216" bestFit="1" customWidth="1"/>
    <col min="4625" max="4630" width="2.140625" style="216"/>
    <col min="4631" max="4631" width="2.42578125" style="216" bestFit="1" customWidth="1"/>
    <col min="4632" max="4668" width="2.140625" style="216"/>
    <col min="4669" max="4669" width="2.140625" style="216" customWidth="1"/>
    <col min="4670" max="4879" width="2.140625" style="216"/>
    <col min="4880" max="4880" width="2.42578125" style="216" bestFit="1" customWidth="1"/>
    <col min="4881" max="4886" width="2.140625" style="216"/>
    <col min="4887" max="4887" width="2.42578125" style="216" bestFit="1" customWidth="1"/>
    <col min="4888" max="4924" width="2.140625" style="216"/>
    <col min="4925" max="4925" width="2.140625" style="216" customWidth="1"/>
    <col min="4926" max="5135" width="2.140625" style="216"/>
    <col min="5136" max="5136" width="2.42578125" style="216" bestFit="1" customWidth="1"/>
    <col min="5137" max="5142" width="2.140625" style="216"/>
    <col min="5143" max="5143" width="2.42578125" style="216" bestFit="1" customWidth="1"/>
    <col min="5144" max="5180" width="2.140625" style="216"/>
    <col min="5181" max="5181" width="2.140625" style="216" customWidth="1"/>
    <col min="5182" max="5391" width="2.140625" style="216"/>
    <col min="5392" max="5392" width="2.42578125" style="216" bestFit="1" customWidth="1"/>
    <col min="5393" max="5398" width="2.140625" style="216"/>
    <col min="5399" max="5399" width="2.42578125" style="216" bestFit="1" customWidth="1"/>
    <col min="5400" max="5436" width="2.140625" style="216"/>
    <col min="5437" max="5437" width="2.140625" style="216" customWidth="1"/>
    <col min="5438" max="5647" width="2.140625" style="216"/>
    <col min="5648" max="5648" width="2.42578125" style="216" bestFit="1" customWidth="1"/>
    <col min="5649" max="5654" width="2.140625" style="216"/>
    <col min="5655" max="5655" width="2.42578125" style="216" bestFit="1" customWidth="1"/>
    <col min="5656" max="5692" width="2.140625" style="216"/>
    <col min="5693" max="5693" width="2.140625" style="216" customWidth="1"/>
    <col min="5694" max="5903" width="2.140625" style="216"/>
    <col min="5904" max="5904" width="2.42578125" style="216" bestFit="1" customWidth="1"/>
    <col min="5905" max="5910" width="2.140625" style="216"/>
    <col min="5911" max="5911" width="2.42578125" style="216" bestFit="1" customWidth="1"/>
    <col min="5912" max="5948" width="2.140625" style="216"/>
    <col min="5949" max="5949" width="2.140625" style="216" customWidth="1"/>
    <col min="5950" max="6159" width="2.140625" style="216"/>
    <col min="6160" max="6160" width="2.42578125" style="216" bestFit="1" customWidth="1"/>
    <col min="6161" max="6166" width="2.140625" style="216"/>
    <col min="6167" max="6167" width="2.42578125" style="216" bestFit="1" customWidth="1"/>
    <col min="6168" max="6204" width="2.140625" style="216"/>
    <col min="6205" max="6205" width="2.140625" style="216" customWidth="1"/>
    <col min="6206" max="6415" width="2.140625" style="216"/>
    <col min="6416" max="6416" width="2.42578125" style="216" bestFit="1" customWidth="1"/>
    <col min="6417" max="6422" width="2.140625" style="216"/>
    <col min="6423" max="6423" width="2.42578125" style="216" bestFit="1" customWidth="1"/>
    <col min="6424" max="6460" width="2.140625" style="216"/>
    <col min="6461" max="6461" width="2.140625" style="216" customWidth="1"/>
    <col min="6462" max="6671" width="2.140625" style="216"/>
    <col min="6672" max="6672" width="2.42578125" style="216" bestFit="1" customWidth="1"/>
    <col min="6673" max="6678" width="2.140625" style="216"/>
    <col min="6679" max="6679" width="2.42578125" style="216" bestFit="1" customWidth="1"/>
    <col min="6680" max="6716" width="2.140625" style="216"/>
    <col min="6717" max="6717" width="2.140625" style="216" customWidth="1"/>
    <col min="6718" max="6927" width="2.140625" style="216"/>
    <col min="6928" max="6928" width="2.42578125" style="216" bestFit="1" customWidth="1"/>
    <col min="6929" max="6934" width="2.140625" style="216"/>
    <col min="6935" max="6935" width="2.42578125" style="216" bestFit="1" customWidth="1"/>
    <col min="6936" max="6972" width="2.140625" style="216"/>
    <col min="6973" max="6973" width="2.140625" style="216" customWidth="1"/>
    <col min="6974" max="7183" width="2.140625" style="216"/>
    <col min="7184" max="7184" width="2.42578125" style="216" bestFit="1" customWidth="1"/>
    <col min="7185" max="7190" width="2.140625" style="216"/>
    <col min="7191" max="7191" width="2.42578125" style="216" bestFit="1" customWidth="1"/>
    <col min="7192" max="7228" width="2.140625" style="216"/>
    <col min="7229" max="7229" width="2.140625" style="216" customWidth="1"/>
    <col min="7230" max="7439" width="2.140625" style="216"/>
    <col min="7440" max="7440" width="2.42578125" style="216" bestFit="1" customWidth="1"/>
    <col min="7441" max="7446" width="2.140625" style="216"/>
    <col min="7447" max="7447" width="2.42578125" style="216" bestFit="1" customWidth="1"/>
    <col min="7448" max="7484" width="2.140625" style="216"/>
    <col min="7485" max="7485" width="2.140625" style="216" customWidth="1"/>
    <col min="7486" max="7695" width="2.140625" style="216"/>
    <col min="7696" max="7696" width="2.42578125" style="216" bestFit="1" customWidth="1"/>
    <col min="7697" max="7702" width="2.140625" style="216"/>
    <col min="7703" max="7703" width="2.42578125" style="216" bestFit="1" customWidth="1"/>
    <col min="7704" max="7740" width="2.140625" style="216"/>
    <col min="7741" max="7741" width="2.140625" style="216" customWidth="1"/>
    <col min="7742" max="7951" width="2.140625" style="216"/>
    <col min="7952" max="7952" width="2.42578125" style="216" bestFit="1" customWidth="1"/>
    <col min="7953" max="7958" width="2.140625" style="216"/>
    <col min="7959" max="7959" width="2.42578125" style="216" bestFit="1" customWidth="1"/>
    <col min="7960" max="7996" width="2.140625" style="216"/>
    <col min="7997" max="7997" width="2.140625" style="216" customWidth="1"/>
    <col min="7998" max="8207" width="2.140625" style="216"/>
    <col min="8208" max="8208" width="2.42578125" style="216" bestFit="1" customWidth="1"/>
    <col min="8209" max="8214" width="2.140625" style="216"/>
    <col min="8215" max="8215" width="2.42578125" style="216" bestFit="1" customWidth="1"/>
    <col min="8216" max="8252" width="2.140625" style="216"/>
    <col min="8253" max="8253" width="2.140625" style="216" customWidth="1"/>
    <col min="8254" max="8463" width="2.140625" style="216"/>
    <col min="8464" max="8464" width="2.42578125" style="216" bestFit="1" customWidth="1"/>
    <col min="8465" max="8470" width="2.140625" style="216"/>
    <col min="8471" max="8471" width="2.42578125" style="216" bestFit="1" customWidth="1"/>
    <col min="8472" max="8508" width="2.140625" style="216"/>
    <col min="8509" max="8509" width="2.140625" style="216" customWidth="1"/>
    <col min="8510" max="8719" width="2.140625" style="216"/>
    <col min="8720" max="8720" width="2.42578125" style="216" bestFit="1" customWidth="1"/>
    <col min="8721" max="8726" width="2.140625" style="216"/>
    <col min="8727" max="8727" width="2.42578125" style="216" bestFit="1" customWidth="1"/>
    <col min="8728" max="8764" width="2.140625" style="216"/>
    <col min="8765" max="8765" width="2.140625" style="216" customWidth="1"/>
    <col min="8766" max="8975" width="2.140625" style="216"/>
    <col min="8976" max="8976" width="2.42578125" style="216" bestFit="1" customWidth="1"/>
    <col min="8977" max="8982" width="2.140625" style="216"/>
    <col min="8983" max="8983" width="2.42578125" style="216" bestFit="1" customWidth="1"/>
    <col min="8984" max="9020" width="2.140625" style="216"/>
    <col min="9021" max="9021" width="2.140625" style="216" customWidth="1"/>
    <col min="9022" max="9231" width="2.140625" style="216"/>
    <col min="9232" max="9232" width="2.42578125" style="216" bestFit="1" customWidth="1"/>
    <col min="9233" max="9238" width="2.140625" style="216"/>
    <col min="9239" max="9239" width="2.42578125" style="216" bestFit="1" customWidth="1"/>
    <col min="9240" max="9276" width="2.140625" style="216"/>
    <col min="9277" max="9277" width="2.140625" style="216" customWidth="1"/>
    <col min="9278" max="9487" width="2.140625" style="216"/>
    <col min="9488" max="9488" width="2.42578125" style="216" bestFit="1" customWidth="1"/>
    <col min="9489" max="9494" width="2.140625" style="216"/>
    <col min="9495" max="9495" width="2.42578125" style="216" bestFit="1" customWidth="1"/>
    <col min="9496" max="9532" width="2.140625" style="216"/>
    <col min="9533" max="9533" width="2.140625" style="216" customWidth="1"/>
    <col min="9534" max="9743" width="2.140625" style="216"/>
    <col min="9744" max="9744" width="2.42578125" style="216" bestFit="1" customWidth="1"/>
    <col min="9745" max="9750" width="2.140625" style="216"/>
    <col min="9751" max="9751" width="2.42578125" style="216" bestFit="1" customWidth="1"/>
    <col min="9752" max="9788" width="2.140625" style="216"/>
    <col min="9789" max="9789" width="2.140625" style="216" customWidth="1"/>
    <col min="9790" max="9999" width="2.140625" style="216"/>
    <col min="10000" max="10000" width="2.42578125" style="216" bestFit="1" customWidth="1"/>
    <col min="10001" max="10006" width="2.140625" style="216"/>
    <col min="10007" max="10007" width="2.42578125" style="216" bestFit="1" customWidth="1"/>
    <col min="10008" max="10044" width="2.140625" style="216"/>
    <col min="10045" max="10045" width="2.140625" style="216" customWidth="1"/>
    <col min="10046" max="10255" width="2.140625" style="216"/>
    <col min="10256" max="10256" width="2.42578125" style="216" bestFit="1" customWidth="1"/>
    <col min="10257" max="10262" width="2.140625" style="216"/>
    <col min="10263" max="10263" width="2.42578125" style="216" bestFit="1" customWidth="1"/>
    <col min="10264" max="10300" width="2.140625" style="216"/>
    <col min="10301" max="10301" width="2.140625" style="216" customWidth="1"/>
    <col min="10302" max="10511" width="2.140625" style="216"/>
    <col min="10512" max="10512" width="2.42578125" style="216" bestFit="1" customWidth="1"/>
    <col min="10513" max="10518" width="2.140625" style="216"/>
    <col min="10519" max="10519" width="2.42578125" style="216" bestFit="1" customWidth="1"/>
    <col min="10520" max="10556" width="2.140625" style="216"/>
    <col min="10557" max="10557" width="2.140625" style="216" customWidth="1"/>
    <col min="10558" max="10767" width="2.140625" style="216"/>
    <col min="10768" max="10768" width="2.42578125" style="216" bestFit="1" customWidth="1"/>
    <col min="10769" max="10774" width="2.140625" style="216"/>
    <col min="10775" max="10775" width="2.42578125" style="216" bestFit="1" customWidth="1"/>
    <col min="10776" max="10812" width="2.140625" style="216"/>
    <col min="10813" max="10813" width="2.140625" style="216" customWidth="1"/>
    <col min="10814" max="11023" width="2.140625" style="216"/>
    <col min="11024" max="11024" width="2.42578125" style="216" bestFit="1" customWidth="1"/>
    <col min="11025" max="11030" width="2.140625" style="216"/>
    <col min="11031" max="11031" width="2.42578125" style="216" bestFit="1" customWidth="1"/>
    <col min="11032" max="11068" width="2.140625" style="216"/>
    <col min="11069" max="11069" width="2.140625" style="216" customWidth="1"/>
    <col min="11070" max="11279" width="2.140625" style="216"/>
    <col min="11280" max="11280" width="2.42578125" style="216" bestFit="1" customWidth="1"/>
    <col min="11281" max="11286" width="2.140625" style="216"/>
    <col min="11287" max="11287" width="2.42578125" style="216" bestFit="1" customWidth="1"/>
    <col min="11288" max="11324" width="2.140625" style="216"/>
    <col min="11325" max="11325" width="2.140625" style="216" customWidth="1"/>
    <col min="11326" max="11535" width="2.140625" style="216"/>
    <col min="11536" max="11536" width="2.42578125" style="216" bestFit="1" customWidth="1"/>
    <col min="11537" max="11542" width="2.140625" style="216"/>
    <col min="11543" max="11543" width="2.42578125" style="216" bestFit="1" customWidth="1"/>
    <col min="11544" max="11580" width="2.140625" style="216"/>
    <col min="11581" max="11581" width="2.140625" style="216" customWidth="1"/>
    <col min="11582" max="11791" width="2.140625" style="216"/>
    <col min="11792" max="11792" width="2.42578125" style="216" bestFit="1" customWidth="1"/>
    <col min="11793" max="11798" width="2.140625" style="216"/>
    <col min="11799" max="11799" width="2.42578125" style="216" bestFit="1" customWidth="1"/>
    <col min="11800" max="11836" width="2.140625" style="216"/>
    <col min="11837" max="11837" width="2.140625" style="216" customWidth="1"/>
    <col min="11838" max="12047" width="2.140625" style="216"/>
    <col min="12048" max="12048" width="2.42578125" style="216" bestFit="1" customWidth="1"/>
    <col min="12049" max="12054" width="2.140625" style="216"/>
    <col min="12055" max="12055" width="2.42578125" style="216" bestFit="1" customWidth="1"/>
    <col min="12056" max="12092" width="2.140625" style="216"/>
    <col min="12093" max="12093" width="2.140625" style="216" customWidth="1"/>
    <col min="12094" max="12303" width="2.140625" style="216"/>
    <col min="12304" max="12304" width="2.42578125" style="216" bestFit="1" customWidth="1"/>
    <col min="12305" max="12310" width="2.140625" style="216"/>
    <col min="12311" max="12311" width="2.42578125" style="216" bestFit="1" customWidth="1"/>
    <col min="12312" max="12348" width="2.140625" style="216"/>
    <col min="12349" max="12349" width="2.140625" style="216" customWidth="1"/>
    <col min="12350" max="12559" width="2.140625" style="216"/>
    <col min="12560" max="12560" width="2.42578125" style="216" bestFit="1" customWidth="1"/>
    <col min="12561" max="12566" width="2.140625" style="216"/>
    <col min="12567" max="12567" width="2.42578125" style="216" bestFit="1" customWidth="1"/>
    <col min="12568" max="12604" width="2.140625" style="216"/>
    <col min="12605" max="12605" width="2.140625" style="216" customWidth="1"/>
    <col min="12606" max="12815" width="2.140625" style="216"/>
    <col min="12816" max="12816" width="2.42578125" style="216" bestFit="1" customWidth="1"/>
    <col min="12817" max="12822" width="2.140625" style="216"/>
    <col min="12823" max="12823" width="2.42578125" style="216" bestFit="1" customWidth="1"/>
    <col min="12824" max="12860" width="2.140625" style="216"/>
    <col min="12861" max="12861" width="2.140625" style="216" customWidth="1"/>
    <col min="12862" max="13071" width="2.140625" style="216"/>
    <col min="13072" max="13072" width="2.42578125" style="216" bestFit="1" customWidth="1"/>
    <col min="13073" max="13078" width="2.140625" style="216"/>
    <col min="13079" max="13079" width="2.42578125" style="216" bestFit="1" customWidth="1"/>
    <col min="13080" max="13116" width="2.140625" style="216"/>
    <col min="13117" max="13117" width="2.140625" style="216" customWidth="1"/>
    <col min="13118" max="13327" width="2.140625" style="216"/>
    <col min="13328" max="13328" width="2.42578125" style="216" bestFit="1" customWidth="1"/>
    <col min="13329" max="13334" width="2.140625" style="216"/>
    <col min="13335" max="13335" width="2.42578125" style="216" bestFit="1" customWidth="1"/>
    <col min="13336" max="13372" width="2.140625" style="216"/>
    <col min="13373" max="13373" width="2.140625" style="216" customWidth="1"/>
    <col min="13374" max="13583" width="2.140625" style="216"/>
    <col min="13584" max="13584" width="2.42578125" style="216" bestFit="1" customWidth="1"/>
    <col min="13585" max="13590" width="2.140625" style="216"/>
    <col min="13591" max="13591" width="2.42578125" style="216" bestFit="1" customWidth="1"/>
    <col min="13592" max="13628" width="2.140625" style="216"/>
    <col min="13629" max="13629" width="2.140625" style="216" customWidth="1"/>
    <col min="13630" max="13839" width="2.140625" style="216"/>
    <col min="13840" max="13840" width="2.42578125" style="216" bestFit="1" customWidth="1"/>
    <col min="13841" max="13846" width="2.140625" style="216"/>
    <col min="13847" max="13847" width="2.42578125" style="216" bestFit="1" customWidth="1"/>
    <col min="13848" max="13884" width="2.140625" style="216"/>
    <col min="13885" max="13885" width="2.140625" style="216" customWidth="1"/>
    <col min="13886" max="14095" width="2.140625" style="216"/>
    <col min="14096" max="14096" width="2.42578125" style="216" bestFit="1" customWidth="1"/>
    <col min="14097" max="14102" width="2.140625" style="216"/>
    <col min="14103" max="14103" width="2.42578125" style="216" bestFit="1" customWidth="1"/>
    <col min="14104" max="14140" width="2.140625" style="216"/>
    <col min="14141" max="14141" width="2.140625" style="216" customWidth="1"/>
    <col min="14142" max="14351" width="2.140625" style="216"/>
    <col min="14352" max="14352" width="2.42578125" style="216" bestFit="1" customWidth="1"/>
    <col min="14353" max="14358" width="2.140625" style="216"/>
    <col min="14359" max="14359" width="2.42578125" style="216" bestFit="1" customWidth="1"/>
    <col min="14360" max="14396" width="2.140625" style="216"/>
    <col min="14397" max="14397" width="2.140625" style="216" customWidth="1"/>
    <col min="14398" max="14607" width="2.140625" style="216"/>
    <col min="14608" max="14608" width="2.42578125" style="216" bestFit="1" customWidth="1"/>
    <col min="14609" max="14614" width="2.140625" style="216"/>
    <col min="14615" max="14615" width="2.42578125" style="216" bestFit="1" customWidth="1"/>
    <col min="14616" max="14652" width="2.140625" style="216"/>
    <col min="14653" max="14653" width="2.140625" style="216" customWidth="1"/>
    <col min="14654" max="14863" width="2.140625" style="216"/>
    <col min="14864" max="14864" width="2.42578125" style="216" bestFit="1" customWidth="1"/>
    <col min="14865" max="14870" width="2.140625" style="216"/>
    <col min="14871" max="14871" width="2.42578125" style="216" bestFit="1" customWidth="1"/>
    <col min="14872" max="14908" width="2.140625" style="216"/>
    <col min="14909" max="14909" width="2.140625" style="216" customWidth="1"/>
    <col min="14910" max="15119" width="2.140625" style="216"/>
    <col min="15120" max="15120" width="2.42578125" style="216" bestFit="1" customWidth="1"/>
    <col min="15121" max="15126" width="2.140625" style="216"/>
    <col min="15127" max="15127" width="2.42578125" style="216" bestFit="1" customWidth="1"/>
    <col min="15128" max="15164" width="2.140625" style="216"/>
    <col min="15165" max="15165" width="2.140625" style="216" customWidth="1"/>
    <col min="15166" max="15375" width="2.140625" style="216"/>
    <col min="15376" max="15376" width="2.42578125" style="216" bestFit="1" customWidth="1"/>
    <col min="15377" max="15382" width="2.140625" style="216"/>
    <col min="15383" max="15383" width="2.42578125" style="216" bestFit="1" customWidth="1"/>
    <col min="15384" max="15420" width="2.140625" style="216"/>
    <col min="15421" max="15421" width="2.140625" style="216" customWidth="1"/>
    <col min="15422" max="15631" width="2.140625" style="216"/>
    <col min="15632" max="15632" width="2.42578125" style="216" bestFit="1" customWidth="1"/>
    <col min="15633" max="15638" width="2.140625" style="216"/>
    <col min="15639" max="15639" width="2.42578125" style="216" bestFit="1" customWidth="1"/>
    <col min="15640" max="15676" width="2.140625" style="216"/>
    <col min="15677" max="15677" width="2.140625" style="216" customWidth="1"/>
    <col min="15678" max="15887" width="2.140625" style="216"/>
    <col min="15888" max="15888" width="2.42578125" style="216" bestFit="1" customWidth="1"/>
    <col min="15889" max="15894" width="2.140625" style="216"/>
    <col min="15895" max="15895" width="2.42578125" style="216" bestFit="1" customWidth="1"/>
    <col min="15896" max="15932" width="2.140625" style="216"/>
    <col min="15933" max="15933" width="2.140625" style="216" customWidth="1"/>
    <col min="15934" max="16143" width="2.140625" style="216"/>
    <col min="16144" max="16144" width="2.42578125" style="216" bestFit="1" customWidth="1"/>
    <col min="16145" max="16150" width="2.140625" style="216"/>
    <col min="16151" max="16151" width="2.42578125" style="216" bestFit="1" customWidth="1"/>
    <col min="16152" max="16188" width="2.140625" style="216"/>
    <col min="16189" max="16189" width="2.140625" style="216" customWidth="1"/>
    <col min="16190" max="16384" width="2.140625" style="216"/>
  </cols>
  <sheetData>
    <row r="1" spans="1:114" s="215" customFormat="1" ht="7.5" customHeight="1" x14ac:dyDescent="0.2"/>
    <row r="2" spans="1:114" ht="18.75" x14ac:dyDescent="0.2">
      <c r="A2" s="217"/>
      <c r="B2" s="217"/>
      <c r="C2" s="217"/>
      <c r="D2" s="217"/>
      <c r="E2" s="217"/>
      <c r="F2" s="217"/>
      <c r="G2" s="640" t="s">
        <v>331</v>
      </c>
      <c r="H2" s="640"/>
      <c r="I2" s="640"/>
      <c r="J2" s="640"/>
      <c r="K2" s="640"/>
      <c r="L2" s="640"/>
      <c r="M2" s="640"/>
      <c r="N2" s="640"/>
      <c r="O2" s="640"/>
      <c r="P2" s="640"/>
      <c r="Q2" s="640"/>
      <c r="R2" s="640"/>
      <c r="S2" s="640"/>
      <c r="T2" s="640"/>
      <c r="U2" s="640"/>
      <c r="V2" s="640"/>
      <c r="W2" s="640"/>
      <c r="X2" s="640"/>
      <c r="Y2" s="640"/>
      <c r="Z2" s="640"/>
      <c r="AA2" s="640"/>
      <c r="AB2" s="640"/>
      <c r="AC2" s="640"/>
      <c r="AD2" s="640"/>
      <c r="AE2" s="640"/>
      <c r="AF2" s="640"/>
      <c r="AG2" s="640"/>
      <c r="AH2" s="640"/>
      <c r="AI2" s="640"/>
      <c r="AJ2" s="640"/>
      <c r="AK2" s="640"/>
      <c r="AL2" s="640"/>
      <c r="AM2" s="640"/>
      <c r="AN2" s="640"/>
      <c r="AO2" s="640"/>
      <c r="AP2" s="640"/>
      <c r="AQ2" s="640"/>
      <c r="AR2" s="640"/>
      <c r="AS2" s="640"/>
      <c r="AT2" s="640"/>
      <c r="AU2" s="641"/>
      <c r="AV2" s="642" t="s">
        <v>92</v>
      </c>
      <c r="AW2" s="643"/>
      <c r="AX2" s="643"/>
      <c r="AY2" s="643"/>
      <c r="AZ2" s="643"/>
      <c r="BA2" s="643"/>
      <c r="BB2" s="643"/>
      <c r="BC2" s="643"/>
      <c r="BD2" s="643"/>
      <c r="BE2" s="644"/>
      <c r="BF2" s="645"/>
      <c r="BG2" s="217"/>
      <c r="BH2" s="217"/>
      <c r="BI2" s="217"/>
      <c r="BJ2" s="217"/>
      <c r="BK2" s="217"/>
      <c r="BL2" s="646" t="s">
        <v>332</v>
      </c>
      <c r="BM2" s="646"/>
      <c r="BN2" s="646"/>
      <c r="BO2" s="646"/>
      <c r="BP2" s="646"/>
      <c r="BQ2" s="646"/>
      <c r="BR2" s="646"/>
      <c r="BS2" s="646"/>
      <c r="BT2" s="646"/>
      <c r="BU2" s="646"/>
      <c r="BV2" s="646"/>
      <c r="BW2" s="646"/>
      <c r="BX2" s="646"/>
      <c r="BY2" s="646"/>
      <c r="BZ2" s="646"/>
      <c r="CA2" s="646"/>
      <c r="CB2" s="646"/>
      <c r="CC2" s="646"/>
      <c r="CD2" s="646"/>
      <c r="CE2" s="646"/>
      <c r="CF2" s="646"/>
      <c r="CG2" s="646"/>
      <c r="CH2" s="646"/>
      <c r="CI2" s="646"/>
      <c r="CJ2" s="646"/>
      <c r="CK2" s="646"/>
      <c r="CL2" s="646"/>
      <c r="CM2" s="646"/>
      <c r="CN2" s="646"/>
      <c r="CO2" s="646"/>
      <c r="CP2" s="646"/>
      <c r="CQ2" s="646"/>
      <c r="CR2" s="646"/>
      <c r="CS2" s="646"/>
      <c r="CT2" s="646"/>
      <c r="CU2" s="646"/>
      <c r="CV2" s="646"/>
      <c r="CW2" s="646"/>
      <c r="CX2" s="646"/>
      <c r="CY2" s="646"/>
      <c r="CZ2" s="647"/>
      <c r="DA2" s="221" t="s">
        <v>333</v>
      </c>
      <c r="DB2" s="222"/>
      <c r="DC2" s="222"/>
      <c r="DD2" s="222"/>
      <c r="DE2" s="222"/>
      <c r="DF2" s="222"/>
      <c r="DG2" s="222"/>
      <c r="DH2" s="222"/>
      <c r="DI2" s="222"/>
      <c r="DJ2" s="223"/>
    </row>
    <row r="3" spans="1:114" ht="18.75" x14ac:dyDescent="0.2">
      <c r="A3" s="217"/>
      <c r="B3" s="217"/>
      <c r="C3" s="217"/>
      <c r="D3" s="217"/>
      <c r="E3" s="217"/>
      <c r="F3" s="217"/>
      <c r="G3" s="640" t="s">
        <v>334</v>
      </c>
      <c r="H3" s="640"/>
      <c r="I3" s="640"/>
      <c r="J3" s="640"/>
      <c r="K3" s="640"/>
      <c r="L3" s="640"/>
      <c r="M3" s="640"/>
      <c r="N3" s="640"/>
      <c r="O3" s="640"/>
      <c r="P3" s="640"/>
      <c r="Q3" s="640"/>
      <c r="R3" s="640"/>
      <c r="S3" s="640"/>
      <c r="T3" s="640"/>
      <c r="U3" s="640"/>
      <c r="V3" s="640"/>
      <c r="W3" s="640"/>
      <c r="X3" s="640"/>
      <c r="Y3" s="640"/>
      <c r="Z3" s="640"/>
      <c r="AA3" s="640"/>
      <c r="AB3" s="640"/>
      <c r="AC3" s="640"/>
      <c r="AD3" s="640"/>
      <c r="AE3" s="640"/>
      <c r="AF3" s="640"/>
      <c r="AG3" s="640"/>
      <c r="AH3" s="640"/>
      <c r="AI3" s="640"/>
      <c r="AJ3" s="640"/>
      <c r="AK3" s="640"/>
      <c r="AL3" s="640"/>
      <c r="AM3" s="640"/>
      <c r="AN3" s="640"/>
      <c r="AO3" s="640"/>
      <c r="AP3" s="640"/>
      <c r="AQ3" s="640"/>
      <c r="AR3" s="640"/>
      <c r="AS3" s="640"/>
      <c r="AT3" s="640"/>
      <c r="AU3" s="641"/>
      <c r="AV3" s="218" t="s">
        <v>225</v>
      </c>
      <c r="AW3" s="219"/>
      <c r="AX3" s="219"/>
      <c r="AY3" s="219"/>
      <c r="AZ3" s="219"/>
      <c r="BA3" s="220"/>
      <c r="BB3" s="218" t="s">
        <v>335</v>
      </c>
      <c r="BC3" s="219"/>
      <c r="BD3" s="219"/>
      <c r="BE3" s="220"/>
      <c r="BF3" s="645"/>
      <c r="BG3" s="217"/>
      <c r="BH3" s="217"/>
      <c r="BI3" s="217"/>
      <c r="BJ3" s="217"/>
      <c r="BK3" s="217"/>
      <c r="BL3" s="646" t="s">
        <v>336</v>
      </c>
      <c r="BM3" s="646"/>
      <c r="BN3" s="646"/>
      <c r="BO3" s="646"/>
      <c r="BP3" s="646"/>
      <c r="BQ3" s="646"/>
      <c r="BR3" s="646"/>
      <c r="BS3" s="646"/>
      <c r="BT3" s="646"/>
      <c r="BU3" s="646"/>
      <c r="BV3" s="646"/>
      <c r="BW3" s="646"/>
      <c r="BX3" s="646"/>
      <c r="BY3" s="646"/>
      <c r="BZ3" s="646"/>
      <c r="CA3" s="646"/>
      <c r="CB3" s="646"/>
      <c r="CC3" s="646"/>
      <c r="CD3" s="646"/>
      <c r="CE3" s="646"/>
      <c r="CF3" s="646"/>
      <c r="CG3" s="646"/>
      <c r="CH3" s="646"/>
      <c r="CI3" s="646"/>
      <c r="CJ3" s="646"/>
      <c r="CK3" s="646"/>
      <c r="CL3" s="646"/>
      <c r="CM3" s="646"/>
      <c r="CN3" s="646"/>
      <c r="CO3" s="646"/>
      <c r="CP3" s="646"/>
      <c r="CQ3" s="646"/>
      <c r="CR3" s="646"/>
      <c r="CS3" s="646"/>
      <c r="CT3" s="646"/>
      <c r="CU3" s="646"/>
      <c r="CV3" s="646"/>
      <c r="CW3" s="646"/>
      <c r="CX3" s="646"/>
      <c r="CY3" s="646"/>
      <c r="CZ3" s="647"/>
      <c r="DA3" s="221" t="s">
        <v>337</v>
      </c>
      <c r="DB3" s="222"/>
      <c r="DC3" s="222"/>
      <c r="DD3" s="223"/>
      <c r="DE3" s="221" t="s">
        <v>338</v>
      </c>
      <c r="DF3" s="222"/>
      <c r="DG3" s="222"/>
      <c r="DH3" s="222"/>
      <c r="DI3" s="222"/>
      <c r="DJ3" s="223"/>
    </row>
    <row r="4" spans="1:114" ht="18.75" x14ac:dyDescent="0.2">
      <c r="A4" s="217"/>
      <c r="B4" s="648"/>
      <c r="C4" s="648"/>
      <c r="D4" s="648"/>
      <c r="E4" s="648"/>
      <c r="F4" s="648"/>
      <c r="G4" s="640" t="s">
        <v>321</v>
      </c>
      <c r="H4" s="640"/>
      <c r="I4" s="640"/>
      <c r="J4" s="640"/>
      <c r="K4" s="640"/>
      <c r="L4" s="640"/>
      <c r="M4" s="640"/>
      <c r="N4" s="640"/>
      <c r="O4" s="640"/>
      <c r="P4" s="640"/>
      <c r="Q4" s="640"/>
      <c r="R4" s="640"/>
      <c r="S4" s="640"/>
      <c r="T4" s="640"/>
      <c r="U4" s="640"/>
      <c r="V4" s="640"/>
      <c r="W4" s="640"/>
      <c r="X4" s="640"/>
      <c r="Y4" s="640"/>
      <c r="Z4" s="640"/>
      <c r="AA4" s="640"/>
      <c r="AB4" s="640"/>
      <c r="AC4" s="640"/>
      <c r="AD4" s="640"/>
      <c r="AE4" s="640"/>
      <c r="AF4" s="640"/>
      <c r="AG4" s="640"/>
      <c r="AH4" s="640"/>
      <c r="AI4" s="640"/>
      <c r="AJ4" s="640"/>
      <c r="AK4" s="640"/>
      <c r="AL4" s="640"/>
      <c r="AM4" s="640"/>
      <c r="AN4" s="640"/>
      <c r="AO4" s="640"/>
      <c r="AP4" s="640"/>
      <c r="AQ4" s="640"/>
      <c r="AR4" s="640"/>
      <c r="AS4" s="640"/>
      <c r="AT4" s="640"/>
      <c r="AU4" s="641"/>
      <c r="AV4" s="224"/>
      <c r="AW4" s="225"/>
      <c r="AX4" s="225"/>
      <c r="AY4" s="225"/>
      <c r="AZ4" s="225"/>
      <c r="BA4" s="226"/>
      <c r="BB4" s="224"/>
      <c r="BC4" s="225"/>
      <c r="BD4" s="225"/>
      <c r="BE4" s="226"/>
      <c r="BF4" s="645"/>
      <c r="BG4" s="217"/>
      <c r="BH4" s="648"/>
      <c r="BI4" s="648"/>
      <c r="BJ4" s="648"/>
      <c r="BK4" s="648"/>
      <c r="BL4" s="646" t="s">
        <v>339</v>
      </c>
      <c r="BM4" s="646"/>
      <c r="BN4" s="646"/>
      <c r="BO4" s="646"/>
      <c r="BP4" s="646"/>
      <c r="BQ4" s="646"/>
      <c r="BR4" s="646"/>
      <c r="BS4" s="646"/>
      <c r="BT4" s="646"/>
      <c r="BU4" s="646"/>
      <c r="BV4" s="646"/>
      <c r="BW4" s="646"/>
      <c r="BX4" s="646"/>
      <c r="BY4" s="646"/>
      <c r="BZ4" s="646"/>
      <c r="CA4" s="646"/>
      <c r="CB4" s="646"/>
      <c r="CC4" s="646"/>
      <c r="CD4" s="646"/>
      <c r="CE4" s="646"/>
      <c r="CF4" s="646"/>
      <c r="CG4" s="646"/>
      <c r="CH4" s="646"/>
      <c r="CI4" s="646"/>
      <c r="CJ4" s="646"/>
      <c r="CK4" s="646"/>
      <c r="CL4" s="646"/>
      <c r="CM4" s="646"/>
      <c r="CN4" s="646"/>
      <c r="CO4" s="646"/>
      <c r="CP4" s="646"/>
      <c r="CQ4" s="646"/>
      <c r="CR4" s="646"/>
      <c r="CS4" s="646"/>
      <c r="CT4" s="646"/>
      <c r="CU4" s="646"/>
      <c r="CV4" s="646"/>
      <c r="CW4" s="646"/>
      <c r="CX4" s="646"/>
      <c r="CY4" s="646"/>
      <c r="CZ4" s="647"/>
      <c r="DA4" s="13"/>
      <c r="DB4" s="12"/>
      <c r="DC4" s="12"/>
      <c r="DD4" s="12"/>
      <c r="DE4" s="106"/>
      <c r="DF4" s="107"/>
      <c r="DG4" s="107"/>
      <c r="DH4" s="107"/>
      <c r="DI4" s="107"/>
      <c r="DJ4" s="108"/>
    </row>
    <row r="5" spans="1:114" ht="18.75" x14ac:dyDescent="0.2">
      <c r="A5" s="217"/>
      <c r="B5" s="648"/>
      <c r="C5" s="648"/>
      <c r="D5" s="648"/>
      <c r="E5" s="648"/>
      <c r="F5" s="648"/>
      <c r="G5" s="640" t="s">
        <v>248</v>
      </c>
      <c r="H5" s="640"/>
      <c r="I5" s="640"/>
      <c r="J5" s="640"/>
      <c r="K5" s="640"/>
      <c r="L5" s="640"/>
      <c r="M5" s="640"/>
      <c r="N5" s="640"/>
      <c r="O5" s="640"/>
      <c r="P5" s="640"/>
      <c r="Q5" s="640"/>
      <c r="R5" s="640"/>
      <c r="S5" s="640"/>
      <c r="T5" s="640"/>
      <c r="U5" s="640"/>
      <c r="V5" s="640"/>
      <c r="W5" s="640"/>
      <c r="X5" s="640"/>
      <c r="Y5" s="640"/>
      <c r="Z5" s="640"/>
      <c r="AA5" s="640"/>
      <c r="AB5" s="640"/>
      <c r="AC5" s="640"/>
      <c r="AD5" s="640"/>
      <c r="AE5" s="640"/>
      <c r="AF5" s="640"/>
      <c r="AG5" s="640"/>
      <c r="AH5" s="640"/>
      <c r="AI5" s="640"/>
      <c r="AJ5" s="640"/>
      <c r="AK5" s="640"/>
      <c r="AL5" s="640"/>
      <c r="AM5" s="640"/>
      <c r="AN5" s="640"/>
      <c r="AO5" s="640"/>
      <c r="AP5" s="640"/>
      <c r="AQ5" s="640"/>
      <c r="AR5" s="640"/>
      <c r="AS5" s="640"/>
      <c r="AT5" s="640"/>
      <c r="AU5" s="641"/>
      <c r="AV5" s="227"/>
      <c r="AW5" s="228"/>
      <c r="AX5" s="228"/>
      <c r="AY5" s="228"/>
      <c r="AZ5" s="228"/>
      <c r="BA5" s="229"/>
      <c r="BB5" s="227"/>
      <c r="BC5" s="228"/>
      <c r="BD5" s="228"/>
      <c r="BE5" s="229"/>
      <c r="BF5" s="645"/>
      <c r="BG5" s="217"/>
      <c r="BH5" s="648"/>
      <c r="BI5" s="648"/>
      <c r="BJ5" s="648"/>
      <c r="BK5" s="648"/>
      <c r="BL5" s="646" t="s">
        <v>340</v>
      </c>
      <c r="BM5" s="646"/>
      <c r="BN5" s="646"/>
      <c r="BO5" s="646"/>
      <c r="BP5" s="646"/>
      <c r="BQ5" s="646"/>
      <c r="BR5" s="646"/>
      <c r="BS5" s="646"/>
      <c r="BT5" s="646"/>
      <c r="BU5" s="646"/>
      <c r="BV5" s="646"/>
      <c r="BW5" s="646"/>
      <c r="BX5" s="646"/>
      <c r="BY5" s="646"/>
      <c r="BZ5" s="646"/>
      <c r="CA5" s="646"/>
      <c r="CB5" s="646"/>
      <c r="CC5" s="646"/>
      <c r="CD5" s="646"/>
      <c r="CE5" s="646"/>
      <c r="CF5" s="646"/>
      <c r="CG5" s="646"/>
      <c r="CH5" s="646"/>
      <c r="CI5" s="646"/>
      <c r="CJ5" s="646"/>
      <c r="CK5" s="646"/>
      <c r="CL5" s="646"/>
      <c r="CM5" s="646"/>
      <c r="CN5" s="646"/>
      <c r="CO5" s="646"/>
      <c r="CP5" s="646"/>
      <c r="CQ5" s="646"/>
      <c r="CR5" s="646"/>
      <c r="CS5" s="646"/>
      <c r="CT5" s="646"/>
      <c r="CU5" s="646"/>
      <c r="CV5" s="646"/>
      <c r="CW5" s="646"/>
      <c r="CX5" s="646"/>
      <c r="CY5" s="646"/>
      <c r="CZ5" s="647"/>
      <c r="DA5" s="11"/>
      <c r="DB5" s="10"/>
      <c r="DC5" s="10"/>
      <c r="DD5" s="10"/>
      <c r="DE5" s="109"/>
      <c r="DF5" s="110"/>
      <c r="DG5" s="110"/>
      <c r="DH5" s="110"/>
      <c r="DI5" s="110"/>
      <c r="DJ5" s="111"/>
    </row>
    <row r="6" spans="1:114" ht="7.5" customHeight="1" x14ac:dyDescent="0.2">
      <c r="A6" s="230"/>
      <c r="B6" s="230"/>
      <c r="C6" s="230"/>
      <c r="D6" s="4"/>
      <c r="E6" s="4"/>
      <c r="F6" s="4"/>
      <c r="G6" s="4"/>
      <c r="H6" s="4"/>
      <c r="I6" s="4"/>
      <c r="J6" s="4"/>
      <c r="K6" s="4"/>
      <c r="L6" s="4"/>
      <c r="M6" s="4"/>
      <c r="N6" s="4"/>
      <c r="O6" s="4"/>
      <c r="P6" s="231"/>
      <c r="Q6" s="231"/>
      <c r="R6" s="231"/>
      <c r="S6" s="231"/>
      <c r="T6" s="231"/>
      <c r="U6" s="231"/>
      <c r="V6" s="232"/>
      <c r="W6" s="4"/>
      <c r="X6" s="233"/>
      <c r="Y6" s="233"/>
      <c r="Z6" s="233"/>
      <c r="AA6" s="233"/>
      <c r="AB6" s="233"/>
      <c r="AC6" s="233"/>
      <c r="AD6" s="233"/>
      <c r="AE6" s="233"/>
      <c r="AF6" s="645"/>
      <c r="AG6" s="645"/>
      <c r="AH6" s="645"/>
      <c r="AI6" s="645"/>
      <c r="AJ6" s="234"/>
      <c r="AK6" s="234"/>
      <c r="AL6" s="234"/>
      <c r="AM6" s="234"/>
      <c r="AN6" s="217"/>
      <c r="AO6" s="217"/>
      <c r="AP6" s="217"/>
      <c r="AQ6" s="217"/>
      <c r="AR6" s="217"/>
      <c r="AS6" s="217"/>
      <c r="AT6" s="217"/>
      <c r="AU6" s="217"/>
      <c r="AV6" s="217"/>
      <c r="AW6" s="217"/>
      <c r="AX6" s="217"/>
      <c r="AY6" s="217"/>
      <c r="AZ6" s="217"/>
      <c r="BA6" s="235"/>
      <c r="BB6" s="235"/>
      <c r="BC6" s="217"/>
      <c r="BD6" s="2"/>
      <c r="BE6" s="2"/>
      <c r="BF6" s="645"/>
      <c r="BG6" s="230"/>
      <c r="BH6" s="230"/>
      <c r="BI6" s="4"/>
      <c r="BJ6" s="4"/>
      <c r="BK6" s="4"/>
      <c r="BL6" s="4"/>
      <c r="BM6" s="4"/>
      <c r="BN6" s="4"/>
      <c r="BO6" s="4"/>
      <c r="BP6" s="4"/>
      <c r="BQ6" s="4"/>
      <c r="BR6" s="4"/>
      <c r="BS6" s="4"/>
      <c r="BT6" s="4"/>
      <c r="BU6" s="231"/>
      <c r="BV6" s="231"/>
      <c r="BW6" s="231"/>
      <c r="BX6" s="231"/>
      <c r="BY6" s="231"/>
      <c r="BZ6" s="231"/>
      <c r="CA6" s="232"/>
      <c r="CB6" s="4"/>
      <c r="CC6" s="233"/>
      <c r="CD6" s="233"/>
      <c r="CE6" s="233"/>
      <c r="CF6" s="233"/>
      <c r="CG6" s="233"/>
      <c r="CH6" s="233"/>
      <c r="CI6" s="233"/>
      <c r="CJ6" s="233"/>
      <c r="CK6" s="645"/>
      <c r="CL6" s="645"/>
      <c r="CM6" s="645"/>
      <c r="CN6" s="645"/>
      <c r="CO6" s="234"/>
      <c r="CP6" s="234"/>
      <c r="CQ6" s="234"/>
      <c r="CR6" s="234"/>
      <c r="CS6" s="217"/>
      <c r="CT6" s="217"/>
      <c r="CU6" s="217"/>
      <c r="CV6" s="217"/>
      <c r="CW6" s="217"/>
      <c r="CX6" s="217"/>
      <c r="CY6" s="217"/>
      <c r="CZ6" s="217"/>
      <c r="DA6" s="217"/>
      <c r="DB6" s="217"/>
      <c r="DC6" s="217"/>
      <c r="DD6" s="217"/>
      <c r="DE6" s="217"/>
      <c r="DF6" s="235"/>
      <c r="DG6" s="235"/>
      <c r="DH6" s="217"/>
      <c r="DI6" s="2"/>
      <c r="DJ6" s="2"/>
    </row>
    <row r="7" spans="1:114" ht="15.75" x14ac:dyDescent="0.2">
      <c r="A7" s="649" t="s">
        <v>731</v>
      </c>
      <c r="B7" s="649"/>
      <c r="C7" s="649"/>
      <c r="D7" s="649"/>
      <c r="E7" s="649"/>
      <c r="F7" s="649"/>
      <c r="G7" s="649"/>
      <c r="H7" s="649"/>
      <c r="I7" s="649"/>
      <c r="J7" s="649"/>
      <c r="K7" s="649"/>
      <c r="L7" s="649"/>
      <c r="M7" s="649"/>
      <c r="N7" s="649"/>
      <c r="O7" s="649"/>
      <c r="P7" s="649"/>
      <c r="Q7" s="649"/>
      <c r="R7" s="649"/>
      <c r="S7" s="649"/>
      <c r="T7" s="649"/>
      <c r="U7" s="649"/>
      <c r="V7" s="649"/>
      <c r="W7" s="649"/>
      <c r="X7" s="649"/>
      <c r="Y7" s="649"/>
      <c r="Z7" s="649"/>
      <c r="AA7" s="649"/>
      <c r="AB7" s="649"/>
      <c r="AC7" s="649"/>
      <c r="AD7" s="649"/>
      <c r="AE7" s="649"/>
      <c r="AF7" s="649"/>
      <c r="AG7" s="649"/>
      <c r="AH7" s="649"/>
      <c r="AI7" s="649"/>
      <c r="AJ7" s="649"/>
      <c r="AK7" s="649"/>
      <c r="AL7" s="649"/>
      <c r="AM7" s="649"/>
      <c r="AN7" s="649"/>
      <c r="AO7" s="649"/>
      <c r="AP7" s="649"/>
      <c r="AQ7" s="649"/>
      <c r="AR7" s="649"/>
      <c r="AS7" s="649"/>
      <c r="AT7" s="649"/>
      <c r="AU7" s="649"/>
      <c r="AV7" s="649"/>
      <c r="AW7" s="649"/>
      <c r="AX7" s="649"/>
      <c r="AY7" s="649"/>
      <c r="AZ7" s="649"/>
      <c r="BA7" s="649"/>
      <c r="BB7" s="217"/>
      <c r="BC7" s="235"/>
      <c r="BD7" s="235"/>
      <c r="BE7" s="235"/>
      <c r="BF7" s="645"/>
      <c r="BG7" s="645"/>
      <c r="BH7" s="649" t="s">
        <v>732</v>
      </c>
      <c r="BI7" s="649"/>
      <c r="BJ7" s="649"/>
      <c r="BK7" s="649"/>
      <c r="BL7" s="649"/>
      <c r="BM7" s="649"/>
      <c r="BN7" s="649"/>
      <c r="BO7" s="649"/>
      <c r="BP7" s="649"/>
      <c r="BQ7" s="649"/>
      <c r="BR7" s="649"/>
      <c r="BS7" s="649"/>
      <c r="BT7" s="649"/>
      <c r="BU7" s="649"/>
      <c r="BV7" s="649"/>
      <c r="BW7" s="649"/>
      <c r="BX7" s="649"/>
      <c r="BY7" s="649"/>
      <c r="BZ7" s="649"/>
      <c r="CA7" s="649"/>
      <c r="CB7" s="649"/>
      <c r="CC7" s="649"/>
      <c r="CD7" s="649"/>
      <c r="CE7" s="649"/>
      <c r="CF7" s="649"/>
      <c r="CG7" s="649"/>
      <c r="CH7" s="649"/>
      <c r="CI7" s="649"/>
      <c r="CJ7" s="649"/>
      <c r="CK7" s="649"/>
      <c r="CL7" s="649"/>
      <c r="CM7" s="649"/>
      <c r="CN7" s="649"/>
      <c r="CO7" s="649"/>
      <c r="CP7" s="649"/>
      <c r="CQ7" s="649"/>
      <c r="CR7" s="649"/>
      <c r="CS7" s="649"/>
      <c r="CT7" s="649"/>
      <c r="CU7" s="649"/>
      <c r="CV7" s="649"/>
      <c r="CW7" s="649"/>
      <c r="CX7" s="649"/>
      <c r="CY7" s="649"/>
      <c r="CZ7" s="649"/>
      <c r="DA7" s="649"/>
      <c r="DB7" s="649"/>
      <c r="DC7" s="649"/>
      <c r="DD7" s="649"/>
      <c r="DE7" s="649"/>
      <c r="DF7" s="649"/>
      <c r="DG7" s="649"/>
      <c r="DH7" s="649"/>
      <c r="DI7" s="235"/>
      <c r="DJ7" s="235"/>
    </row>
    <row r="8" spans="1:114" ht="7.5" customHeight="1" x14ac:dyDescent="0.2">
      <c r="A8" s="230"/>
      <c r="B8" s="230"/>
      <c r="C8" s="230"/>
      <c r="D8" s="4"/>
      <c r="E8" s="4"/>
      <c r="F8" s="4"/>
      <c r="G8" s="4"/>
      <c r="H8" s="4"/>
      <c r="I8" s="4"/>
      <c r="J8" s="4"/>
      <c r="K8" s="4"/>
      <c r="L8" s="4"/>
      <c r="M8" s="4"/>
      <c r="N8" s="4"/>
      <c r="O8" s="4"/>
      <c r="P8" s="231"/>
      <c r="Q8" s="231"/>
      <c r="R8" s="231"/>
      <c r="S8" s="231"/>
      <c r="T8" s="231"/>
      <c r="U8" s="231"/>
      <c r="V8" s="232"/>
      <c r="W8" s="4"/>
      <c r="X8" s="233"/>
      <c r="Y8" s="233"/>
      <c r="Z8" s="233"/>
      <c r="AA8" s="233"/>
      <c r="AB8" s="233"/>
      <c r="AC8" s="645"/>
      <c r="AD8" s="645"/>
      <c r="AE8" s="645"/>
      <c r="AF8" s="645"/>
      <c r="AG8" s="645"/>
      <c r="AH8" s="645"/>
      <c r="AI8" s="645"/>
      <c r="AJ8" s="645"/>
      <c r="AK8" s="234"/>
      <c r="AL8" s="234"/>
      <c r="AM8" s="234"/>
      <c r="AN8" s="217"/>
      <c r="AO8" s="217"/>
      <c r="AP8" s="217"/>
      <c r="AQ8" s="217"/>
      <c r="AR8" s="217"/>
      <c r="AS8" s="217"/>
      <c r="AT8" s="217"/>
      <c r="AU8" s="217"/>
      <c r="AV8" s="217"/>
      <c r="AW8" s="217"/>
      <c r="AX8" s="217"/>
      <c r="AY8" s="217"/>
      <c r="AZ8" s="217"/>
      <c r="BA8" s="235"/>
      <c r="BB8" s="235"/>
      <c r="BC8" s="217"/>
      <c r="BD8" s="2"/>
      <c r="BE8" s="2"/>
      <c r="BF8" s="645"/>
      <c r="BG8" s="230"/>
      <c r="BH8" s="230"/>
      <c r="BI8" s="4"/>
      <c r="BJ8" s="4"/>
      <c r="BK8" s="4"/>
      <c r="BL8" s="4"/>
      <c r="BM8" s="4"/>
      <c r="BN8" s="4"/>
      <c r="BO8" s="4"/>
      <c r="BP8" s="4"/>
      <c r="BQ8" s="4"/>
      <c r="BR8" s="4"/>
      <c r="BS8" s="4"/>
      <c r="BT8" s="4"/>
      <c r="BU8" s="231"/>
      <c r="BV8" s="231"/>
      <c r="BW8" s="231"/>
      <c r="BX8" s="231"/>
      <c r="BY8" s="231"/>
      <c r="BZ8" s="231"/>
      <c r="CA8" s="232"/>
      <c r="CB8" s="4"/>
      <c r="CC8" s="233"/>
      <c r="CD8" s="233"/>
      <c r="CE8" s="233"/>
      <c r="CF8" s="233"/>
      <c r="CG8" s="233"/>
      <c r="CH8" s="645"/>
      <c r="CI8" s="645"/>
      <c r="CJ8" s="645"/>
      <c r="CK8" s="645"/>
      <c r="CL8" s="645"/>
      <c r="CM8" s="645"/>
      <c r="CN8" s="645"/>
      <c r="CO8" s="645"/>
      <c r="CP8" s="234"/>
      <c r="CQ8" s="234"/>
      <c r="CR8" s="234"/>
      <c r="CS8" s="217"/>
      <c r="CT8" s="217"/>
      <c r="CU8" s="217"/>
      <c r="CV8" s="217"/>
      <c r="CW8" s="217"/>
      <c r="CX8" s="217"/>
      <c r="CY8" s="217"/>
      <c r="CZ8" s="217"/>
      <c r="DA8" s="217"/>
      <c r="DB8" s="217"/>
      <c r="DC8" s="217"/>
      <c r="DD8" s="217"/>
      <c r="DE8" s="217"/>
      <c r="DF8" s="235"/>
      <c r="DG8" s="235"/>
      <c r="DH8" s="217"/>
      <c r="DI8" s="2"/>
      <c r="DJ8" s="2"/>
    </row>
    <row r="9" spans="1:114" x14ac:dyDescent="0.2">
      <c r="A9" s="230"/>
      <c r="B9" s="230"/>
      <c r="C9" s="218" t="s">
        <v>226</v>
      </c>
      <c r="D9" s="219"/>
      <c r="E9" s="219"/>
      <c r="F9" s="219"/>
      <c r="G9" s="219"/>
      <c r="H9" s="219"/>
      <c r="I9" s="219"/>
      <c r="J9" s="219"/>
      <c r="K9" s="219"/>
      <c r="L9" s="219"/>
      <c r="M9" s="219"/>
      <c r="N9" s="220"/>
      <c r="O9" s="218" t="s">
        <v>227</v>
      </c>
      <c r="P9" s="219"/>
      <c r="Q9" s="219"/>
      <c r="R9" s="219"/>
      <c r="S9" s="219"/>
      <c r="T9" s="220"/>
      <c r="U9" s="232"/>
      <c r="V9" s="218" t="s">
        <v>228</v>
      </c>
      <c r="W9" s="219"/>
      <c r="X9" s="219"/>
      <c r="Y9" s="219"/>
      <c r="Z9" s="219"/>
      <c r="AA9" s="219"/>
      <c r="AB9" s="219"/>
      <c r="AC9" s="219"/>
      <c r="AD9" s="219"/>
      <c r="AE9" s="219"/>
      <c r="AF9" s="220"/>
      <c r="AG9" s="218" t="s">
        <v>229</v>
      </c>
      <c r="AH9" s="219"/>
      <c r="AI9" s="219"/>
      <c r="AJ9" s="219"/>
      <c r="AK9" s="219"/>
      <c r="AL9" s="220"/>
      <c r="AN9" s="236" t="s">
        <v>230</v>
      </c>
      <c r="AO9" s="237"/>
      <c r="AP9" s="237"/>
      <c r="AQ9" s="237"/>
      <c r="AR9" s="237"/>
      <c r="AS9" s="237"/>
      <c r="AT9" s="237"/>
      <c r="AU9" s="237"/>
      <c r="AV9" s="237"/>
      <c r="AW9" s="237"/>
      <c r="AX9" s="237"/>
      <c r="AY9" s="238"/>
      <c r="AZ9" s="236" t="s">
        <v>231</v>
      </c>
      <c r="BA9" s="237"/>
      <c r="BB9" s="237"/>
      <c r="BC9" s="237"/>
      <c r="BD9" s="237"/>
      <c r="BE9" s="238"/>
      <c r="BF9" s="645"/>
      <c r="BG9" s="230"/>
      <c r="BH9" s="236" t="s">
        <v>341</v>
      </c>
      <c r="BI9" s="237"/>
      <c r="BJ9" s="237"/>
      <c r="BK9" s="237"/>
      <c r="BL9" s="237"/>
      <c r="BM9" s="237"/>
      <c r="BN9" s="237"/>
      <c r="BO9" s="237"/>
      <c r="BP9" s="237"/>
      <c r="BQ9" s="237"/>
      <c r="BR9" s="237"/>
      <c r="BS9" s="238"/>
      <c r="BT9" s="236" t="s">
        <v>342</v>
      </c>
      <c r="BU9" s="237"/>
      <c r="BV9" s="237"/>
      <c r="BW9" s="237"/>
      <c r="BX9" s="237"/>
      <c r="BY9" s="238"/>
      <c r="BZ9" s="232"/>
      <c r="CA9" s="236" t="s">
        <v>343</v>
      </c>
      <c r="CB9" s="237"/>
      <c r="CC9" s="237"/>
      <c r="CD9" s="237"/>
      <c r="CE9" s="237"/>
      <c r="CF9" s="237"/>
      <c r="CG9" s="237"/>
      <c r="CH9" s="237"/>
      <c r="CI9" s="237"/>
      <c r="CJ9" s="237"/>
      <c r="CK9" s="238"/>
      <c r="CL9" s="236" t="s">
        <v>344</v>
      </c>
      <c r="CM9" s="237"/>
      <c r="CN9" s="237"/>
      <c r="CO9" s="237"/>
      <c r="CP9" s="237"/>
      <c r="CQ9" s="238"/>
      <c r="CS9" s="236" t="s">
        <v>345</v>
      </c>
      <c r="CT9" s="237"/>
      <c r="CU9" s="237"/>
      <c r="CV9" s="237"/>
      <c r="CW9" s="237"/>
      <c r="CX9" s="237"/>
      <c r="CY9" s="237"/>
      <c r="CZ9" s="237"/>
      <c r="DA9" s="237"/>
      <c r="DB9" s="237"/>
      <c r="DC9" s="237"/>
      <c r="DD9" s="238"/>
      <c r="DE9" s="236" t="s">
        <v>346</v>
      </c>
      <c r="DF9" s="237"/>
      <c r="DG9" s="237"/>
      <c r="DH9" s="237"/>
      <c r="DI9" s="237"/>
      <c r="DJ9" s="238"/>
    </row>
    <row r="10" spans="1:114" x14ac:dyDescent="0.2">
      <c r="A10" s="230"/>
      <c r="B10" s="230"/>
      <c r="C10" s="239"/>
      <c r="D10" s="240"/>
      <c r="E10" s="240"/>
      <c r="F10" s="240"/>
      <c r="G10" s="240"/>
      <c r="H10" s="240"/>
      <c r="I10" s="240"/>
      <c r="J10" s="240"/>
      <c r="K10" s="240"/>
      <c r="L10" s="240"/>
      <c r="M10" s="240"/>
      <c r="N10" s="240"/>
      <c r="O10" s="239"/>
      <c r="P10" s="240"/>
      <c r="Q10" s="240"/>
      <c r="R10" s="240"/>
      <c r="S10" s="240"/>
      <c r="T10" s="241"/>
      <c r="U10" s="232"/>
      <c r="V10" s="239"/>
      <c r="W10" s="240"/>
      <c r="X10" s="240"/>
      <c r="Y10" s="240"/>
      <c r="Z10" s="240"/>
      <c r="AA10" s="240"/>
      <c r="AB10" s="240"/>
      <c r="AC10" s="240"/>
      <c r="AD10" s="240"/>
      <c r="AE10" s="240"/>
      <c r="AF10" s="241"/>
      <c r="AG10" s="239"/>
      <c r="AH10" s="240"/>
      <c r="AI10" s="240"/>
      <c r="AJ10" s="240"/>
      <c r="AK10" s="240"/>
      <c r="AL10" s="241"/>
      <c r="AM10" s="232"/>
      <c r="AN10" s="242"/>
      <c r="AO10" s="243"/>
      <c r="AP10" s="243"/>
      <c r="AQ10" s="243"/>
      <c r="AR10" s="243"/>
      <c r="AS10" s="243"/>
      <c r="AT10" s="243"/>
      <c r="AU10" s="243"/>
      <c r="AV10" s="243"/>
      <c r="AW10" s="243"/>
      <c r="AX10" s="243"/>
      <c r="AY10" s="244"/>
      <c r="AZ10" s="245"/>
      <c r="BA10" s="4"/>
      <c r="BB10" s="4"/>
      <c r="BC10" s="4"/>
      <c r="BD10" s="4"/>
      <c r="BE10" s="246"/>
      <c r="BF10" s="645"/>
      <c r="BG10" s="230"/>
      <c r="BH10" s="239"/>
      <c r="BI10" s="240"/>
      <c r="BJ10" s="240"/>
      <c r="BK10" s="240"/>
      <c r="BL10" s="240"/>
      <c r="BM10" s="240"/>
      <c r="BN10" s="240"/>
      <c r="BO10" s="240"/>
      <c r="BP10" s="240"/>
      <c r="BQ10" s="240"/>
      <c r="BR10" s="240"/>
      <c r="BS10" s="240"/>
      <c r="BT10" s="239"/>
      <c r="BU10" s="240"/>
      <c r="BV10" s="240"/>
      <c r="BW10" s="240"/>
      <c r="BX10" s="240"/>
      <c r="BY10" s="241"/>
      <c r="BZ10" s="232"/>
      <c r="CA10" s="239"/>
      <c r="CB10" s="240"/>
      <c r="CC10" s="240"/>
      <c r="CD10" s="240"/>
      <c r="CE10" s="240"/>
      <c r="CF10" s="240"/>
      <c r="CG10" s="240"/>
      <c r="CH10" s="240"/>
      <c r="CI10" s="240"/>
      <c r="CJ10" s="240"/>
      <c r="CK10" s="241"/>
      <c r="CL10" s="239"/>
      <c r="CM10" s="240"/>
      <c r="CN10" s="240"/>
      <c r="CO10" s="240"/>
      <c r="CP10" s="240"/>
      <c r="CQ10" s="241"/>
      <c r="CR10" s="232"/>
      <c r="CS10" s="242"/>
      <c r="CT10" s="243"/>
      <c r="CU10" s="243"/>
      <c r="CV10" s="243"/>
      <c r="CW10" s="243"/>
      <c r="CX10" s="243"/>
      <c r="CY10" s="243"/>
      <c r="CZ10" s="243"/>
      <c r="DA10" s="243"/>
      <c r="DB10" s="243"/>
      <c r="DC10" s="243"/>
      <c r="DD10" s="244"/>
      <c r="DE10" s="245"/>
      <c r="DF10" s="4"/>
      <c r="DG10" s="4"/>
      <c r="DH10" s="4"/>
      <c r="DI10" s="4"/>
      <c r="DJ10" s="246"/>
    </row>
    <row r="11" spans="1:114" x14ac:dyDescent="0.2">
      <c r="A11" s="230"/>
      <c r="B11" s="230"/>
      <c r="C11" s="247"/>
      <c r="D11" s="248"/>
      <c r="E11" s="248"/>
      <c r="F11" s="248"/>
      <c r="G11" s="248"/>
      <c r="H11" s="248"/>
      <c r="I11" s="248"/>
      <c r="J11" s="248"/>
      <c r="K11" s="248"/>
      <c r="L11" s="248"/>
      <c r="M11" s="248"/>
      <c r="N11" s="248"/>
      <c r="O11" s="249"/>
      <c r="P11" s="250"/>
      <c r="Q11" s="250"/>
      <c r="R11" s="250"/>
      <c r="S11" s="250"/>
      <c r="T11" s="251"/>
      <c r="U11" s="232"/>
      <c r="V11" s="247"/>
      <c r="W11" s="252"/>
      <c r="X11" s="252"/>
      <c r="Y11" s="252"/>
      <c r="Z11" s="252"/>
      <c r="AA11" s="252"/>
      <c r="AB11" s="252"/>
      <c r="AC11" s="252"/>
      <c r="AD11" s="252"/>
      <c r="AE11" s="252"/>
      <c r="AF11" s="253"/>
      <c r="AG11" s="247"/>
      <c r="AH11" s="248"/>
      <c r="AI11" s="248"/>
      <c r="AJ11" s="248"/>
      <c r="AK11" s="248"/>
      <c r="AL11" s="253"/>
      <c r="AM11" s="232"/>
      <c r="AN11" s="254"/>
      <c r="AO11" s="255"/>
      <c r="AP11" s="255"/>
      <c r="AQ11" s="255"/>
      <c r="AR11" s="255"/>
      <c r="AS11" s="255"/>
      <c r="AT11" s="255"/>
      <c r="AU11" s="255"/>
      <c r="AV11" s="255"/>
      <c r="AW11" s="255"/>
      <c r="AX11" s="255"/>
      <c r="AY11" s="256"/>
      <c r="AZ11" s="247"/>
      <c r="BA11" s="248"/>
      <c r="BB11" s="248"/>
      <c r="BC11" s="248"/>
      <c r="BD11" s="248"/>
      <c r="BE11" s="253"/>
      <c r="BF11" s="645"/>
      <c r="BG11" s="230"/>
      <c r="BH11" s="247"/>
      <c r="BI11" s="248"/>
      <c r="BJ11" s="248"/>
      <c r="BK11" s="248"/>
      <c r="BL11" s="248"/>
      <c r="BM11" s="248"/>
      <c r="BN11" s="248"/>
      <c r="BO11" s="248"/>
      <c r="BP11" s="248"/>
      <c r="BQ11" s="248"/>
      <c r="BR11" s="248"/>
      <c r="BS11" s="248"/>
      <c r="BT11" s="249"/>
      <c r="BU11" s="250"/>
      <c r="BV11" s="250"/>
      <c r="BW11" s="250"/>
      <c r="BX11" s="250"/>
      <c r="BY11" s="251"/>
      <c r="BZ11" s="232"/>
      <c r="CA11" s="247"/>
      <c r="CB11" s="252"/>
      <c r="CC11" s="252"/>
      <c r="CD11" s="252"/>
      <c r="CE11" s="252"/>
      <c r="CF11" s="252"/>
      <c r="CG11" s="252"/>
      <c r="CH11" s="252"/>
      <c r="CI11" s="252"/>
      <c r="CJ11" s="252"/>
      <c r="CK11" s="253"/>
      <c r="CL11" s="247"/>
      <c r="CM11" s="248"/>
      <c r="CN11" s="248"/>
      <c r="CO11" s="248"/>
      <c r="CP11" s="248"/>
      <c r="CQ11" s="253"/>
      <c r="CR11" s="232"/>
      <c r="CS11" s="254"/>
      <c r="CT11" s="255"/>
      <c r="CU11" s="255"/>
      <c r="CV11" s="255"/>
      <c r="CW11" s="255"/>
      <c r="CX11" s="255"/>
      <c r="CY11" s="255"/>
      <c r="CZ11" s="255"/>
      <c r="DA11" s="255"/>
      <c r="DB11" s="255"/>
      <c r="DC11" s="255"/>
      <c r="DD11" s="256"/>
      <c r="DE11" s="247"/>
      <c r="DF11" s="248"/>
      <c r="DG11" s="248"/>
      <c r="DH11" s="248"/>
      <c r="DI11" s="248"/>
      <c r="DJ11" s="253"/>
    </row>
    <row r="12" spans="1:114" ht="15.75" x14ac:dyDescent="0.2">
      <c r="A12" s="230"/>
      <c r="B12" s="230"/>
      <c r="C12" s="230"/>
      <c r="D12" s="4"/>
      <c r="E12" s="4"/>
      <c r="F12" s="4"/>
      <c r="G12" s="4"/>
      <c r="H12" s="4"/>
      <c r="I12" s="4"/>
      <c r="J12" s="4"/>
      <c r="K12" s="4"/>
      <c r="L12" s="4"/>
      <c r="M12" s="4"/>
      <c r="N12" s="4"/>
      <c r="O12" s="4"/>
      <c r="P12" s="231"/>
      <c r="Q12" s="231"/>
      <c r="R12" s="231"/>
      <c r="S12" s="231"/>
      <c r="T12" s="231"/>
      <c r="U12" s="231"/>
      <c r="V12" s="232"/>
      <c r="W12" s="4"/>
      <c r="X12" s="233"/>
      <c r="Y12" s="233"/>
      <c r="Z12" s="233"/>
      <c r="AA12" s="233"/>
      <c r="AB12" s="233"/>
      <c r="AC12" s="233"/>
      <c r="AD12" s="233"/>
      <c r="AE12" s="233"/>
      <c r="AF12" s="233"/>
      <c r="AG12" s="645"/>
      <c r="AH12" s="645"/>
      <c r="AI12" s="234"/>
      <c r="AJ12" s="234"/>
      <c r="AK12" s="234"/>
      <c r="AL12" s="234"/>
      <c r="AM12" s="234"/>
      <c r="AN12" s="217"/>
      <c r="AO12" s="217"/>
      <c r="AP12" s="217"/>
      <c r="AQ12" s="217"/>
      <c r="AR12" s="217"/>
      <c r="AS12" s="217"/>
      <c r="AT12" s="217"/>
      <c r="AU12" s="217"/>
      <c r="AV12" s="217"/>
      <c r="AW12" s="217"/>
      <c r="AX12" s="217"/>
      <c r="AY12" s="217"/>
      <c r="AZ12" s="217"/>
      <c r="BA12" s="235"/>
      <c r="BB12" s="235"/>
      <c r="BC12" s="217"/>
      <c r="BD12" s="2"/>
      <c r="BE12" s="2"/>
      <c r="BF12" s="645"/>
      <c r="BG12" s="230"/>
      <c r="BH12" s="230"/>
      <c r="BI12" s="4"/>
      <c r="BJ12" s="4"/>
      <c r="BK12" s="4"/>
      <c r="BL12" s="4"/>
      <c r="BM12" s="4"/>
      <c r="BN12" s="4"/>
      <c r="BO12" s="4"/>
      <c r="BP12" s="4"/>
      <c r="BQ12" s="4"/>
      <c r="BR12" s="4"/>
      <c r="BS12" s="4"/>
      <c r="BT12" s="4"/>
      <c r="BU12" s="231"/>
      <c r="BV12" s="231"/>
      <c r="BW12" s="231"/>
      <c r="BX12" s="231"/>
      <c r="BY12" s="231"/>
      <c r="BZ12" s="231"/>
      <c r="CA12" s="232"/>
      <c r="CB12" s="4"/>
      <c r="CC12" s="233"/>
      <c r="CD12" s="233"/>
      <c r="CE12" s="233"/>
      <c r="CF12" s="233"/>
      <c r="CG12" s="233"/>
      <c r="CH12" s="233"/>
      <c r="CI12" s="233"/>
      <c r="CJ12" s="233"/>
      <c r="CK12" s="233"/>
      <c r="CL12" s="645"/>
      <c r="CM12" s="645"/>
      <c r="CN12" s="234"/>
      <c r="CO12" s="234"/>
      <c r="CP12" s="234"/>
      <c r="CQ12" s="234"/>
      <c r="CR12" s="234"/>
      <c r="CS12" s="217"/>
      <c r="CT12" s="217"/>
      <c r="CU12" s="217"/>
      <c r="CV12" s="217"/>
      <c r="CW12" s="217"/>
      <c r="CX12" s="217"/>
      <c r="CY12" s="217"/>
      <c r="CZ12" s="217"/>
      <c r="DA12" s="217"/>
      <c r="DB12" s="217"/>
      <c r="DC12" s="217"/>
      <c r="DD12" s="217"/>
      <c r="DE12" s="217"/>
      <c r="DF12" s="235"/>
      <c r="DG12" s="235"/>
      <c r="DH12" s="217"/>
      <c r="DI12" s="2"/>
      <c r="DJ12" s="2"/>
    </row>
    <row r="13" spans="1:114" ht="13.5" thickBot="1" x14ac:dyDescent="0.25">
      <c r="A13" s="230"/>
      <c r="B13" s="230"/>
      <c r="C13" s="99" t="s">
        <v>347</v>
      </c>
      <c r="D13" s="100"/>
      <c r="E13" s="100"/>
      <c r="F13" s="100"/>
      <c r="G13" s="100"/>
      <c r="H13" s="100"/>
      <c r="I13" s="100"/>
      <c r="J13" s="100"/>
      <c r="K13" s="100"/>
      <c r="L13" s="100"/>
      <c r="M13" s="100"/>
      <c r="N13" s="100"/>
      <c r="O13" s="100"/>
      <c r="P13" s="100"/>
      <c r="Q13" s="100"/>
      <c r="R13" s="100"/>
      <c r="S13" s="100"/>
      <c r="T13" s="100"/>
      <c r="U13" s="100"/>
      <c r="V13" s="100"/>
      <c r="W13" s="100"/>
      <c r="X13" s="100"/>
      <c r="Y13" s="100"/>
      <c r="Z13" s="100"/>
      <c r="AA13" s="100"/>
      <c r="AB13" s="100"/>
      <c r="AC13" s="100"/>
      <c r="AD13" s="100"/>
      <c r="AE13" s="100"/>
      <c r="AF13" s="100"/>
      <c r="AG13" s="100"/>
      <c r="AH13" s="100"/>
      <c r="AI13" s="100"/>
      <c r="AJ13" s="100"/>
      <c r="AK13" s="100"/>
      <c r="AL13" s="100"/>
      <c r="AM13" s="100"/>
      <c r="AN13" s="100"/>
      <c r="AO13" s="100"/>
      <c r="AP13" s="100"/>
      <c r="AQ13" s="100"/>
      <c r="AR13" s="100"/>
      <c r="AS13" s="100"/>
      <c r="AT13" s="100"/>
      <c r="AU13" s="100"/>
      <c r="AV13" s="100"/>
      <c r="AW13" s="100"/>
      <c r="AX13" s="257"/>
      <c r="AY13" s="257"/>
      <c r="AZ13" s="257"/>
      <c r="BA13" s="257"/>
      <c r="BB13" s="257"/>
      <c r="BC13" s="257"/>
      <c r="BD13" s="257"/>
      <c r="BE13" s="258"/>
      <c r="BF13" s="645"/>
      <c r="BG13" s="230"/>
      <c r="BH13" s="259" t="s">
        <v>348</v>
      </c>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7"/>
      <c r="CG13" s="257"/>
      <c r="CH13" s="257"/>
      <c r="CI13" s="257"/>
      <c r="CJ13" s="257"/>
      <c r="CK13" s="257"/>
      <c r="CL13" s="257"/>
      <c r="CM13" s="257"/>
      <c r="CN13" s="257"/>
      <c r="CO13" s="257"/>
      <c r="CP13" s="257"/>
      <c r="CQ13" s="257"/>
      <c r="CR13" s="257"/>
      <c r="CS13" s="257"/>
      <c r="CT13" s="257"/>
      <c r="CU13" s="257"/>
      <c r="CV13" s="257"/>
      <c r="CW13" s="257"/>
      <c r="CX13" s="257"/>
      <c r="CY13" s="257"/>
      <c r="CZ13" s="257"/>
      <c r="DA13" s="257"/>
      <c r="DB13" s="257"/>
      <c r="DC13" s="257"/>
      <c r="DD13" s="257"/>
      <c r="DE13" s="257"/>
      <c r="DF13" s="257"/>
      <c r="DG13" s="257"/>
      <c r="DH13" s="257"/>
      <c r="DI13" s="257"/>
      <c r="DJ13" s="258"/>
    </row>
    <row r="14" spans="1:114" ht="13.5" thickBot="1" x14ac:dyDescent="0.25">
      <c r="A14" s="230"/>
      <c r="B14" s="230"/>
      <c r="C14" s="260"/>
      <c r="D14" s="3" t="s">
        <v>349</v>
      </c>
      <c r="E14" s="3"/>
      <c r="F14" s="3"/>
      <c r="G14" s="3"/>
      <c r="H14" s="3"/>
      <c r="I14" s="3"/>
      <c r="J14" s="3"/>
      <c r="K14" s="3" t="s">
        <v>350</v>
      </c>
      <c r="L14" s="3"/>
      <c r="M14" s="3"/>
      <c r="N14" s="3"/>
      <c r="O14" s="3"/>
      <c r="P14" s="3" t="s">
        <v>351</v>
      </c>
      <c r="Q14" s="3"/>
      <c r="R14" s="3"/>
      <c r="S14" s="3"/>
      <c r="T14" s="3"/>
      <c r="U14" s="3"/>
      <c r="V14" s="3"/>
      <c r="W14" s="3"/>
      <c r="X14" s="3" t="s">
        <v>352</v>
      </c>
      <c r="Y14" s="3"/>
      <c r="Z14" s="3"/>
      <c r="AA14" s="3"/>
      <c r="AB14" s="3"/>
      <c r="AC14" s="3"/>
      <c r="AD14" s="3"/>
      <c r="AE14" s="3"/>
      <c r="AF14" s="3" t="s">
        <v>353</v>
      </c>
      <c r="AG14" s="3"/>
      <c r="AH14" s="3"/>
      <c r="AI14" s="3"/>
      <c r="AJ14" s="3"/>
      <c r="AK14" s="3"/>
      <c r="AL14" s="3"/>
      <c r="AM14" s="3"/>
      <c r="AN14" s="3"/>
      <c r="AO14" s="3" t="s">
        <v>354</v>
      </c>
      <c r="AP14" s="3"/>
      <c r="AQ14" s="3"/>
      <c r="AR14" s="3"/>
      <c r="AS14" s="3"/>
      <c r="AT14" s="3"/>
      <c r="AU14" s="3"/>
      <c r="AV14" s="3"/>
      <c r="AW14" s="261"/>
      <c r="AX14" s="262"/>
      <c r="AY14" s="263"/>
      <c r="AZ14" s="263"/>
      <c r="BA14" s="263"/>
      <c r="BB14" s="263"/>
      <c r="BC14" s="263"/>
      <c r="BD14" s="263"/>
      <c r="BE14" s="264"/>
      <c r="BF14" s="645"/>
      <c r="BG14" s="230"/>
      <c r="BH14" s="260"/>
      <c r="BI14" s="3" t="s">
        <v>355</v>
      </c>
      <c r="BJ14" s="3"/>
      <c r="BK14" s="3"/>
      <c r="BL14" s="3"/>
      <c r="BM14" s="3"/>
      <c r="BN14" s="3"/>
      <c r="BO14" s="3"/>
      <c r="BP14" s="3"/>
      <c r="BQ14" s="3" t="s">
        <v>356</v>
      </c>
      <c r="BR14" s="3"/>
      <c r="BS14" s="3"/>
      <c r="BT14" s="3"/>
      <c r="BU14" s="3"/>
      <c r="BV14" s="3"/>
      <c r="BW14" s="3"/>
      <c r="BX14" s="3"/>
      <c r="BY14" s="3" t="s">
        <v>357</v>
      </c>
      <c r="BZ14" s="3"/>
      <c r="CA14" s="3"/>
      <c r="CB14" s="3"/>
      <c r="CC14" s="3"/>
      <c r="CD14" s="3"/>
      <c r="CE14" s="3"/>
      <c r="CF14" s="3" t="s">
        <v>358</v>
      </c>
      <c r="CG14" s="3"/>
      <c r="CH14" s="3"/>
      <c r="CI14" s="3"/>
      <c r="CJ14" s="3"/>
      <c r="CK14" s="3"/>
      <c r="CL14" s="3"/>
      <c r="CM14" s="3" t="s">
        <v>359</v>
      </c>
      <c r="CN14" s="3"/>
      <c r="CO14" s="3"/>
      <c r="CP14" s="3"/>
      <c r="CQ14" s="3"/>
      <c r="CR14" s="3"/>
      <c r="CS14" s="3"/>
      <c r="CT14" s="3" t="s">
        <v>360</v>
      </c>
      <c r="CU14" s="3"/>
      <c r="CV14" s="3"/>
      <c r="CW14" s="3"/>
      <c r="CX14" s="3"/>
      <c r="CY14" s="3"/>
      <c r="CZ14" s="3"/>
      <c r="DA14" s="3"/>
      <c r="DB14" s="261"/>
      <c r="DC14" s="262"/>
      <c r="DD14" s="263"/>
      <c r="DE14" s="263"/>
      <c r="DF14" s="263"/>
      <c r="DG14" s="263"/>
      <c r="DH14" s="263"/>
      <c r="DI14" s="263"/>
      <c r="DJ14" s="264"/>
    </row>
    <row r="15" spans="1:114" x14ac:dyDescent="0.2">
      <c r="A15" s="230"/>
      <c r="B15" s="230"/>
      <c r="C15" s="230"/>
      <c r="D15" s="4"/>
      <c r="E15" s="4"/>
      <c r="F15" s="4"/>
      <c r="G15" s="4"/>
      <c r="H15" s="4"/>
      <c r="I15" s="4"/>
      <c r="J15" s="4"/>
      <c r="K15" s="4"/>
      <c r="L15" s="4"/>
      <c r="M15" s="4"/>
      <c r="N15" s="4"/>
      <c r="O15" s="4"/>
      <c r="P15" s="231"/>
      <c r="Q15" s="231"/>
      <c r="R15" s="231"/>
      <c r="S15" s="231"/>
      <c r="T15" s="231"/>
      <c r="U15" s="231"/>
      <c r="V15" s="232"/>
      <c r="W15" s="4"/>
      <c r="X15" s="233"/>
      <c r="Y15" s="233"/>
      <c r="Z15" s="233"/>
      <c r="AA15" s="233"/>
      <c r="AB15" s="233"/>
      <c r="AC15" s="233"/>
      <c r="AD15" s="233"/>
      <c r="AE15" s="233"/>
      <c r="AF15" s="233"/>
      <c r="AG15" s="4"/>
      <c r="BF15" s="645"/>
      <c r="BG15" s="230"/>
      <c r="BH15" s="230"/>
      <c r="BI15" s="4"/>
      <c r="BJ15" s="4"/>
      <c r="BK15" s="4"/>
      <c r="BL15" s="4"/>
      <c r="BM15" s="4"/>
      <c r="BN15" s="4"/>
      <c r="BO15" s="4"/>
      <c r="BP15" s="4"/>
      <c r="BQ15" s="4"/>
      <c r="BR15" s="4"/>
      <c r="BS15" s="4"/>
      <c r="BT15" s="4"/>
      <c r="BU15" s="231"/>
      <c r="BV15" s="231"/>
      <c r="BW15" s="231"/>
      <c r="BX15" s="231"/>
      <c r="BY15" s="231"/>
      <c r="BZ15" s="231"/>
      <c r="CA15" s="232"/>
      <c r="CB15" s="4"/>
      <c r="CC15" s="233"/>
      <c r="CD15" s="233"/>
      <c r="CE15" s="233"/>
      <c r="CF15" s="233"/>
      <c r="CG15" s="233"/>
      <c r="CH15" s="233"/>
      <c r="CI15" s="233"/>
      <c r="CJ15" s="233"/>
      <c r="CK15" s="233"/>
      <c r="CL15" s="4"/>
    </row>
    <row r="16" spans="1:114" x14ac:dyDescent="0.2">
      <c r="A16" s="230"/>
      <c r="B16" s="230"/>
      <c r="C16" s="99" t="s">
        <v>232</v>
      </c>
      <c r="D16" s="100"/>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1"/>
      <c r="AG16" s="4"/>
      <c r="AH16" s="265" t="s">
        <v>236</v>
      </c>
      <c r="AI16" s="266"/>
      <c r="AJ16" s="266"/>
      <c r="AK16" s="266"/>
      <c r="AL16" s="266"/>
      <c r="AM16" s="267"/>
      <c r="AN16" s="268" t="s">
        <v>89</v>
      </c>
      <c r="AO16" s="269"/>
      <c r="AP16" s="269"/>
      <c r="AQ16" s="269"/>
      <c r="AR16" s="269"/>
      <c r="AS16" s="269"/>
      <c r="AT16" s="269"/>
      <c r="AU16" s="269"/>
      <c r="AV16" s="269"/>
      <c r="AW16" s="269"/>
      <c r="AX16" s="269"/>
      <c r="AY16" s="269"/>
      <c r="AZ16" s="269"/>
      <c r="BA16" s="269"/>
      <c r="BB16" s="269"/>
      <c r="BC16" s="269"/>
      <c r="BD16" s="270">
        <v>1</v>
      </c>
      <c r="BE16" s="271"/>
      <c r="BF16" s="645"/>
      <c r="BG16" s="230"/>
      <c r="BH16" s="99" t="s">
        <v>361</v>
      </c>
      <c r="BI16" s="100"/>
      <c r="BJ16" s="100"/>
      <c r="BK16" s="100"/>
      <c r="BL16" s="100"/>
      <c r="BM16" s="100"/>
      <c r="BN16" s="100"/>
      <c r="BO16" s="100"/>
      <c r="BP16" s="100"/>
      <c r="BQ16" s="100"/>
      <c r="BR16" s="100"/>
      <c r="BS16" s="100"/>
      <c r="BT16" s="100"/>
      <c r="BU16" s="100"/>
      <c r="BV16" s="100"/>
      <c r="BW16" s="100"/>
      <c r="BX16" s="100"/>
      <c r="BY16" s="100"/>
      <c r="BZ16" s="100"/>
      <c r="CA16" s="100"/>
      <c r="CB16" s="100"/>
      <c r="CC16" s="100"/>
      <c r="CD16" s="100"/>
      <c r="CE16" s="100"/>
      <c r="CF16" s="100"/>
      <c r="CG16" s="100"/>
      <c r="CH16" s="100"/>
      <c r="CI16" s="100"/>
      <c r="CJ16" s="100"/>
      <c r="CK16" s="101"/>
      <c r="CL16" s="4"/>
      <c r="CM16" s="272" t="s">
        <v>362</v>
      </c>
      <c r="CN16" s="273"/>
      <c r="CO16" s="273"/>
      <c r="CP16" s="273"/>
      <c r="CQ16" s="273"/>
      <c r="CR16" s="273"/>
      <c r="CS16" s="274" t="s">
        <v>363</v>
      </c>
      <c r="CT16" s="269"/>
      <c r="CU16" s="269"/>
      <c r="CV16" s="269"/>
      <c r="CW16" s="269"/>
      <c r="CX16" s="269"/>
      <c r="CY16" s="269"/>
      <c r="CZ16" s="269"/>
      <c r="DA16" s="269"/>
      <c r="DB16" s="269"/>
      <c r="DC16" s="269"/>
      <c r="DD16" s="269"/>
      <c r="DE16" s="269"/>
      <c r="DF16" s="269"/>
      <c r="DG16" s="269"/>
      <c r="DH16" s="269"/>
      <c r="DI16" s="270">
        <v>1</v>
      </c>
      <c r="DJ16" s="271"/>
    </row>
    <row r="17" spans="1:114" x14ac:dyDescent="0.2">
      <c r="A17" s="230"/>
      <c r="B17" s="230"/>
      <c r="C17" s="245"/>
      <c r="D17" s="4"/>
      <c r="E17" s="4"/>
      <c r="F17" s="4"/>
      <c r="G17" s="4"/>
      <c r="H17" s="4"/>
      <c r="I17" s="4"/>
      <c r="J17" s="4"/>
      <c r="K17" s="4"/>
      <c r="L17" s="4"/>
      <c r="M17" s="4"/>
      <c r="N17" s="4"/>
      <c r="O17" s="4"/>
      <c r="P17" s="4"/>
      <c r="Q17" s="4"/>
      <c r="R17" s="4"/>
      <c r="S17" s="4"/>
      <c r="T17" s="4"/>
      <c r="U17" s="4"/>
      <c r="V17" s="4"/>
      <c r="W17" s="4"/>
      <c r="X17" s="4"/>
      <c r="Y17" s="4"/>
      <c r="Z17" s="4"/>
      <c r="AA17" s="4"/>
      <c r="AB17" s="4"/>
      <c r="AC17" s="233"/>
      <c r="AD17" s="233"/>
      <c r="AE17" s="233"/>
      <c r="AF17" s="275"/>
      <c r="AG17" s="4"/>
      <c r="AH17" s="276"/>
      <c r="AI17" s="277"/>
      <c r="AJ17" s="277"/>
      <c r="AK17" s="277"/>
      <c r="AL17" s="277"/>
      <c r="AM17" s="278"/>
      <c r="AN17" s="279" t="s">
        <v>90</v>
      </c>
      <c r="AO17" s="280"/>
      <c r="AP17" s="280"/>
      <c r="AQ17" s="280"/>
      <c r="AR17" s="280"/>
      <c r="AS17" s="280"/>
      <c r="AT17" s="280"/>
      <c r="AU17" s="280"/>
      <c r="AV17" s="280"/>
      <c r="AW17" s="280"/>
      <c r="AX17" s="280"/>
      <c r="AY17" s="280"/>
      <c r="AZ17" s="280"/>
      <c r="BA17" s="280"/>
      <c r="BB17" s="280"/>
      <c r="BC17" s="280"/>
      <c r="BD17" s="281">
        <v>2</v>
      </c>
      <c r="BE17" s="282"/>
      <c r="BF17" s="645"/>
      <c r="BG17" s="230"/>
      <c r="BH17" s="245"/>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233"/>
      <c r="CI17" s="233"/>
      <c r="CJ17" s="233"/>
      <c r="CK17" s="275"/>
      <c r="CL17" s="4"/>
      <c r="CM17" s="283"/>
      <c r="CN17" s="284"/>
      <c r="CO17" s="284"/>
      <c r="CP17" s="284"/>
      <c r="CQ17" s="284"/>
      <c r="CR17" s="284"/>
      <c r="CS17" s="285" t="s">
        <v>364</v>
      </c>
      <c r="CT17" s="280"/>
      <c r="CU17" s="280"/>
      <c r="CV17" s="280"/>
      <c r="CW17" s="280"/>
      <c r="CX17" s="280"/>
      <c r="CY17" s="280"/>
      <c r="CZ17" s="280"/>
      <c r="DA17" s="280"/>
      <c r="DB17" s="280"/>
      <c r="DC17" s="280"/>
      <c r="DD17" s="280"/>
      <c r="DE17" s="280"/>
      <c r="DF17" s="280"/>
      <c r="DG17" s="280"/>
      <c r="DH17" s="280"/>
      <c r="DI17" s="281">
        <v>2</v>
      </c>
      <c r="DJ17" s="282"/>
    </row>
    <row r="18" spans="1:114" x14ac:dyDescent="0.2">
      <c r="A18" s="230"/>
      <c r="B18" s="230"/>
      <c r="C18" s="286" t="s">
        <v>233</v>
      </c>
      <c r="D18" s="287"/>
      <c r="E18" s="287"/>
      <c r="F18" s="287"/>
      <c r="G18" s="287"/>
      <c r="H18" s="287"/>
      <c r="I18" s="287"/>
      <c r="J18" s="287"/>
      <c r="K18" s="288"/>
      <c r="L18" s="289"/>
      <c r="M18" s="290"/>
      <c r="N18" s="289"/>
      <c r="O18" s="290"/>
      <c r="P18" s="289"/>
      <c r="Q18" s="290"/>
      <c r="R18" s="291" t="s">
        <v>234</v>
      </c>
      <c r="S18" s="289"/>
      <c r="T18" s="290"/>
      <c r="U18" s="289"/>
      <c r="V18" s="290"/>
      <c r="W18" s="289"/>
      <c r="X18" s="289"/>
      <c r="Y18" s="290"/>
      <c r="Z18" s="289"/>
      <c r="AA18" s="290"/>
      <c r="AB18" s="289"/>
      <c r="AC18" s="290"/>
      <c r="AD18" s="4"/>
      <c r="AE18" s="233"/>
      <c r="AF18" s="275"/>
      <c r="AG18" s="4"/>
      <c r="AH18" s="276"/>
      <c r="AI18" s="277"/>
      <c r="AJ18" s="277"/>
      <c r="AK18" s="277"/>
      <c r="AL18" s="277"/>
      <c r="AM18" s="278"/>
      <c r="AN18" s="292" t="s">
        <v>131</v>
      </c>
      <c r="AO18" s="280"/>
      <c r="AP18" s="280"/>
      <c r="AQ18" s="280"/>
      <c r="AR18" s="280"/>
      <c r="AS18" s="280"/>
      <c r="AT18" s="280"/>
      <c r="AU18" s="280"/>
      <c r="AV18" s="280"/>
      <c r="AW18" s="280"/>
      <c r="AX18" s="280"/>
      <c r="AY18" s="280"/>
      <c r="AZ18" s="280"/>
      <c r="BA18" s="280"/>
      <c r="BB18" s="280"/>
      <c r="BC18" s="280"/>
      <c r="BD18" s="281">
        <v>3</v>
      </c>
      <c r="BE18" s="282"/>
      <c r="BF18" s="645"/>
      <c r="BG18" s="230"/>
      <c r="BH18" s="293" t="s">
        <v>365</v>
      </c>
      <c r="BI18" s="294"/>
      <c r="BJ18" s="294"/>
      <c r="BK18" s="294"/>
      <c r="BL18" s="294"/>
      <c r="BM18" s="294"/>
      <c r="BN18" s="294"/>
      <c r="BO18" s="294"/>
      <c r="BP18" s="295"/>
      <c r="BQ18" s="289"/>
      <c r="BR18" s="290"/>
      <c r="BS18" s="289"/>
      <c r="BT18" s="290"/>
      <c r="BU18" s="289"/>
      <c r="BV18" s="290"/>
      <c r="BW18" s="291" t="s">
        <v>234</v>
      </c>
      <c r="BX18" s="289"/>
      <c r="BY18" s="290"/>
      <c r="BZ18" s="289"/>
      <c r="CA18" s="290"/>
      <c r="CB18" s="289"/>
      <c r="CC18" s="289"/>
      <c r="CD18" s="290"/>
      <c r="CE18" s="289"/>
      <c r="CF18" s="290"/>
      <c r="CG18" s="289"/>
      <c r="CH18" s="290"/>
      <c r="CI18" s="4"/>
      <c r="CJ18" s="233"/>
      <c r="CK18" s="275"/>
      <c r="CL18" s="4"/>
      <c r="CM18" s="283"/>
      <c r="CN18" s="284"/>
      <c r="CO18" s="284"/>
      <c r="CP18" s="284"/>
      <c r="CQ18" s="284"/>
      <c r="CR18" s="284"/>
      <c r="CS18" s="285" t="s">
        <v>366</v>
      </c>
      <c r="CT18" s="280"/>
      <c r="CU18" s="280"/>
      <c r="CV18" s="280"/>
      <c r="CW18" s="280"/>
      <c r="CX18" s="280"/>
      <c r="CY18" s="280"/>
      <c r="CZ18" s="280"/>
      <c r="DA18" s="280"/>
      <c r="DB18" s="280"/>
      <c r="DC18" s="280"/>
      <c r="DD18" s="280"/>
      <c r="DE18" s="280"/>
      <c r="DF18" s="280"/>
      <c r="DG18" s="280"/>
      <c r="DH18" s="280"/>
      <c r="DI18" s="281">
        <v>3</v>
      </c>
      <c r="DJ18" s="282"/>
    </row>
    <row r="19" spans="1:114" x14ac:dyDescent="0.2">
      <c r="A19" s="230"/>
      <c r="B19" s="230"/>
      <c r="C19" s="286"/>
      <c r="D19" s="287"/>
      <c r="E19" s="287"/>
      <c r="F19" s="287"/>
      <c r="G19" s="287"/>
      <c r="H19" s="287"/>
      <c r="I19" s="287"/>
      <c r="J19" s="287"/>
      <c r="K19" s="288"/>
      <c r="L19" s="254"/>
      <c r="M19" s="256"/>
      <c r="N19" s="254"/>
      <c r="O19" s="256"/>
      <c r="P19" s="254"/>
      <c r="Q19" s="256"/>
      <c r="R19" s="296"/>
      <c r="S19" s="254"/>
      <c r="T19" s="256"/>
      <c r="U19" s="254"/>
      <c r="V19" s="256"/>
      <c r="W19" s="254"/>
      <c r="X19" s="254"/>
      <c r="Y19" s="256"/>
      <c r="Z19" s="254"/>
      <c r="AA19" s="256"/>
      <c r="AB19" s="254"/>
      <c r="AC19" s="256"/>
      <c r="AD19" s="4"/>
      <c r="AE19" s="231"/>
      <c r="AF19" s="297"/>
      <c r="AG19" s="230"/>
      <c r="AH19" s="298"/>
      <c r="AI19" s="234"/>
      <c r="AJ19" s="234"/>
      <c r="AK19" s="234"/>
      <c r="AL19" s="234"/>
      <c r="AM19" s="234"/>
      <c r="AN19" s="299" t="s">
        <v>249</v>
      </c>
      <c r="AO19" s="300"/>
      <c r="AP19" s="300"/>
      <c r="AQ19" s="300"/>
      <c r="AR19" s="300"/>
      <c r="AS19" s="300"/>
      <c r="AT19" s="300"/>
      <c r="AU19" s="300"/>
      <c r="AV19" s="300"/>
      <c r="AW19" s="300"/>
      <c r="AX19" s="300"/>
      <c r="AY19" s="300"/>
      <c r="AZ19" s="300"/>
      <c r="BA19" s="300"/>
      <c r="BB19" s="300"/>
      <c r="BC19" s="300"/>
      <c r="BD19" s="301">
        <v>4</v>
      </c>
      <c r="BE19" s="302"/>
      <c r="BF19" s="645"/>
      <c r="BG19" s="230"/>
      <c r="BH19" s="293"/>
      <c r="BI19" s="294"/>
      <c r="BJ19" s="294"/>
      <c r="BK19" s="294"/>
      <c r="BL19" s="294"/>
      <c r="BM19" s="294"/>
      <c r="BN19" s="294"/>
      <c r="BO19" s="294"/>
      <c r="BP19" s="295"/>
      <c r="BQ19" s="254"/>
      <c r="BR19" s="256"/>
      <c r="BS19" s="254"/>
      <c r="BT19" s="256"/>
      <c r="BU19" s="254"/>
      <c r="BV19" s="256"/>
      <c r="BW19" s="296"/>
      <c r="BX19" s="254"/>
      <c r="BY19" s="256"/>
      <c r="BZ19" s="254"/>
      <c r="CA19" s="256"/>
      <c r="CB19" s="254"/>
      <c r="CC19" s="254"/>
      <c r="CD19" s="256"/>
      <c r="CE19" s="254"/>
      <c r="CF19" s="256"/>
      <c r="CG19" s="254"/>
      <c r="CH19" s="256"/>
      <c r="CI19" s="4"/>
      <c r="CJ19" s="231"/>
      <c r="CK19" s="297"/>
      <c r="CL19" s="230"/>
      <c r="CM19" s="298"/>
      <c r="CN19" s="303"/>
      <c r="CO19" s="304"/>
      <c r="CP19" s="305"/>
      <c r="CQ19" s="234"/>
      <c r="CR19" s="234"/>
      <c r="CS19" s="299" t="s">
        <v>367</v>
      </c>
      <c r="CT19" s="300"/>
      <c r="CU19" s="300"/>
      <c r="CV19" s="300"/>
      <c r="CW19" s="300"/>
      <c r="CX19" s="300"/>
      <c r="CY19" s="300"/>
      <c r="CZ19" s="300"/>
      <c r="DA19" s="300"/>
      <c r="DB19" s="300"/>
      <c r="DC19" s="300"/>
      <c r="DD19" s="300"/>
      <c r="DE19" s="300"/>
      <c r="DF19" s="300"/>
      <c r="DG19" s="300"/>
      <c r="DH19" s="300"/>
      <c r="DI19" s="301">
        <v>4</v>
      </c>
      <c r="DJ19" s="302"/>
    </row>
    <row r="20" spans="1:114" ht="15.75" x14ac:dyDescent="0.25">
      <c r="A20" s="230"/>
      <c r="B20" s="230"/>
      <c r="C20" s="306"/>
      <c r="D20" s="307"/>
      <c r="E20" s="307"/>
      <c r="F20" s="307"/>
      <c r="G20" s="307"/>
      <c r="H20" s="307"/>
      <c r="I20" s="307"/>
      <c r="J20" s="307"/>
      <c r="K20" s="307"/>
      <c r="L20" s="233"/>
      <c r="M20" s="233"/>
      <c r="N20" s="233"/>
      <c r="O20" s="233"/>
      <c r="P20" s="233"/>
      <c r="Q20" s="233"/>
      <c r="R20" s="308"/>
      <c r="S20" s="233"/>
      <c r="T20" s="233"/>
      <c r="U20" s="233"/>
      <c r="V20" s="233"/>
      <c r="W20" s="233"/>
      <c r="X20" s="233"/>
      <c r="Y20" s="233"/>
      <c r="Z20" s="233"/>
      <c r="AA20" s="233"/>
      <c r="AB20" s="233"/>
      <c r="AC20" s="309"/>
      <c r="AD20" s="4"/>
      <c r="AE20" s="231"/>
      <c r="AF20" s="297"/>
      <c r="AG20" s="230"/>
      <c r="AH20" s="310"/>
      <c r="AI20" s="311"/>
      <c r="AJ20" s="303"/>
      <c r="AK20" s="304"/>
      <c r="AL20" s="305"/>
      <c r="AM20" s="311"/>
      <c r="AN20" s="312"/>
      <c r="AO20" s="313"/>
      <c r="AP20" s="313"/>
      <c r="AQ20" s="313"/>
      <c r="AR20" s="313"/>
      <c r="AS20" s="313"/>
      <c r="AT20" s="313"/>
      <c r="AU20" s="313"/>
      <c r="AV20" s="313"/>
      <c r="AW20" s="313"/>
      <c r="AX20" s="313"/>
      <c r="AY20" s="313"/>
      <c r="AZ20" s="313"/>
      <c r="BA20" s="313"/>
      <c r="BB20" s="313"/>
      <c r="BC20" s="313"/>
      <c r="BD20" s="314"/>
      <c r="BE20" s="315"/>
      <c r="BF20" s="645"/>
      <c r="BG20" s="230"/>
      <c r="BH20" s="306"/>
      <c r="BI20" s="307"/>
      <c r="BJ20" s="307"/>
      <c r="BK20" s="307"/>
      <c r="BL20" s="307"/>
      <c r="BM20" s="307"/>
      <c r="BN20" s="307"/>
      <c r="BO20" s="307"/>
      <c r="BP20" s="307"/>
      <c r="BQ20" s="233"/>
      <c r="BR20" s="233"/>
      <c r="BS20" s="233"/>
      <c r="BT20" s="233"/>
      <c r="BU20" s="233"/>
      <c r="BV20" s="233"/>
      <c r="BW20" s="308"/>
      <c r="BX20" s="233"/>
      <c r="BY20" s="233"/>
      <c r="BZ20" s="233"/>
      <c r="CA20" s="233"/>
      <c r="CB20" s="233"/>
      <c r="CC20" s="233"/>
      <c r="CD20" s="233"/>
      <c r="CE20" s="233"/>
      <c r="CF20" s="233"/>
      <c r="CG20" s="233"/>
      <c r="CH20" s="309"/>
      <c r="CI20" s="4"/>
      <c r="CJ20" s="231"/>
      <c r="CK20" s="297"/>
      <c r="CL20" s="230"/>
      <c r="CM20" s="310"/>
      <c r="CN20" s="316"/>
      <c r="CO20" s="317"/>
      <c r="CP20" s="318"/>
      <c r="CQ20" s="645"/>
      <c r="CR20" s="311"/>
      <c r="CS20" s="312"/>
      <c r="CT20" s="313"/>
      <c r="CU20" s="313"/>
      <c r="CV20" s="313"/>
      <c r="CW20" s="313"/>
      <c r="CX20" s="313"/>
      <c r="CY20" s="313"/>
      <c r="CZ20" s="313"/>
      <c r="DA20" s="313"/>
      <c r="DB20" s="313"/>
      <c r="DC20" s="313"/>
      <c r="DD20" s="313"/>
      <c r="DE20" s="313"/>
      <c r="DF20" s="313"/>
      <c r="DG20" s="313"/>
      <c r="DH20" s="313"/>
      <c r="DI20" s="314"/>
      <c r="DJ20" s="315"/>
    </row>
    <row r="21" spans="1:114" x14ac:dyDescent="0.2">
      <c r="A21" s="230"/>
      <c r="B21" s="230"/>
      <c r="C21" s="286" t="s">
        <v>235</v>
      </c>
      <c r="D21" s="287" t="s">
        <v>235</v>
      </c>
      <c r="E21" s="287"/>
      <c r="F21" s="287"/>
      <c r="G21" s="287"/>
      <c r="H21" s="287"/>
      <c r="I21" s="287"/>
      <c r="J21" s="287"/>
      <c r="K21" s="288"/>
      <c r="L21" s="289"/>
      <c r="M21" s="290"/>
      <c r="N21" s="289"/>
      <c r="O21" s="290"/>
      <c r="P21" s="289"/>
      <c r="Q21" s="290"/>
      <c r="R21" s="291" t="s">
        <v>234</v>
      </c>
      <c r="S21" s="289"/>
      <c r="T21" s="290"/>
      <c r="U21" s="289"/>
      <c r="V21" s="290"/>
      <c r="W21" s="289"/>
      <c r="X21" s="289"/>
      <c r="Y21" s="290"/>
      <c r="Z21" s="289"/>
      <c r="AA21" s="290"/>
      <c r="AB21" s="289"/>
      <c r="AC21" s="290"/>
      <c r="AD21" s="4"/>
      <c r="AE21" s="231"/>
      <c r="AF21" s="297"/>
      <c r="AG21" s="230"/>
      <c r="AH21" s="310"/>
      <c r="AI21" s="311"/>
      <c r="AJ21" s="316"/>
      <c r="AK21" s="317"/>
      <c r="AL21" s="318"/>
      <c r="AM21" s="311"/>
      <c r="AN21" s="312"/>
      <c r="AO21" s="313"/>
      <c r="AP21" s="313"/>
      <c r="AQ21" s="313"/>
      <c r="AR21" s="313"/>
      <c r="AS21" s="313"/>
      <c r="AT21" s="313"/>
      <c r="AU21" s="313"/>
      <c r="AV21" s="313"/>
      <c r="AW21" s="313"/>
      <c r="AX21" s="313"/>
      <c r="AY21" s="313"/>
      <c r="AZ21" s="313"/>
      <c r="BA21" s="313"/>
      <c r="BB21" s="313"/>
      <c r="BC21" s="313"/>
      <c r="BD21" s="314"/>
      <c r="BE21" s="315"/>
      <c r="BF21" s="645"/>
      <c r="BG21" s="230"/>
      <c r="BH21" s="293" t="s">
        <v>368</v>
      </c>
      <c r="BI21" s="294" t="s">
        <v>235</v>
      </c>
      <c r="BJ21" s="294"/>
      <c r="BK21" s="294"/>
      <c r="BL21" s="294"/>
      <c r="BM21" s="294"/>
      <c r="BN21" s="294"/>
      <c r="BO21" s="294"/>
      <c r="BP21" s="295"/>
      <c r="BQ21" s="289"/>
      <c r="BR21" s="290"/>
      <c r="BS21" s="289"/>
      <c r="BT21" s="290"/>
      <c r="BU21" s="289"/>
      <c r="BV21" s="290"/>
      <c r="BW21" s="291" t="s">
        <v>234</v>
      </c>
      <c r="BX21" s="289"/>
      <c r="BY21" s="290"/>
      <c r="BZ21" s="289"/>
      <c r="CA21" s="290"/>
      <c r="CB21" s="289"/>
      <c r="CC21" s="289"/>
      <c r="CD21" s="290"/>
      <c r="CE21" s="289"/>
      <c r="CF21" s="290"/>
      <c r="CG21" s="289"/>
      <c r="CH21" s="290"/>
      <c r="CI21" s="4"/>
      <c r="CJ21" s="231"/>
      <c r="CK21" s="297"/>
      <c r="CL21" s="230"/>
      <c r="CM21" s="310"/>
      <c r="CN21" s="311"/>
      <c r="CO21" s="645"/>
      <c r="CP21" s="645"/>
      <c r="CQ21" s="645"/>
      <c r="CR21" s="311"/>
      <c r="CS21" s="312"/>
      <c r="CT21" s="313"/>
      <c r="CU21" s="313"/>
      <c r="CV21" s="313"/>
      <c r="CW21" s="313"/>
      <c r="CX21" s="313"/>
      <c r="CY21" s="313"/>
      <c r="CZ21" s="313"/>
      <c r="DA21" s="313"/>
      <c r="DB21" s="313"/>
      <c r="DC21" s="313"/>
      <c r="DD21" s="313"/>
      <c r="DE21" s="313"/>
      <c r="DF21" s="313"/>
      <c r="DG21" s="313"/>
      <c r="DH21" s="313"/>
      <c r="DI21" s="314"/>
      <c r="DJ21" s="315"/>
    </row>
    <row r="22" spans="1:114" x14ac:dyDescent="0.2">
      <c r="A22" s="230"/>
      <c r="B22" s="230"/>
      <c r="C22" s="286"/>
      <c r="D22" s="287"/>
      <c r="E22" s="287"/>
      <c r="F22" s="287"/>
      <c r="G22" s="287"/>
      <c r="H22" s="287"/>
      <c r="I22" s="287"/>
      <c r="J22" s="287"/>
      <c r="K22" s="288"/>
      <c r="L22" s="254"/>
      <c r="M22" s="256"/>
      <c r="N22" s="254"/>
      <c r="O22" s="256"/>
      <c r="P22" s="254"/>
      <c r="Q22" s="256"/>
      <c r="R22" s="296"/>
      <c r="S22" s="254"/>
      <c r="T22" s="256"/>
      <c r="U22" s="254"/>
      <c r="V22" s="256"/>
      <c r="W22" s="254"/>
      <c r="X22" s="254"/>
      <c r="Y22" s="256"/>
      <c r="Z22" s="254"/>
      <c r="AA22" s="256"/>
      <c r="AB22" s="254"/>
      <c r="AC22" s="256"/>
      <c r="AD22" s="4"/>
      <c r="AE22" s="231"/>
      <c r="AF22" s="297"/>
      <c r="AG22" s="230"/>
      <c r="AH22" s="319"/>
      <c r="AI22" s="320"/>
      <c r="AJ22" s="320"/>
      <c r="AK22" s="320"/>
      <c r="AL22" s="320"/>
      <c r="AM22" s="320"/>
      <c r="AN22" s="299" t="s">
        <v>132</v>
      </c>
      <c r="AO22" s="300"/>
      <c r="AP22" s="300"/>
      <c r="AQ22" s="300"/>
      <c r="AR22" s="300"/>
      <c r="AS22" s="300"/>
      <c r="AT22" s="300"/>
      <c r="AU22" s="300"/>
      <c r="AV22" s="300"/>
      <c r="AW22" s="300"/>
      <c r="AX22" s="300"/>
      <c r="AY22" s="300"/>
      <c r="AZ22" s="300"/>
      <c r="BA22" s="300"/>
      <c r="BB22" s="300"/>
      <c r="BC22" s="300"/>
      <c r="BD22" s="301">
        <v>5</v>
      </c>
      <c r="BE22" s="302"/>
      <c r="BF22" s="645"/>
      <c r="BG22" s="230"/>
      <c r="BH22" s="293"/>
      <c r="BI22" s="294"/>
      <c r="BJ22" s="294"/>
      <c r="BK22" s="294"/>
      <c r="BL22" s="294"/>
      <c r="BM22" s="294"/>
      <c r="BN22" s="294"/>
      <c r="BO22" s="294"/>
      <c r="BP22" s="295"/>
      <c r="BQ22" s="254"/>
      <c r="BR22" s="256"/>
      <c r="BS22" s="254"/>
      <c r="BT22" s="256"/>
      <c r="BU22" s="254"/>
      <c r="BV22" s="256"/>
      <c r="BW22" s="296"/>
      <c r="BX22" s="254"/>
      <c r="BY22" s="256"/>
      <c r="BZ22" s="254"/>
      <c r="CA22" s="256"/>
      <c r="CB22" s="254"/>
      <c r="CC22" s="254"/>
      <c r="CD22" s="256"/>
      <c r="CE22" s="254"/>
      <c r="CF22" s="256"/>
      <c r="CG22" s="254"/>
      <c r="CH22" s="256"/>
      <c r="CI22" s="4"/>
      <c r="CJ22" s="231"/>
      <c r="CK22" s="297"/>
      <c r="CL22" s="230"/>
      <c r="CM22" s="319"/>
      <c r="CN22" s="645"/>
      <c r="CO22" s="645"/>
      <c r="CP22" s="645"/>
      <c r="CQ22" s="320"/>
      <c r="CR22" s="320"/>
      <c r="CS22" s="299" t="s">
        <v>369</v>
      </c>
      <c r="CT22" s="300"/>
      <c r="CU22" s="300"/>
      <c r="CV22" s="300"/>
      <c r="CW22" s="300"/>
      <c r="CX22" s="300"/>
      <c r="CY22" s="300"/>
      <c r="CZ22" s="300"/>
      <c r="DA22" s="300"/>
      <c r="DB22" s="300"/>
      <c r="DC22" s="300"/>
      <c r="DD22" s="300"/>
      <c r="DE22" s="300"/>
      <c r="DF22" s="300"/>
      <c r="DG22" s="300"/>
      <c r="DH22" s="300"/>
      <c r="DI22" s="301">
        <v>5</v>
      </c>
      <c r="DJ22" s="302"/>
    </row>
    <row r="23" spans="1:114" x14ac:dyDescent="0.2">
      <c r="A23" s="230"/>
      <c r="B23" s="230"/>
      <c r="C23" s="247"/>
      <c r="D23" s="248"/>
      <c r="E23" s="248"/>
      <c r="F23" s="248"/>
      <c r="G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50"/>
      <c r="AF23" s="251"/>
      <c r="AG23" s="230"/>
      <c r="AH23" s="319"/>
      <c r="AI23" s="320"/>
      <c r="AJ23" s="320"/>
      <c r="AK23" s="320"/>
      <c r="AL23" s="320"/>
      <c r="AM23" s="320"/>
      <c r="AN23" s="321"/>
      <c r="AO23" s="322"/>
      <c r="AP23" s="322"/>
      <c r="AQ23" s="322"/>
      <c r="AR23" s="322"/>
      <c r="AS23" s="322"/>
      <c r="AT23" s="322"/>
      <c r="AU23" s="322"/>
      <c r="AV23" s="322"/>
      <c r="AW23" s="322"/>
      <c r="AX23" s="322"/>
      <c r="AY23" s="322"/>
      <c r="AZ23" s="322"/>
      <c r="BA23" s="322"/>
      <c r="BB23" s="322"/>
      <c r="BC23" s="322"/>
      <c r="BD23" s="323"/>
      <c r="BE23" s="324"/>
      <c r="BF23" s="645"/>
      <c r="BG23" s="230"/>
      <c r="BH23" s="247"/>
      <c r="BI23" s="248"/>
      <c r="BJ23" s="248"/>
      <c r="BK23" s="248"/>
      <c r="BL23" s="248"/>
      <c r="BM23" s="248"/>
      <c r="BN23" s="248"/>
      <c r="BO23" s="248"/>
      <c r="BP23" s="248"/>
      <c r="BQ23" s="248"/>
      <c r="BR23" s="248"/>
      <c r="BS23" s="248"/>
      <c r="BT23" s="248"/>
      <c r="BU23" s="248"/>
      <c r="BV23" s="248"/>
      <c r="BW23" s="248"/>
      <c r="BX23" s="248"/>
      <c r="BY23" s="248"/>
      <c r="BZ23" s="248"/>
      <c r="CA23" s="248"/>
      <c r="CB23" s="248"/>
      <c r="CC23" s="248"/>
      <c r="CD23" s="248"/>
      <c r="CE23" s="248"/>
      <c r="CF23" s="248"/>
      <c r="CG23" s="248"/>
      <c r="CH23" s="248"/>
      <c r="CI23" s="248"/>
      <c r="CJ23" s="250"/>
      <c r="CK23" s="251"/>
      <c r="CL23" s="230"/>
      <c r="CM23" s="319"/>
      <c r="CN23" s="645"/>
      <c r="CO23" s="645"/>
      <c r="CP23" s="645"/>
      <c r="CQ23" s="320"/>
      <c r="CR23" s="320"/>
      <c r="CS23" s="321"/>
      <c r="CT23" s="322"/>
      <c r="CU23" s="322"/>
      <c r="CV23" s="322"/>
      <c r="CW23" s="322"/>
      <c r="CX23" s="322"/>
      <c r="CY23" s="322"/>
      <c r="CZ23" s="322"/>
      <c r="DA23" s="322"/>
      <c r="DB23" s="322"/>
      <c r="DC23" s="322"/>
      <c r="DD23" s="322"/>
      <c r="DE23" s="322"/>
      <c r="DF23" s="322"/>
      <c r="DG23" s="322"/>
      <c r="DH23" s="322"/>
      <c r="DI23" s="323"/>
      <c r="DJ23" s="324"/>
    </row>
    <row r="24" spans="1:114" x14ac:dyDescent="0.2">
      <c r="A24" s="230"/>
      <c r="B24" s="230"/>
      <c r="C24" s="230"/>
      <c r="D24" s="4"/>
      <c r="E24" s="4"/>
      <c r="F24" s="4"/>
      <c r="G24" s="4"/>
      <c r="H24" s="4"/>
      <c r="I24" s="4"/>
      <c r="J24" s="4"/>
      <c r="K24" s="4"/>
      <c r="L24" s="4"/>
      <c r="M24" s="4"/>
      <c r="N24" s="4"/>
      <c r="O24" s="4"/>
      <c r="P24" s="231"/>
      <c r="Q24" s="231"/>
      <c r="R24" s="231"/>
      <c r="S24" s="231"/>
      <c r="T24" s="231"/>
      <c r="U24" s="231"/>
      <c r="V24" s="232"/>
      <c r="W24" s="4"/>
      <c r="X24" s="233"/>
      <c r="Y24" s="233"/>
      <c r="Z24" s="233"/>
      <c r="AA24" s="233"/>
      <c r="AB24" s="233"/>
      <c r="AC24" s="233"/>
      <c r="AD24" s="233"/>
      <c r="AE24" s="233"/>
      <c r="AF24" s="233"/>
      <c r="AG24" s="4"/>
      <c r="AH24" s="325"/>
      <c r="AI24" s="231"/>
      <c r="AJ24" s="231"/>
      <c r="AK24" s="231"/>
      <c r="AL24" s="231"/>
      <c r="AM24" s="231"/>
      <c r="AN24" s="326" t="s">
        <v>133</v>
      </c>
      <c r="AO24" s="327"/>
      <c r="AP24" s="327"/>
      <c r="AQ24" s="327"/>
      <c r="AR24" s="327"/>
      <c r="AS24" s="327"/>
      <c r="AT24" s="327"/>
      <c r="AU24" s="327"/>
      <c r="AV24" s="327"/>
      <c r="AW24" s="327"/>
      <c r="AX24" s="327"/>
      <c r="AY24" s="327"/>
      <c r="AZ24" s="327"/>
      <c r="BA24" s="327"/>
      <c r="BB24" s="327"/>
      <c r="BC24" s="327"/>
      <c r="BD24" s="301">
        <v>6</v>
      </c>
      <c r="BE24" s="302"/>
      <c r="BF24" s="645"/>
      <c r="BG24" s="230"/>
      <c r="BH24" s="230"/>
      <c r="BI24" s="4"/>
      <c r="BJ24" s="4"/>
      <c r="BK24" s="4"/>
      <c r="BL24" s="4"/>
      <c r="BM24" s="4"/>
      <c r="BN24" s="4"/>
      <c r="BO24" s="4"/>
      <c r="BP24" s="4"/>
      <c r="BQ24" s="4"/>
      <c r="BR24" s="4"/>
      <c r="BS24" s="4"/>
      <c r="BT24" s="4"/>
      <c r="BU24" s="231"/>
      <c r="BV24" s="231"/>
      <c r="BW24" s="231"/>
      <c r="BX24" s="231"/>
      <c r="BY24" s="231"/>
      <c r="BZ24" s="231"/>
      <c r="CA24" s="232"/>
      <c r="CB24" s="4"/>
      <c r="CC24" s="233"/>
      <c r="CD24" s="233"/>
      <c r="CE24" s="233"/>
      <c r="CF24" s="233"/>
      <c r="CG24" s="233"/>
      <c r="CH24" s="233"/>
      <c r="CI24" s="233"/>
      <c r="CJ24" s="233"/>
      <c r="CK24" s="233"/>
      <c r="CL24" s="4"/>
      <c r="CM24" s="325"/>
      <c r="CN24" s="231"/>
      <c r="CO24" s="231"/>
      <c r="CP24" s="231"/>
      <c r="CQ24" s="231"/>
      <c r="CR24" s="231"/>
      <c r="CS24" s="326" t="s">
        <v>370</v>
      </c>
      <c r="CT24" s="327"/>
      <c r="CU24" s="327"/>
      <c r="CV24" s="327"/>
      <c r="CW24" s="327"/>
      <c r="CX24" s="327"/>
      <c r="CY24" s="327"/>
      <c r="CZ24" s="327"/>
      <c r="DA24" s="327"/>
      <c r="DB24" s="327"/>
      <c r="DC24" s="327"/>
      <c r="DD24" s="327"/>
      <c r="DE24" s="327"/>
      <c r="DF24" s="327"/>
      <c r="DG24" s="327"/>
      <c r="DH24" s="327"/>
      <c r="DI24" s="301">
        <v>6</v>
      </c>
      <c r="DJ24" s="302"/>
    </row>
    <row r="25" spans="1:114" x14ac:dyDescent="0.2">
      <c r="A25" s="230"/>
      <c r="B25" s="230"/>
      <c r="C25" s="99" t="s">
        <v>237</v>
      </c>
      <c r="D25" s="100"/>
      <c r="E25" s="100"/>
      <c r="F25" s="100"/>
      <c r="G25" s="100"/>
      <c r="H25" s="100"/>
      <c r="I25" s="100"/>
      <c r="J25" s="100"/>
      <c r="K25" s="100"/>
      <c r="L25" s="100"/>
      <c r="M25" s="100"/>
      <c r="N25" s="100"/>
      <c r="O25" s="100"/>
      <c r="P25" s="101"/>
      <c r="Q25" s="99" t="s">
        <v>238</v>
      </c>
      <c r="R25" s="100"/>
      <c r="S25" s="100"/>
      <c r="T25" s="100"/>
      <c r="U25" s="100"/>
      <c r="V25" s="100"/>
      <c r="W25" s="100"/>
      <c r="X25" s="100"/>
      <c r="Y25" s="100"/>
      <c r="Z25" s="100"/>
      <c r="AA25" s="100"/>
      <c r="AB25" s="100"/>
      <c r="AC25" s="100"/>
      <c r="AD25" s="100"/>
      <c r="AE25" s="100"/>
      <c r="AF25" s="101"/>
      <c r="AG25" s="231"/>
      <c r="AH25" s="650"/>
      <c r="AI25" s="651"/>
      <c r="AJ25" s="651"/>
      <c r="AK25" s="651"/>
      <c r="AL25" s="651"/>
      <c r="AM25" s="651"/>
      <c r="AN25" s="328"/>
      <c r="AO25" s="329"/>
      <c r="AP25" s="329"/>
      <c r="AQ25" s="329"/>
      <c r="AR25" s="329"/>
      <c r="AS25" s="329"/>
      <c r="AT25" s="329"/>
      <c r="AU25" s="329"/>
      <c r="AV25" s="329"/>
      <c r="AW25" s="329"/>
      <c r="AX25" s="329"/>
      <c r="AY25" s="329"/>
      <c r="AZ25" s="329"/>
      <c r="BA25" s="329"/>
      <c r="BB25" s="329"/>
      <c r="BC25" s="329"/>
      <c r="BD25" s="323"/>
      <c r="BE25" s="324"/>
      <c r="BF25" s="645"/>
      <c r="BG25" s="230"/>
      <c r="BH25" s="99" t="s">
        <v>371</v>
      </c>
      <c r="BI25" s="100"/>
      <c r="BJ25" s="100"/>
      <c r="BK25" s="100"/>
      <c r="BL25" s="100"/>
      <c r="BM25" s="100"/>
      <c r="BN25" s="100"/>
      <c r="BO25" s="100"/>
      <c r="BP25" s="100"/>
      <c r="BQ25" s="100"/>
      <c r="BR25" s="100"/>
      <c r="BS25" s="100"/>
      <c r="BT25" s="100"/>
      <c r="BU25" s="101"/>
      <c r="BV25" s="99" t="s">
        <v>372</v>
      </c>
      <c r="BW25" s="100"/>
      <c r="BX25" s="100"/>
      <c r="BY25" s="100"/>
      <c r="BZ25" s="100"/>
      <c r="CA25" s="100"/>
      <c r="CB25" s="100"/>
      <c r="CC25" s="100"/>
      <c r="CD25" s="100"/>
      <c r="CE25" s="100"/>
      <c r="CF25" s="100"/>
      <c r="CG25" s="100"/>
      <c r="CH25" s="100"/>
      <c r="CI25" s="100"/>
      <c r="CJ25" s="100"/>
      <c r="CK25" s="101"/>
      <c r="CL25" s="231"/>
      <c r="CM25" s="650"/>
      <c r="CN25" s="651"/>
      <c r="CO25" s="651"/>
      <c r="CP25" s="651"/>
      <c r="CQ25" s="651"/>
      <c r="CR25" s="651"/>
      <c r="CS25" s="328"/>
      <c r="CT25" s="329"/>
      <c r="CU25" s="329"/>
      <c r="CV25" s="329"/>
      <c r="CW25" s="329"/>
      <c r="CX25" s="329"/>
      <c r="CY25" s="329"/>
      <c r="CZ25" s="329"/>
      <c r="DA25" s="329"/>
      <c r="DB25" s="329"/>
      <c r="DC25" s="329"/>
      <c r="DD25" s="329"/>
      <c r="DE25" s="329"/>
      <c r="DF25" s="329"/>
      <c r="DG25" s="329"/>
      <c r="DH25" s="329"/>
      <c r="DI25" s="323"/>
      <c r="DJ25" s="324"/>
    </row>
    <row r="26" spans="1:114" x14ac:dyDescent="0.2">
      <c r="A26" s="230"/>
      <c r="B26" s="230"/>
      <c r="C26" s="325"/>
      <c r="D26" s="231"/>
      <c r="E26" s="231"/>
      <c r="F26" s="231"/>
      <c r="G26" s="231"/>
      <c r="H26" s="231"/>
      <c r="I26" s="231"/>
      <c r="J26" s="231"/>
      <c r="K26" s="231"/>
      <c r="L26" s="231"/>
      <c r="M26" s="231"/>
      <c r="N26" s="231"/>
      <c r="O26" s="231"/>
      <c r="P26" s="231"/>
      <c r="Q26" s="325"/>
      <c r="R26" s="231"/>
      <c r="S26" s="231"/>
      <c r="T26" s="231"/>
      <c r="U26" s="231"/>
      <c r="V26" s="231"/>
      <c r="W26" s="231"/>
      <c r="X26" s="231"/>
      <c r="Y26" s="231"/>
      <c r="Z26" s="231"/>
      <c r="AA26" s="231"/>
      <c r="AB26" s="231"/>
      <c r="AC26" s="231"/>
      <c r="AD26" s="231"/>
      <c r="AE26" s="231"/>
      <c r="AF26" s="297"/>
      <c r="AG26" s="231"/>
      <c r="AH26" s="325"/>
      <c r="AI26" s="231"/>
      <c r="AJ26" s="231"/>
      <c r="AK26" s="231"/>
      <c r="AL26" s="231"/>
      <c r="AM26" s="231"/>
      <c r="AN26" s="326" t="s">
        <v>373</v>
      </c>
      <c r="AO26" s="327"/>
      <c r="AP26" s="327"/>
      <c r="AQ26" s="327"/>
      <c r="AR26" s="327"/>
      <c r="AS26" s="327"/>
      <c r="AT26" s="327"/>
      <c r="AU26" s="327"/>
      <c r="AV26" s="327"/>
      <c r="AW26" s="327"/>
      <c r="AX26" s="327"/>
      <c r="AY26" s="327"/>
      <c r="AZ26" s="327"/>
      <c r="BA26" s="327"/>
      <c r="BB26" s="327"/>
      <c r="BC26" s="327"/>
      <c r="BD26" s="301">
        <v>7</v>
      </c>
      <c r="BE26" s="302"/>
      <c r="BF26" s="645"/>
      <c r="BG26" s="230"/>
      <c r="BH26" s="325"/>
      <c r="BI26" s="231"/>
      <c r="BJ26" s="231"/>
      <c r="BK26" s="231"/>
      <c r="BL26" s="231"/>
      <c r="BM26" s="231"/>
      <c r="BN26" s="231"/>
      <c r="BO26" s="231"/>
      <c r="BP26" s="231"/>
      <c r="BQ26" s="231"/>
      <c r="BR26" s="231"/>
      <c r="BS26" s="231"/>
      <c r="BT26" s="231"/>
      <c r="BU26" s="231"/>
      <c r="BV26" s="325"/>
      <c r="BW26" s="231"/>
      <c r="BX26" s="231"/>
      <c r="BY26" s="231"/>
      <c r="BZ26" s="231"/>
      <c r="CA26" s="231"/>
      <c r="CB26" s="231"/>
      <c r="CC26" s="231"/>
      <c r="CD26" s="231"/>
      <c r="CE26" s="231"/>
      <c r="CF26" s="231"/>
      <c r="CG26" s="231"/>
      <c r="CH26" s="231"/>
      <c r="CI26" s="231"/>
      <c r="CJ26" s="231"/>
      <c r="CK26" s="297"/>
      <c r="CL26" s="231"/>
      <c r="CM26" s="325"/>
      <c r="CN26" s="231"/>
      <c r="CO26" s="231"/>
      <c r="CP26" s="231"/>
      <c r="CQ26" s="231"/>
      <c r="CR26" s="231"/>
      <c r="CS26" s="326" t="s">
        <v>374</v>
      </c>
      <c r="CT26" s="327"/>
      <c r="CU26" s="327"/>
      <c r="CV26" s="327"/>
      <c r="CW26" s="327"/>
      <c r="CX26" s="327"/>
      <c r="CY26" s="327"/>
      <c r="CZ26" s="327"/>
      <c r="DA26" s="327"/>
      <c r="DB26" s="327"/>
      <c r="DC26" s="327"/>
      <c r="DD26" s="327"/>
      <c r="DE26" s="327"/>
      <c r="DF26" s="327"/>
      <c r="DG26" s="327"/>
      <c r="DH26" s="327"/>
      <c r="DI26" s="301">
        <v>7</v>
      </c>
      <c r="DJ26" s="302"/>
    </row>
    <row r="27" spans="1:114" x14ac:dyDescent="0.2">
      <c r="A27" s="230"/>
      <c r="B27" s="230"/>
      <c r="C27" s="330"/>
      <c r="D27" s="331"/>
      <c r="E27" s="331"/>
      <c r="F27" s="331"/>
      <c r="G27" s="331"/>
      <c r="H27" s="331"/>
      <c r="I27" s="331"/>
      <c r="J27" s="331"/>
      <c r="K27" s="331"/>
      <c r="L27" s="331"/>
      <c r="M27" s="331"/>
      <c r="N27" s="331"/>
      <c r="O27" s="331"/>
      <c r="P27" s="331"/>
      <c r="Q27" s="330"/>
      <c r="R27" s="331"/>
      <c r="S27" s="331"/>
      <c r="T27" s="331"/>
      <c r="U27" s="331"/>
      <c r="V27" s="331"/>
      <c r="W27" s="331"/>
      <c r="X27" s="331"/>
      <c r="Y27" s="331"/>
      <c r="Z27" s="331"/>
      <c r="AA27" s="331"/>
      <c r="AB27" s="331"/>
      <c r="AC27" s="331"/>
      <c r="AD27" s="331"/>
      <c r="AE27" s="331"/>
      <c r="AF27" s="332"/>
      <c r="AG27" s="231"/>
      <c r="AH27" s="325"/>
      <c r="AI27" s="231"/>
      <c r="AJ27" s="231"/>
      <c r="AK27" s="231"/>
      <c r="AL27" s="231"/>
      <c r="AM27" s="231"/>
      <c r="AN27" s="328"/>
      <c r="AO27" s="329"/>
      <c r="AP27" s="329"/>
      <c r="AQ27" s="329"/>
      <c r="AR27" s="329"/>
      <c r="AS27" s="329"/>
      <c r="AT27" s="329"/>
      <c r="AU27" s="329"/>
      <c r="AV27" s="329"/>
      <c r="AW27" s="329"/>
      <c r="AX27" s="329"/>
      <c r="AY27" s="329"/>
      <c r="AZ27" s="329"/>
      <c r="BA27" s="329"/>
      <c r="BB27" s="329"/>
      <c r="BC27" s="329"/>
      <c r="BD27" s="323"/>
      <c r="BE27" s="324"/>
      <c r="BF27" s="645"/>
      <c r="BG27" s="230"/>
      <c r="BH27" s="330"/>
      <c r="BI27" s="331"/>
      <c r="BJ27" s="331"/>
      <c r="BK27" s="331"/>
      <c r="BL27" s="331"/>
      <c r="BM27" s="331"/>
      <c r="BN27" s="331"/>
      <c r="BO27" s="331"/>
      <c r="BP27" s="331"/>
      <c r="BQ27" s="331"/>
      <c r="BR27" s="331"/>
      <c r="BS27" s="331"/>
      <c r="BT27" s="331"/>
      <c r="BU27" s="331"/>
      <c r="BV27" s="330"/>
      <c r="BW27" s="331"/>
      <c r="BX27" s="331"/>
      <c r="BY27" s="331"/>
      <c r="BZ27" s="331"/>
      <c r="CA27" s="331"/>
      <c r="CB27" s="331"/>
      <c r="CC27" s="331"/>
      <c r="CD27" s="331"/>
      <c r="CE27" s="331"/>
      <c r="CF27" s="331"/>
      <c r="CG27" s="331"/>
      <c r="CH27" s="331"/>
      <c r="CI27" s="331"/>
      <c r="CJ27" s="331"/>
      <c r="CK27" s="332"/>
      <c r="CL27" s="231"/>
      <c r="CM27" s="325"/>
      <c r="CN27" s="231"/>
      <c r="CO27" s="231"/>
      <c r="CP27" s="231"/>
      <c r="CQ27" s="231"/>
      <c r="CR27" s="231"/>
      <c r="CS27" s="328"/>
      <c r="CT27" s="329"/>
      <c r="CU27" s="329"/>
      <c r="CV27" s="329"/>
      <c r="CW27" s="329"/>
      <c r="CX27" s="329"/>
      <c r="CY27" s="329"/>
      <c r="CZ27" s="329"/>
      <c r="DA27" s="329"/>
      <c r="DB27" s="329"/>
      <c r="DC27" s="329"/>
      <c r="DD27" s="329"/>
      <c r="DE27" s="329"/>
      <c r="DF27" s="329"/>
      <c r="DG27" s="329"/>
      <c r="DH27" s="329"/>
      <c r="DI27" s="323"/>
      <c r="DJ27" s="324"/>
    </row>
    <row r="28" spans="1:114" x14ac:dyDescent="0.2">
      <c r="A28" s="230"/>
      <c r="B28" s="230"/>
      <c r="C28" s="333"/>
      <c r="D28" s="334"/>
      <c r="E28" s="334"/>
      <c r="F28" s="334"/>
      <c r="G28" s="334"/>
      <c r="H28" s="334"/>
      <c r="I28" s="334"/>
      <c r="J28" s="334"/>
      <c r="K28" s="334"/>
      <c r="L28" s="334"/>
      <c r="M28" s="334"/>
      <c r="N28" s="334"/>
      <c r="O28" s="334"/>
      <c r="P28" s="334"/>
      <c r="Q28" s="333"/>
      <c r="R28" s="334"/>
      <c r="S28" s="334"/>
      <c r="T28" s="334"/>
      <c r="U28" s="334"/>
      <c r="V28" s="334"/>
      <c r="W28" s="334"/>
      <c r="X28" s="334"/>
      <c r="Y28" s="334"/>
      <c r="Z28" s="334"/>
      <c r="AA28" s="334"/>
      <c r="AB28" s="334"/>
      <c r="AC28" s="334"/>
      <c r="AD28" s="334"/>
      <c r="AE28" s="334"/>
      <c r="AF28" s="335"/>
      <c r="AG28" s="231"/>
      <c r="AH28" s="650"/>
      <c r="AI28" s="651"/>
      <c r="AJ28" s="651"/>
      <c r="AK28" s="651"/>
      <c r="AL28" s="651"/>
      <c r="AM28" s="651"/>
      <c r="AN28" s="102" t="s">
        <v>224</v>
      </c>
      <c r="AO28" s="103"/>
      <c r="AP28" s="103"/>
      <c r="AQ28" s="103"/>
      <c r="AR28" s="103"/>
      <c r="AS28" s="103"/>
      <c r="AT28" s="103"/>
      <c r="AU28" s="103"/>
      <c r="AV28" s="103"/>
      <c r="AW28" s="103"/>
      <c r="AX28" s="103"/>
      <c r="AY28" s="103"/>
      <c r="AZ28" s="103"/>
      <c r="BA28" s="103"/>
      <c r="BB28" s="103"/>
      <c r="BC28" s="103"/>
      <c r="BD28" s="314">
        <v>96</v>
      </c>
      <c r="BE28" s="315"/>
      <c r="BF28" s="645"/>
      <c r="BG28" s="230"/>
      <c r="BH28" s="333"/>
      <c r="BI28" s="334"/>
      <c r="BJ28" s="334"/>
      <c r="BK28" s="334"/>
      <c r="BL28" s="334"/>
      <c r="BM28" s="334"/>
      <c r="BN28" s="334"/>
      <c r="BO28" s="334"/>
      <c r="BP28" s="334"/>
      <c r="BQ28" s="334"/>
      <c r="BR28" s="334"/>
      <c r="BS28" s="334"/>
      <c r="BT28" s="334"/>
      <c r="BU28" s="334"/>
      <c r="BV28" s="333"/>
      <c r="BW28" s="334"/>
      <c r="BX28" s="334"/>
      <c r="BY28" s="334"/>
      <c r="BZ28" s="334"/>
      <c r="CA28" s="334"/>
      <c r="CB28" s="334"/>
      <c r="CC28" s="334"/>
      <c r="CD28" s="334"/>
      <c r="CE28" s="334"/>
      <c r="CF28" s="334"/>
      <c r="CG28" s="334"/>
      <c r="CH28" s="334"/>
      <c r="CI28" s="334"/>
      <c r="CJ28" s="334"/>
      <c r="CK28" s="335"/>
      <c r="CL28" s="231"/>
      <c r="CM28" s="650"/>
      <c r="CN28" s="651"/>
      <c r="CO28" s="651"/>
      <c r="CP28" s="651"/>
      <c r="CQ28" s="651"/>
      <c r="CR28" s="651"/>
      <c r="CS28" s="102" t="s">
        <v>375</v>
      </c>
      <c r="CT28" s="103"/>
      <c r="CU28" s="103"/>
      <c r="CV28" s="103"/>
      <c r="CW28" s="103"/>
      <c r="CX28" s="103"/>
      <c r="CY28" s="103"/>
      <c r="CZ28" s="103"/>
      <c r="DA28" s="103"/>
      <c r="DB28" s="103"/>
      <c r="DC28" s="103"/>
      <c r="DD28" s="103"/>
      <c r="DE28" s="103"/>
      <c r="DF28" s="103"/>
      <c r="DG28" s="103"/>
      <c r="DH28" s="103"/>
      <c r="DI28" s="314">
        <v>96</v>
      </c>
      <c r="DJ28" s="315"/>
    </row>
    <row r="29" spans="1:114" x14ac:dyDescent="0.2">
      <c r="A29" s="230"/>
      <c r="B29" s="230"/>
      <c r="C29" s="325"/>
      <c r="D29" s="231"/>
      <c r="E29" s="231"/>
      <c r="F29" s="231"/>
      <c r="G29" s="231"/>
      <c r="H29" s="231"/>
      <c r="I29" s="231"/>
      <c r="J29" s="231"/>
      <c r="K29" s="231"/>
      <c r="L29" s="231"/>
      <c r="M29" s="231"/>
      <c r="N29" s="231"/>
      <c r="O29" s="231"/>
      <c r="P29" s="231"/>
      <c r="Q29" s="325"/>
      <c r="R29" s="231"/>
      <c r="S29" s="231"/>
      <c r="T29" s="231"/>
      <c r="U29" s="231"/>
      <c r="V29" s="231"/>
      <c r="W29" s="231"/>
      <c r="X29" s="231"/>
      <c r="Y29" s="231"/>
      <c r="Z29" s="231"/>
      <c r="AA29" s="231"/>
      <c r="AB29" s="231"/>
      <c r="AC29" s="231"/>
      <c r="AD29" s="231"/>
      <c r="AE29" s="231"/>
      <c r="AF29" s="297"/>
      <c r="AG29" s="231"/>
      <c r="AH29" s="249"/>
      <c r="AI29" s="250"/>
      <c r="AJ29" s="250"/>
      <c r="AK29" s="250"/>
      <c r="AL29" s="250"/>
      <c r="AM29" s="250"/>
      <c r="AN29" s="104"/>
      <c r="AO29" s="105"/>
      <c r="AP29" s="105"/>
      <c r="AQ29" s="105"/>
      <c r="AR29" s="105"/>
      <c r="AS29" s="105"/>
      <c r="AT29" s="105"/>
      <c r="AU29" s="105"/>
      <c r="AV29" s="105"/>
      <c r="AW29" s="105"/>
      <c r="AX29" s="105"/>
      <c r="AY29" s="105"/>
      <c r="AZ29" s="105"/>
      <c r="BA29" s="105"/>
      <c r="BB29" s="105"/>
      <c r="BC29" s="105"/>
      <c r="BD29" s="336"/>
      <c r="BE29" s="337"/>
      <c r="BF29" s="645"/>
      <c r="BG29" s="230"/>
      <c r="BH29" s="325"/>
      <c r="BI29" s="231"/>
      <c r="BJ29" s="231"/>
      <c r="BK29" s="231"/>
      <c r="BL29" s="231"/>
      <c r="BM29" s="231"/>
      <c r="BN29" s="231"/>
      <c r="BO29" s="231"/>
      <c r="BP29" s="231"/>
      <c r="BQ29" s="231"/>
      <c r="BR29" s="231"/>
      <c r="BS29" s="231"/>
      <c r="BT29" s="231"/>
      <c r="BU29" s="231"/>
      <c r="BV29" s="325"/>
      <c r="BW29" s="231"/>
      <c r="BX29" s="231"/>
      <c r="BY29" s="231"/>
      <c r="BZ29" s="231"/>
      <c r="CA29" s="231"/>
      <c r="CB29" s="231"/>
      <c r="CC29" s="231"/>
      <c r="CD29" s="231"/>
      <c r="CE29" s="231"/>
      <c r="CF29" s="231"/>
      <c r="CG29" s="231"/>
      <c r="CH29" s="231"/>
      <c r="CI29" s="231"/>
      <c r="CJ29" s="231"/>
      <c r="CK29" s="297"/>
      <c r="CL29" s="231"/>
      <c r="CM29" s="249"/>
      <c r="CN29" s="250"/>
      <c r="CO29" s="250"/>
      <c r="CP29" s="250"/>
      <c r="CQ29" s="250"/>
      <c r="CR29" s="250"/>
      <c r="CS29" s="104"/>
      <c r="CT29" s="105"/>
      <c r="CU29" s="105"/>
      <c r="CV29" s="105"/>
      <c r="CW29" s="105"/>
      <c r="CX29" s="105"/>
      <c r="CY29" s="105"/>
      <c r="CZ29" s="105"/>
      <c r="DA29" s="105"/>
      <c r="DB29" s="105"/>
      <c r="DC29" s="105"/>
      <c r="DD29" s="105"/>
      <c r="DE29" s="105"/>
      <c r="DF29" s="105"/>
      <c r="DG29" s="105"/>
      <c r="DH29" s="105"/>
      <c r="DI29" s="336"/>
      <c r="DJ29" s="337"/>
    </row>
    <row r="30" spans="1:114" x14ac:dyDescent="0.2">
      <c r="A30" s="230"/>
      <c r="B30" s="230"/>
      <c r="C30" s="249"/>
      <c r="D30" s="250"/>
      <c r="E30" s="250"/>
      <c r="F30" s="250"/>
      <c r="G30" s="250"/>
      <c r="H30" s="250"/>
      <c r="I30" s="250"/>
      <c r="J30" s="250"/>
      <c r="K30" s="250"/>
      <c r="L30" s="250"/>
      <c r="M30" s="250"/>
      <c r="N30" s="250"/>
      <c r="O30" s="250"/>
      <c r="P30" s="250"/>
      <c r="Q30" s="249"/>
      <c r="R30" s="250"/>
      <c r="S30" s="250"/>
      <c r="T30" s="250"/>
      <c r="U30" s="250"/>
      <c r="V30" s="250"/>
      <c r="W30" s="250"/>
      <c r="X30" s="250"/>
      <c r="Y30" s="250"/>
      <c r="Z30" s="250"/>
      <c r="AA30" s="250"/>
      <c r="AB30" s="250"/>
      <c r="AC30" s="250"/>
      <c r="AD30" s="250"/>
      <c r="AE30" s="250"/>
      <c r="AF30" s="251"/>
      <c r="AG30" s="231"/>
      <c r="AH30" s="230"/>
      <c r="AI30" s="230"/>
      <c r="AJ30" s="230"/>
      <c r="AK30" s="230"/>
      <c r="AL30" s="230"/>
      <c r="AM30" s="230"/>
      <c r="AN30" s="230"/>
      <c r="AO30" s="230"/>
      <c r="AP30" s="230"/>
      <c r="AQ30" s="230"/>
      <c r="AR30" s="230"/>
      <c r="AS30" s="230"/>
      <c r="AT30" s="230"/>
      <c r="AU30" s="230"/>
      <c r="AV30" s="230"/>
      <c r="AW30" s="230"/>
      <c r="AX30" s="230"/>
      <c r="AY30" s="230"/>
      <c r="AZ30" s="230"/>
      <c r="BA30" s="230"/>
      <c r="BB30" s="230"/>
      <c r="BC30" s="230"/>
      <c r="BD30" s="230"/>
      <c r="BE30" s="230"/>
      <c r="BF30" s="645"/>
      <c r="BG30" s="230"/>
      <c r="BH30" s="249"/>
      <c r="BI30" s="250"/>
      <c r="BJ30" s="250"/>
      <c r="BK30" s="250"/>
      <c r="BL30" s="250"/>
      <c r="BM30" s="250"/>
      <c r="BN30" s="250"/>
      <c r="BO30" s="250"/>
      <c r="BP30" s="250"/>
      <c r="BQ30" s="250"/>
      <c r="BR30" s="250"/>
      <c r="BS30" s="250"/>
      <c r="BT30" s="250"/>
      <c r="BU30" s="250"/>
      <c r="BV30" s="249"/>
      <c r="BW30" s="250"/>
      <c r="BX30" s="250"/>
      <c r="BY30" s="250"/>
      <c r="BZ30" s="250"/>
      <c r="CA30" s="250"/>
      <c r="CB30" s="250"/>
      <c r="CC30" s="250"/>
      <c r="CD30" s="250"/>
      <c r="CE30" s="250"/>
      <c r="CF30" s="250"/>
      <c r="CG30" s="250"/>
      <c r="CH30" s="250"/>
      <c r="CI30" s="250"/>
      <c r="CJ30" s="250"/>
      <c r="CK30" s="251"/>
      <c r="CL30" s="231"/>
      <c r="CM30" s="230"/>
      <c r="CN30" s="230"/>
      <c r="CO30" s="230"/>
      <c r="CP30" s="230"/>
      <c r="CQ30" s="230"/>
      <c r="CR30" s="230"/>
      <c r="CS30" s="230"/>
      <c r="CT30" s="230"/>
      <c r="CU30" s="230"/>
      <c r="CV30" s="230"/>
      <c r="CW30" s="230"/>
      <c r="CX30" s="230"/>
      <c r="CY30" s="230"/>
      <c r="CZ30" s="230"/>
      <c r="DA30" s="230"/>
      <c r="DB30" s="230"/>
      <c r="DC30" s="230"/>
      <c r="DD30" s="230"/>
      <c r="DE30" s="230"/>
      <c r="DF30" s="230"/>
      <c r="DG30" s="230"/>
      <c r="DH30" s="230"/>
      <c r="DI30" s="230"/>
      <c r="DJ30" s="230"/>
    </row>
    <row r="31" spans="1:114" x14ac:dyDescent="0.2">
      <c r="A31" s="230"/>
      <c r="B31" s="230"/>
      <c r="C31" s="230"/>
      <c r="D31" s="4"/>
      <c r="E31" s="4"/>
      <c r="F31" s="4"/>
      <c r="G31" s="4"/>
      <c r="H31" s="4"/>
      <c r="I31" s="4"/>
      <c r="J31" s="4"/>
      <c r="K31" s="4"/>
      <c r="L31" s="4"/>
      <c r="M31" s="4"/>
      <c r="N31" s="4"/>
      <c r="O31" s="4"/>
      <c r="P31" s="231"/>
      <c r="Q31" s="231"/>
      <c r="R31" s="231"/>
      <c r="S31" s="231"/>
      <c r="T31" s="231"/>
      <c r="U31" s="231"/>
      <c r="V31" s="232"/>
      <c r="W31" s="4"/>
      <c r="X31" s="233"/>
      <c r="Y31" s="233"/>
      <c r="Z31" s="233"/>
      <c r="AA31" s="233"/>
      <c r="AB31" s="233"/>
      <c r="AC31" s="233"/>
      <c r="AD31" s="233"/>
      <c r="AE31" s="233"/>
      <c r="AF31" s="233"/>
      <c r="AG31" s="4"/>
      <c r="AH31" s="652"/>
      <c r="AI31" s="653"/>
      <c r="AJ31" s="257" t="s">
        <v>242</v>
      </c>
      <c r="AK31" s="257"/>
      <c r="AL31" s="257"/>
      <c r="AM31" s="257"/>
      <c r="AN31" s="257"/>
      <c r="AO31" s="257"/>
      <c r="AP31" s="257"/>
      <c r="AQ31" s="257"/>
      <c r="AR31" s="257"/>
      <c r="AS31" s="257"/>
      <c r="AT31" s="257"/>
      <c r="AU31" s="257"/>
      <c r="AV31" s="338"/>
      <c r="AW31" s="100" t="s">
        <v>160</v>
      </c>
      <c r="AX31" s="100"/>
      <c r="AY31" s="100"/>
      <c r="AZ31" s="100"/>
      <c r="BA31" s="100"/>
      <c r="BB31" s="100"/>
      <c r="BC31" s="100"/>
      <c r="BD31" s="100"/>
      <c r="BE31" s="339"/>
      <c r="BF31" s="645"/>
      <c r="BG31" s="230"/>
      <c r="BH31" s="230"/>
      <c r="BI31" s="4"/>
      <c r="BJ31" s="4"/>
      <c r="BK31" s="4"/>
      <c r="BL31" s="4"/>
      <c r="BM31" s="4"/>
      <c r="BN31" s="4"/>
      <c r="BO31" s="4"/>
      <c r="BP31" s="4"/>
      <c r="BQ31" s="4"/>
      <c r="BR31" s="4"/>
      <c r="BS31" s="4"/>
      <c r="BT31" s="4"/>
      <c r="BU31" s="231"/>
      <c r="BV31" s="231"/>
      <c r="BW31" s="231"/>
      <c r="BX31" s="231"/>
      <c r="BY31" s="231"/>
      <c r="BZ31" s="231"/>
      <c r="CA31" s="232"/>
      <c r="CB31" s="4"/>
      <c r="CC31" s="233"/>
      <c r="CD31" s="233"/>
      <c r="CE31" s="233"/>
      <c r="CF31" s="233"/>
      <c r="CG31" s="233"/>
      <c r="CH31" s="233"/>
      <c r="CI31" s="233"/>
      <c r="CJ31" s="233"/>
      <c r="CK31" s="233"/>
      <c r="CL31" s="4"/>
      <c r="CM31" s="652"/>
      <c r="CN31" s="653"/>
      <c r="CO31" s="257" t="s">
        <v>376</v>
      </c>
      <c r="CP31" s="257"/>
      <c r="CQ31" s="257"/>
      <c r="CR31" s="257"/>
      <c r="CS31" s="257"/>
      <c r="CT31" s="257"/>
      <c r="CU31" s="257"/>
      <c r="CV31" s="257"/>
      <c r="CW31" s="257"/>
      <c r="CX31" s="257"/>
      <c r="CY31" s="257"/>
      <c r="CZ31" s="257"/>
      <c r="DA31" s="338"/>
      <c r="DB31" s="100" t="s">
        <v>377</v>
      </c>
      <c r="DC31" s="100"/>
      <c r="DD31" s="100"/>
      <c r="DE31" s="100"/>
      <c r="DF31" s="100"/>
      <c r="DG31" s="100"/>
      <c r="DH31" s="100"/>
      <c r="DI31" s="100"/>
      <c r="DJ31" s="339"/>
    </row>
    <row r="32" spans="1:114" x14ac:dyDescent="0.2">
      <c r="A32" s="231"/>
      <c r="B32" s="231"/>
      <c r="C32" s="340" t="s">
        <v>239</v>
      </c>
      <c r="D32" s="338"/>
      <c r="E32" s="338"/>
      <c r="F32" s="338"/>
      <c r="G32" s="338"/>
      <c r="H32" s="338"/>
      <c r="I32" s="96" t="s">
        <v>240</v>
      </c>
      <c r="J32" s="97"/>
      <c r="K32" s="97"/>
      <c r="L32" s="98"/>
      <c r="M32" s="293" t="s">
        <v>241</v>
      </c>
      <c r="N32" s="294"/>
      <c r="O32" s="294"/>
      <c r="P32" s="295"/>
      <c r="Q32" s="96" t="s">
        <v>79</v>
      </c>
      <c r="R32" s="97"/>
      <c r="S32" s="97"/>
      <c r="T32" s="98"/>
      <c r="U32" s="97" t="s">
        <v>80</v>
      </c>
      <c r="V32" s="97"/>
      <c r="W32" s="97"/>
      <c r="X32" s="98"/>
      <c r="Y32" s="96" t="s">
        <v>93</v>
      </c>
      <c r="Z32" s="97"/>
      <c r="AA32" s="97"/>
      <c r="AB32" s="97"/>
      <c r="AC32" s="97"/>
      <c r="AD32" s="97"/>
      <c r="AE32" s="97"/>
      <c r="AF32" s="98"/>
      <c r="AG32" s="645"/>
      <c r="AH32" s="650"/>
      <c r="AI32" s="355"/>
      <c r="AJ32" s="341" t="s">
        <v>276</v>
      </c>
      <c r="AK32" s="345"/>
      <c r="AL32" s="345"/>
      <c r="AM32" s="345"/>
      <c r="AN32" s="345"/>
      <c r="AO32" s="345"/>
      <c r="AP32" s="345"/>
      <c r="AQ32" s="345"/>
      <c r="AR32" s="345"/>
      <c r="AS32" s="345"/>
      <c r="AT32" s="342">
        <v>1</v>
      </c>
      <c r="AU32" s="343"/>
      <c r="AV32" s="4"/>
      <c r="AW32" s="99"/>
      <c r="AX32" s="100"/>
      <c r="AY32" s="100"/>
      <c r="AZ32" s="100"/>
      <c r="BA32" s="100"/>
      <c r="BB32" s="100"/>
      <c r="BC32" s="100"/>
      <c r="BD32" s="101"/>
      <c r="BE32" s="297"/>
      <c r="BF32" s="645"/>
      <c r="BG32" s="231"/>
      <c r="BH32" s="344" t="s">
        <v>378</v>
      </c>
      <c r="BI32" s="338"/>
      <c r="BJ32" s="338"/>
      <c r="BK32" s="338"/>
      <c r="BL32" s="338"/>
      <c r="BM32" s="338"/>
      <c r="BN32" s="99" t="s">
        <v>379</v>
      </c>
      <c r="BO32" s="100"/>
      <c r="BP32" s="100"/>
      <c r="BQ32" s="101"/>
      <c r="BR32" s="293" t="s">
        <v>380</v>
      </c>
      <c r="BS32" s="294"/>
      <c r="BT32" s="294"/>
      <c r="BU32" s="295"/>
      <c r="BV32" s="99" t="s">
        <v>381</v>
      </c>
      <c r="BW32" s="100"/>
      <c r="BX32" s="100"/>
      <c r="BY32" s="101"/>
      <c r="BZ32" s="100" t="s">
        <v>382</v>
      </c>
      <c r="CA32" s="100"/>
      <c r="CB32" s="100"/>
      <c r="CC32" s="101"/>
      <c r="CD32" s="99" t="s">
        <v>383</v>
      </c>
      <c r="CE32" s="100"/>
      <c r="CF32" s="100"/>
      <c r="CG32" s="100"/>
      <c r="CH32" s="100"/>
      <c r="CI32" s="100"/>
      <c r="CJ32" s="100"/>
      <c r="CK32" s="101"/>
      <c r="CL32" s="645"/>
      <c r="CM32" s="650"/>
      <c r="CN32" s="355"/>
      <c r="CO32" s="345" t="s">
        <v>384</v>
      </c>
      <c r="CP32" s="5"/>
      <c r="CQ32" s="345"/>
      <c r="CR32" s="345"/>
      <c r="CS32" s="345"/>
      <c r="CT32" s="345"/>
      <c r="CU32" s="345"/>
      <c r="CV32" s="345"/>
      <c r="CW32" s="345"/>
      <c r="CX32" s="345"/>
      <c r="CY32" s="342">
        <v>1</v>
      </c>
      <c r="CZ32" s="343"/>
      <c r="DA32" s="4"/>
      <c r="DB32" s="99"/>
      <c r="DC32" s="100"/>
      <c r="DD32" s="100"/>
      <c r="DE32" s="100"/>
      <c r="DF32" s="100"/>
      <c r="DG32" s="100"/>
      <c r="DH32" s="100"/>
      <c r="DI32" s="101"/>
      <c r="DJ32" s="297"/>
    </row>
    <row r="33" spans="1:114" x14ac:dyDescent="0.2">
      <c r="A33" s="231"/>
      <c r="B33" s="231"/>
      <c r="C33" s="249"/>
      <c r="D33" s="250"/>
      <c r="E33" s="250"/>
      <c r="F33" s="250"/>
      <c r="G33" s="250"/>
      <c r="H33" s="250"/>
      <c r="I33" s="346"/>
      <c r="J33" s="347"/>
      <c r="K33" s="346"/>
      <c r="L33" s="348"/>
      <c r="M33" s="293"/>
      <c r="N33" s="294"/>
      <c r="O33" s="294"/>
      <c r="P33" s="295"/>
      <c r="Q33" s="349"/>
      <c r="R33" s="350"/>
      <c r="S33" s="349"/>
      <c r="T33" s="350"/>
      <c r="U33" s="349"/>
      <c r="V33" s="350"/>
      <c r="W33" s="349"/>
      <c r="X33" s="350"/>
      <c r="Y33" s="654">
        <v>2</v>
      </c>
      <c r="Z33" s="655"/>
      <c r="AA33" s="654">
        <v>0</v>
      </c>
      <c r="AB33" s="655"/>
      <c r="AC33" s="654">
        <v>1</v>
      </c>
      <c r="AD33" s="655"/>
      <c r="AE33" s="654">
        <v>8</v>
      </c>
      <c r="AF33" s="655"/>
      <c r="AG33" s="645"/>
      <c r="AH33" s="650"/>
      <c r="AI33" s="627"/>
      <c r="AJ33" s="6" t="s">
        <v>277</v>
      </c>
      <c r="AK33" s="280"/>
      <c r="AL33" s="280"/>
      <c r="AM33" s="280"/>
      <c r="AN33" s="280"/>
      <c r="AO33" s="280"/>
      <c r="AP33" s="280"/>
      <c r="AQ33" s="280"/>
      <c r="AR33" s="280"/>
      <c r="AS33" s="280"/>
      <c r="AT33" s="351">
        <v>2</v>
      </c>
      <c r="AU33" s="352"/>
      <c r="AV33" s="231"/>
      <c r="AW33" s="100" t="s">
        <v>245</v>
      </c>
      <c r="AX33" s="100"/>
      <c r="AY33" s="100"/>
      <c r="AZ33" s="100"/>
      <c r="BA33" s="100"/>
      <c r="BB33" s="100"/>
      <c r="BC33" s="100"/>
      <c r="BD33" s="100"/>
      <c r="BE33" s="297"/>
      <c r="BF33" s="645"/>
      <c r="BG33" s="231"/>
      <c r="BH33" s="249"/>
      <c r="BI33" s="250"/>
      <c r="BJ33" s="250"/>
      <c r="BK33" s="250"/>
      <c r="BL33" s="250"/>
      <c r="BM33" s="250"/>
      <c r="BN33" s="346"/>
      <c r="BO33" s="347"/>
      <c r="BP33" s="346"/>
      <c r="BQ33" s="348"/>
      <c r="BR33" s="293"/>
      <c r="BS33" s="294"/>
      <c r="BT33" s="294"/>
      <c r="BU33" s="295"/>
      <c r="BV33" s="349"/>
      <c r="BW33" s="350"/>
      <c r="BX33" s="349"/>
      <c r="BY33" s="350"/>
      <c r="BZ33" s="349"/>
      <c r="CA33" s="350"/>
      <c r="CB33" s="349"/>
      <c r="CC33" s="350"/>
      <c r="CD33" s="654">
        <v>2</v>
      </c>
      <c r="CE33" s="655"/>
      <c r="CF33" s="654">
        <v>0</v>
      </c>
      <c r="CG33" s="655"/>
      <c r="CH33" s="654">
        <v>1</v>
      </c>
      <c r="CI33" s="655"/>
      <c r="CJ33" s="654">
        <v>8</v>
      </c>
      <c r="CK33" s="655"/>
      <c r="CL33" s="645"/>
      <c r="CM33" s="650"/>
      <c r="CN33" s="627"/>
      <c r="CO33" s="280" t="s">
        <v>385</v>
      </c>
      <c r="CP33" s="6"/>
      <c r="CQ33" s="6"/>
      <c r="CR33" s="280"/>
      <c r="CS33" s="280"/>
      <c r="CT33" s="280"/>
      <c r="CU33" s="280"/>
      <c r="CV33" s="280"/>
      <c r="CW33" s="280"/>
      <c r="CX33" s="280"/>
      <c r="CY33" s="351">
        <v>2</v>
      </c>
      <c r="CZ33" s="352"/>
      <c r="DA33" s="231"/>
      <c r="DB33" s="100" t="s">
        <v>386</v>
      </c>
      <c r="DC33" s="100"/>
      <c r="DD33" s="100"/>
      <c r="DE33" s="100"/>
      <c r="DF33" s="100"/>
      <c r="DG33" s="100"/>
      <c r="DH33" s="100"/>
      <c r="DI33" s="100"/>
      <c r="DJ33" s="297"/>
    </row>
    <row r="34" spans="1:114" x14ac:dyDescent="0.2">
      <c r="A34" s="231"/>
      <c r="B34" s="645"/>
      <c r="C34" s="645"/>
      <c r="D34" s="645"/>
      <c r="E34" s="645"/>
      <c r="F34" s="645"/>
      <c r="G34" s="645"/>
      <c r="H34" s="645"/>
      <c r="I34" s="645"/>
      <c r="J34" s="645"/>
      <c r="K34" s="645"/>
      <c r="L34" s="645"/>
      <c r="M34" s="645"/>
      <c r="N34" s="656"/>
      <c r="O34" s="656"/>
      <c r="P34" s="215"/>
      <c r="Q34" s="231"/>
      <c r="R34" s="231"/>
      <c r="S34" s="231"/>
      <c r="T34" s="231"/>
      <c r="U34" s="231"/>
      <c r="V34" s="231"/>
      <c r="W34" s="231"/>
      <c r="X34" s="231"/>
      <c r="Y34" s="231"/>
      <c r="Z34" s="231"/>
      <c r="AA34" s="231"/>
      <c r="AB34" s="231"/>
      <c r="AC34" s="231"/>
      <c r="AD34" s="231"/>
      <c r="AE34" s="231"/>
      <c r="AF34" s="231"/>
      <c r="AG34" s="645"/>
      <c r="AH34" s="650"/>
      <c r="AI34" s="627"/>
      <c r="AJ34" s="353" t="s">
        <v>322</v>
      </c>
      <c r="AK34" s="280"/>
      <c r="AL34" s="280"/>
      <c r="AM34" s="280"/>
      <c r="AN34" s="280"/>
      <c r="AO34" s="280"/>
      <c r="AP34" s="280"/>
      <c r="AQ34" s="280"/>
      <c r="AR34" s="280"/>
      <c r="AS34" s="280"/>
      <c r="AT34" s="351">
        <v>3</v>
      </c>
      <c r="AU34" s="352"/>
      <c r="AV34" s="231"/>
      <c r="AW34" s="99"/>
      <c r="AX34" s="100"/>
      <c r="AY34" s="100"/>
      <c r="AZ34" s="100"/>
      <c r="BA34" s="100"/>
      <c r="BB34" s="100"/>
      <c r="BC34" s="100"/>
      <c r="BD34" s="101"/>
      <c r="BE34" s="297"/>
      <c r="BF34" s="645"/>
      <c r="BG34" s="231"/>
      <c r="BH34" s="645"/>
      <c r="BI34" s="645"/>
      <c r="BJ34" s="645"/>
      <c r="BK34" s="645"/>
      <c r="BL34" s="645"/>
      <c r="BM34" s="645"/>
      <c r="BN34" s="645"/>
      <c r="BO34" s="645"/>
      <c r="BP34" s="645"/>
      <c r="BQ34" s="645"/>
      <c r="BR34" s="645"/>
      <c r="BS34" s="656"/>
      <c r="BT34" s="656"/>
      <c r="BU34" s="215"/>
      <c r="BV34" s="231"/>
      <c r="BW34" s="231"/>
      <c r="BX34" s="231"/>
      <c r="BY34" s="231"/>
      <c r="BZ34" s="231"/>
      <c r="CA34" s="231"/>
      <c r="CB34" s="231"/>
      <c r="CC34" s="231"/>
      <c r="CD34" s="231"/>
      <c r="CE34" s="231"/>
      <c r="CF34" s="231"/>
      <c r="CG34" s="231"/>
      <c r="CH34" s="231"/>
      <c r="CI34" s="231"/>
      <c r="CJ34" s="231"/>
      <c r="CK34" s="231"/>
      <c r="CL34" s="645"/>
      <c r="CM34" s="650"/>
      <c r="CN34" s="627"/>
      <c r="CO34" s="280" t="s">
        <v>387</v>
      </c>
      <c r="CP34" s="6"/>
      <c r="CQ34" s="6"/>
      <c r="CR34" s="280"/>
      <c r="CS34" s="280"/>
      <c r="CT34" s="280"/>
      <c r="CU34" s="280"/>
      <c r="CV34" s="280"/>
      <c r="CW34" s="280"/>
      <c r="CX34" s="280"/>
      <c r="CY34" s="351">
        <v>3</v>
      </c>
      <c r="CZ34" s="352"/>
      <c r="DA34" s="231"/>
      <c r="DB34" s="99"/>
      <c r="DC34" s="100"/>
      <c r="DD34" s="100"/>
      <c r="DE34" s="100"/>
      <c r="DF34" s="100"/>
      <c r="DG34" s="100"/>
      <c r="DH34" s="100"/>
      <c r="DI34" s="101"/>
      <c r="DJ34" s="297"/>
    </row>
    <row r="35" spans="1:114" x14ac:dyDescent="0.2">
      <c r="A35" s="231"/>
      <c r="B35" s="645"/>
      <c r="C35" s="645"/>
      <c r="D35" s="645"/>
      <c r="E35" s="645"/>
      <c r="F35" s="645"/>
      <c r="G35" s="645"/>
      <c r="H35" s="645"/>
      <c r="I35" s="645"/>
      <c r="J35" s="645"/>
      <c r="K35" s="645"/>
      <c r="L35" s="645"/>
      <c r="M35" s="294" t="s">
        <v>243</v>
      </c>
      <c r="N35" s="294"/>
      <c r="O35" s="294"/>
      <c r="P35" s="295"/>
      <c r="Q35" s="96" t="s">
        <v>79</v>
      </c>
      <c r="R35" s="97"/>
      <c r="S35" s="97"/>
      <c r="T35" s="98"/>
      <c r="U35" s="97" t="s">
        <v>80</v>
      </c>
      <c r="V35" s="97"/>
      <c r="W35" s="97"/>
      <c r="X35" s="98"/>
      <c r="Y35" s="96" t="s">
        <v>93</v>
      </c>
      <c r="Z35" s="97"/>
      <c r="AA35" s="97"/>
      <c r="AB35" s="97"/>
      <c r="AC35" s="97"/>
      <c r="AD35" s="97"/>
      <c r="AE35" s="97"/>
      <c r="AF35" s="98"/>
      <c r="AG35" s="231"/>
      <c r="AH35" s="650"/>
      <c r="AI35" s="7"/>
      <c r="AJ35" s="1" t="s">
        <v>224</v>
      </c>
      <c r="AK35" s="8"/>
      <c r="AL35" s="8"/>
      <c r="AM35" s="8"/>
      <c r="AN35" s="8"/>
      <c r="AO35" s="8"/>
      <c r="AP35" s="8"/>
      <c r="AQ35" s="8"/>
      <c r="AR35" s="8"/>
      <c r="AS35" s="8"/>
      <c r="AT35" s="9">
        <v>96</v>
      </c>
      <c r="AU35" s="354"/>
      <c r="AV35" s="231"/>
      <c r="AW35" s="231"/>
      <c r="AX35" s="231"/>
      <c r="AY35" s="231"/>
      <c r="AZ35" s="231"/>
      <c r="BA35" s="231"/>
      <c r="BB35" s="231"/>
      <c r="BC35" s="4"/>
      <c r="BD35" s="231"/>
      <c r="BE35" s="297"/>
      <c r="BF35" s="645"/>
      <c r="BG35" s="231"/>
      <c r="BH35" s="645"/>
      <c r="BI35" s="645"/>
      <c r="BJ35" s="645"/>
      <c r="BK35" s="645"/>
      <c r="BL35" s="645"/>
      <c r="BM35" s="645"/>
      <c r="BN35" s="645"/>
      <c r="BO35" s="651"/>
      <c r="BP35" s="651"/>
      <c r="BQ35" s="651"/>
      <c r="BR35" s="294" t="s">
        <v>388</v>
      </c>
      <c r="BS35" s="294"/>
      <c r="BT35" s="294"/>
      <c r="BU35" s="295"/>
      <c r="BV35" s="99" t="s">
        <v>381</v>
      </c>
      <c r="BW35" s="100"/>
      <c r="BX35" s="100"/>
      <c r="BY35" s="101"/>
      <c r="BZ35" s="100" t="s">
        <v>382</v>
      </c>
      <c r="CA35" s="100"/>
      <c r="CB35" s="100"/>
      <c r="CC35" s="101"/>
      <c r="CD35" s="99" t="s">
        <v>383</v>
      </c>
      <c r="CE35" s="100"/>
      <c r="CF35" s="100"/>
      <c r="CG35" s="100"/>
      <c r="CH35" s="100"/>
      <c r="CI35" s="100"/>
      <c r="CJ35" s="100"/>
      <c r="CK35" s="101"/>
      <c r="CL35" s="231"/>
      <c r="CM35" s="650"/>
      <c r="CN35" s="7"/>
      <c r="CO35" s="8" t="s">
        <v>375</v>
      </c>
      <c r="CP35" s="1"/>
      <c r="CQ35" s="8"/>
      <c r="CR35" s="8"/>
      <c r="CS35" s="8"/>
      <c r="CT35" s="8"/>
      <c r="CU35" s="8"/>
      <c r="CV35" s="8"/>
      <c r="CW35" s="8"/>
      <c r="CX35" s="8"/>
      <c r="CY35" s="9">
        <v>96</v>
      </c>
      <c r="CZ35" s="354"/>
      <c r="DA35" s="231"/>
      <c r="DB35" s="231"/>
      <c r="DC35" s="231"/>
      <c r="DD35" s="231"/>
      <c r="DE35" s="231"/>
      <c r="DF35" s="231"/>
      <c r="DG35" s="231"/>
      <c r="DH35" s="4"/>
      <c r="DI35" s="231"/>
      <c r="DJ35" s="297"/>
    </row>
    <row r="36" spans="1:114" x14ac:dyDescent="0.2">
      <c r="A36" s="231"/>
      <c r="B36" s="231"/>
      <c r="C36" s="231"/>
      <c r="D36" s="231"/>
      <c r="E36" s="231"/>
      <c r="F36" s="231"/>
      <c r="G36" s="231"/>
      <c r="H36" s="231"/>
      <c r="I36" s="231"/>
      <c r="J36" s="231"/>
      <c r="K36" s="231"/>
      <c r="L36" s="231"/>
      <c r="M36" s="294"/>
      <c r="N36" s="294"/>
      <c r="O36" s="294"/>
      <c r="P36" s="295"/>
      <c r="Q36" s="349"/>
      <c r="R36" s="350"/>
      <c r="S36" s="349"/>
      <c r="T36" s="350"/>
      <c r="U36" s="349"/>
      <c r="V36" s="350"/>
      <c r="W36" s="349"/>
      <c r="X36" s="350"/>
      <c r="Y36" s="654">
        <v>2</v>
      </c>
      <c r="Z36" s="655"/>
      <c r="AA36" s="654">
        <v>0</v>
      </c>
      <c r="AB36" s="655"/>
      <c r="AC36" s="654">
        <v>1</v>
      </c>
      <c r="AD36" s="655"/>
      <c r="AE36" s="654">
        <v>8</v>
      </c>
      <c r="AF36" s="655"/>
      <c r="AG36" s="231"/>
      <c r="AH36" s="657"/>
      <c r="AI36" s="250"/>
      <c r="AJ36" s="250"/>
      <c r="AK36" s="250"/>
      <c r="AL36" s="250"/>
      <c r="AM36" s="250"/>
      <c r="AN36" s="250"/>
      <c r="AO36" s="250"/>
      <c r="AP36" s="250"/>
      <c r="AQ36" s="250"/>
      <c r="AR36" s="250"/>
      <c r="AS36" s="250"/>
      <c r="AT36" s="250"/>
      <c r="AU36" s="250"/>
      <c r="AV36" s="250"/>
      <c r="AW36" s="250"/>
      <c r="AX36" s="250"/>
      <c r="AY36" s="250"/>
      <c r="AZ36" s="250"/>
      <c r="BA36" s="250"/>
      <c r="BB36" s="250"/>
      <c r="BC36" s="250"/>
      <c r="BD36" s="250"/>
      <c r="BE36" s="251"/>
      <c r="BF36" s="645"/>
      <c r="BG36" s="231"/>
      <c r="BH36" s="231"/>
      <c r="BI36" s="231"/>
      <c r="BJ36" s="231"/>
      <c r="BK36" s="231"/>
      <c r="BL36" s="231"/>
      <c r="BM36" s="231"/>
      <c r="BN36" s="231"/>
      <c r="BO36" s="231"/>
      <c r="BP36" s="231"/>
      <c r="BQ36" s="231"/>
      <c r="BR36" s="294"/>
      <c r="BS36" s="294"/>
      <c r="BT36" s="294"/>
      <c r="BU36" s="295"/>
      <c r="BV36" s="349"/>
      <c r="BW36" s="350"/>
      <c r="BX36" s="349"/>
      <c r="BY36" s="350"/>
      <c r="BZ36" s="349"/>
      <c r="CA36" s="350"/>
      <c r="CB36" s="349"/>
      <c r="CC36" s="350"/>
      <c r="CD36" s="654">
        <v>2</v>
      </c>
      <c r="CE36" s="655"/>
      <c r="CF36" s="654">
        <v>0</v>
      </c>
      <c r="CG36" s="655"/>
      <c r="CH36" s="654">
        <v>1</v>
      </c>
      <c r="CI36" s="655"/>
      <c r="CJ36" s="654">
        <v>8</v>
      </c>
      <c r="CK36" s="655"/>
      <c r="CL36" s="231"/>
      <c r="CM36" s="657"/>
      <c r="CN36" s="250"/>
      <c r="CO36" s="250"/>
      <c r="CP36" s="250"/>
      <c r="CQ36" s="250"/>
      <c r="CR36" s="250"/>
      <c r="CS36" s="250"/>
      <c r="CT36" s="250"/>
      <c r="CU36" s="250"/>
      <c r="CV36" s="250"/>
      <c r="CW36" s="250"/>
      <c r="CX36" s="250"/>
      <c r="CY36" s="250"/>
      <c r="CZ36" s="250"/>
      <c r="DA36" s="250"/>
      <c r="DB36" s="250"/>
      <c r="DC36" s="250"/>
      <c r="DD36" s="250"/>
      <c r="DE36" s="250"/>
      <c r="DF36" s="250"/>
      <c r="DG36" s="250"/>
      <c r="DH36" s="250"/>
      <c r="DI36" s="250"/>
      <c r="DJ36" s="251"/>
    </row>
    <row r="37" spans="1:114" ht="15.75" x14ac:dyDescent="0.2">
      <c r="A37" s="231"/>
      <c r="B37" s="231"/>
      <c r="C37" s="231"/>
      <c r="D37" s="231"/>
      <c r="E37" s="231"/>
      <c r="F37" s="231"/>
      <c r="G37" s="231"/>
      <c r="H37" s="231"/>
      <c r="I37" s="231"/>
      <c r="J37" s="231"/>
      <c r="K37" s="231"/>
      <c r="L37" s="231"/>
      <c r="M37" s="231"/>
      <c r="N37" s="231"/>
      <c r="O37" s="231"/>
      <c r="P37" s="215"/>
      <c r="Q37" s="231"/>
      <c r="R37" s="231"/>
      <c r="S37" s="231"/>
      <c r="T37" s="231"/>
      <c r="U37" s="231"/>
      <c r="V37" s="231"/>
      <c r="W37" s="231"/>
      <c r="X37" s="231"/>
      <c r="Y37" s="231"/>
      <c r="Z37" s="231"/>
      <c r="AA37" s="231"/>
      <c r="AB37" s="231"/>
      <c r="AC37" s="231"/>
      <c r="AD37" s="231"/>
      <c r="AE37" s="231"/>
      <c r="AF37" s="231"/>
      <c r="AG37" s="231"/>
      <c r="AH37" s="298"/>
      <c r="AI37" s="234"/>
      <c r="AJ37" s="234"/>
      <c r="AK37" s="234"/>
      <c r="AL37" s="234"/>
      <c r="AM37" s="234"/>
      <c r="AN37" s="217"/>
      <c r="AO37" s="217"/>
      <c r="AP37" s="217"/>
      <c r="AQ37" s="217"/>
      <c r="AR37" s="217"/>
      <c r="AS37" s="217"/>
      <c r="AT37" s="217"/>
      <c r="AU37" s="217"/>
      <c r="AV37" s="217"/>
      <c r="AW37" s="217"/>
      <c r="AX37" s="217"/>
      <c r="AY37" s="217"/>
      <c r="AZ37" s="217"/>
      <c r="BA37" s="235"/>
      <c r="BB37" s="235"/>
      <c r="BC37" s="217"/>
      <c r="BD37" s="2"/>
      <c r="BE37" s="2"/>
      <c r="BF37" s="645"/>
      <c r="BG37" s="231"/>
      <c r="BH37" s="231"/>
      <c r="BI37" s="231"/>
      <c r="BJ37" s="231"/>
      <c r="BK37" s="231"/>
      <c r="BL37" s="231"/>
      <c r="BM37" s="231"/>
      <c r="BN37" s="231"/>
      <c r="BO37" s="231"/>
      <c r="BP37" s="231"/>
      <c r="BQ37" s="231"/>
      <c r="BR37" s="231"/>
      <c r="BS37" s="231"/>
      <c r="BT37" s="231"/>
      <c r="BU37" s="215"/>
      <c r="BV37" s="231"/>
      <c r="BW37" s="231"/>
      <c r="BX37" s="231"/>
      <c r="BY37" s="231"/>
      <c r="BZ37" s="231"/>
      <c r="CA37" s="231"/>
      <c r="CB37" s="231"/>
      <c r="CC37" s="231"/>
      <c r="CD37" s="231"/>
      <c r="CE37" s="231"/>
      <c r="CF37" s="231"/>
      <c r="CG37" s="231"/>
      <c r="CH37" s="231"/>
      <c r="CI37" s="231"/>
      <c r="CJ37" s="231"/>
      <c r="CK37" s="231"/>
      <c r="CL37" s="231"/>
      <c r="CM37" s="298"/>
      <c r="CN37" s="234"/>
      <c r="CO37" s="234"/>
      <c r="CP37" s="234"/>
      <c r="CQ37" s="234"/>
      <c r="CR37" s="234"/>
      <c r="CS37" s="217"/>
      <c r="CT37" s="217"/>
      <c r="CU37" s="217"/>
      <c r="CV37" s="217"/>
      <c r="CW37" s="217"/>
      <c r="CX37" s="217"/>
      <c r="CY37" s="217"/>
      <c r="CZ37" s="217"/>
      <c r="DA37" s="217"/>
      <c r="DB37" s="217"/>
      <c r="DC37" s="217"/>
      <c r="DD37" s="217"/>
      <c r="DE37" s="217"/>
      <c r="DF37" s="235"/>
      <c r="DG37" s="235"/>
      <c r="DH37" s="217"/>
      <c r="DI37" s="2"/>
      <c r="DJ37" s="2"/>
    </row>
    <row r="38" spans="1:114" x14ac:dyDescent="0.2">
      <c r="A38" s="231"/>
      <c r="B38" s="231"/>
      <c r="C38" s="231"/>
      <c r="D38" s="231"/>
      <c r="E38" s="231"/>
      <c r="F38" s="231"/>
      <c r="G38" s="231"/>
      <c r="H38" s="231"/>
      <c r="I38" s="231"/>
      <c r="J38" s="231"/>
      <c r="K38" s="231"/>
      <c r="L38" s="231"/>
      <c r="M38" s="294" t="s">
        <v>244</v>
      </c>
      <c r="N38" s="294"/>
      <c r="O38" s="294"/>
      <c r="P38" s="295"/>
      <c r="Q38" s="96" t="s">
        <v>79</v>
      </c>
      <c r="R38" s="97"/>
      <c r="S38" s="97"/>
      <c r="T38" s="98"/>
      <c r="U38" s="97" t="s">
        <v>80</v>
      </c>
      <c r="V38" s="97"/>
      <c r="W38" s="97"/>
      <c r="X38" s="98"/>
      <c r="Y38" s="96" t="s">
        <v>93</v>
      </c>
      <c r="Z38" s="97"/>
      <c r="AA38" s="97"/>
      <c r="AB38" s="97"/>
      <c r="AC38" s="97"/>
      <c r="AD38" s="97"/>
      <c r="AE38" s="97"/>
      <c r="AF38" s="98"/>
      <c r="AG38" s="231"/>
      <c r="AH38" s="652"/>
      <c r="AI38" s="257" t="s">
        <v>246</v>
      </c>
      <c r="AJ38" s="100"/>
      <c r="AK38" s="100"/>
      <c r="AL38" s="100"/>
      <c r="AM38" s="100"/>
      <c r="AN38" s="100"/>
      <c r="AO38" s="100"/>
      <c r="AP38" s="100"/>
      <c r="AQ38" s="100"/>
      <c r="AR38" s="100"/>
      <c r="AS38" s="100"/>
      <c r="AT38" s="100"/>
      <c r="AU38" s="100"/>
      <c r="AV38" s="653"/>
      <c r="AW38" s="100" t="s">
        <v>240</v>
      </c>
      <c r="AX38" s="100"/>
      <c r="AY38" s="100"/>
      <c r="AZ38" s="100"/>
      <c r="BA38" s="100"/>
      <c r="BB38" s="100"/>
      <c r="BC38" s="100"/>
      <c r="BD38" s="100"/>
      <c r="BE38" s="658"/>
      <c r="BF38" s="645"/>
      <c r="BG38" s="231"/>
      <c r="BH38" s="231"/>
      <c r="BI38" s="231"/>
      <c r="BJ38" s="231"/>
      <c r="BK38" s="231"/>
      <c r="BL38" s="231"/>
      <c r="BM38" s="231"/>
      <c r="BN38" s="231"/>
      <c r="BO38" s="231"/>
      <c r="BP38" s="231"/>
      <c r="BQ38" s="231"/>
      <c r="BR38" s="294" t="s">
        <v>389</v>
      </c>
      <c r="BS38" s="294"/>
      <c r="BT38" s="294"/>
      <c r="BU38" s="295"/>
      <c r="BV38" s="99" t="s">
        <v>381</v>
      </c>
      <c r="BW38" s="100"/>
      <c r="BX38" s="100"/>
      <c r="BY38" s="101"/>
      <c r="BZ38" s="100" t="s">
        <v>382</v>
      </c>
      <c r="CA38" s="100"/>
      <c r="CB38" s="100"/>
      <c r="CC38" s="101"/>
      <c r="CD38" s="99" t="s">
        <v>383</v>
      </c>
      <c r="CE38" s="100"/>
      <c r="CF38" s="100"/>
      <c r="CG38" s="100"/>
      <c r="CH38" s="100"/>
      <c r="CI38" s="100"/>
      <c r="CJ38" s="100"/>
      <c r="CK38" s="101"/>
      <c r="CL38" s="231"/>
      <c r="CM38" s="652"/>
      <c r="CN38" s="257" t="s">
        <v>390</v>
      </c>
      <c r="CO38" s="100"/>
      <c r="CP38" s="100"/>
      <c r="CQ38" s="100"/>
      <c r="CR38" s="100"/>
      <c r="CS38" s="100"/>
      <c r="CT38" s="100"/>
      <c r="CU38" s="100"/>
      <c r="CV38" s="100"/>
      <c r="CW38" s="100"/>
      <c r="CX38" s="100"/>
      <c r="CY38" s="100"/>
      <c r="CZ38" s="100"/>
      <c r="DA38" s="653"/>
      <c r="DB38" s="100" t="s">
        <v>379</v>
      </c>
      <c r="DC38" s="100"/>
      <c r="DD38" s="100"/>
      <c r="DE38" s="100"/>
      <c r="DF38" s="100"/>
      <c r="DG38" s="100"/>
      <c r="DH38" s="100"/>
      <c r="DI38" s="100"/>
      <c r="DJ38" s="658"/>
    </row>
    <row r="39" spans="1:114" x14ac:dyDescent="0.2">
      <c r="A39" s="231"/>
      <c r="B39" s="231"/>
      <c r="C39" s="231"/>
      <c r="D39" s="231"/>
      <c r="E39" s="231"/>
      <c r="F39" s="231"/>
      <c r="G39" s="231"/>
      <c r="H39" s="231"/>
      <c r="I39" s="231"/>
      <c r="J39" s="231"/>
      <c r="K39" s="231"/>
      <c r="L39" s="231"/>
      <c r="M39" s="294"/>
      <c r="N39" s="294"/>
      <c r="O39" s="294"/>
      <c r="P39" s="295"/>
      <c r="Q39" s="349"/>
      <c r="R39" s="350"/>
      <c r="S39" s="349"/>
      <c r="T39" s="350"/>
      <c r="U39" s="349"/>
      <c r="V39" s="350"/>
      <c r="W39" s="349"/>
      <c r="X39" s="350"/>
      <c r="Y39" s="654">
        <v>2</v>
      </c>
      <c r="Z39" s="655"/>
      <c r="AA39" s="654">
        <v>0</v>
      </c>
      <c r="AB39" s="655"/>
      <c r="AC39" s="654">
        <v>1</v>
      </c>
      <c r="AD39" s="655"/>
      <c r="AE39" s="654">
        <v>8</v>
      </c>
      <c r="AF39" s="655"/>
      <c r="AG39" s="231"/>
      <c r="AH39" s="650"/>
      <c r="AI39" s="355"/>
      <c r="AJ39" s="345"/>
      <c r="AK39" s="356" t="s">
        <v>94</v>
      </c>
      <c r="AL39" s="345"/>
      <c r="AM39" s="345"/>
      <c r="AN39" s="345"/>
      <c r="AO39" s="342"/>
      <c r="AP39" s="345"/>
      <c r="AQ39" s="345"/>
      <c r="AR39" s="345"/>
      <c r="AS39" s="345"/>
      <c r="AT39" s="342">
        <v>1</v>
      </c>
      <c r="AU39" s="343"/>
      <c r="AV39" s="651"/>
      <c r="AW39" s="99"/>
      <c r="AX39" s="100"/>
      <c r="AY39" s="100"/>
      <c r="AZ39" s="100"/>
      <c r="BA39" s="100"/>
      <c r="BB39" s="100"/>
      <c r="BC39" s="100"/>
      <c r="BD39" s="101"/>
      <c r="BE39" s="659"/>
      <c r="BF39" s="645"/>
      <c r="BG39" s="231"/>
      <c r="BH39" s="231"/>
      <c r="BI39" s="231"/>
      <c r="BJ39" s="231"/>
      <c r="BK39" s="231"/>
      <c r="BL39" s="231"/>
      <c r="BM39" s="231"/>
      <c r="BN39" s="231"/>
      <c r="BO39" s="231"/>
      <c r="BP39" s="231"/>
      <c r="BQ39" s="231"/>
      <c r="BR39" s="294"/>
      <c r="BS39" s="294"/>
      <c r="BT39" s="294"/>
      <c r="BU39" s="295"/>
      <c r="BV39" s="349"/>
      <c r="BW39" s="350"/>
      <c r="BX39" s="349"/>
      <c r="BY39" s="350"/>
      <c r="BZ39" s="349"/>
      <c r="CA39" s="350"/>
      <c r="CB39" s="349"/>
      <c r="CC39" s="350"/>
      <c r="CD39" s="654">
        <v>2</v>
      </c>
      <c r="CE39" s="655"/>
      <c r="CF39" s="654">
        <v>0</v>
      </c>
      <c r="CG39" s="655"/>
      <c r="CH39" s="654">
        <v>1</v>
      </c>
      <c r="CI39" s="655"/>
      <c r="CJ39" s="654">
        <v>8</v>
      </c>
      <c r="CK39" s="655"/>
      <c r="CL39" s="231"/>
      <c r="CM39" s="650"/>
      <c r="CN39" s="355"/>
      <c r="CO39" s="345"/>
      <c r="CP39" s="345" t="s">
        <v>391</v>
      </c>
      <c r="CQ39" s="345"/>
      <c r="CR39" s="345"/>
      <c r="CS39" s="345"/>
      <c r="CT39" s="342"/>
      <c r="CU39" s="345"/>
      <c r="CV39" s="345"/>
      <c r="CW39" s="345"/>
      <c r="CX39" s="345"/>
      <c r="CY39" s="342">
        <v>1</v>
      </c>
      <c r="CZ39" s="343"/>
      <c r="DA39" s="651"/>
      <c r="DB39" s="99"/>
      <c r="DC39" s="100"/>
      <c r="DD39" s="100"/>
      <c r="DE39" s="100"/>
      <c r="DF39" s="100"/>
      <c r="DG39" s="100"/>
      <c r="DH39" s="100"/>
      <c r="DI39" s="101"/>
      <c r="DJ39" s="659"/>
    </row>
    <row r="40" spans="1:114" x14ac:dyDescent="0.2">
      <c r="A40" s="231"/>
      <c r="B40" s="231"/>
      <c r="C40" s="231"/>
      <c r="D40" s="231"/>
      <c r="E40" s="231"/>
      <c r="F40" s="231"/>
      <c r="G40" s="231"/>
      <c r="H40" s="231"/>
      <c r="I40" s="231"/>
      <c r="J40" s="231"/>
      <c r="K40" s="231"/>
      <c r="L40" s="231"/>
      <c r="M40" s="231"/>
      <c r="N40" s="231"/>
      <c r="O40" s="231"/>
      <c r="P40" s="215"/>
      <c r="Q40" s="231"/>
      <c r="R40" s="231"/>
      <c r="S40" s="231"/>
      <c r="T40" s="231"/>
      <c r="U40" s="231"/>
      <c r="V40" s="231"/>
      <c r="W40" s="231"/>
      <c r="X40" s="231"/>
      <c r="Y40" s="231"/>
      <c r="Z40" s="231"/>
      <c r="AA40" s="231"/>
      <c r="AB40" s="231"/>
      <c r="AC40" s="231"/>
      <c r="AD40" s="231"/>
      <c r="AE40" s="231"/>
      <c r="AF40" s="231"/>
      <c r="AG40" s="231"/>
      <c r="AH40" s="650"/>
      <c r="AI40" s="357"/>
      <c r="AJ40" s="358"/>
      <c r="AK40" s="359" t="s">
        <v>95</v>
      </c>
      <c r="AL40" s="280"/>
      <c r="AM40" s="358"/>
      <c r="AN40" s="358"/>
      <c r="AO40" s="351"/>
      <c r="AP40" s="358"/>
      <c r="AQ40" s="358"/>
      <c r="AR40" s="358"/>
      <c r="AS40" s="358"/>
      <c r="AT40" s="351">
        <v>2</v>
      </c>
      <c r="AU40" s="352"/>
      <c r="AV40" s="651"/>
      <c r="AW40" s="651"/>
      <c r="AX40" s="651"/>
      <c r="AY40" s="651"/>
      <c r="AZ40" s="651"/>
      <c r="BA40" s="651"/>
      <c r="BB40" s="651"/>
      <c r="BC40" s="651"/>
      <c r="BD40" s="651"/>
      <c r="BE40" s="659"/>
      <c r="BF40" s="645"/>
      <c r="BG40" s="231"/>
      <c r="BH40" s="231"/>
      <c r="BI40" s="231"/>
      <c r="BJ40" s="231"/>
      <c r="BK40" s="231"/>
      <c r="BL40" s="231"/>
      <c r="BM40" s="231"/>
      <c r="BN40" s="231"/>
      <c r="BO40" s="231"/>
      <c r="BP40" s="231"/>
      <c r="BQ40" s="231"/>
      <c r="BR40" s="231"/>
      <c r="BS40" s="231"/>
      <c r="BT40" s="231"/>
      <c r="BU40" s="215"/>
      <c r="BV40" s="231"/>
      <c r="BW40" s="231"/>
      <c r="BX40" s="231"/>
      <c r="BY40" s="231"/>
      <c r="BZ40" s="231"/>
      <c r="CA40" s="231"/>
      <c r="CB40" s="231"/>
      <c r="CC40" s="231"/>
      <c r="CD40" s="231"/>
      <c r="CE40" s="231"/>
      <c r="CF40" s="231"/>
      <c r="CG40" s="231"/>
      <c r="CH40" s="231"/>
      <c r="CI40" s="231"/>
      <c r="CJ40" s="231"/>
      <c r="CK40" s="231"/>
      <c r="CL40" s="231"/>
      <c r="CM40" s="650"/>
      <c r="CN40" s="357"/>
      <c r="CO40" s="358"/>
      <c r="CP40" s="280" t="s">
        <v>392</v>
      </c>
      <c r="CQ40" s="280"/>
      <c r="CR40" s="358"/>
      <c r="CS40" s="358"/>
      <c r="CT40" s="351"/>
      <c r="CU40" s="358"/>
      <c r="CV40" s="358"/>
      <c r="CW40" s="358"/>
      <c r="CX40" s="358"/>
      <c r="CY40" s="351">
        <v>2</v>
      </c>
      <c r="CZ40" s="352"/>
      <c r="DA40" s="651"/>
      <c r="DB40" s="651"/>
      <c r="DC40" s="651"/>
      <c r="DD40" s="651"/>
      <c r="DE40" s="651"/>
      <c r="DF40" s="651"/>
      <c r="DG40" s="651"/>
      <c r="DH40" s="651"/>
      <c r="DI40" s="651"/>
      <c r="DJ40" s="659"/>
    </row>
    <row r="41" spans="1:114" x14ac:dyDescent="0.2">
      <c r="A41" s="231"/>
      <c r="B41" s="231"/>
      <c r="C41" s="340" t="s">
        <v>247</v>
      </c>
      <c r="D41" s="338"/>
      <c r="E41" s="338"/>
      <c r="F41" s="338"/>
      <c r="G41" s="338"/>
      <c r="H41" s="338"/>
      <c r="I41" s="96" t="s">
        <v>240</v>
      </c>
      <c r="J41" s="97"/>
      <c r="K41" s="97"/>
      <c r="L41" s="98"/>
      <c r="M41" s="645"/>
      <c r="N41" s="645"/>
      <c r="O41" s="645"/>
      <c r="P41" s="645"/>
      <c r="Q41" s="96" t="s">
        <v>79</v>
      </c>
      <c r="R41" s="97"/>
      <c r="S41" s="97"/>
      <c r="T41" s="98"/>
      <c r="U41" s="97" t="s">
        <v>80</v>
      </c>
      <c r="V41" s="97"/>
      <c r="W41" s="97"/>
      <c r="X41" s="98"/>
      <c r="Y41" s="96" t="s">
        <v>93</v>
      </c>
      <c r="Z41" s="97"/>
      <c r="AA41" s="97"/>
      <c r="AB41" s="97"/>
      <c r="AC41" s="97"/>
      <c r="AD41" s="97"/>
      <c r="AE41" s="97"/>
      <c r="AF41" s="98"/>
      <c r="AG41" s="231"/>
      <c r="AH41" s="325"/>
      <c r="AI41" s="360"/>
      <c r="AJ41" s="361"/>
      <c r="AK41" s="362" t="s">
        <v>88</v>
      </c>
      <c r="AL41" s="8"/>
      <c r="AM41" s="361"/>
      <c r="AN41" s="361"/>
      <c r="AO41" s="363"/>
      <c r="AP41" s="361"/>
      <c r="AQ41" s="361"/>
      <c r="AR41" s="361"/>
      <c r="AS41" s="361"/>
      <c r="AT41" s="363">
        <v>3</v>
      </c>
      <c r="AU41" s="364"/>
      <c r="AV41" s="231"/>
      <c r="AW41" s="231"/>
      <c r="AX41" s="231"/>
      <c r="AY41" s="231"/>
      <c r="AZ41" s="231"/>
      <c r="BA41" s="231"/>
      <c r="BB41" s="231"/>
      <c r="BC41" s="231"/>
      <c r="BD41" s="231"/>
      <c r="BE41" s="297"/>
      <c r="BF41" s="645"/>
      <c r="BG41" s="231"/>
      <c r="BH41" s="344" t="s">
        <v>393</v>
      </c>
      <c r="BI41" s="338"/>
      <c r="BJ41" s="338"/>
      <c r="BK41" s="338"/>
      <c r="BL41" s="338"/>
      <c r="BM41" s="338"/>
      <c r="BN41" s="99" t="s">
        <v>379</v>
      </c>
      <c r="BO41" s="100"/>
      <c r="BP41" s="100"/>
      <c r="BQ41" s="101"/>
      <c r="BR41" s="645"/>
      <c r="BS41" s="645"/>
      <c r="BT41" s="645"/>
      <c r="BU41" s="645"/>
      <c r="BV41" s="99" t="s">
        <v>381</v>
      </c>
      <c r="BW41" s="100"/>
      <c r="BX41" s="100"/>
      <c r="BY41" s="101"/>
      <c r="BZ41" s="100" t="s">
        <v>382</v>
      </c>
      <c r="CA41" s="100"/>
      <c r="CB41" s="100"/>
      <c r="CC41" s="101"/>
      <c r="CD41" s="99" t="s">
        <v>383</v>
      </c>
      <c r="CE41" s="100"/>
      <c r="CF41" s="100"/>
      <c r="CG41" s="100"/>
      <c r="CH41" s="100"/>
      <c r="CI41" s="100"/>
      <c r="CJ41" s="100"/>
      <c r="CK41" s="101"/>
      <c r="CL41" s="231"/>
      <c r="CM41" s="325"/>
      <c r="CN41" s="360"/>
      <c r="CO41" s="361"/>
      <c r="CP41" s="8" t="s">
        <v>394</v>
      </c>
      <c r="CQ41" s="8"/>
      <c r="CR41" s="361"/>
      <c r="CS41" s="361"/>
      <c r="CT41" s="363"/>
      <c r="CU41" s="361"/>
      <c r="CV41" s="361"/>
      <c r="CW41" s="361"/>
      <c r="CX41" s="361"/>
      <c r="CY41" s="363">
        <v>3</v>
      </c>
      <c r="CZ41" s="364"/>
      <c r="DA41" s="231"/>
      <c r="DB41" s="231"/>
      <c r="DC41" s="231"/>
      <c r="DD41" s="231"/>
      <c r="DE41" s="231"/>
      <c r="DF41" s="231"/>
      <c r="DG41" s="231"/>
      <c r="DH41" s="231"/>
      <c r="DI41" s="231"/>
      <c r="DJ41" s="297"/>
    </row>
    <row r="42" spans="1:114" x14ac:dyDescent="0.2">
      <c r="A42" s="231"/>
      <c r="B42" s="231"/>
      <c r="C42" s="249"/>
      <c r="D42" s="250"/>
      <c r="E42" s="250"/>
      <c r="F42" s="250"/>
      <c r="G42" s="250"/>
      <c r="H42" s="250"/>
      <c r="I42" s="349"/>
      <c r="J42" s="350"/>
      <c r="K42" s="349"/>
      <c r="L42" s="350"/>
      <c r="M42" s="645"/>
      <c r="N42" s="645"/>
      <c r="O42" s="645"/>
      <c r="P42" s="645"/>
      <c r="Q42" s="349"/>
      <c r="R42" s="350"/>
      <c r="S42" s="349"/>
      <c r="T42" s="350"/>
      <c r="U42" s="349"/>
      <c r="V42" s="350"/>
      <c r="W42" s="349"/>
      <c r="X42" s="350"/>
      <c r="Y42" s="654">
        <v>2</v>
      </c>
      <c r="Z42" s="655"/>
      <c r="AA42" s="654">
        <v>0</v>
      </c>
      <c r="AB42" s="655"/>
      <c r="AC42" s="654">
        <v>1</v>
      </c>
      <c r="AD42" s="655"/>
      <c r="AE42" s="654">
        <v>8</v>
      </c>
      <c r="AF42" s="655"/>
      <c r="AG42" s="231"/>
      <c r="AH42" s="657"/>
      <c r="AI42" s="660"/>
      <c r="AJ42" s="660"/>
      <c r="AK42" s="660"/>
      <c r="AL42" s="250"/>
      <c r="AM42" s="250"/>
      <c r="AN42" s="250"/>
      <c r="AO42" s="250"/>
      <c r="AP42" s="250"/>
      <c r="AQ42" s="250"/>
      <c r="AR42" s="250"/>
      <c r="AS42" s="250"/>
      <c r="AT42" s="250"/>
      <c r="AU42" s="250"/>
      <c r="AV42" s="250"/>
      <c r="AW42" s="250"/>
      <c r="AX42" s="250"/>
      <c r="AY42" s="250"/>
      <c r="AZ42" s="250"/>
      <c r="BA42" s="250"/>
      <c r="BB42" s="250"/>
      <c r="BC42" s="250"/>
      <c r="BD42" s="250"/>
      <c r="BE42" s="251"/>
      <c r="BF42" s="645"/>
      <c r="BG42" s="231"/>
      <c r="BH42" s="249"/>
      <c r="BI42" s="250"/>
      <c r="BJ42" s="250"/>
      <c r="BK42" s="250"/>
      <c r="BL42" s="250"/>
      <c r="BM42" s="250"/>
      <c r="BN42" s="349"/>
      <c r="BO42" s="350"/>
      <c r="BP42" s="349"/>
      <c r="BQ42" s="350"/>
      <c r="BR42" s="645"/>
      <c r="BS42" s="645"/>
      <c r="BT42" s="645"/>
      <c r="BU42" s="645"/>
      <c r="BV42" s="349"/>
      <c r="BW42" s="350"/>
      <c r="BX42" s="349"/>
      <c r="BY42" s="350"/>
      <c r="BZ42" s="349"/>
      <c r="CA42" s="350"/>
      <c r="CB42" s="349"/>
      <c r="CC42" s="350"/>
      <c r="CD42" s="654">
        <v>2</v>
      </c>
      <c r="CE42" s="655"/>
      <c r="CF42" s="654">
        <v>0</v>
      </c>
      <c r="CG42" s="655"/>
      <c r="CH42" s="654">
        <v>1</v>
      </c>
      <c r="CI42" s="655"/>
      <c r="CJ42" s="654">
        <v>8</v>
      </c>
      <c r="CK42" s="655"/>
      <c r="CL42" s="231"/>
      <c r="CM42" s="657"/>
      <c r="CN42" s="660"/>
      <c r="CO42" s="660"/>
      <c r="CP42" s="660"/>
      <c r="CQ42" s="250"/>
      <c r="CR42" s="250"/>
      <c r="CS42" s="250"/>
      <c r="CT42" s="250"/>
      <c r="CU42" s="250"/>
      <c r="CV42" s="250"/>
      <c r="CW42" s="250"/>
      <c r="CX42" s="250"/>
      <c r="CY42" s="250"/>
      <c r="CZ42" s="250"/>
      <c r="DA42" s="250"/>
      <c r="DB42" s="250"/>
      <c r="DC42" s="250"/>
      <c r="DD42" s="250"/>
      <c r="DE42" s="250"/>
      <c r="DF42" s="250"/>
      <c r="DG42" s="250"/>
      <c r="DH42" s="250"/>
      <c r="DI42" s="250"/>
      <c r="DJ42" s="251"/>
    </row>
  </sheetData>
  <mergeCells count="233">
    <mergeCell ref="G4:AU4"/>
    <mergeCell ref="AV4:BA5"/>
    <mergeCell ref="BB4:BE5"/>
    <mergeCell ref="BL4:CZ4"/>
    <mergeCell ref="G5:AU5"/>
    <mergeCell ref="BL5:CZ5"/>
    <mergeCell ref="A7:BA7"/>
    <mergeCell ref="BH7:DH7"/>
    <mergeCell ref="G2:AU2"/>
    <mergeCell ref="AV2:BE2"/>
    <mergeCell ref="DA2:DJ2"/>
    <mergeCell ref="G3:AU3"/>
    <mergeCell ref="AV3:BA3"/>
    <mergeCell ref="BB3:BE3"/>
    <mergeCell ref="BL2:CZ2"/>
    <mergeCell ref="BL3:CZ3"/>
    <mergeCell ref="DA3:DD3"/>
    <mergeCell ref="DE3:DJ3"/>
    <mergeCell ref="DE4:DJ5"/>
    <mergeCell ref="CL9:CQ9"/>
    <mergeCell ref="CS9:DD9"/>
    <mergeCell ref="DE9:DJ9"/>
    <mergeCell ref="AN10:AY11"/>
    <mergeCell ref="CS10:DD11"/>
    <mergeCell ref="C13:BE13"/>
    <mergeCell ref="BH13:DJ13"/>
    <mergeCell ref="AX14:BE14"/>
    <mergeCell ref="DC14:DJ14"/>
    <mergeCell ref="C9:N9"/>
    <mergeCell ref="O9:T9"/>
    <mergeCell ref="V9:AF9"/>
    <mergeCell ref="AG9:AL9"/>
    <mergeCell ref="AN9:AY9"/>
    <mergeCell ref="AZ9:BE9"/>
    <mergeCell ref="BH9:BS9"/>
    <mergeCell ref="BT9:BY9"/>
    <mergeCell ref="CA9:CK9"/>
    <mergeCell ref="C16:AF16"/>
    <mergeCell ref="AH16:AM18"/>
    <mergeCell ref="BD16:BE16"/>
    <mergeCell ref="BH16:CK16"/>
    <mergeCell ref="CM16:CR18"/>
    <mergeCell ref="DI16:DJ16"/>
    <mergeCell ref="BD17:BE17"/>
    <mergeCell ref="DI17:DJ17"/>
    <mergeCell ref="C18:K19"/>
    <mergeCell ref="L18:M19"/>
    <mergeCell ref="N18:O19"/>
    <mergeCell ref="P18:Q19"/>
    <mergeCell ref="R18:R19"/>
    <mergeCell ref="S18:T19"/>
    <mergeCell ref="U18:V19"/>
    <mergeCell ref="W18:W19"/>
    <mergeCell ref="X18:Y19"/>
    <mergeCell ref="Z18:AA19"/>
    <mergeCell ref="AB18:AC19"/>
    <mergeCell ref="BD18:BE18"/>
    <mergeCell ref="BH18:BP19"/>
    <mergeCell ref="BQ18:BR19"/>
    <mergeCell ref="BS18:BT19"/>
    <mergeCell ref="BU18:BV19"/>
    <mergeCell ref="BW18:BW19"/>
    <mergeCell ref="BX18:BY19"/>
    <mergeCell ref="BZ18:CA19"/>
    <mergeCell ref="CB18:CB19"/>
    <mergeCell ref="CC18:CD19"/>
    <mergeCell ref="CE18:CF19"/>
    <mergeCell ref="CG18:CH19"/>
    <mergeCell ref="DI18:DJ18"/>
    <mergeCell ref="AN19:BC21"/>
    <mergeCell ref="BD19:BE21"/>
    <mergeCell ref="CS19:DH21"/>
    <mergeCell ref="DI19:DJ21"/>
    <mergeCell ref="CB21:CB22"/>
    <mergeCell ref="CC21:CD22"/>
    <mergeCell ref="CE21:CF22"/>
    <mergeCell ref="CG21:CH22"/>
    <mergeCell ref="CS22:DH23"/>
    <mergeCell ref="DI22:DJ23"/>
    <mergeCell ref="C21:K22"/>
    <mergeCell ref="L21:M22"/>
    <mergeCell ref="N21:O22"/>
    <mergeCell ref="P21:Q22"/>
    <mergeCell ref="R21:R22"/>
    <mergeCell ref="S21:T22"/>
    <mergeCell ref="U21:V22"/>
    <mergeCell ref="W21:W22"/>
    <mergeCell ref="X21:Y22"/>
    <mergeCell ref="Z21:AA22"/>
    <mergeCell ref="AB21:AC22"/>
    <mergeCell ref="BH21:BP22"/>
    <mergeCell ref="BQ21:BR22"/>
    <mergeCell ref="BS21:BT22"/>
    <mergeCell ref="BU21:BV22"/>
    <mergeCell ref="BW21:BW22"/>
    <mergeCell ref="BX21:BY22"/>
    <mergeCell ref="BZ21:CA22"/>
    <mergeCell ref="AN22:BC23"/>
    <mergeCell ref="BD22:BE23"/>
    <mergeCell ref="AN24:BC25"/>
    <mergeCell ref="BD24:BE25"/>
    <mergeCell ref="CS24:DH25"/>
    <mergeCell ref="DI24:DJ25"/>
    <mergeCell ref="C25:P25"/>
    <mergeCell ref="Q25:AF25"/>
    <mergeCell ref="BH25:BU25"/>
    <mergeCell ref="BV25:CK25"/>
    <mergeCell ref="AN26:BC27"/>
    <mergeCell ref="BD26:BE27"/>
    <mergeCell ref="CS26:DH27"/>
    <mergeCell ref="DI26:DJ27"/>
    <mergeCell ref="AN28:BC29"/>
    <mergeCell ref="BD28:BE29"/>
    <mergeCell ref="CS28:DH29"/>
    <mergeCell ref="DI28:DJ29"/>
    <mergeCell ref="AJ31:AU31"/>
    <mergeCell ref="AW31:BD31"/>
    <mergeCell ref="CO31:CZ31"/>
    <mergeCell ref="DB31:DI31"/>
    <mergeCell ref="I32:L32"/>
    <mergeCell ref="M32:P33"/>
    <mergeCell ref="Q32:T32"/>
    <mergeCell ref="U32:X32"/>
    <mergeCell ref="Y32:AF32"/>
    <mergeCell ref="AW32:BD32"/>
    <mergeCell ref="BN32:BQ32"/>
    <mergeCell ref="BR32:BU33"/>
    <mergeCell ref="BV32:BY32"/>
    <mergeCell ref="BZ32:CC32"/>
    <mergeCell ref="CD32:CK32"/>
    <mergeCell ref="DB32:DI32"/>
    <mergeCell ref="Q33:R33"/>
    <mergeCell ref="S33:T33"/>
    <mergeCell ref="U33:V33"/>
    <mergeCell ref="W33:X33"/>
    <mergeCell ref="Y33:Z33"/>
    <mergeCell ref="AA33:AB33"/>
    <mergeCell ref="AC33:AD33"/>
    <mergeCell ref="AE33:AF33"/>
    <mergeCell ref="AW33:BD33"/>
    <mergeCell ref="BV33:BW33"/>
    <mergeCell ref="BX33:BY33"/>
    <mergeCell ref="BZ33:CA33"/>
    <mergeCell ref="CB33:CC33"/>
    <mergeCell ref="CD33:CE33"/>
    <mergeCell ref="CF33:CG33"/>
    <mergeCell ref="CH33:CI33"/>
    <mergeCell ref="CJ33:CK33"/>
    <mergeCell ref="DB33:DI33"/>
    <mergeCell ref="AW34:BD34"/>
    <mergeCell ref="DB34:DI34"/>
    <mergeCell ref="M35:P36"/>
    <mergeCell ref="Q35:T35"/>
    <mergeCell ref="U35:X35"/>
    <mergeCell ref="Y35:AF35"/>
    <mergeCell ref="BR35:BU36"/>
    <mergeCell ref="BV35:BY35"/>
    <mergeCell ref="BZ35:CC35"/>
    <mergeCell ref="CD35:CK35"/>
    <mergeCell ref="Q36:R36"/>
    <mergeCell ref="S36:T36"/>
    <mergeCell ref="U36:V36"/>
    <mergeCell ref="W36:X36"/>
    <mergeCell ref="Y36:Z36"/>
    <mergeCell ref="AA36:AB36"/>
    <mergeCell ref="AC36:AD36"/>
    <mergeCell ref="AE36:AF36"/>
    <mergeCell ref="BV36:BW36"/>
    <mergeCell ref="BX36:BY36"/>
    <mergeCell ref="BZ36:CA36"/>
    <mergeCell ref="CB36:CC36"/>
    <mergeCell ref="CD36:CE36"/>
    <mergeCell ref="CF36:CG36"/>
    <mergeCell ref="CH36:CI36"/>
    <mergeCell ref="CJ36:CK36"/>
    <mergeCell ref="M38:P39"/>
    <mergeCell ref="Q38:T38"/>
    <mergeCell ref="U38:X38"/>
    <mergeCell ref="Y38:AF38"/>
    <mergeCell ref="AI38:AU38"/>
    <mergeCell ref="AW38:BD38"/>
    <mergeCell ref="BR38:BU39"/>
    <mergeCell ref="BV38:BY38"/>
    <mergeCell ref="BZ38:CC38"/>
    <mergeCell ref="CD38:CK38"/>
    <mergeCell ref="Q39:R39"/>
    <mergeCell ref="S39:T39"/>
    <mergeCell ref="U39:V39"/>
    <mergeCell ref="W39:X39"/>
    <mergeCell ref="Y39:Z39"/>
    <mergeCell ref="AA39:AB39"/>
    <mergeCell ref="AC39:AD39"/>
    <mergeCell ref="AE39:AF39"/>
    <mergeCell ref="AW39:BD39"/>
    <mergeCell ref="AE42:AF42"/>
    <mergeCell ref="BN42:BO42"/>
    <mergeCell ref="BP42:BQ42"/>
    <mergeCell ref="BV42:BW42"/>
    <mergeCell ref="BX42:BY42"/>
    <mergeCell ref="BZ42:CA42"/>
    <mergeCell ref="CB42:CC42"/>
    <mergeCell ref="CN38:CZ38"/>
    <mergeCell ref="DB38:DI38"/>
    <mergeCell ref="BV39:BW39"/>
    <mergeCell ref="BX39:BY39"/>
    <mergeCell ref="BZ39:CA39"/>
    <mergeCell ref="CB39:CC39"/>
    <mergeCell ref="CD39:CE39"/>
    <mergeCell ref="CF39:CG39"/>
    <mergeCell ref="CH39:CI39"/>
    <mergeCell ref="CJ39:CK39"/>
    <mergeCell ref="DB39:DI39"/>
    <mergeCell ref="CD42:CE42"/>
    <mergeCell ref="CF42:CG42"/>
    <mergeCell ref="CH42:CI42"/>
    <mergeCell ref="CJ42:CK42"/>
    <mergeCell ref="I41:L41"/>
    <mergeCell ref="Q41:T41"/>
    <mergeCell ref="U41:X41"/>
    <mergeCell ref="Y41:AF41"/>
    <mergeCell ref="BN41:BQ41"/>
    <mergeCell ref="BV41:BY41"/>
    <mergeCell ref="BZ41:CC41"/>
    <mergeCell ref="CD41:CK41"/>
    <mergeCell ref="I42:J42"/>
    <mergeCell ref="K42:L42"/>
    <mergeCell ref="Q42:R42"/>
    <mergeCell ref="S42:T42"/>
    <mergeCell ref="U42:V42"/>
    <mergeCell ref="W42:X42"/>
    <mergeCell ref="Y42:Z42"/>
    <mergeCell ref="AA42:AB42"/>
    <mergeCell ref="AC42:AD42"/>
  </mergeCells>
  <pageMargins left="0.45" right="0.45" top="0.75" bottom="0.75" header="0.3" footer="0.3"/>
  <pageSetup scale="87" orientation="landscape" horizontalDpi="200" verticalDpi="200" r:id="rId1"/>
  <colBreaks count="1" manualBreakCount="1">
    <brk id="5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70"/>
  <sheetViews>
    <sheetView view="pageBreakPreview" zoomScale="70" zoomScaleNormal="125" zoomScaleSheetLayoutView="70" workbookViewId="0">
      <selection activeCell="J21" sqref="J21:J28"/>
    </sheetView>
  </sheetViews>
  <sheetFormatPr defaultColWidth="8.85546875" defaultRowHeight="15" x14ac:dyDescent="0.25"/>
  <cols>
    <col min="1" max="1" width="6" style="79" bestFit="1" customWidth="1"/>
    <col min="2" max="2" width="34.85546875" style="45" customWidth="1"/>
    <col min="3" max="3" width="4" style="35" customWidth="1"/>
    <col min="4" max="4" width="32.28515625" style="35" customWidth="1"/>
    <col min="5" max="5" width="3" style="35" bestFit="1" customWidth="1"/>
    <col min="6" max="6" width="2.140625" style="35" customWidth="1"/>
    <col min="7" max="7" width="10.7109375" style="35" customWidth="1"/>
    <col min="8" max="9" width="1.5703125" style="35" customWidth="1"/>
    <col min="10" max="10" width="6" style="35" bestFit="1" customWidth="1"/>
    <col min="11" max="11" width="35" style="35" customWidth="1"/>
    <col min="12" max="12" width="4.28515625" style="35" customWidth="1"/>
    <col min="13" max="13" width="32.7109375" style="35" customWidth="1"/>
    <col min="14" max="15" width="3" style="35" bestFit="1" customWidth="1"/>
    <col min="16" max="16" width="12.85546875" style="35" customWidth="1"/>
    <col min="17" max="16384" width="8.85546875" style="35"/>
  </cols>
  <sheetData>
    <row r="1" spans="1:16" s="855" customFormat="1" ht="30.75" customHeight="1" thickBot="1" x14ac:dyDescent="0.35">
      <c r="A1" s="719">
        <f>-1</f>
        <v>-1</v>
      </c>
      <c r="B1" s="720" t="s">
        <v>448</v>
      </c>
      <c r="C1" s="721"/>
      <c r="D1" s="721"/>
      <c r="E1" s="721"/>
      <c r="F1" s="721"/>
      <c r="G1" s="553" t="s">
        <v>81</v>
      </c>
      <c r="J1" s="719">
        <f>-1</f>
        <v>-1</v>
      </c>
      <c r="K1" s="720" t="s">
        <v>449</v>
      </c>
      <c r="L1" s="721"/>
      <c r="M1" s="721"/>
      <c r="N1" s="721"/>
      <c r="O1" s="721"/>
      <c r="P1" s="553" t="s">
        <v>447</v>
      </c>
    </row>
    <row r="2" spans="1:16" ht="15.75" thickBot="1" x14ac:dyDescent="0.3">
      <c r="A2" s="856">
        <f>A1-0.01</f>
        <v>-1.01</v>
      </c>
      <c r="B2" s="763" t="s">
        <v>134</v>
      </c>
      <c r="C2" s="554"/>
      <c r="D2" s="555"/>
      <c r="E2" s="555"/>
      <c r="F2" s="555"/>
      <c r="G2" s="556"/>
      <c r="J2" s="857">
        <f>J1-0.01</f>
        <v>-1.01</v>
      </c>
      <c r="K2" s="93" t="s">
        <v>396</v>
      </c>
      <c r="L2" s="557"/>
      <c r="M2" s="558"/>
      <c r="N2" s="558"/>
      <c r="O2" s="558"/>
      <c r="P2" s="559"/>
    </row>
    <row r="3" spans="1:16" ht="15" customHeight="1" x14ac:dyDescent="0.25">
      <c r="A3" s="836">
        <f>A2-0.01</f>
        <v>-1.02</v>
      </c>
      <c r="B3" s="560" t="s">
        <v>123</v>
      </c>
      <c r="C3" s="560"/>
      <c r="D3" s="560"/>
      <c r="E3" s="560"/>
      <c r="F3" s="560"/>
      <c r="G3" s="450"/>
      <c r="J3" s="836">
        <f>J2-0.01</f>
        <v>-1.02</v>
      </c>
      <c r="K3" s="561" t="s">
        <v>735</v>
      </c>
      <c r="L3" s="561"/>
      <c r="M3" s="561"/>
      <c r="N3" s="561"/>
      <c r="O3" s="561"/>
      <c r="P3" s="450"/>
    </row>
    <row r="4" spans="1:16" ht="15.75" thickBot="1" x14ac:dyDescent="0.3">
      <c r="A4" s="858"/>
      <c r="B4" s="562"/>
      <c r="C4" s="562"/>
      <c r="D4" s="562"/>
      <c r="E4" s="562"/>
      <c r="F4" s="562"/>
      <c r="G4" s="563"/>
      <c r="J4" s="858"/>
      <c r="K4" s="564"/>
      <c r="L4" s="564"/>
      <c r="M4" s="564"/>
      <c r="N4" s="564"/>
      <c r="O4" s="564"/>
      <c r="P4" s="563"/>
    </row>
    <row r="5" spans="1:16" x14ac:dyDescent="0.25">
      <c r="A5" s="727">
        <f>A3-0.01</f>
        <v>-1.03</v>
      </c>
      <c r="B5" s="565" t="s">
        <v>49</v>
      </c>
      <c r="C5" s="566" t="s">
        <v>163</v>
      </c>
      <c r="D5" s="567"/>
      <c r="E5" s="14">
        <v>1</v>
      </c>
      <c r="F5" s="568"/>
      <c r="G5" s="18"/>
      <c r="J5" s="727">
        <f>J3-0.01</f>
        <v>-1.03</v>
      </c>
      <c r="K5" s="569" t="s">
        <v>397</v>
      </c>
      <c r="L5" s="566" t="s">
        <v>398</v>
      </c>
      <c r="M5" s="567"/>
      <c r="N5" s="14">
        <v>1</v>
      </c>
      <c r="O5" s="568"/>
      <c r="P5" s="18"/>
    </row>
    <row r="6" spans="1:16" ht="15.75" thickBot="1" x14ac:dyDescent="0.3">
      <c r="A6" s="731"/>
      <c r="B6" s="570"/>
      <c r="C6" s="542" t="s">
        <v>164</v>
      </c>
      <c r="D6" s="543"/>
      <c r="E6" s="15">
        <v>2</v>
      </c>
      <c r="F6" s="571"/>
      <c r="G6" s="54"/>
      <c r="J6" s="731"/>
      <c r="K6" s="572"/>
      <c r="L6" s="542" t="s">
        <v>399</v>
      </c>
      <c r="M6" s="543"/>
      <c r="N6" s="15">
        <v>2</v>
      </c>
      <c r="O6" s="571"/>
      <c r="P6" s="54"/>
    </row>
    <row r="7" spans="1:16" ht="15.75" customHeight="1" thickBot="1" x14ac:dyDescent="0.3">
      <c r="A7" s="859">
        <f>A5-0.01</f>
        <v>-1.04</v>
      </c>
      <c r="B7" s="860" t="s">
        <v>165</v>
      </c>
      <c r="C7" s="573" t="s">
        <v>52</v>
      </c>
      <c r="D7" s="574"/>
      <c r="E7" s="574"/>
      <c r="F7" s="575"/>
      <c r="G7" s="576"/>
      <c r="J7" s="859">
        <f>J5-0.01</f>
        <v>-1.04</v>
      </c>
      <c r="K7" s="860" t="s">
        <v>400</v>
      </c>
      <c r="L7" s="573" t="s">
        <v>401</v>
      </c>
      <c r="M7" s="574"/>
      <c r="N7" s="574"/>
      <c r="O7" s="575"/>
      <c r="P7" s="576"/>
    </row>
    <row r="8" spans="1:16" x14ac:dyDescent="0.25">
      <c r="A8" s="727">
        <f>A7-0.01</f>
        <v>-1.05</v>
      </c>
      <c r="B8" s="565" t="s">
        <v>166</v>
      </c>
      <c r="C8" s="577" t="s">
        <v>54</v>
      </c>
      <c r="D8" s="567"/>
      <c r="E8" s="14">
        <v>1</v>
      </c>
      <c r="F8" s="568"/>
      <c r="G8" s="18"/>
      <c r="J8" s="727">
        <f>J7-0.01</f>
        <v>-1.05</v>
      </c>
      <c r="K8" s="565" t="s">
        <v>402</v>
      </c>
      <c r="L8" s="577" t="s">
        <v>403</v>
      </c>
      <c r="M8" s="567"/>
      <c r="N8" s="14">
        <v>1</v>
      </c>
      <c r="O8" s="568"/>
      <c r="P8" s="18"/>
    </row>
    <row r="9" spans="1:16" x14ac:dyDescent="0.25">
      <c r="A9" s="728"/>
      <c r="B9" s="861"/>
      <c r="C9" s="578" t="s">
        <v>55</v>
      </c>
      <c r="D9" s="579"/>
      <c r="E9" s="16">
        <v>2</v>
      </c>
      <c r="F9" s="580"/>
      <c r="G9" s="52"/>
      <c r="J9" s="728"/>
      <c r="K9" s="861"/>
      <c r="L9" s="578" t="s">
        <v>404</v>
      </c>
      <c r="M9" s="579"/>
      <c r="N9" s="16">
        <v>2</v>
      </c>
      <c r="O9" s="580"/>
      <c r="P9" s="52"/>
    </row>
    <row r="10" spans="1:16" x14ac:dyDescent="0.25">
      <c r="A10" s="728"/>
      <c r="B10" s="861"/>
      <c r="C10" s="578" t="s">
        <v>56</v>
      </c>
      <c r="D10" s="579"/>
      <c r="E10" s="16">
        <v>3</v>
      </c>
      <c r="F10" s="581"/>
      <c r="G10" s="52"/>
      <c r="J10" s="728"/>
      <c r="K10" s="861"/>
      <c r="L10" s="578" t="s">
        <v>405</v>
      </c>
      <c r="M10" s="579"/>
      <c r="N10" s="16">
        <v>3</v>
      </c>
      <c r="O10" s="581"/>
      <c r="P10" s="52"/>
    </row>
    <row r="11" spans="1:16" ht="39" customHeight="1" thickBot="1" x14ac:dyDescent="0.3">
      <c r="A11" s="731"/>
      <c r="B11" s="570"/>
      <c r="C11" s="582" t="s">
        <v>57</v>
      </c>
      <c r="D11" s="543"/>
      <c r="E11" s="15">
        <v>4</v>
      </c>
      <c r="F11" s="583"/>
      <c r="G11" s="54"/>
      <c r="J11" s="731"/>
      <c r="K11" s="570"/>
      <c r="L11" s="582" t="s">
        <v>406</v>
      </c>
      <c r="M11" s="543"/>
      <c r="N11" s="15">
        <v>4</v>
      </c>
      <c r="O11" s="583"/>
      <c r="P11" s="54"/>
    </row>
    <row r="12" spans="1:16" x14ac:dyDescent="0.25">
      <c r="A12" s="727">
        <f>A8-0.01</f>
        <v>-1.06</v>
      </c>
      <c r="B12" s="565" t="s">
        <v>50</v>
      </c>
      <c r="C12" s="566" t="s">
        <v>51</v>
      </c>
      <c r="D12" s="567"/>
      <c r="E12" s="14">
        <v>1</v>
      </c>
      <c r="F12" s="568"/>
      <c r="G12" s="18"/>
      <c r="J12" s="727">
        <f>J8-0.01</f>
        <v>-1.06</v>
      </c>
      <c r="K12" s="565" t="s">
        <v>407</v>
      </c>
      <c r="L12" s="566" t="s">
        <v>408</v>
      </c>
      <c r="M12" s="567"/>
      <c r="N12" s="14">
        <v>1</v>
      </c>
      <c r="O12" s="568"/>
      <c r="P12" s="18"/>
    </row>
    <row r="13" spans="1:16" ht="15.75" customHeight="1" thickBot="1" x14ac:dyDescent="0.3">
      <c r="A13" s="728"/>
      <c r="B13" s="861"/>
      <c r="C13" s="584" t="s">
        <v>82</v>
      </c>
      <c r="D13" s="585"/>
      <c r="E13" s="17">
        <v>2</v>
      </c>
      <c r="F13" s="586"/>
      <c r="G13" s="52"/>
      <c r="J13" s="731"/>
      <c r="K13" s="570"/>
      <c r="L13" s="542" t="s">
        <v>409</v>
      </c>
      <c r="M13" s="543"/>
      <c r="N13" s="15">
        <v>2</v>
      </c>
      <c r="O13" s="571"/>
      <c r="P13" s="54"/>
    </row>
    <row r="14" spans="1:16" ht="15" customHeight="1" x14ac:dyDescent="0.25">
      <c r="A14" s="727">
        <v>-1.0900000000000001</v>
      </c>
      <c r="B14" s="475" t="s">
        <v>125</v>
      </c>
      <c r="C14" s="567" t="s">
        <v>283</v>
      </c>
      <c r="D14" s="567"/>
      <c r="E14" s="14">
        <v>1</v>
      </c>
      <c r="F14" s="568"/>
      <c r="G14" s="18"/>
      <c r="J14" s="727">
        <v>-1.0900000000000001</v>
      </c>
      <c r="K14" s="475" t="s">
        <v>410</v>
      </c>
      <c r="L14" s="567" t="s">
        <v>411</v>
      </c>
      <c r="M14" s="567"/>
      <c r="N14" s="14">
        <v>1</v>
      </c>
      <c r="O14" s="568"/>
      <c r="P14" s="18"/>
    </row>
    <row r="15" spans="1:16" x14ac:dyDescent="0.25">
      <c r="A15" s="728"/>
      <c r="B15" s="114"/>
      <c r="C15" s="587" t="s">
        <v>279</v>
      </c>
      <c r="D15" s="588"/>
      <c r="E15" s="589">
        <v>2</v>
      </c>
      <c r="F15" s="590"/>
      <c r="G15" s="52"/>
      <c r="J15" s="728"/>
      <c r="K15" s="114"/>
      <c r="L15" s="587" t="s">
        <v>412</v>
      </c>
      <c r="M15" s="588"/>
      <c r="N15" s="589">
        <v>2</v>
      </c>
      <c r="O15" s="590"/>
      <c r="P15" s="52"/>
    </row>
    <row r="16" spans="1:16" x14ac:dyDescent="0.25">
      <c r="A16" s="728"/>
      <c r="B16" s="114"/>
      <c r="C16" s="588" t="s">
        <v>278</v>
      </c>
      <c r="D16" s="588"/>
      <c r="E16" s="591">
        <v>3</v>
      </c>
      <c r="F16" s="590"/>
      <c r="G16" s="52"/>
      <c r="J16" s="728"/>
      <c r="K16" s="114"/>
      <c r="L16" s="588" t="s">
        <v>413</v>
      </c>
      <c r="M16" s="588"/>
      <c r="N16" s="591">
        <v>3</v>
      </c>
      <c r="O16" s="590"/>
      <c r="P16" s="52"/>
    </row>
    <row r="17" spans="1:16" x14ac:dyDescent="0.25">
      <c r="A17" s="728"/>
      <c r="B17" s="114"/>
      <c r="C17" s="37" t="s">
        <v>280</v>
      </c>
      <c r="D17" s="579"/>
      <c r="E17" s="17">
        <v>4</v>
      </c>
      <c r="F17" s="580"/>
      <c r="G17" s="52"/>
      <c r="J17" s="728"/>
      <c r="K17" s="114"/>
      <c r="L17" s="37" t="s">
        <v>414</v>
      </c>
      <c r="M17" s="579"/>
      <c r="N17" s="17">
        <v>4</v>
      </c>
      <c r="O17" s="580"/>
      <c r="P17" s="52"/>
    </row>
    <row r="18" spans="1:16" x14ac:dyDescent="0.25">
      <c r="A18" s="728"/>
      <c r="B18" s="114"/>
      <c r="C18" s="421" t="s">
        <v>281</v>
      </c>
      <c r="D18" s="579"/>
      <c r="E18" s="17">
        <v>5</v>
      </c>
      <c r="F18" s="580"/>
      <c r="G18" s="52"/>
      <c r="J18" s="728"/>
      <c r="K18" s="114"/>
      <c r="L18" s="421" t="s">
        <v>415</v>
      </c>
      <c r="M18" s="579"/>
      <c r="N18" s="17">
        <v>5</v>
      </c>
      <c r="O18" s="580"/>
      <c r="P18" s="52"/>
    </row>
    <row r="19" spans="1:16" x14ac:dyDescent="0.25">
      <c r="A19" s="728"/>
      <c r="B19" s="114"/>
      <c r="C19" s="37" t="s">
        <v>282</v>
      </c>
      <c r="D19" s="592"/>
      <c r="E19" s="16">
        <v>6</v>
      </c>
      <c r="F19" s="580"/>
      <c r="G19" s="52"/>
      <c r="J19" s="728"/>
      <c r="K19" s="114"/>
      <c r="L19" s="37" t="s">
        <v>416</v>
      </c>
      <c r="M19" s="592"/>
      <c r="N19" s="16">
        <v>6</v>
      </c>
      <c r="O19" s="580"/>
      <c r="P19" s="52"/>
    </row>
    <row r="20" spans="1:16" ht="15.75" thickBot="1" x14ac:dyDescent="0.3">
      <c r="A20" s="728"/>
      <c r="B20" s="114"/>
      <c r="C20" s="42" t="s">
        <v>222</v>
      </c>
      <c r="D20" s="585"/>
      <c r="E20" s="17">
        <v>96</v>
      </c>
      <c r="F20" s="586"/>
      <c r="G20" s="52"/>
      <c r="J20" s="731"/>
      <c r="K20" s="732"/>
      <c r="L20" s="38" t="s">
        <v>417</v>
      </c>
      <c r="M20" s="543"/>
      <c r="N20" s="15">
        <v>96</v>
      </c>
      <c r="O20" s="571"/>
      <c r="P20" s="54"/>
    </row>
    <row r="21" spans="1:16" ht="15" customHeight="1" x14ac:dyDescent="0.25">
      <c r="A21" s="727">
        <f>A14-0.01</f>
        <v>-1.1000000000000001</v>
      </c>
      <c r="B21" s="770" t="s">
        <v>450</v>
      </c>
      <c r="C21" s="593" t="s">
        <v>26</v>
      </c>
      <c r="D21" s="594" t="s">
        <v>52</v>
      </c>
      <c r="E21" s="594"/>
      <c r="F21" s="595"/>
      <c r="G21" s="596"/>
      <c r="J21" s="727">
        <f>J14-0.01</f>
        <v>-1.1000000000000001</v>
      </c>
      <c r="K21" s="770" t="s">
        <v>418</v>
      </c>
      <c r="L21" s="593" t="s">
        <v>26</v>
      </c>
      <c r="M21" s="594" t="s">
        <v>401</v>
      </c>
      <c r="N21" s="594"/>
      <c r="O21" s="595"/>
      <c r="P21" s="596"/>
    </row>
    <row r="22" spans="1:16" ht="15" customHeight="1" x14ac:dyDescent="0.25">
      <c r="A22" s="728"/>
      <c r="B22" s="605"/>
      <c r="C22" s="597"/>
      <c r="D22" s="598"/>
      <c r="E22" s="598"/>
      <c r="F22" s="599"/>
      <c r="G22" s="600"/>
      <c r="J22" s="728"/>
      <c r="K22" s="605"/>
      <c r="L22" s="597"/>
      <c r="M22" s="598"/>
      <c r="N22" s="598"/>
      <c r="O22" s="599"/>
      <c r="P22" s="600"/>
    </row>
    <row r="23" spans="1:16" ht="15" customHeight="1" x14ac:dyDescent="0.25">
      <c r="A23" s="728"/>
      <c r="B23" s="605"/>
      <c r="C23" s="597"/>
      <c r="D23" s="598"/>
      <c r="E23" s="598"/>
      <c r="F23" s="599"/>
      <c r="G23" s="600"/>
      <c r="J23" s="728"/>
      <c r="K23" s="605"/>
      <c r="L23" s="597"/>
      <c r="M23" s="598"/>
      <c r="N23" s="598"/>
      <c r="O23" s="599"/>
      <c r="P23" s="600"/>
    </row>
    <row r="24" spans="1:16" ht="15.75" customHeight="1" x14ac:dyDescent="0.25">
      <c r="A24" s="728"/>
      <c r="B24" s="605"/>
      <c r="C24" s="601"/>
      <c r="D24" s="602"/>
      <c r="E24" s="602"/>
      <c r="F24" s="603"/>
      <c r="G24" s="604"/>
      <c r="J24" s="728"/>
      <c r="K24" s="605"/>
      <c r="L24" s="601"/>
      <c r="M24" s="602"/>
      <c r="N24" s="602"/>
      <c r="O24" s="603"/>
      <c r="P24" s="604"/>
    </row>
    <row r="25" spans="1:16" ht="15" customHeight="1" x14ac:dyDescent="0.25">
      <c r="A25" s="728"/>
      <c r="B25" s="605" t="s">
        <v>215</v>
      </c>
      <c r="C25" s="597" t="s">
        <v>27</v>
      </c>
      <c r="D25" s="606" t="s">
        <v>250</v>
      </c>
      <c r="E25" s="606"/>
      <c r="F25" s="607"/>
      <c r="G25" s="600"/>
      <c r="J25" s="728"/>
      <c r="K25" s="605" t="s">
        <v>419</v>
      </c>
      <c r="L25" s="597" t="s">
        <v>27</v>
      </c>
      <c r="M25" s="606" t="s">
        <v>420</v>
      </c>
      <c r="N25" s="606"/>
      <c r="O25" s="607"/>
      <c r="P25" s="600"/>
    </row>
    <row r="26" spans="1:16" ht="15" customHeight="1" x14ac:dyDescent="0.25">
      <c r="A26" s="728"/>
      <c r="B26" s="605"/>
      <c r="C26" s="597"/>
      <c r="D26" s="598"/>
      <c r="E26" s="598"/>
      <c r="F26" s="599"/>
      <c r="G26" s="600"/>
      <c r="J26" s="728"/>
      <c r="K26" s="605"/>
      <c r="L26" s="597"/>
      <c r="M26" s="598"/>
      <c r="N26" s="598"/>
      <c r="O26" s="599"/>
      <c r="P26" s="600"/>
    </row>
    <row r="27" spans="1:16" ht="15" customHeight="1" x14ac:dyDescent="0.25">
      <c r="A27" s="728"/>
      <c r="B27" s="605"/>
      <c r="C27" s="597"/>
      <c r="D27" s="598"/>
      <c r="E27" s="598"/>
      <c r="F27" s="599"/>
      <c r="G27" s="600"/>
      <c r="J27" s="728"/>
      <c r="K27" s="605"/>
      <c r="L27" s="597"/>
      <c r="M27" s="598"/>
      <c r="N27" s="598"/>
      <c r="O27" s="599"/>
      <c r="P27" s="600"/>
    </row>
    <row r="28" spans="1:16" ht="15.75" customHeight="1" thickBot="1" x14ac:dyDescent="0.3">
      <c r="A28" s="731"/>
      <c r="B28" s="608"/>
      <c r="C28" s="609"/>
      <c r="D28" s="610"/>
      <c r="E28" s="610"/>
      <c r="F28" s="611"/>
      <c r="G28" s="612"/>
      <c r="J28" s="731"/>
      <c r="K28" s="608"/>
      <c r="L28" s="609"/>
      <c r="M28" s="610"/>
      <c r="N28" s="610"/>
      <c r="O28" s="611"/>
      <c r="P28" s="612"/>
    </row>
    <row r="29" spans="1:16" ht="15.75" x14ac:dyDescent="0.25">
      <c r="A29" s="727">
        <f>A21-0.01</f>
        <v>-1.1100000000000001</v>
      </c>
      <c r="B29" s="770" t="s">
        <v>214</v>
      </c>
      <c r="C29" s="593" t="s">
        <v>26</v>
      </c>
      <c r="D29" s="594" t="s">
        <v>52</v>
      </c>
      <c r="E29" s="594"/>
      <c r="F29" s="595"/>
      <c r="G29" s="596"/>
      <c r="J29" s="727">
        <f>J21-0.01</f>
        <v>-1.1100000000000001</v>
      </c>
      <c r="K29" s="770" t="s">
        <v>421</v>
      </c>
      <c r="L29" s="593" t="s">
        <v>26</v>
      </c>
      <c r="M29" s="594" t="s">
        <v>401</v>
      </c>
      <c r="N29" s="594"/>
      <c r="O29" s="595"/>
      <c r="P29" s="596"/>
    </row>
    <row r="30" spans="1:16" ht="16.5" customHeight="1" x14ac:dyDescent="0.25">
      <c r="A30" s="728"/>
      <c r="B30" s="605"/>
      <c r="C30" s="597"/>
      <c r="D30" s="598"/>
      <c r="E30" s="598"/>
      <c r="F30" s="599"/>
      <c r="G30" s="600"/>
      <c r="J30" s="728"/>
      <c r="K30" s="605"/>
      <c r="L30" s="597"/>
      <c r="M30" s="598"/>
      <c r="N30" s="598"/>
      <c r="O30" s="599"/>
      <c r="P30" s="600"/>
    </row>
    <row r="31" spans="1:16" ht="16.5" customHeight="1" x14ac:dyDescent="0.25">
      <c r="A31" s="728"/>
      <c r="B31" s="605"/>
      <c r="C31" s="597"/>
      <c r="D31" s="598"/>
      <c r="E31" s="598"/>
      <c r="F31" s="599"/>
      <c r="G31" s="600"/>
      <c r="J31" s="728"/>
      <c r="K31" s="605"/>
      <c r="L31" s="597"/>
      <c r="M31" s="598"/>
      <c r="N31" s="598"/>
      <c r="O31" s="599"/>
      <c r="P31" s="600"/>
    </row>
    <row r="32" spans="1:16" ht="15.75" customHeight="1" x14ac:dyDescent="0.25">
      <c r="A32" s="728"/>
      <c r="B32" s="605"/>
      <c r="C32" s="601"/>
      <c r="D32" s="602"/>
      <c r="E32" s="602"/>
      <c r="F32" s="603"/>
      <c r="G32" s="604"/>
      <c r="J32" s="728"/>
      <c r="K32" s="605"/>
      <c r="L32" s="601"/>
      <c r="M32" s="602"/>
      <c r="N32" s="602"/>
      <c r="O32" s="603"/>
      <c r="P32" s="604"/>
    </row>
    <row r="33" spans="1:16" ht="15.75" x14ac:dyDescent="0.25">
      <c r="A33" s="728"/>
      <c r="B33" s="605" t="s">
        <v>215</v>
      </c>
      <c r="C33" s="597" t="s">
        <v>27</v>
      </c>
      <c r="D33" s="606" t="s">
        <v>250</v>
      </c>
      <c r="E33" s="606"/>
      <c r="F33" s="607"/>
      <c r="G33" s="600"/>
      <c r="J33" s="728"/>
      <c r="K33" s="605" t="s">
        <v>419</v>
      </c>
      <c r="L33" s="597" t="s">
        <v>27</v>
      </c>
      <c r="M33" s="606" t="s">
        <v>420</v>
      </c>
      <c r="N33" s="606"/>
      <c r="O33" s="607"/>
      <c r="P33" s="600"/>
    </row>
    <row r="34" spans="1:16" ht="15.75" x14ac:dyDescent="0.25">
      <c r="A34" s="728"/>
      <c r="B34" s="605"/>
      <c r="C34" s="597"/>
      <c r="D34" s="598"/>
      <c r="E34" s="598"/>
      <c r="F34" s="599"/>
      <c r="G34" s="600"/>
      <c r="J34" s="728"/>
      <c r="K34" s="605"/>
      <c r="L34" s="597"/>
      <c r="M34" s="598"/>
      <c r="N34" s="598"/>
      <c r="O34" s="599"/>
      <c r="P34" s="600"/>
    </row>
    <row r="35" spans="1:16" ht="15.75" x14ac:dyDescent="0.25">
      <c r="A35" s="728"/>
      <c r="B35" s="605"/>
      <c r="C35" s="597"/>
      <c r="D35" s="598"/>
      <c r="E35" s="598"/>
      <c r="F35" s="599"/>
      <c r="G35" s="600"/>
      <c r="J35" s="728"/>
      <c r="K35" s="605"/>
      <c r="L35" s="597"/>
      <c r="M35" s="598"/>
      <c r="N35" s="598"/>
      <c r="O35" s="599"/>
      <c r="P35" s="600"/>
    </row>
    <row r="36" spans="1:16" ht="16.5" customHeight="1" thickBot="1" x14ac:dyDescent="0.3">
      <c r="A36" s="728"/>
      <c r="B36" s="605"/>
      <c r="C36" s="597"/>
      <c r="D36" s="598"/>
      <c r="E36" s="598"/>
      <c r="F36" s="599"/>
      <c r="G36" s="600"/>
      <c r="J36" s="731"/>
      <c r="K36" s="608"/>
      <c r="L36" s="609"/>
      <c r="M36" s="610"/>
      <c r="N36" s="610"/>
      <c r="O36" s="611"/>
      <c r="P36" s="612"/>
    </row>
    <row r="37" spans="1:16" ht="15" customHeight="1" x14ac:dyDescent="0.25">
      <c r="A37" s="727">
        <f>A29-0.01</f>
        <v>-1.1200000000000001</v>
      </c>
      <c r="B37" s="475" t="s">
        <v>167</v>
      </c>
      <c r="C37" s="28" t="s">
        <v>284</v>
      </c>
      <c r="D37" s="28"/>
      <c r="E37" s="613">
        <v>1</v>
      </c>
      <c r="F37" s="568"/>
      <c r="G37" s="18"/>
      <c r="J37" s="727">
        <f>J29-0.01</f>
        <v>-1.1200000000000001</v>
      </c>
      <c r="K37" s="475" t="s">
        <v>422</v>
      </c>
      <c r="L37" s="28" t="s">
        <v>423</v>
      </c>
      <c r="M37" s="28"/>
      <c r="N37" s="613">
        <v>1</v>
      </c>
      <c r="O37" s="568"/>
      <c r="P37" s="18"/>
    </row>
    <row r="38" spans="1:16" ht="15" customHeight="1" x14ac:dyDescent="0.25">
      <c r="A38" s="728"/>
      <c r="B38" s="114"/>
      <c r="C38" s="419" t="s">
        <v>285</v>
      </c>
      <c r="D38" s="420"/>
      <c r="E38" s="614">
        <v>2</v>
      </c>
      <c r="F38" s="580"/>
      <c r="G38" s="52"/>
      <c r="J38" s="728"/>
      <c r="K38" s="114"/>
      <c r="L38" s="419" t="s">
        <v>424</v>
      </c>
      <c r="M38" s="420"/>
      <c r="N38" s="614">
        <v>2</v>
      </c>
      <c r="O38" s="580"/>
      <c r="P38" s="52"/>
    </row>
    <row r="39" spans="1:16" ht="15" customHeight="1" x14ac:dyDescent="0.25">
      <c r="A39" s="728"/>
      <c r="B39" s="114"/>
      <c r="C39" s="422" t="s">
        <v>286</v>
      </c>
      <c r="D39" s="422"/>
      <c r="E39" s="614">
        <v>3</v>
      </c>
      <c r="F39" s="580"/>
      <c r="G39" s="52"/>
      <c r="J39" s="728"/>
      <c r="K39" s="114"/>
      <c r="L39" s="422" t="s">
        <v>425</v>
      </c>
      <c r="M39" s="422"/>
      <c r="N39" s="614">
        <v>3</v>
      </c>
      <c r="O39" s="580"/>
      <c r="P39" s="52"/>
    </row>
    <row r="40" spans="1:16" x14ac:dyDescent="0.25">
      <c r="A40" s="728"/>
      <c r="B40" s="114"/>
      <c r="C40" s="420" t="s">
        <v>287</v>
      </c>
      <c r="D40" s="420"/>
      <c r="E40" s="614">
        <v>4</v>
      </c>
      <c r="F40" s="580"/>
      <c r="G40" s="52"/>
      <c r="J40" s="728"/>
      <c r="K40" s="114"/>
      <c r="L40" s="420" t="s">
        <v>426</v>
      </c>
      <c r="M40" s="420"/>
      <c r="N40" s="614">
        <v>4</v>
      </c>
      <c r="O40" s="580"/>
      <c r="P40" s="52"/>
    </row>
    <row r="41" spans="1:16" ht="15" customHeight="1" x14ac:dyDescent="0.25">
      <c r="A41" s="728"/>
      <c r="B41" s="114"/>
      <c r="C41" s="419" t="s">
        <v>288</v>
      </c>
      <c r="D41" s="420"/>
      <c r="E41" s="614">
        <v>5</v>
      </c>
      <c r="F41" s="580"/>
      <c r="G41" s="52"/>
      <c r="J41" s="728"/>
      <c r="K41" s="114"/>
      <c r="L41" s="419" t="s">
        <v>427</v>
      </c>
      <c r="M41" s="420"/>
      <c r="N41" s="614">
        <v>5</v>
      </c>
      <c r="O41" s="580"/>
      <c r="P41" s="52"/>
    </row>
    <row r="42" spans="1:16" x14ac:dyDescent="0.25">
      <c r="A42" s="728"/>
      <c r="B42" s="114"/>
      <c r="C42" s="420" t="s">
        <v>289</v>
      </c>
      <c r="D42" s="420"/>
      <c r="E42" s="614">
        <v>6</v>
      </c>
      <c r="F42" s="580"/>
      <c r="G42" s="615"/>
      <c r="J42" s="728"/>
      <c r="K42" s="114"/>
      <c r="L42" s="420" t="s">
        <v>428</v>
      </c>
      <c r="M42" s="420"/>
      <c r="N42" s="614">
        <v>6</v>
      </c>
      <c r="O42" s="580"/>
      <c r="P42" s="615"/>
    </row>
    <row r="43" spans="1:16" ht="15.75" customHeight="1" thickBot="1" x14ac:dyDescent="0.3">
      <c r="A43" s="728"/>
      <c r="B43" s="114"/>
      <c r="C43" s="423" t="s">
        <v>222</v>
      </c>
      <c r="D43" s="423"/>
      <c r="E43" s="616">
        <v>96</v>
      </c>
      <c r="F43" s="586"/>
      <c r="G43" s="615"/>
      <c r="J43" s="731"/>
      <c r="K43" s="114"/>
      <c r="L43" s="423" t="s">
        <v>417</v>
      </c>
      <c r="M43" s="423"/>
      <c r="N43" s="616">
        <v>96</v>
      </c>
      <c r="O43" s="586"/>
      <c r="P43" s="615"/>
    </row>
    <row r="44" spans="1:16" ht="15.75" customHeight="1" x14ac:dyDescent="0.25">
      <c r="A44" s="744">
        <f>A37-0.01</f>
        <v>-1.1300000000000001</v>
      </c>
      <c r="B44" s="134" t="s">
        <v>135</v>
      </c>
      <c r="C44" s="135"/>
      <c r="D44" s="135"/>
      <c r="E44" s="135"/>
      <c r="F44" s="135"/>
      <c r="G44" s="396" t="s">
        <v>81</v>
      </c>
      <c r="J44" s="744">
        <f>J37-0.01</f>
        <v>-1.1300000000000001</v>
      </c>
      <c r="K44" s="134" t="s">
        <v>429</v>
      </c>
      <c r="L44" s="135"/>
      <c r="M44" s="135"/>
      <c r="N44" s="135"/>
      <c r="O44" s="135"/>
      <c r="P44" s="396" t="s">
        <v>447</v>
      </c>
    </row>
    <row r="45" spans="1:16" ht="15.75" thickBot="1" x14ac:dyDescent="0.3">
      <c r="A45" s="745"/>
      <c r="B45" s="798"/>
      <c r="C45" s="414"/>
      <c r="D45" s="414"/>
      <c r="E45" s="414"/>
      <c r="F45" s="414"/>
      <c r="G45" s="397"/>
      <c r="J45" s="745"/>
      <c r="K45" s="798"/>
      <c r="L45" s="414"/>
      <c r="M45" s="414"/>
      <c r="N45" s="414"/>
      <c r="O45" s="414"/>
      <c r="P45" s="397"/>
    </row>
    <row r="46" spans="1:16" ht="15.95" customHeight="1" x14ac:dyDescent="0.25">
      <c r="A46" s="728"/>
      <c r="B46" s="149" t="s">
        <v>253</v>
      </c>
      <c r="C46" s="637" t="s">
        <v>68</v>
      </c>
      <c r="D46" s="617" t="s">
        <v>168</v>
      </c>
      <c r="E46" s="617"/>
      <c r="F46" s="618"/>
      <c r="G46" s="619"/>
      <c r="J46" s="728"/>
      <c r="K46" s="149" t="s">
        <v>430</v>
      </c>
      <c r="L46" s="637" t="s">
        <v>68</v>
      </c>
      <c r="M46" s="617" t="s">
        <v>431</v>
      </c>
      <c r="N46" s="617"/>
      <c r="O46" s="618"/>
      <c r="P46" s="619"/>
    </row>
    <row r="47" spans="1:16" ht="15.95" customHeight="1" x14ac:dyDescent="0.25">
      <c r="A47" s="728"/>
      <c r="B47" s="149"/>
      <c r="C47" s="638" t="s">
        <v>69</v>
      </c>
      <c r="D47" s="422" t="s">
        <v>169</v>
      </c>
      <c r="E47" s="422"/>
      <c r="F47" s="620"/>
      <c r="G47" s="621"/>
      <c r="J47" s="728"/>
      <c r="K47" s="149"/>
      <c r="L47" s="638" t="s">
        <v>69</v>
      </c>
      <c r="M47" s="422" t="s">
        <v>432</v>
      </c>
      <c r="N47" s="422"/>
      <c r="O47" s="620"/>
      <c r="P47" s="621"/>
    </row>
    <row r="48" spans="1:16" ht="15.95" customHeight="1" x14ac:dyDescent="0.25">
      <c r="A48" s="728"/>
      <c r="B48" s="149"/>
      <c r="C48" s="638" t="s">
        <v>70</v>
      </c>
      <c r="D48" s="422" t="s">
        <v>170</v>
      </c>
      <c r="E48" s="422"/>
      <c r="F48" s="620"/>
      <c r="G48" s="621"/>
      <c r="J48" s="728"/>
      <c r="K48" s="149"/>
      <c r="L48" s="638" t="s">
        <v>70</v>
      </c>
      <c r="M48" s="422" t="s">
        <v>433</v>
      </c>
      <c r="N48" s="422"/>
      <c r="O48" s="620"/>
      <c r="P48" s="621"/>
    </row>
    <row r="49" spans="1:16" ht="15.95" customHeight="1" x14ac:dyDescent="0.25">
      <c r="A49" s="728"/>
      <c r="B49" s="149"/>
      <c r="C49" s="412" t="s">
        <v>71</v>
      </c>
      <c r="D49" s="400" t="s">
        <v>171</v>
      </c>
      <c r="E49" s="400"/>
      <c r="F49" s="401"/>
      <c r="G49" s="489"/>
      <c r="J49" s="728"/>
      <c r="K49" s="149"/>
      <c r="L49" s="412" t="s">
        <v>71</v>
      </c>
      <c r="M49" s="400" t="s">
        <v>434</v>
      </c>
      <c r="N49" s="400"/>
      <c r="O49" s="401"/>
      <c r="P49" s="489"/>
    </row>
    <row r="50" spans="1:16" ht="15.95" customHeight="1" x14ac:dyDescent="0.25">
      <c r="A50" s="728"/>
      <c r="B50" s="149"/>
      <c r="C50" s="411"/>
      <c r="D50" s="403"/>
      <c r="E50" s="403"/>
      <c r="F50" s="404"/>
      <c r="G50" s="490"/>
      <c r="J50" s="728"/>
      <c r="K50" s="149"/>
      <c r="L50" s="411"/>
      <c r="M50" s="403"/>
      <c r="N50" s="403"/>
      <c r="O50" s="404"/>
      <c r="P50" s="490"/>
    </row>
    <row r="51" spans="1:16" ht="15.95" customHeight="1" x14ac:dyDescent="0.25">
      <c r="A51" s="728"/>
      <c r="B51" s="149"/>
      <c r="C51" s="412" t="s">
        <v>72</v>
      </c>
      <c r="D51" s="400" t="s">
        <v>173</v>
      </c>
      <c r="E51" s="400"/>
      <c r="F51" s="401"/>
      <c r="G51" s="489"/>
      <c r="J51" s="728"/>
      <c r="K51" s="149" t="s">
        <v>435</v>
      </c>
      <c r="L51" s="412" t="s">
        <v>72</v>
      </c>
      <c r="M51" s="400" t="s">
        <v>436</v>
      </c>
      <c r="N51" s="400"/>
      <c r="O51" s="401"/>
      <c r="P51" s="489"/>
    </row>
    <row r="52" spans="1:16" ht="15.95" customHeight="1" x14ac:dyDescent="0.25">
      <c r="A52" s="728"/>
      <c r="B52" s="149"/>
      <c r="C52" s="411"/>
      <c r="D52" s="403"/>
      <c r="E52" s="403"/>
      <c r="F52" s="404"/>
      <c r="G52" s="490"/>
      <c r="J52" s="728"/>
      <c r="K52" s="149"/>
      <c r="L52" s="411"/>
      <c r="M52" s="403"/>
      <c r="N52" s="403"/>
      <c r="O52" s="404"/>
      <c r="P52" s="490"/>
    </row>
    <row r="53" spans="1:16" ht="15.95" customHeight="1" x14ac:dyDescent="0.25">
      <c r="A53" s="728"/>
      <c r="B53" s="149"/>
      <c r="C53" s="638" t="s">
        <v>73</v>
      </c>
      <c r="D53" s="422" t="s">
        <v>174</v>
      </c>
      <c r="E53" s="422"/>
      <c r="F53" s="620"/>
      <c r="G53" s="621"/>
      <c r="J53" s="728"/>
      <c r="K53" s="149"/>
      <c r="L53" s="638" t="s">
        <v>73</v>
      </c>
      <c r="M53" s="422" t="s">
        <v>437</v>
      </c>
      <c r="N53" s="422"/>
      <c r="O53" s="620"/>
      <c r="P53" s="621"/>
    </row>
    <row r="54" spans="1:16" ht="15.95" customHeight="1" x14ac:dyDescent="0.25">
      <c r="A54" s="728"/>
      <c r="B54" s="149"/>
      <c r="C54" s="637" t="s">
        <v>74</v>
      </c>
      <c r="D54" s="422" t="s">
        <v>137</v>
      </c>
      <c r="E54" s="422"/>
      <c r="F54" s="620"/>
      <c r="G54" s="619"/>
      <c r="J54" s="728"/>
      <c r="K54" s="149"/>
      <c r="L54" s="637" t="s">
        <v>74</v>
      </c>
      <c r="M54" s="422" t="s">
        <v>438</v>
      </c>
      <c r="N54" s="422"/>
      <c r="O54" s="620"/>
      <c r="P54" s="619"/>
    </row>
    <row r="55" spans="1:16" ht="15.95" customHeight="1" x14ac:dyDescent="0.25">
      <c r="A55" s="728"/>
      <c r="B55" s="149"/>
      <c r="C55" s="638" t="s">
        <v>75</v>
      </c>
      <c r="D55" s="422" t="s">
        <v>84</v>
      </c>
      <c r="E55" s="422"/>
      <c r="F55" s="620"/>
      <c r="G55" s="621"/>
      <c r="J55" s="728"/>
      <c r="K55" s="149"/>
      <c r="L55" s="638" t="s">
        <v>75</v>
      </c>
      <c r="M55" s="422" t="s">
        <v>439</v>
      </c>
      <c r="N55" s="422"/>
      <c r="O55" s="620"/>
      <c r="P55" s="621"/>
    </row>
    <row r="56" spans="1:16" ht="15.95" customHeight="1" x14ac:dyDescent="0.25">
      <c r="A56" s="728"/>
      <c r="B56" s="149"/>
      <c r="C56" s="638" t="s">
        <v>62</v>
      </c>
      <c r="D56" s="422" t="s">
        <v>136</v>
      </c>
      <c r="E56" s="422"/>
      <c r="F56" s="620"/>
      <c r="G56" s="621"/>
      <c r="J56" s="728"/>
      <c r="K56" s="149"/>
      <c r="L56" s="638" t="s">
        <v>62</v>
      </c>
      <c r="M56" s="422" t="s">
        <v>440</v>
      </c>
      <c r="N56" s="422"/>
      <c r="O56" s="620"/>
      <c r="P56" s="621"/>
    </row>
    <row r="57" spans="1:16" ht="15.95" customHeight="1" x14ac:dyDescent="0.25">
      <c r="A57" s="728"/>
      <c r="B57" s="149" t="s">
        <v>172</v>
      </c>
      <c r="C57" s="637" t="s">
        <v>76</v>
      </c>
      <c r="D57" s="422" t="s">
        <v>85</v>
      </c>
      <c r="E57" s="422"/>
      <c r="F57" s="620"/>
      <c r="G57" s="619"/>
      <c r="J57" s="728"/>
      <c r="K57" s="149"/>
      <c r="L57" s="637" t="s">
        <v>76</v>
      </c>
      <c r="M57" s="422" t="s">
        <v>441</v>
      </c>
      <c r="N57" s="422"/>
      <c r="O57" s="620"/>
      <c r="P57" s="619"/>
    </row>
    <row r="58" spans="1:16" ht="15.95" customHeight="1" x14ac:dyDescent="0.25">
      <c r="A58" s="728"/>
      <c r="B58" s="149"/>
      <c r="C58" s="412" t="s">
        <v>77</v>
      </c>
      <c r="D58" s="423" t="s">
        <v>97</v>
      </c>
      <c r="E58" s="423"/>
      <c r="F58" s="622"/>
      <c r="G58" s="623"/>
      <c r="J58" s="728"/>
      <c r="K58" s="149"/>
      <c r="L58" s="412" t="s">
        <v>77</v>
      </c>
      <c r="M58" s="423" t="s">
        <v>451</v>
      </c>
      <c r="N58" s="423"/>
      <c r="O58" s="622"/>
      <c r="P58" s="623"/>
    </row>
    <row r="59" spans="1:16" ht="15.95" customHeight="1" x14ac:dyDescent="0.25">
      <c r="A59" s="728"/>
      <c r="B59" s="149"/>
      <c r="C59" s="411"/>
      <c r="D59" s="617"/>
      <c r="E59" s="617"/>
      <c r="F59" s="618"/>
      <c r="G59" s="624"/>
      <c r="J59" s="728"/>
      <c r="K59" s="149"/>
      <c r="L59" s="411"/>
      <c r="M59" s="617"/>
      <c r="N59" s="617"/>
      <c r="O59" s="618"/>
      <c r="P59" s="624"/>
    </row>
    <row r="60" spans="1:16" ht="15.95" customHeight="1" x14ac:dyDescent="0.25">
      <c r="A60" s="728"/>
      <c r="B60" s="149"/>
      <c r="C60" s="638" t="s">
        <v>78</v>
      </c>
      <c r="D60" s="422" t="s">
        <v>293</v>
      </c>
      <c r="E60" s="422"/>
      <c r="F60" s="620"/>
      <c r="G60" s="621"/>
      <c r="J60" s="728"/>
      <c r="K60" s="149"/>
      <c r="L60" s="638" t="s">
        <v>78</v>
      </c>
      <c r="M60" s="422" t="s">
        <v>442</v>
      </c>
      <c r="N60" s="422"/>
      <c r="O60" s="620"/>
      <c r="P60" s="621"/>
    </row>
    <row r="61" spans="1:16" ht="15.95" customHeight="1" x14ac:dyDescent="0.25">
      <c r="A61" s="728"/>
      <c r="B61" s="149"/>
      <c r="C61" s="637" t="s">
        <v>83</v>
      </c>
      <c r="D61" s="422" t="s">
        <v>294</v>
      </c>
      <c r="E61" s="422"/>
      <c r="F61" s="620"/>
      <c r="G61" s="619"/>
      <c r="J61" s="728"/>
      <c r="K61" s="149"/>
      <c r="L61" s="637" t="s">
        <v>83</v>
      </c>
      <c r="M61" s="422" t="s">
        <v>443</v>
      </c>
      <c r="N61" s="422"/>
      <c r="O61" s="620"/>
      <c r="P61" s="619"/>
    </row>
    <row r="62" spans="1:16" ht="15.95" customHeight="1" x14ac:dyDescent="0.25">
      <c r="A62" s="728"/>
      <c r="B62" s="149"/>
      <c r="C62" s="638" t="s">
        <v>323</v>
      </c>
      <c r="D62" s="422" t="s">
        <v>295</v>
      </c>
      <c r="E62" s="422"/>
      <c r="F62" s="620"/>
      <c r="G62" s="621"/>
      <c r="J62" s="728"/>
      <c r="K62" s="149"/>
      <c r="L62" s="638" t="s">
        <v>323</v>
      </c>
      <c r="M62" s="422" t="s">
        <v>444</v>
      </c>
      <c r="N62" s="422"/>
      <c r="O62" s="620"/>
      <c r="P62" s="621"/>
    </row>
    <row r="63" spans="1:16" ht="15.95" customHeight="1" x14ac:dyDescent="0.25">
      <c r="A63" s="728"/>
      <c r="B63" s="149"/>
      <c r="C63" s="638" t="s">
        <v>324</v>
      </c>
      <c r="D63" s="422" t="s">
        <v>296</v>
      </c>
      <c r="E63" s="422"/>
      <c r="F63" s="620"/>
      <c r="G63" s="621"/>
      <c r="J63" s="728"/>
      <c r="K63" s="149"/>
      <c r="L63" s="638" t="s">
        <v>324</v>
      </c>
      <c r="M63" s="422" t="s">
        <v>445</v>
      </c>
      <c r="N63" s="422"/>
      <c r="O63" s="620"/>
      <c r="P63" s="621"/>
    </row>
    <row r="64" spans="1:16" ht="15.95" customHeight="1" thickBot="1" x14ac:dyDescent="0.3">
      <c r="A64" s="731"/>
      <c r="B64" s="150"/>
      <c r="C64" s="639" t="s">
        <v>91</v>
      </c>
      <c r="D64" s="425" t="s">
        <v>223</v>
      </c>
      <c r="E64" s="425"/>
      <c r="F64" s="625"/>
      <c r="G64" s="626"/>
      <c r="J64" s="731"/>
      <c r="K64" s="150"/>
      <c r="L64" s="639" t="s">
        <v>91</v>
      </c>
      <c r="M64" s="425" t="s">
        <v>446</v>
      </c>
      <c r="N64" s="425"/>
      <c r="O64" s="625"/>
      <c r="P64" s="626"/>
    </row>
    <row r="65" s="645" customFormat="1" ht="12.75" x14ac:dyDescent="0.2"/>
    <row r="66" s="645" customFormat="1" ht="12.75" x14ac:dyDescent="0.2"/>
    <row r="67" s="645" customFormat="1" ht="12.75" x14ac:dyDescent="0.2"/>
    <row r="68" s="645" customFormat="1" ht="12.75" x14ac:dyDescent="0.2"/>
    <row r="69" s="645" customFormat="1" ht="12.75" x14ac:dyDescent="0.2"/>
    <row r="70" s="645" customFormat="1" ht="12.75" x14ac:dyDescent="0.2"/>
  </sheetData>
  <mergeCells count="126">
    <mergeCell ref="K1:O1"/>
    <mergeCell ref="L2:P2"/>
    <mergeCell ref="J5:J6"/>
    <mergeCell ref="K5:K6"/>
    <mergeCell ref="P3:P4"/>
    <mergeCell ref="C38:D38"/>
    <mergeCell ref="C2:G2"/>
    <mergeCell ref="A5:A6"/>
    <mergeCell ref="B5:B6"/>
    <mergeCell ref="A8:A11"/>
    <mergeCell ref="B8:B11"/>
    <mergeCell ref="B1:F1"/>
    <mergeCell ref="A3:A4"/>
    <mergeCell ref="A12:A13"/>
    <mergeCell ref="B21:B24"/>
    <mergeCell ref="B25:B28"/>
    <mergeCell ref="A21:A28"/>
    <mergeCell ref="A14:A20"/>
    <mergeCell ref="B14:B20"/>
    <mergeCell ref="A37:A43"/>
    <mergeCell ref="B37:B43"/>
    <mergeCell ref="B3:F4"/>
    <mergeCell ref="G3:G4"/>
    <mergeCell ref="J3:J4"/>
    <mergeCell ref="K3:O4"/>
    <mergeCell ref="B12:B13"/>
    <mergeCell ref="M46:O46"/>
    <mergeCell ref="M47:O47"/>
    <mergeCell ref="M48:O48"/>
    <mergeCell ref="M53:O53"/>
    <mergeCell ref="J37:J43"/>
    <mergeCell ref="K37:K43"/>
    <mergeCell ref="L38:M38"/>
    <mergeCell ref="L39:M39"/>
    <mergeCell ref="L40:M40"/>
    <mergeCell ref="L41:M41"/>
    <mergeCell ref="L42:M42"/>
    <mergeCell ref="L43:M43"/>
    <mergeCell ref="J21:J28"/>
    <mergeCell ref="K21:K24"/>
    <mergeCell ref="L21:L24"/>
    <mergeCell ref="J14:J20"/>
    <mergeCell ref="K14:K20"/>
    <mergeCell ref="K25:K28"/>
    <mergeCell ref="L25:L28"/>
    <mergeCell ref="C21:C24"/>
    <mergeCell ref="C25:C28"/>
    <mergeCell ref="D21:F24"/>
    <mergeCell ref="D25:F28"/>
    <mergeCell ref="C7:F7"/>
    <mergeCell ref="L7:O7"/>
    <mergeCell ref="M57:O57"/>
    <mergeCell ref="M63:O63"/>
    <mergeCell ref="M64:O64"/>
    <mergeCell ref="M54:O54"/>
    <mergeCell ref="M55:O55"/>
    <mergeCell ref="M56:O56"/>
    <mergeCell ref="M21:O24"/>
    <mergeCell ref="M25:O28"/>
    <mergeCell ref="J29:J36"/>
    <mergeCell ref="K29:K32"/>
    <mergeCell ref="L29:L32"/>
    <mergeCell ref="M29:O32"/>
    <mergeCell ref="K33:K36"/>
    <mergeCell ref="L33:L36"/>
    <mergeCell ref="J8:J11"/>
    <mergeCell ref="K8:K11"/>
    <mergeCell ref="J12:J13"/>
    <mergeCell ref="K12:K13"/>
    <mergeCell ref="M33:O36"/>
    <mergeCell ref="K44:O45"/>
    <mergeCell ref="B44:F45"/>
    <mergeCell ref="P44:P45"/>
    <mergeCell ref="G44:G45"/>
    <mergeCell ref="A29:A36"/>
    <mergeCell ref="B29:B32"/>
    <mergeCell ref="C29:C32"/>
    <mergeCell ref="D29:F32"/>
    <mergeCell ref="B33:B36"/>
    <mergeCell ref="C33:C36"/>
    <mergeCell ref="D33:F36"/>
    <mergeCell ref="C40:D40"/>
    <mergeCell ref="C41:D41"/>
    <mergeCell ref="C42:D42"/>
    <mergeCell ref="C39:D39"/>
    <mergeCell ref="C43:D43"/>
    <mergeCell ref="M60:O60"/>
    <mergeCell ref="M61:O61"/>
    <mergeCell ref="M62:O62"/>
    <mergeCell ref="L58:L59"/>
    <mergeCell ref="M58:O59"/>
    <mergeCell ref="A44:A64"/>
    <mergeCell ref="B46:B56"/>
    <mergeCell ref="B57:B64"/>
    <mergeCell ref="J44:J64"/>
    <mergeCell ref="K46:K56"/>
    <mergeCell ref="K57:K64"/>
    <mergeCell ref="D60:F60"/>
    <mergeCell ref="D61:F61"/>
    <mergeCell ref="D62:F62"/>
    <mergeCell ref="D63:F63"/>
    <mergeCell ref="D54:F54"/>
    <mergeCell ref="D55:F55"/>
    <mergeCell ref="D56:F56"/>
    <mergeCell ref="D57:F57"/>
    <mergeCell ref="D64:F64"/>
    <mergeCell ref="D46:F46"/>
    <mergeCell ref="D47:F47"/>
    <mergeCell ref="D48:F48"/>
    <mergeCell ref="D53:F53"/>
    <mergeCell ref="P58:P59"/>
    <mergeCell ref="C58:C59"/>
    <mergeCell ref="D58:F59"/>
    <mergeCell ref="G58:G59"/>
    <mergeCell ref="C49:C50"/>
    <mergeCell ref="D49:F50"/>
    <mergeCell ref="G49:G50"/>
    <mergeCell ref="L49:L50"/>
    <mergeCell ref="M49:O50"/>
    <mergeCell ref="P49:P50"/>
    <mergeCell ref="C51:C52"/>
    <mergeCell ref="D51:F52"/>
    <mergeCell ref="G51:G52"/>
    <mergeCell ref="L51:L52"/>
    <mergeCell ref="M51:O52"/>
    <mergeCell ref="P51:P52"/>
  </mergeCells>
  <pageMargins left="0" right="0" top="0" bottom="0" header="0" footer="0"/>
  <pageSetup scale="78" orientation="portrait" r:id="rId1"/>
  <colBreaks count="1" manualBreakCount="1">
    <brk id="8" max="4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21"/>
  <sheetViews>
    <sheetView showGridLines="0" view="pageBreakPreview" topLeftCell="A55" zoomScaleSheetLayoutView="100" workbookViewId="0">
      <selection activeCell="C91" sqref="C91"/>
    </sheetView>
  </sheetViews>
  <sheetFormatPr defaultColWidth="8.85546875" defaultRowHeight="15" x14ac:dyDescent="0.25"/>
  <cols>
    <col min="1" max="1" width="6.42578125" style="79" bestFit="1" customWidth="1"/>
    <col min="2" max="2" width="41.42578125" style="45" customWidth="1"/>
    <col min="3" max="4" width="5.85546875" style="79" customWidth="1"/>
    <col min="5" max="6" width="6" style="79" customWidth="1"/>
    <col min="7" max="7" width="3.28515625" style="79" customWidth="1"/>
    <col min="8" max="8" width="3.140625" style="79" bestFit="1" customWidth="1"/>
    <col min="9" max="9" width="6" style="45" bestFit="1" customWidth="1"/>
    <col min="10" max="10" width="10.5703125" style="35" customWidth="1"/>
    <col min="11" max="12" width="1.7109375" style="35" customWidth="1"/>
    <col min="13" max="13" width="6" style="35" bestFit="1" customWidth="1"/>
    <col min="14" max="14" width="42" style="35" customWidth="1"/>
    <col min="15" max="16" width="7.42578125" style="35" customWidth="1"/>
    <col min="17" max="18" width="6.28515625" style="35" customWidth="1"/>
    <col min="19" max="19" width="6" style="35" customWidth="1"/>
    <col min="20" max="20" width="5.140625" style="35" customWidth="1"/>
    <col min="21" max="21" width="5.85546875" style="35" customWidth="1"/>
    <col min="22" max="22" width="11.42578125" style="35" customWidth="1"/>
    <col min="23" max="16384" width="8.85546875" style="35"/>
  </cols>
  <sheetData>
    <row r="1" spans="1:22" s="456" customFormat="1" ht="19.5" thickBot="1" x14ac:dyDescent="0.25">
      <c r="A1" s="719">
        <f>-2</f>
        <v>-2</v>
      </c>
      <c r="B1" s="791" t="s">
        <v>482</v>
      </c>
      <c r="C1" s="792"/>
      <c r="D1" s="792"/>
      <c r="E1" s="792"/>
      <c r="F1" s="792"/>
      <c r="G1" s="792"/>
      <c r="H1" s="792"/>
      <c r="I1" s="792"/>
      <c r="J1" s="793"/>
      <c r="M1" s="719">
        <f>-2</f>
        <v>-2</v>
      </c>
      <c r="N1" s="794" t="s">
        <v>481</v>
      </c>
      <c r="O1" s="795"/>
      <c r="P1" s="795"/>
      <c r="Q1" s="795"/>
      <c r="R1" s="795"/>
      <c r="S1" s="795"/>
      <c r="T1" s="795"/>
      <c r="U1" s="795"/>
      <c r="V1" s="795"/>
    </row>
    <row r="2" spans="1:22" s="528" customFormat="1" ht="15" customHeight="1" x14ac:dyDescent="0.2">
      <c r="A2" s="796">
        <f>A1-0.01</f>
        <v>-2.0099999999999998</v>
      </c>
      <c r="B2" s="134" t="s">
        <v>483</v>
      </c>
      <c r="C2" s="135"/>
      <c r="D2" s="135"/>
      <c r="E2" s="135"/>
      <c r="F2" s="135"/>
      <c r="G2" s="135"/>
      <c r="H2" s="135"/>
      <c r="I2" s="135"/>
      <c r="J2" s="136"/>
      <c r="M2" s="796">
        <f>M1-0.01</f>
        <v>-2.0099999999999998</v>
      </c>
      <c r="N2" s="134" t="s">
        <v>485</v>
      </c>
      <c r="O2" s="135"/>
      <c r="P2" s="135"/>
      <c r="Q2" s="135"/>
      <c r="R2" s="135"/>
      <c r="S2" s="135"/>
      <c r="T2" s="135"/>
      <c r="U2" s="135"/>
      <c r="V2" s="136"/>
    </row>
    <row r="3" spans="1:22" s="528" customFormat="1" ht="15.75" customHeight="1" x14ac:dyDescent="0.2">
      <c r="A3" s="797"/>
      <c r="B3" s="137"/>
      <c r="C3" s="119"/>
      <c r="D3" s="119"/>
      <c r="E3" s="119"/>
      <c r="F3" s="119"/>
      <c r="G3" s="119"/>
      <c r="H3" s="119"/>
      <c r="I3" s="119"/>
      <c r="J3" s="138"/>
      <c r="M3" s="797"/>
      <c r="N3" s="137"/>
      <c r="O3" s="119"/>
      <c r="P3" s="119"/>
      <c r="Q3" s="119"/>
      <c r="R3" s="119"/>
      <c r="S3" s="119"/>
      <c r="T3" s="119"/>
      <c r="U3" s="119"/>
      <c r="V3" s="138"/>
    </row>
    <row r="4" spans="1:22" s="528" customFormat="1" ht="15.75" thickBot="1" x14ac:dyDescent="0.25">
      <c r="A4" s="797"/>
      <c r="B4" s="798"/>
      <c r="C4" s="414"/>
      <c r="D4" s="414"/>
      <c r="E4" s="414"/>
      <c r="F4" s="414"/>
      <c r="G4" s="414"/>
      <c r="H4" s="414"/>
      <c r="I4" s="414"/>
      <c r="J4" s="799"/>
      <c r="M4" s="797"/>
      <c r="N4" s="798"/>
      <c r="O4" s="414"/>
      <c r="P4" s="414"/>
      <c r="Q4" s="414"/>
      <c r="R4" s="414"/>
      <c r="S4" s="414"/>
      <c r="T4" s="414"/>
      <c r="U4" s="414"/>
      <c r="V4" s="799"/>
    </row>
    <row r="5" spans="1:22" ht="15" customHeight="1" x14ac:dyDescent="0.25">
      <c r="A5" s="797"/>
      <c r="B5" s="134" t="s">
        <v>484</v>
      </c>
      <c r="C5" s="135"/>
      <c r="D5" s="135"/>
      <c r="E5" s="135"/>
      <c r="F5" s="135"/>
      <c r="G5" s="135"/>
      <c r="H5" s="135"/>
      <c r="I5" s="135"/>
      <c r="J5" s="136"/>
      <c r="M5" s="797"/>
      <c r="N5" s="134" t="s">
        <v>486</v>
      </c>
      <c r="O5" s="135"/>
      <c r="P5" s="135"/>
      <c r="Q5" s="135"/>
      <c r="R5" s="135"/>
      <c r="S5" s="135"/>
      <c r="T5" s="135"/>
      <c r="U5" s="135"/>
      <c r="V5" s="136"/>
    </row>
    <row r="6" spans="1:22" x14ac:dyDescent="0.25">
      <c r="A6" s="797"/>
      <c r="B6" s="137"/>
      <c r="C6" s="119"/>
      <c r="D6" s="119"/>
      <c r="E6" s="119"/>
      <c r="F6" s="119"/>
      <c r="G6" s="119"/>
      <c r="H6" s="119"/>
      <c r="I6" s="119"/>
      <c r="J6" s="138"/>
      <c r="M6" s="797"/>
      <c r="N6" s="137"/>
      <c r="O6" s="119"/>
      <c r="P6" s="119"/>
      <c r="Q6" s="119"/>
      <c r="R6" s="119"/>
      <c r="S6" s="119"/>
      <c r="T6" s="119"/>
      <c r="U6" s="119"/>
      <c r="V6" s="138"/>
    </row>
    <row r="7" spans="1:22" x14ac:dyDescent="0.25">
      <c r="A7" s="797"/>
      <c r="B7" s="137"/>
      <c r="C7" s="119"/>
      <c r="D7" s="119"/>
      <c r="E7" s="119"/>
      <c r="F7" s="119"/>
      <c r="G7" s="119"/>
      <c r="H7" s="119"/>
      <c r="I7" s="119"/>
      <c r="J7" s="138"/>
      <c r="M7" s="797"/>
      <c r="N7" s="137"/>
      <c r="O7" s="119"/>
      <c r="P7" s="119"/>
      <c r="Q7" s="119"/>
      <c r="R7" s="119"/>
      <c r="S7" s="119"/>
      <c r="T7" s="119"/>
      <c r="U7" s="119"/>
      <c r="V7" s="138"/>
    </row>
    <row r="8" spans="1:22" x14ac:dyDescent="0.25">
      <c r="A8" s="797"/>
      <c r="B8" s="137"/>
      <c r="C8" s="119"/>
      <c r="D8" s="119"/>
      <c r="E8" s="119"/>
      <c r="F8" s="119"/>
      <c r="G8" s="119"/>
      <c r="H8" s="119"/>
      <c r="I8" s="119"/>
      <c r="J8" s="138"/>
      <c r="M8" s="797"/>
      <c r="N8" s="137"/>
      <c r="O8" s="119"/>
      <c r="P8" s="119"/>
      <c r="Q8" s="119"/>
      <c r="R8" s="119"/>
      <c r="S8" s="119"/>
      <c r="T8" s="119"/>
      <c r="U8" s="119"/>
      <c r="V8" s="138"/>
    </row>
    <row r="9" spans="1:22" x14ac:dyDescent="0.25">
      <c r="A9" s="797"/>
      <c r="B9" s="137"/>
      <c r="C9" s="119"/>
      <c r="D9" s="119"/>
      <c r="E9" s="119"/>
      <c r="F9" s="119"/>
      <c r="G9" s="119"/>
      <c r="H9" s="119"/>
      <c r="I9" s="119"/>
      <c r="J9" s="138"/>
      <c r="M9" s="797"/>
      <c r="N9" s="137"/>
      <c r="O9" s="119"/>
      <c r="P9" s="119"/>
      <c r="Q9" s="119"/>
      <c r="R9" s="119"/>
      <c r="S9" s="119"/>
      <c r="T9" s="119"/>
      <c r="U9" s="119"/>
      <c r="V9" s="138"/>
    </row>
    <row r="10" spans="1:22" x14ac:dyDescent="0.25">
      <c r="A10" s="797"/>
      <c r="B10" s="137"/>
      <c r="C10" s="119"/>
      <c r="D10" s="119"/>
      <c r="E10" s="119"/>
      <c r="F10" s="119"/>
      <c r="G10" s="119"/>
      <c r="H10" s="119"/>
      <c r="I10" s="119"/>
      <c r="J10" s="138"/>
      <c r="M10" s="797"/>
      <c r="N10" s="137"/>
      <c r="O10" s="119"/>
      <c r="P10" s="119"/>
      <c r="Q10" s="119"/>
      <c r="R10" s="119"/>
      <c r="S10" s="119"/>
      <c r="T10" s="119"/>
      <c r="U10" s="119"/>
      <c r="V10" s="138"/>
    </row>
    <row r="11" spans="1:22" x14ac:dyDescent="0.25">
      <c r="A11" s="797"/>
      <c r="B11" s="137"/>
      <c r="C11" s="119"/>
      <c r="D11" s="119"/>
      <c r="E11" s="119"/>
      <c r="F11" s="119"/>
      <c r="G11" s="119"/>
      <c r="H11" s="119"/>
      <c r="I11" s="119"/>
      <c r="J11" s="138"/>
      <c r="M11" s="797"/>
      <c r="N11" s="137"/>
      <c r="O11" s="119"/>
      <c r="P11" s="119"/>
      <c r="Q11" s="119"/>
      <c r="R11" s="119"/>
      <c r="S11" s="119"/>
      <c r="T11" s="119"/>
      <c r="U11" s="119"/>
      <c r="V11" s="138"/>
    </row>
    <row r="12" spans="1:22" x14ac:dyDescent="0.25">
      <c r="A12" s="797"/>
      <c r="B12" s="137"/>
      <c r="C12" s="119"/>
      <c r="D12" s="119"/>
      <c r="E12" s="119"/>
      <c r="F12" s="119"/>
      <c r="G12" s="119"/>
      <c r="H12" s="119"/>
      <c r="I12" s="119"/>
      <c r="J12" s="138"/>
      <c r="M12" s="797"/>
      <c r="N12" s="137"/>
      <c r="O12" s="119"/>
      <c r="P12" s="119"/>
      <c r="Q12" s="119"/>
      <c r="R12" s="119"/>
      <c r="S12" s="119"/>
      <c r="T12" s="119"/>
      <c r="U12" s="119"/>
      <c r="V12" s="138"/>
    </row>
    <row r="13" spans="1:22" x14ac:dyDescent="0.25">
      <c r="A13" s="797"/>
      <c r="B13" s="137"/>
      <c r="C13" s="119"/>
      <c r="D13" s="119"/>
      <c r="E13" s="119"/>
      <c r="F13" s="119"/>
      <c r="G13" s="119"/>
      <c r="H13" s="119"/>
      <c r="I13" s="119"/>
      <c r="J13" s="138"/>
      <c r="M13" s="797"/>
      <c r="N13" s="137"/>
      <c r="O13" s="119"/>
      <c r="P13" s="119"/>
      <c r="Q13" s="119"/>
      <c r="R13" s="119"/>
      <c r="S13" s="119"/>
      <c r="T13" s="119"/>
      <c r="U13" s="119"/>
      <c r="V13" s="138"/>
    </row>
    <row r="14" spans="1:22" ht="15.75" thickBot="1" x14ac:dyDescent="0.3">
      <c r="A14" s="797"/>
      <c r="B14" s="137"/>
      <c r="C14" s="119"/>
      <c r="D14" s="119"/>
      <c r="E14" s="119"/>
      <c r="F14" s="119"/>
      <c r="G14" s="119"/>
      <c r="H14" s="119"/>
      <c r="I14" s="119"/>
      <c r="J14" s="138"/>
      <c r="M14" s="797"/>
      <c r="N14" s="137"/>
      <c r="O14" s="119"/>
      <c r="P14" s="119"/>
      <c r="Q14" s="119"/>
      <c r="R14" s="119"/>
      <c r="S14" s="119"/>
      <c r="T14" s="119"/>
      <c r="U14" s="119"/>
      <c r="V14" s="138"/>
    </row>
    <row r="15" spans="1:22" ht="15.75" customHeight="1" x14ac:dyDescent="0.25">
      <c r="A15" s="797"/>
      <c r="B15" s="529"/>
      <c r="C15" s="800" t="s">
        <v>175</v>
      </c>
      <c r="D15" s="801"/>
      <c r="E15" s="800" t="s">
        <v>176</v>
      </c>
      <c r="F15" s="801"/>
      <c r="G15" s="800" t="s">
        <v>177</v>
      </c>
      <c r="H15" s="494"/>
      <c r="I15" s="494"/>
      <c r="J15" s="396" t="s">
        <v>81</v>
      </c>
      <c r="M15" s="797"/>
      <c r="N15" s="529"/>
      <c r="O15" s="800" t="s">
        <v>496</v>
      </c>
      <c r="P15" s="801"/>
      <c r="Q15" s="800" t="s">
        <v>452</v>
      </c>
      <c r="R15" s="801"/>
      <c r="S15" s="800" t="s">
        <v>453</v>
      </c>
      <c r="T15" s="494"/>
      <c r="U15" s="494"/>
      <c r="V15" s="396" t="s">
        <v>447</v>
      </c>
    </row>
    <row r="16" spans="1:22" ht="15.75" customHeight="1" x14ac:dyDescent="0.25">
      <c r="A16" s="802"/>
      <c r="B16" s="530"/>
      <c r="C16" s="803"/>
      <c r="D16" s="804"/>
      <c r="E16" s="803"/>
      <c r="F16" s="804"/>
      <c r="G16" s="803"/>
      <c r="H16" s="729"/>
      <c r="I16" s="729"/>
      <c r="J16" s="500"/>
      <c r="M16" s="802"/>
      <c r="N16" s="530"/>
      <c r="O16" s="803"/>
      <c r="P16" s="804"/>
      <c r="Q16" s="803"/>
      <c r="R16" s="804"/>
      <c r="S16" s="803"/>
      <c r="T16" s="729"/>
      <c r="U16" s="729"/>
      <c r="V16" s="500"/>
    </row>
    <row r="17" spans="1:22" ht="15.75" thickBot="1" x14ac:dyDescent="0.3">
      <c r="A17" s="802"/>
      <c r="B17" s="530"/>
      <c r="C17" s="803"/>
      <c r="D17" s="804"/>
      <c r="E17" s="803"/>
      <c r="F17" s="804"/>
      <c r="G17" s="803"/>
      <c r="H17" s="729"/>
      <c r="I17" s="729"/>
      <c r="J17" s="500"/>
      <c r="M17" s="802"/>
      <c r="N17" s="530"/>
      <c r="O17" s="803"/>
      <c r="P17" s="804"/>
      <c r="Q17" s="803"/>
      <c r="R17" s="804"/>
      <c r="S17" s="803"/>
      <c r="T17" s="729"/>
      <c r="U17" s="729"/>
      <c r="V17" s="500"/>
    </row>
    <row r="18" spans="1:22" s="40" customFormat="1" x14ac:dyDescent="0.2">
      <c r="A18" s="805" t="s">
        <v>68</v>
      </c>
      <c r="B18" s="134" t="s">
        <v>140</v>
      </c>
      <c r="C18" s="806">
        <v>1</v>
      </c>
      <c r="D18" s="807"/>
      <c r="E18" s="806">
        <v>2</v>
      </c>
      <c r="F18" s="807"/>
      <c r="G18" s="806">
        <v>3</v>
      </c>
      <c r="H18" s="808"/>
      <c r="I18" s="807"/>
      <c r="J18" s="131"/>
      <c r="M18" s="805" t="s">
        <v>68</v>
      </c>
      <c r="N18" s="134" t="s">
        <v>454</v>
      </c>
      <c r="O18" s="806">
        <v>1</v>
      </c>
      <c r="P18" s="807"/>
      <c r="Q18" s="806">
        <v>2</v>
      </c>
      <c r="R18" s="807"/>
      <c r="S18" s="806">
        <v>3</v>
      </c>
      <c r="T18" s="808"/>
      <c r="U18" s="807"/>
      <c r="V18" s="131"/>
    </row>
    <row r="19" spans="1:22" s="40" customFormat="1" x14ac:dyDescent="0.2">
      <c r="A19" s="809"/>
      <c r="B19" s="531"/>
      <c r="C19" s="810"/>
      <c r="D19" s="811"/>
      <c r="E19" s="810"/>
      <c r="F19" s="811"/>
      <c r="G19" s="810"/>
      <c r="H19" s="812"/>
      <c r="I19" s="811"/>
      <c r="J19" s="132"/>
      <c r="M19" s="809"/>
      <c r="N19" s="531"/>
      <c r="O19" s="810"/>
      <c r="P19" s="811"/>
      <c r="Q19" s="810"/>
      <c r="R19" s="811"/>
      <c r="S19" s="810"/>
      <c r="T19" s="812"/>
      <c r="U19" s="811"/>
      <c r="V19" s="132"/>
    </row>
    <row r="20" spans="1:22" s="40" customFormat="1" x14ac:dyDescent="0.2">
      <c r="A20" s="813" t="s">
        <v>69</v>
      </c>
      <c r="B20" s="532" t="s">
        <v>86</v>
      </c>
      <c r="C20" s="814">
        <v>1</v>
      </c>
      <c r="D20" s="815"/>
      <c r="E20" s="814">
        <v>2</v>
      </c>
      <c r="F20" s="815"/>
      <c r="G20" s="814">
        <v>3</v>
      </c>
      <c r="H20" s="816"/>
      <c r="I20" s="815"/>
      <c r="J20" s="21"/>
      <c r="M20" s="813" t="s">
        <v>69</v>
      </c>
      <c r="N20" s="532" t="s">
        <v>455</v>
      </c>
      <c r="O20" s="814">
        <v>1</v>
      </c>
      <c r="P20" s="815"/>
      <c r="Q20" s="814">
        <v>2</v>
      </c>
      <c r="R20" s="815"/>
      <c r="S20" s="814">
        <v>3</v>
      </c>
      <c r="T20" s="816"/>
      <c r="U20" s="815"/>
      <c r="V20" s="21"/>
    </row>
    <row r="21" spans="1:22" s="40" customFormat="1" x14ac:dyDescent="0.2">
      <c r="A21" s="813" t="s">
        <v>70</v>
      </c>
      <c r="B21" s="532" t="s">
        <v>178</v>
      </c>
      <c r="C21" s="814">
        <v>1</v>
      </c>
      <c r="D21" s="815"/>
      <c r="E21" s="814">
        <v>2</v>
      </c>
      <c r="F21" s="815"/>
      <c r="G21" s="814">
        <v>3</v>
      </c>
      <c r="H21" s="816"/>
      <c r="I21" s="815"/>
      <c r="J21" s="21"/>
      <c r="M21" s="813" t="s">
        <v>70</v>
      </c>
      <c r="N21" s="532" t="s">
        <v>456</v>
      </c>
      <c r="O21" s="814">
        <v>1</v>
      </c>
      <c r="P21" s="815"/>
      <c r="Q21" s="814">
        <v>2</v>
      </c>
      <c r="R21" s="815"/>
      <c r="S21" s="814">
        <v>3</v>
      </c>
      <c r="T21" s="816"/>
      <c r="U21" s="815"/>
      <c r="V21" s="21"/>
    </row>
    <row r="22" spans="1:22" s="40" customFormat="1" x14ac:dyDescent="0.2">
      <c r="A22" s="813" t="s">
        <v>71</v>
      </c>
      <c r="B22" s="532" t="s">
        <v>263</v>
      </c>
      <c r="C22" s="814">
        <v>1</v>
      </c>
      <c r="D22" s="815"/>
      <c r="E22" s="814">
        <v>2</v>
      </c>
      <c r="F22" s="815"/>
      <c r="G22" s="814">
        <v>3</v>
      </c>
      <c r="H22" s="816"/>
      <c r="I22" s="815"/>
      <c r="J22" s="21"/>
      <c r="M22" s="813" t="s">
        <v>71</v>
      </c>
      <c r="N22" s="532" t="s">
        <v>457</v>
      </c>
      <c r="O22" s="814">
        <v>1</v>
      </c>
      <c r="P22" s="815"/>
      <c r="Q22" s="814">
        <v>2</v>
      </c>
      <c r="R22" s="815"/>
      <c r="S22" s="814">
        <v>3</v>
      </c>
      <c r="T22" s="816"/>
      <c r="U22" s="815"/>
      <c r="V22" s="21"/>
    </row>
    <row r="23" spans="1:22" s="40" customFormat="1" x14ac:dyDescent="0.2">
      <c r="A23" s="813" t="s">
        <v>72</v>
      </c>
      <c r="B23" s="532" t="s">
        <v>264</v>
      </c>
      <c r="C23" s="814">
        <v>1</v>
      </c>
      <c r="D23" s="815"/>
      <c r="E23" s="814">
        <v>2</v>
      </c>
      <c r="F23" s="815"/>
      <c r="G23" s="814">
        <v>3</v>
      </c>
      <c r="H23" s="816"/>
      <c r="I23" s="815"/>
      <c r="J23" s="21"/>
      <c r="M23" s="813" t="s">
        <v>72</v>
      </c>
      <c r="N23" s="532" t="s">
        <v>458</v>
      </c>
      <c r="O23" s="814">
        <v>1</v>
      </c>
      <c r="P23" s="815"/>
      <c r="Q23" s="814">
        <v>2</v>
      </c>
      <c r="R23" s="815"/>
      <c r="S23" s="814">
        <v>3</v>
      </c>
      <c r="T23" s="816"/>
      <c r="U23" s="815"/>
      <c r="V23" s="21"/>
    </row>
    <row r="24" spans="1:22" s="40" customFormat="1" x14ac:dyDescent="0.2">
      <c r="A24" s="813" t="s">
        <v>73</v>
      </c>
      <c r="B24" s="532" t="s">
        <v>87</v>
      </c>
      <c r="C24" s="814">
        <v>1</v>
      </c>
      <c r="D24" s="815"/>
      <c r="E24" s="814">
        <v>2</v>
      </c>
      <c r="F24" s="815"/>
      <c r="G24" s="814">
        <v>3</v>
      </c>
      <c r="H24" s="816"/>
      <c r="I24" s="815"/>
      <c r="J24" s="21"/>
      <c r="M24" s="813" t="s">
        <v>73</v>
      </c>
      <c r="N24" s="532" t="s">
        <v>459</v>
      </c>
      <c r="O24" s="814">
        <v>1</v>
      </c>
      <c r="P24" s="815"/>
      <c r="Q24" s="814">
        <v>2</v>
      </c>
      <c r="R24" s="815"/>
      <c r="S24" s="814">
        <v>3</v>
      </c>
      <c r="T24" s="816"/>
      <c r="U24" s="815"/>
      <c r="V24" s="21"/>
    </row>
    <row r="25" spans="1:22" s="40" customFormat="1" x14ac:dyDescent="0.2">
      <c r="A25" s="813" t="s">
        <v>74</v>
      </c>
      <c r="B25" s="532" t="s">
        <v>262</v>
      </c>
      <c r="C25" s="814">
        <v>1</v>
      </c>
      <c r="D25" s="815"/>
      <c r="E25" s="814">
        <v>2</v>
      </c>
      <c r="F25" s="815"/>
      <c r="G25" s="814">
        <v>3</v>
      </c>
      <c r="H25" s="816"/>
      <c r="I25" s="815"/>
      <c r="J25" s="21"/>
      <c r="M25" s="813" t="s">
        <v>74</v>
      </c>
      <c r="N25" s="532" t="s">
        <v>460</v>
      </c>
      <c r="O25" s="814">
        <v>1</v>
      </c>
      <c r="P25" s="815"/>
      <c r="Q25" s="814">
        <v>2</v>
      </c>
      <c r="R25" s="815"/>
      <c r="S25" s="814">
        <v>3</v>
      </c>
      <c r="T25" s="816"/>
      <c r="U25" s="815"/>
      <c r="V25" s="21"/>
    </row>
    <row r="26" spans="1:22" s="40" customFormat="1" ht="15" customHeight="1" x14ac:dyDescent="0.2">
      <c r="A26" s="817" t="s">
        <v>75</v>
      </c>
      <c r="B26" s="533" t="s">
        <v>265</v>
      </c>
      <c r="C26" s="818">
        <v>1</v>
      </c>
      <c r="D26" s="819"/>
      <c r="E26" s="818">
        <v>2</v>
      </c>
      <c r="F26" s="819"/>
      <c r="G26" s="818">
        <v>3</v>
      </c>
      <c r="H26" s="820"/>
      <c r="I26" s="819"/>
      <c r="J26" s="133"/>
      <c r="M26" s="817" t="s">
        <v>75</v>
      </c>
      <c r="N26" s="533" t="s">
        <v>461</v>
      </c>
      <c r="O26" s="818">
        <v>1</v>
      </c>
      <c r="P26" s="819"/>
      <c r="Q26" s="818">
        <v>2</v>
      </c>
      <c r="R26" s="819"/>
      <c r="S26" s="818">
        <v>3</v>
      </c>
      <c r="T26" s="820"/>
      <c r="U26" s="819"/>
      <c r="V26" s="133"/>
    </row>
    <row r="27" spans="1:22" s="40" customFormat="1" ht="15.75" customHeight="1" x14ac:dyDescent="0.2">
      <c r="A27" s="809"/>
      <c r="B27" s="534"/>
      <c r="C27" s="810"/>
      <c r="D27" s="811"/>
      <c r="E27" s="810"/>
      <c r="F27" s="811"/>
      <c r="G27" s="810"/>
      <c r="H27" s="812"/>
      <c r="I27" s="811"/>
      <c r="J27" s="132"/>
      <c r="M27" s="809"/>
      <c r="N27" s="534"/>
      <c r="O27" s="810"/>
      <c r="P27" s="811"/>
      <c r="Q27" s="810"/>
      <c r="R27" s="811"/>
      <c r="S27" s="810"/>
      <c r="T27" s="812"/>
      <c r="U27" s="811"/>
      <c r="V27" s="132"/>
    </row>
    <row r="28" spans="1:22" s="40" customFormat="1" ht="15" customHeight="1" x14ac:dyDescent="0.2">
      <c r="A28" s="817" t="s">
        <v>62</v>
      </c>
      <c r="B28" s="535" t="s">
        <v>267</v>
      </c>
      <c r="C28" s="818">
        <v>1</v>
      </c>
      <c r="D28" s="819"/>
      <c r="E28" s="818">
        <v>2</v>
      </c>
      <c r="F28" s="819"/>
      <c r="G28" s="818">
        <v>3</v>
      </c>
      <c r="H28" s="820"/>
      <c r="I28" s="819"/>
      <c r="J28" s="133"/>
      <c r="M28" s="817" t="s">
        <v>62</v>
      </c>
      <c r="N28" s="535" t="s">
        <v>462</v>
      </c>
      <c r="O28" s="818">
        <v>1</v>
      </c>
      <c r="P28" s="819"/>
      <c r="Q28" s="818">
        <v>2</v>
      </c>
      <c r="R28" s="819"/>
      <c r="S28" s="818">
        <v>3</v>
      </c>
      <c r="T28" s="820"/>
      <c r="U28" s="819"/>
      <c r="V28" s="133"/>
    </row>
    <row r="29" spans="1:22" s="40" customFormat="1" x14ac:dyDescent="0.2">
      <c r="A29" s="809"/>
      <c r="B29" s="531"/>
      <c r="C29" s="810"/>
      <c r="D29" s="811"/>
      <c r="E29" s="810"/>
      <c r="F29" s="811"/>
      <c r="G29" s="810"/>
      <c r="H29" s="812"/>
      <c r="I29" s="811"/>
      <c r="J29" s="132"/>
      <c r="M29" s="809"/>
      <c r="N29" s="531"/>
      <c r="O29" s="810"/>
      <c r="P29" s="811"/>
      <c r="Q29" s="810"/>
      <c r="R29" s="811"/>
      <c r="S29" s="810"/>
      <c r="T29" s="812"/>
      <c r="U29" s="811"/>
      <c r="V29" s="132"/>
    </row>
    <row r="30" spans="1:22" s="40" customFormat="1" ht="15" customHeight="1" x14ac:dyDescent="0.2">
      <c r="A30" s="813" t="s">
        <v>76</v>
      </c>
      <c r="B30" s="532" t="s">
        <v>32</v>
      </c>
      <c r="C30" s="814">
        <v>1</v>
      </c>
      <c r="D30" s="815"/>
      <c r="E30" s="814">
        <v>2</v>
      </c>
      <c r="F30" s="815"/>
      <c r="G30" s="814">
        <v>3</v>
      </c>
      <c r="H30" s="816"/>
      <c r="I30" s="815"/>
      <c r="J30" s="21"/>
      <c r="M30" s="813" t="s">
        <v>76</v>
      </c>
      <c r="N30" s="532" t="s">
        <v>463</v>
      </c>
      <c r="O30" s="814">
        <v>1</v>
      </c>
      <c r="P30" s="815"/>
      <c r="Q30" s="814">
        <v>2</v>
      </c>
      <c r="R30" s="815"/>
      <c r="S30" s="814">
        <v>3</v>
      </c>
      <c r="T30" s="816"/>
      <c r="U30" s="815"/>
      <c r="V30" s="21"/>
    </row>
    <row r="31" spans="1:22" s="40" customFormat="1" ht="15" customHeight="1" x14ac:dyDescent="0.2">
      <c r="A31" s="817" t="s">
        <v>77</v>
      </c>
      <c r="B31" s="533" t="s">
        <v>138</v>
      </c>
      <c r="C31" s="818">
        <v>1</v>
      </c>
      <c r="D31" s="819"/>
      <c r="E31" s="818">
        <v>2</v>
      </c>
      <c r="F31" s="819"/>
      <c r="G31" s="818">
        <v>3</v>
      </c>
      <c r="H31" s="820"/>
      <c r="I31" s="819"/>
      <c r="J31" s="133"/>
      <c r="M31" s="817" t="s">
        <v>77</v>
      </c>
      <c r="N31" s="533" t="s">
        <v>464</v>
      </c>
      <c r="O31" s="818">
        <v>1</v>
      </c>
      <c r="P31" s="819"/>
      <c r="Q31" s="818">
        <v>2</v>
      </c>
      <c r="R31" s="819"/>
      <c r="S31" s="818">
        <v>3</v>
      </c>
      <c r="T31" s="820"/>
      <c r="U31" s="819"/>
      <c r="V31" s="133"/>
    </row>
    <row r="32" spans="1:22" s="40" customFormat="1" x14ac:dyDescent="0.2">
      <c r="A32" s="809"/>
      <c r="B32" s="534"/>
      <c r="C32" s="810"/>
      <c r="D32" s="811"/>
      <c r="E32" s="810"/>
      <c r="F32" s="811"/>
      <c r="G32" s="810"/>
      <c r="H32" s="812"/>
      <c r="I32" s="811"/>
      <c r="J32" s="132"/>
      <c r="M32" s="809"/>
      <c r="N32" s="534"/>
      <c r="O32" s="810"/>
      <c r="P32" s="811"/>
      <c r="Q32" s="810"/>
      <c r="R32" s="811"/>
      <c r="S32" s="810"/>
      <c r="T32" s="812"/>
      <c r="U32" s="811"/>
      <c r="V32" s="132"/>
    </row>
    <row r="33" spans="1:22" s="40" customFormat="1" ht="15" customHeight="1" x14ac:dyDescent="0.2">
      <c r="A33" s="817" t="s">
        <v>78</v>
      </c>
      <c r="B33" s="535" t="s">
        <v>266</v>
      </c>
      <c r="C33" s="818">
        <v>1</v>
      </c>
      <c r="D33" s="819"/>
      <c r="E33" s="818">
        <v>2</v>
      </c>
      <c r="F33" s="819"/>
      <c r="G33" s="818">
        <v>3</v>
      </c>
      <c r="H33" s="820"/>
      <c r="I33" s="819"/>
      <c r="J33" s="133"/>
      <c r="M33" s="817" t="s">
        <v>78</v>
      </c>
      <c r="N33" s="535" t="s">
        <v>465</v>
      </c>
      <c r="O33" s="818">
        <v>1</v>
      </c>
      <c r="P33" s="819"/>
      <c r="Q33" s="818">
        <v>2</v>
      </c>
      <c r="R33" s="819"/>
      <c r="S33" s="818">
        <v>3</v>
      </c>
      <c r="T33" s="820"/>
      <c r="U33" s="819"/>
      <c r="V33" s="133"/>
    </row>
    <row r="34" spans="1:22" s="40" customFormat="1" x14ac:dyDescent="0.2">
      <c r="A34" s="809"/>
      <c r="B34" s="531"/>
      <c r="C34" s="810"/>
      <c r="D34" s="811"/>
      <c r="E34" s="810"/>
      <c r="F34" s="811"/>
      <c r="G34" s="810"/>
      <c r="H34" s="812"/>
      <c r="I34" s="811"/>
      <c r="J34" s="132"/>
      <c r="M34" s="809"/>
      <c r="N34" s="531"/>
      <c r="O34" s="810"/>
      <c r="P34" s="811"/>
      <c r="Q34" s="810"/>
      <c r="R34" s="811"/>
      <c r="S34" s="810"/>
      <c r="T34" s="812"/>
      <c r="U34" s="811"/>
      <c r="V34" s="132"/>
    </row>
    <row r="35" spans="1:22" s="40" customFormat="1" x14ac:dyDescent="0.2">
      <c r="A35" s="813" t="s">
        <v>83</v>
      </c>
      <c r="B35" s="532" t="s">
        <v>268</v>
      </c>
      <c r="C35" s="814">
        <v>1</v>
      </c>
      <c r="D35" s="815"/>
      <c r="E35" s="814">
        <v>2</v>
      </c>
      <c r="F35" s="815"/>
      <c r="G35" s="814">
        <v>3</v>
      </c>
      <c r="H35" s="816"/>
      <c r="I35" s="815"/>
      <c r="J35" s="21"/>
      <c r="M35" s="813" t="s">
        <v>83</v>
      </c>
      <c r="N35" s="532" t="s">
        <v>466</v>
      </c>
      <c r="O35" s="814">
        <v>1</v>
      </c>
      <c r="P35" s="815"/>
      <c r="Q35" s="814">
        <v>2</v>
      </c>
      <c r="R35" s="815"/>
      <c r="S35" s="814">
        <v>3</v>
      </c>
      <c r="T35" s="816"/>
      <c r="U35" s="815"/>
      <c r="V35" s="21"/>
    </row>
    <row r="36" spans="1:22" s="40" customFormat="1" x14ac:dyDescent="0.2">
      <c r="A36" s="813" t="s">
        <v>323</v>
      </c>
      <c r="B36" s="532" t="s">
        <v>179</v>
      </c>
      <c r="C36" s="814">
        <v>1</v>
      </c>
      <c r="D36" s="815"/>
      <c r="E36" s="814">
        <v>2</v>
      </c>
      <c r="F36" s="815"/>
      <c r="G36" s="814">
        <v>3</v>
      </c>
      <c r="H36" s="816"/>
      <c r="I36" s="815"/>
      <c r="J36" s="21"/>
      <c r="M36" s="813" t="s">
        <v>323</v>
      </c>
      <c r="N36" s="532" t="s">
        <v>467</v>
      </c>
      <c r="O36" s="814">
        <v>1</v>
      </c>
      <c r="P36" s="815"/>
      <c r="Q36" s="814">
        <v>2</v>
      </c>
      <c r="R36" s="815"/>
      <c r="S36" s="814">
        <v>3</v>
      </c>
      <c r="T36" s="816"/>
      <c r="U36" s="815"/>
      <c r="V36" s="21"/>
    </row>
    <row r="37" spans="1:22" s="40" customFormat="1" x14ac:dyDescent="0.2">
      <c r="A37" s="813" t="s">
        <v>324</v>
      </c>
      <c r="B37" s="532" t="s">
        <v>180</v>
      </c>
      <c r="C37" s="814">
        <v>1</v>
      </c>
      <c r="D37" s="815"/>
      <c r="E37" s="814">
        <v>2</v>
      </c>
      <c r="F37" s="815"/>
      <c r="G37" s="814">
        <v>3</v>
      </c>
      <c r="H37" s="816"/>
      <c r="I37" s="815"/>
      <c r="J37" s="21"/>
      <c r="M37" s="813" t="s">
        <v>324</v>
      </c>
      <c r="N37" s="532" t="s">
        <v>468</v>
      </c>
      <c r="O37" s="814">
        <v>1</v>
      </c>
      <c r="P37" s="815"/>
      <c r="Q37" s="814">
        <v>2</v>
      </c>
      <c r="R37" s="815"/>
      <c r="S37" s="814">
        <v>3</v>
      </c>
      <c r="T37" s="816"/>
      <c r="U37" s="815"/>
      <c r="V37" s="21"/>
    </row>
    <row r="38" spans="1:22" s="40" customFormat="1" x14ac:dyDescent="0.2">
      <c r="A38" s="813" t="s">
        <v>91</v>
      </c>
      <c r="B38" s="532" t="s">
        <v>30</v>
      </c>
      <c r="C38" s="814">
        <v>1</v>
      </c>
      <c r="D38" s="815"/>
      <c r="E38" s="814">
        <v>2</v>
      </c>
      <c r="F38" s="815"/>
      <c r="G38" s="814">
        <v>3</v>
      </c>
      <c r="H38" s="816"/>
      <c r="I38" s="815"/>
      <c r="J38" s="21"/>
      <c r="M38" s="813" t="s">
        <v>91</v>
      </c>
      <c r="N38" s="532" t="s">
        <v>469</v>
      </c>
      <c r="O38" s="814">
        <v>1</v>
      </c>
      <c r="P38" s="815"/>
      <c r="Q38" s="814">
        <v>2</v>
      </c>
      <c r="R38" s="815"/>
      <c r="S38" s="814">
        <v>3</v>
      </c>
      <c r="T38" s="816"/>
      <c r="U38" s="815"/>
      <c r="V38" s="21"/>
    </row>
    <row r="39" spans="1:22" s="40" customFormat="1" ht="15" customHeight="1" x14ac:dyDescent="0.2">
      <c r="A39" s="817" t="s">
        <v>96</v>
      </c>
      <c r="B39" s="535" t="s">
        <v>290</v>
      </c>
      <c r="C39" s="818">
        <v>1</v>
      </c>
      <c r="D39" s="819"/>
      <c r="E39" s="818">
        <v>2</v>
      </c>
      <c r="F39" s="819"/>
      <c r="G39" s="818">
        <v>3</v>
      </c>
      <c r="H39" s="820"/>
      <c r="I39" s="819"/>
      <c r="J39" s="133"/>
      <c r="M39" s="817" t="s">
        <v>96</v>
      </c>
      <c r="N39" s="535" t="s">
        <v>470</v>
      </c>
      <c r="O39" s="818">
        <v>1</v>
      </c>
      <c r="P39" s="819"/>
      <c r="Q39" s="818">
        <v>2</v>
      </c>
      <c r="R39" s="819"/>
      <c r="S39" s="818">
        <v>3</v>
      </c>
      <c r="T39" s="820"/>
      <c r="U39" s="819"/>
      <c r="V39" s="133"/>
    </row>
    <row r="40" spans="1:22" s="40" customFormat="1" x14ac:dyDescent="0.2">
      <c r="A40" s="809"/>
      <c r="B40" s="531"/>
      <c r="C40" s="810"/>
      <c r="D40" s="811"/>
      <c r="E40" s="810"/>
      <c r="F40" s="811"/>
      <c r="G40" s="810"/>
      <c r="H40" s="812"/>
      <c r="I40" s="811"/>
      <c r="J40" s="132"/>
      <c r="M40" s="809"/>
      <c r="N40" s="531"/>
      <c r="O40" s="810"/>
      <c r="P40" s="811"/>
      <c r="Q40" s="810"/>
      <c r="R40" s="811"/>
      <c r="S40" s="810"/>
      <c r="T40" s="812"/>
      <c r="U40" s="811"/>
      <c r="V40" s="132"/>
    </row>
    <row r="41" spans="1:22" s="40" customFormat="1" ht="15" customHeight="1" x14ac:dyDescent="0.2">
      <c r="A41" s="817" t="s">
        <v>98</v>
      </c>
      <c r="B41" s="535" t="s">
        <v>291</v>
      </c>
      <c r="C41" s="818">
        <v>1</v>
      </c>
      <c r="D41" s="819"/>
      <c r="E41" s="818">
        <v>2</v>
      </c>
      <c r="F41" s="819"/>
      <c r="G41" s="818">
        <v>3</v>
      </c>
      <c r="H41" s="820"/>
      <c r="I41" s="819"/>
      <c r="J41" s="133"/>
      <c r="M41" s="817" t="s">
        <v>98</v>
      </c>
      <c r="N41" s="535" t="s">
        <v>471</v>
      </c>
      <c r="O41" s="818">
        <v>1</v>
      </c>
      <c r="P41" s="819"/>
      <c r="Q41" s="818">
        <v>2</v>
      </c>
      <c r="R41" s="819"/>
      <c r="S41" s="818">
        <v>3</v>
      </c>
      <c r="T41" s="820"/>
      <c r="U41" s="819"/>
      <c r="V41" s="133"/>
    </row>
    <row r="42" spans="1:22" s="40" customFormat="1" x14ac:dyDescent="0.2">
      <c r="A42" s="809"/>
      <c r="B42" s="531"/>
      <c r="C42" s="810"/>
      <c r="D42" s="811"/>
      <c r="E42" s="810"/>
      <c r="F42" s="811"/>
      <c r="G42" s="810"/>
      <c r="H42" s="812"/>
      <c r="I42" s="811"/>
      <c r="J42" s="132"/>
      <c r="M42" s="809"/>
      <c r="N42" s="531"/>
      <c r="O42" s="810"/>
      <c r="P42" s="811"/>
      <c r="Q42" s="810"/>
      <c r="R42" s="811"/>
      <c r="S42" s="810"/>
      <c r="T42" s="812"/>
      <c r="U42" s="811"/>
      <c r="V42" s="132"/>
    </row>
    <row r="43" spans="1:22" s="40" customFormat="1" ht="15" customHeight="1" x14ac:dyDescent="0.2">
      <c r="A43" s="817" t="s">
        <v>196</v>
      </c>
      <c r="B43" s="535" t="s">
        <v>292</v>
      </c>
      <c r="C43" s="818">
        <v>1</v>
      </c>
      <c r="D43" s="819"/>
      <c r="E43" s="818">
        <v>2</v>
      </c>
      <c r="F43" s="819"/>
      <c r="G43" s="818">
        <v>3</v>
      </c>
      <c r="H43" s="820"/>
      <c r="I43" s="819"/>
      <c r="J43" s="133"/>
      <c r="M43" s="817" t="s">
        <v>196</v>
      </c>
      <c r="N43" s="535" t="s">
        <v>472</v>
      </c>
      <c r="O43" s="818">
        <v>1</v>
      </c>
      <c r="P43" s="819"/>
      <c r="Q43" s="818">
        <v>2</v>
      </c>
      <c r="R43" s="819"/>
      <c r="S43" s="818">
        <v>3</v>
      </c>
      <c r="T43" s="820"/>
      <c r="U43" s="819"/>
      <c r="V43" s="133"/>
    </row>
    <row r="44" spans="1:22" s="40" customFormat="1" x14ac:dyDescent="0.2">
      <c r="A44" s="809"/>
      <c r="B44" s="531"/>
      <c r="C44" s="810"/>
      <c r="D44" s="811"/>
      <c r="E44" s="810"/>
      <c r="F44" s="811"/>
      <c r="G44" s="810"/>
      <c r="H44" s="812"/>
      <c r="I44" s="811"/>
      <c r="J44" s="132"/>
      <c r="M44" s="821"/>
      <c r="N44" s="137"/>
      <c r="O44" s="822"/>
      <c r="P44" s="823"/>
      <c r="Q44" s="822"/>
      <c r="R44" s="823"/>
      <c r="S44" s="822"/>
      <c r="T44" s="824"/>
      <c r="U44" s="823"/>
      <c r="V44" s="132"/>
    </row>
    <row r="45" spans="1:22" s="40" customFormat="1" ht="15.75" thickBot="1" x14ac:dyDescent="0.25">
      <c r="A45" s="825" t="s">
        <v>99</v>
      </c>
      <c r="B45" s="536" t="s">
        <v>222</v>
      </c>
      <c r="C45" s="822">
        <v>1</v>
      </c>
      <c r="D45" s="823"/>
      <c r="E45" s="822">
        <v>2</v>
      </c>
      <c r="F45" s="823"/>
      <c r="G45" s="822">
        <v>3</v>
      </c>
      <c r="H45" s="824"/>
      <c r="I45" s="823"/>
      <c r="J45" s="23"/>
      <c r="M45" s="826" t="s">
        <v>99</v>
      </c>
      <c r="N45" s="537" t="s">
        <v>417</v>
      </c>
      <c r="O45" s="827">
        <v>1</v>
      </c>
      <c r="P45" s="828"/>
      <c r="Q45" s="827">
        <v>2</v>
      </c>
      <c r="R45" s="828"/>
      <c r="S45" s="827">
        <v>3</v>
      </c>
      <c r="T45" s="829"/>
      <c r="U45" s="828"/>
      <c r="V45" s="22"/>
    </row>
    <row r="46" spans="1:22" x14ac:dyDescent="0.25">
      <c r="A46" s="529"/>
      <c r="B46" s="538"/>
      <c r="C46" s="538"/>
      <c r="D46" s="538"/>
      <c r="E46" s="538"/>
      <c r="F46" s="538"/>
      <c r="G46" s="538"/>
      <c r="H46" s="538"/>
      <c r="I46" s="539"/>
      <c r="J46" s="830" t="s">
        <v>81</v>
      </c>
      <c r="M46" s="831"/>
      <c r="N46" s="832"/>
      <c r="O46" s="832"/>
      <c r="P46" s="832"/>
      <c r="Q46" s="832"/>
      <c r="R46" s="832"/>
      <c r="S46" s="832"/>
      <c r="T46" s="832"/>
      <c r="U46" s="742"/>
      <c r="V46" s="396" t="s">
        <v>447</v>
      </c>
    </row>
    <row r="47" spans="1:22" ht="15.75" thickBot="1" x14ac:dyDescent="0.3">
      <c r="A47" s="530"/>
      <c r="B47" s="540"/>
      <c r="C47" s="540"/>
      <c r="D47" s="540"/>
      <c r="E47" s="540"/>
      <c r="F47" s="540"/>
      <c r="G47" s="540"/>
      <c r="H47" s="540"/>
      <c r="I47" s="541"/>
      <c r="J47" s="833"/>
      <c r="M47" s="834"/>
      <c r="N47" s="730"/>
      <c r="O47" s="730"/>
      <c r="P47" s="730"/>
      <c r="Q47" s="730"/>
      <c r="R47" s="730"/>
      <c r="S47" s="730"/>
      <c r="T47" s="730"/>
      <c r="U47" s="835"/>
      <c r="V47" s="500"/>
    </row>
    <row r="48" spans="1:22" ht="15" customHeight="1" x14ac:dyDescent="0.25">
      <c r="A48" s="836">
        <f>A2-0.01</f>
        <v>-2.0199999999999996</v>
      </c>
      <c r="B48" s="474" t="s">
        <v>67</v>
      </c>
      <c r="C48" s="142" t="s">
        <v>51</v>
      </c>
      <c r="D48" s="143"/>
      <c r="E48" s="143"/>
      <c r="F48" s="129">
        <v>1</v>
      </c>
      <c r="G48" s="143"/>
      <c r="H48" s="143"/>
      <c r="I48" s="462"/>
      <c r="J48" s="29"/>
      <c r="M48" s="836">
        <f>M2-0.01</f>
        <v>-2.0199999999999996</v>
      </c>
      <c r="N48" s="474" t="s">
        <v>473</v>
      </c>
      <c r="O48" s="142" t="s">
        <v>408</v>
      </c>
      <c r="P48" s="143"/>
      <c r="Q48" s="143"/>
      <c r="R48" s="129">
        <v>1</v>
      </c>
      <c r="S48" s="143"/>
      <c r="T48" s="143"/>
      <c r="U48" s="462"/>
      <c r="V48" s="29"/>
    </row>
    <row r="49" spans="1:22" ht="15" customHeight="1" x14ac:dyDescent="0.25">
      <c r="A49" s="728"/>
      <c r="B49" s="113"/>
      <c r="C49" s="144"/>
      <c r="D49" s="145"/>
      <c r="E49" s="145"/>
      <c r="F49" s="130"/>
      <c r="G49" s="145"/>
      <c r="H49" s="145"/>
      <c r="I49" s="464"/>
      <c r="J49" s="30"/>
      <c r="M49" s="728"/>
      <c r="N49" s="113"/>
      <c r="O49" s="144"/>
      <c r="P49" s="145"/>
      <c r="Q49" s="145"/>
      <c r="R49" s="130"/>
      <c r="S49" s="145"/>
      <c r="T49" s="145"/>
      <c r="U49" s="464"/>
      <c r="V49" s="30"/>
    </row>
    <row r="50" spans="1:22" ht="15.75" thickBot="1" x14ac:dyDescent="0.3">
      <c r="A50" s="837"/>
      <c r="B50" s="838"/>
      <c r="C50" s="542" t="s">
        <v>82</v>
      </c>
      <c r="D50" s="543"/>
      <c r="E50" s="15"/>
      <c r="F50" s="20">
        <v>2</v>
      </c>
      <c r="G50" s="543"/>
      <c r="H50" s="544" t="s">
        <v>63</v>
      </c>
      <c r="I50" s="839">
        <v>-3.01</v>
      </c>
      <c r="J50" s="31"/>
      <c r="M50" s="837"/>
      <c r="N50" s="838"/>
      <c r="O50" s="542" t="s">
        <v>409</v>
      </c>
      <c r="P50" s="543"/>
      <c r="Q50" s="15"/>
      <c r="R50" s="20">
        <v>2</v>
      </c>
      <c r="S50" s="543"/>
      <c r="T50" s="544" t="s">
        <v>63</v>
      </c>
      <c r="U50" s="839">
        <v>-3.01</v>
      </c>
      <c r="V50" s="31"/>
    </row>
    <row r="51" spans="1:22" x14ac:dyDescent="0.25">
      <c r="A51" s="744">
        <f>A48-0.01</f>
        <v>-2.0299999999999994</v>
      </c>
      <c r="B51" s="440" t="s">
        <v>197</v>
      </c>
      <c r="C51" s="474"/>
      <c r="D51" s="474"/>
      <c r="E51" s="474"/>
      <c r="F51" s="474"/>
      <c r="G51" s="474"/>
      <c r="H51" s="474"/>
      <c r="I51" s="475"/>
      <c r="J51" s="455" t="s">
        <v>81</v>
      </c>
      <c r="M51" s="745">
        <f>M48-0.01</f>
        <v>-2.0299999999999994</v>
      </c>
      <c r="N51" s="112" t="s">
        <v>474</v>
      </c>
      <c r="O51" s="113"/>
      <c r="P51" s="113"/>
      <c r="Q51" s="113"/>
      <c r="R51" s="113"/>
      <c r="S51" s="113"/>
      <c r="T51" s="113"/>
      <c r="U51" s="114"/>
      <c r="V51" s="500" t="s">
        <v>395</v>
      </c>
    </row>
    <row r="52" spans="1:22" x14ac:dyDescent="0.25">
      <c r="A52" s="745"/>
      <c r="B52" s="118" t="s">
        <v>254</v>
      </c>
      <c r="C52" s="119"/>
      <c r="D52" s="119"/>
      <c r="E52" s="119"/>
      <c r="F52" s="119"/>
      <c r="G52" s="119"/>
      <c r="H52" s="119"/>
      <c r="I52" s="120"/>
      <c r="J52" s="457"/>
      <c r="M52" s="745"/>
      <c r="N52" s="112" t="s">
        <v>475</v>
      </c>
      <c r="O52" s="113"/>
      <c r="P52" s="113"/>
      <c r="Q52" s="113"/>
      <c r="R52" s="113"/>
      <c r="S52" s="113"/>
      <c r="T52" s="113"/>
      <c r="U52" s="114"/>
      <c r="V52" s="500"/>
    </row>
    <row r="53" spans="1:22" x14ac:dyDescent="0.25">
      <c r="A53" s="745"/>
      <c r="B53" s="118"/>
      <c r="C53" s="119"/>
      <c r="D53" s="119"/>
      <c r="E53" s="119"/>
      <c r="F53" s="119"/>
      <c r="G53" s="119"/>
      <c r="H53" s="119"/>
      <c r="I53" s="120"/>
      <c r="J53" s="457"/>
      <c r="M53" s="745"/>
      <c r="N53" s="112"/>
      <c r="O53" s="113"/>
      <c r="P53" s="113"/>
      <c r="Q53" s="113"/>
      <c r="R53" s="113"/>
      <c r="S53" s="113"/>
      <c r="T53" s="113"/>
      <c r="U53" s="114"/>
      <c r="V53" s="500"/>
    </row>
    <row r="54" spans="1:22" ht="15" customHeight="1" x14ac:dyDescent="0.25">
      <c r="A54" s="745"/>
      <c r="B54" s="121"/>
      <c r="C54" s="122"/>
      <c r="D54" s="122"/>
      <c r="E54" s="122"/>
      <c r="F54" s="122"/>
      <c r="G54" s="122"/>
      <c r="H54" s="122"/>
      <c r="I54" s="123"/>
      <c r="J54" s="457"/>
      <c r="M54" s="745"/>
      <c r="N54" s="115"/>
      <c r="O54" s="116"/>
      <c r="P54" s="116"/>
      <c r="Q54" s="116"/>
      <c r="R54" s="116"/>
      <c r="S54" s="116"/>
      <c r="T54" s="116"/>
      <c r="U54" s="117"/>
      <c r="V54" s="500"/>
    </row>
    <row r="55" spans="1:22" ht="15.75" thickBot="1" x14ac:dyDescent="0.3">
      <c r="A55" s="745"/>
      <c r="B55" s="124"/>
      <c r="C55" s="125"/>
      <c r="D55" s="125"/>
      <c r="E55" s="125"/>
      <c r="F55" s="124" t="s">
        <v>51</v>
      </c>
      <c r="G55" s="840"/>
      <c r="H55" s="125" t="s">
        <v>82</v>
      </c>
      <c r="I55" s="840"/>
      <c r="J55" s="457"/>
      <c r="M55" s="747"/>
      <c r="N55" s="126"/>
      <c r="O55" s="127"/>
      <c r="P55" s="127"/>
      <c r="Q55" s="127"/>
      <c r="R55" s="126" t="s">
        <v>408</v>
      </c>
      <c r="S55" s="128"/>
      <c r="T55" s="127" t="s">
        <v>409</v>
      </c>
      <c r="U55" s="127"/>
      <c r="V55" s="545"/>
    </row>
    <row r="56" spans="1:22" s="40" customFormat="1" x14ac:dyDescent="0.2">
      <c r="A56" s="841" t="s">
        <v>68</v>
      </c>
      <c r="B56" s="546" t="s">
        <v>141</v>
      </c>
      <c r="C56" s="547"/>
      <c r="D56" s="547"/>
      <c r="E56" s="462"/>
      <c r="F56" s="842">
        <v>1</v>
      </c>
      <c r="G56" s="843"/>
      <c r="H56" s="842">
        <v>2</v>
      </c>
      <c r="I56" s="843">
        <v>1</v>
      </c>
      <c r="J56" s="25"/>
      <c r="M56" s="841" t="s">
        <v>68</v>
      </c>
      <c r="N56" s="546" t="s">
        <v>497</v>
      </c>
      <c r="O56" s="547"/>
      <c r="P56" s="547"/>
      <c r="Q56" s="462"/>
      <c r="R56" s="842">
        <v>1</v>
      </c>
      <c r="S56" s="843"/>
      <c r="T56" s="842">
        <v>2</v>
      </c>
      <c r="U56" s="843">
        <v>1</v>
      </c>
      <c r="V56" s="548"/>
    </row>
    <row r="57" spans="1:22" s="40" customFormat="1" x14ac:dyDescent="0.2">
      <c r="A57" s="844" t="s">
        <v>69</v>
      </c>
      <c r="B57" s="447" t="s">
        <v>124</v>
      </c>
      <c r="C57" s="42"/>
      <c r="D57" s="37"/>
      <c r="E57" s="37"/>
      <c r="F57" s="845">
        <v>1</v>
      </c>
      <c r="G57" s="846"/>
      <c r="H57" s="845">
        <v>2</v>
      </c>
      <c r="I57" s="846"/>
      <c r="J57" s="21"/>
      <c r="M57" s="844" t="s">
        <v>69</v>
      </c>
      <c r="N57" s="447" t="s">
        <v>487</v>
      </c>
      <c r="O57" s="42"/>
      <c r="P57" s="37"/>
      <c r="Q57" s="37"/>
      <c r="R57" s="845">
        <v>1</v>
      </c>
      <c r="S57" s="846"/>
      <c r="T57" s="845">
        <v>2</v>
      </c>
      <c r="U57" s="846"/>
      <c r="V57" s="21"/>
    </row>
    <row r="58" spans="1:22" s="40" customFormat="1" x14ac:dyDescent="0.2">
      <c r="A58" s="844" t="s">
        <v>70</v>
      </c>
      <c r="B58" s="447" t="s">
        <v>142</v>
      </c>
      <c r="C58" s="42"/>
      <c r="D58" s="37"/>
      <c r="E58" s="37"/>
      <c r="F58" s="845">
        <v>1</v>
      </c>
      <c r="G58" s="846"/>
      <c r="H58" s="845">
        <v>2</v>
      </c>
      <c r="I58" s="846"/>
      <c r="J58" s="21"/>
      <c r="M58" s="844" t="s">
        <v>70</v>
      </c>
      <c r="N58" s="447" t="s">
        <v>498</v>
      </c>
      <c r="O58" s="42"/>
      <c r="P58" s="37"/>
      <c r="Q58" s="37"/>
      <c r="R58" s="845">
        <v>1</v>
      </c>
      <c r="S58" s="846"/>
      <c r="T58" s="845">
        <v>2</v>
      </c>
      <c r="U58" s="846"/>
      <c r="V58" s="21"/>
    </row>
    <row r="59" spans="1:22" s="40" customFormat="1" x14ac:dyDescent="0.2">
      <c r="A59" s="844" t="s">
        <v>71</v>
      </c>
      <c r="B59" s="447" t="s">
        <v>269</v>
      </c>
      <c r="C59" s="42"/>
      <c r="D59" s="37"/>
      <c r="E59" s="37"/>
      <c r="F59" s="845">
        <v>1</v>
      </c>
      <c r="G59" s="846"/>
      <c r="H59" s="845">
        <v>2</v>
      </c>
      <c r="I59" s="846"/>
      <c r="J59" s="21"/>
      <c r="M59" s="844" t="s">
        <v>71</v>
      </c>
      <c r="N59" s="447" t="s">
        <v>488</v>
      </c>
      <c r="O59" s="42"/>
      <c r="P59" s="37"/>
      <c r="Q59" s="37"/>
      <c r="R59" s="845">
        <v>1</v>
      </c>
      <c r="S59" s="846"/>
      <c r="T59" s="845">
        <v>2</v>
      </c>
      <c r="U59" s="846"/>
      <c r="V59" s="21"/>
    </row>
    <row r="60" spans="1:22" s="40" customFormat="1" x14ac:dyDescent="0.2">
      <c r="A60" s="844" t="s">
        <v>72</v>
      </c>
      <c r="B60" s="447" t="s">
        <v>270</v>
      </c>
      <c r="C60" s="42"/>
      <c r="D60" s="37"/>
      <c r="E60" s="37"/>
      <c r="F60" s="845">
        <v>1</v>
      </c>
      <c r="G60" s="846"/>
      <c r="H60" s="845">
        <v>2</v>
      </c>
      <c r="I60" s="846"/>
      <c r="J60" s="549"/>
      <c r="M60" s="844" t="s">
        <v>72</v>
      </c>
      <c r="N60" s="447" t="s">
        <v>476</v>
      </c>
      <c r="O60" s="42"/>
      <c r="P60" s="37"/>
      <c r="Q60" s="37"/>
      <c r="R60" s="845">
        <v>1</v>
      </c>
      <c r="S60" s="846"/>
      <c r="T60" s="845">
        <v>2</v>
      </c>
      <c r="U60" s="846"/>
      <c r="V60" s="549"/>
    </row>
    <row r="61" spans="1:22" s="40" customFormat="1" x14ac:dyDescent="0.2">
      <c r="A61" s="844" t="s">
        <v>73</v>
      </c>
      <c r="B61" s="447" t="s">
        <v>143</v>
      </c>
      <c r="C61" s="42"/>
      <c r="D61" s="37"/>
      <c r="E61" s="37"/>
      <c r="F61" s="845">
        <v>1</v>
      </c>
      <c r="G61" s="846"/>
      <c r="H61" s="845">
        <v>2</v>
      </c>
      <c r="I61" s="846"/>
      <c r="J61" s="21"/>
      <c r="M61" s="844" t="s">
        <v>73</v>
      </c>
      <c r="N61" s="447" t="s">
        <v>477</v>
      </c>
      <c r="O61" s="42"/>
      <c r="P61" s="37"/>
      <c r="Q61" s="37"/>
      <c r="R61" s="845">
        <v>1</v>
      </c>
      <c r="S61" s="846"/>
      <c r="T61" s="845">
        <v>2</v>
      </c>
      <c r="U61" s="846"/>
      <c r="V61" s="21"/>
    </row>
    <row r="62" spans="1:22" s="40" customFormat="1" x14ac:dyDescent="0.2">
      <c r="A62" s="844" t="s">
        <v>74</v>
      </c>
      <c r="B62" s="447" t="s">
        <v>271</v>
      </c>
      <c r="C62" s="42"/>
      <c r="D62" s="37"/>
      <c r="E62" s="37"/>
      <c r="F62" s="845">
        <v>1</v>
      </c>
      <c r="G62" s="846"/>
      <c r="H62" s="845">
        <v>2</v>
      </c>
      <c r="I62" s="846"/>
      <c r="J62" s="21"/>
      <c r="M62" s="844" t="s">
        <v>74</v>
      </c>
      <c r="N62" s="447" t="s">
        <v>489</v>
      </c>
      <c r="O62" s="42"/>
      <c r="P62" s="37"/>
      <c r="Q62" s="37"/>
      <c r="R62" s="845">
        <v>1</v>
      </c>
      <c r="S62" s="846"/>
      <c r="T62" s="845">
        <v>2</v>
      </c>
      <c r="U62" s="846"/>
      <c r="V62" s="21"/>
    </row>
    <row r="63" spans="1:22" s="40" customFormat="1" x14ac:dyDescent="0.2">
      <c r="A63" s="844" t="s">
        <v>75</v>
      </c>
      <c r="B63" s="447" t="s">
        <v>272</v>
      </c>
      <c r="C63" s="42"/>
      <c r="D63" s="37"/>
      <c r="E63" s="37"/>
      <c r="F63" s="845">
        <v>1</v>
      </c>
      <c r="G63" s="846"/>
      <c r="H63" s="845">
        <v>2</v>
      </c>
      <c r="I63" s="846"/>
      <c r="J63" s="21"/>
      <c r="M63" s="844" t="s">
        <v>75</v>
      </c>
      <c r="N63" s="447" t="s">
        <v>490</v>
      </c>
      <c r="O63" s="42"/>
      <c r="P63" s="37"/>
      <c r="Q63" s="37"/>
      <c r="R63" s="845">
        <v>1</v>
      </c>
      <c r="S63" s="846"/>
      <c r="T63" s="845">
        <v>2</v>
      </c>
      <c r="U63" s="846"/>
      <c r="V63" s="21"/>
    </row>
    <row r="64" spans="1:22" s="40" customFormat="1" x14ac:dyDescent="0.2">
      <c r="A64" s="844" t="s">
        <v>62</v>
      </c>
      <c r="B64" s="447" t="s">
        <v>273</v>
      </c>
      <c r="C64" s="42"/>
      <c r="D64" s="37"/>
      <c r="E64" s="37"/>
      <c r="F64" s="845">
        <v>1</v>
      </c>
      <c r="G64" s="846"/>
      <c r="H64" s="845">
        <v>2</v>
      </c>
      <c r="I64" s="846"/>
      <c r="J64" s="549"/>
      <c r="M64" s="844" t="s">
        <v>62</v>
      </c>
      <c r="N64" s="447" t="s">
        <v>499</v>
      </c>
      <c r="O64" s="42"/>
      <c r="P64" s="37"/>
      <c r="Q64" s="37"/>
      <c r="R64" s="845">
        <v>1</v>
      </c>
      <c r="S64" s="846"/>
      <c r="T64" s="845">
        <v>2</v>
      </c>
      <c r="U64" s="846"/>
      <c r="V64" s="549"/>
    </row>
    <row r="65" spans="1:22" s="40" customFormat="1" x14ac:dyDescent="0.2">
      <c r="A65" s="844" t="s">
        <v>76</v>
      </c>
      <c r="B65" s="447" t="s">
        <v>33</v>
      </c>
      <c r="C65" s="42"/>
      <c r="D65" s="37"/>
      <c r="E65" s="37"/>
      <c r="F65" s="845">
        <v>1</v>
      </c>
      <c r="G65" s="846"/>
      <c r="H65" s="845">
        <v>2</v>
      </c>
      <c r="I65" s="846"/>
      <c r="J65" s="21"/>
      <c r="M65" s="844" t="s">
        <v>76</v>
      </c>
      <c r="N65" s="447" t="s">
        <v>500</v>
      </c>
      <c r="O65" s="42"/>
      <c r="P65" s="37"/>
      <c r="Q65" s="37"/>
      <c r="R65" s="845">
        <v>1</v>
      </c>
      <c r="S65" s="846"/>
      <c r="T65" s="845">
        <v>2</v>
      </c>
      <c r="U65" s="846"/>
      <c r="V65" s="21"/>
    </row>
    <row r="66" spans="1:22" s="40" customFormat="1" x14ac:dyDescent="0.2">
      <c r="A66" s="844" t="s">
        <v>77</v>
      </c>
      <c r="B66" s="447" t="s">
        <v>144</v>
      </c>
      <c r="C66" s="42"/>
      <c r="D66" s="37"/>
      <c r="E66" s="37"/>
      <c r="F66" s="845">
        <v>1</v>
      </c>
      <c r="G66" s="846"/>
      <c r="H66" s="845">
        <v>2</v>
      </c>
      <c r="I66" s="846"/>
      <c r="J66" s="21"/>
      <c r="M66" s="844" t="s">
        <v>77</v>
      </c>
      <c r="N66" s="447" t="s">
        <v>491</v>
      </c>
      <c r="O66" s="42"/>
      <c r="P66" s="37"/>
      <c r="Q66" s="37"/>
      <c r="R66" s="845">
        <v>1</v>
      </c>
      <c r="S66" s="846"/>
      <c r="T66" s="845">
        <v>2</v>
      </c>
      <c r="U66" s="846"/>
      <c r="V66" s="21"/>
    </row>
    <row r="67" spans="1:22" s="40" customFormat="1" ht="15" customHeight="1" x14ac:dyDescent="0.2">
      <c r="A67" s="847" t="s">
        <v>78</v>
      </c>
      <c r="B67" s="412" t="s">
        <v>275</v>
      </c>
      <c r="C67" s="400"/>
      <c r="D67" s="400"/>
      <c r="E67" s="401"/>
      <c r="F67" s="848">
        <v>1</v>
      </c>
      <c r="G67" s="432"/>
      <c r="H67" s="848">
        <v>2</v>
      </c>
      <c r="I67" s="432"/>
      <c r="J67" s="550"/>
      <c r="M67" s="847" t="s">
        <v>78</v>
      </c>
      <c r="N67" s="412" t="s">
        <v>492</v>
      </c>
      <c r="O67" s="400"/>
      <c r="P67" s="400"/>
      <c r="Q67" s="401"/>
      <c r="R67" s="848">
        <v>1</v>
      </c>
      <c r="S67" s="432"/>
      <c r="T67" s="848">
        <v>2</v>
      </c>
      <c r="U67" s="432"/>
      <c r="V67" s="550"/>
    </row>
    <row r="68" spans="1:22" s="40" customFormat="1" x14ac:dyDescent="0.2">
      <c r="A68" s="849"/>
      <c r="B68" s="411"/>
      <c r="C68" s="403"/>
      <c r="D68" s="403"/>
      <c r="E68" s="404"/>
      <c r="F68" s="850"/>
      <c r="G68" s="433"/>
      <c r="H68" s="850"/>
      <c r="I68" s="433"/>
      <c r="J68" s="465"/>
      <c r="M68" s="849"/>
      <c r="N68" s="411"/>
      <c r="O68" s="403"/>
      <c r="P68" s="403"/>
      <c r="Q68" s="404"/>
      <c r="R68" s="850"/>
      <c r="S68" s="433"/>
      <c r="T68" s="850"/>
      <c r="U68" s="433"/>
      <c r="V68" s="465"/>
    </row>
    <row r="69" spans="1:22" s="40" customFormat="1" x14ac:dyDescent="0.2">
      <c r="A69" s="844" t="s">
        <v>83</v>
      </c>
      <c r="B69" s="447" t="s">
        <v>274</v>
      </c>
      <c r="C69" s="42"/>
      <c r="D69" s="37"/>
      <c r="E69" s="37"/>
      <c r="F69" s="845">
        <v>1</v>
      </c>
      <c r="G69" s="846"/>
      <c r="H69" s="845">
        <v>2</v>
      </c>
      <c r="I69" s="846"/>
      <c r="J69" s="549"/>
      <c r="M69" s="844" t="s">
        <v>83</v>
      </c>
      <c r="N69" s="447" t="s">
        <v>493</v>
      </c>
      <c r="O69" s="42"/>
      <c r="P69" s="37"/>
      <c r="Q69" s="37"/>
      <c r="R69" s="845">
        <v>1</v>
      </c>
      <c r="S69" s="846"/>
      <c r="T69" s="845">
        <v>2</v>
      </c>
      <c r="U69" s="846"/>
      <c r="V69" s="549"/>
    </row>
    <row r="70" spans="1:22" s="40" customFormat="1" x14ac:dyDescent="0.2">
      <c r="A70" s="844" t="s">
        <v>323</v>
      </c>
      <c r="B70" s="447" t="s">
        <v>181</v>
      </c>
      <c r="C70" s="42"/>
      <c r="D70" s="37"/>
      <c r="E70" s="37"/>
      <c r="F70" s="845">
        <v>1</v>
      </c>
      <c r="G70" s="846"/>
      <c r="H70" s="845">
        <v>2</v>
      </c>
      <c r="I70" s="846"/>
      <c r="J70" s="21"/>
      <c r="M70" s="844" t="s">
        <v>323</v>
      </c>
      <c r="N70" s="447" t="s">
        <v>478</v>
      </c>
      <c r="O70" s="42"/>
      <c r="P70" s="37"/>
      <c r="Q70" s="37"/>
      <c r="R70" s="845">
        <v>1</v>
      </c>
      <c r="S70" s="846"/>
      <c r="T70" s="845">
        <v>2</v>
      </c>
      <c r="U70" s="846"/>
      <c r="V70" s="21"/>
    </row>
    <row r="71" spans="1:22" s="40" customFormat="1" x14ac:dyDescent="0.2">
      <c r="A71" s="844" t="s">
        <v>324</v>
      </c>
      <c r="B71" s="447" t="s">
        <v>182</v>
      </c>
      <c r="C71" s="42"/>
      <c r="D71" s="37"/>
      <c r="E71" s="37"/>
      <c r="F71" s="845">
        <v>1</v>
      </c>
      <c r="G71" s="846"/>
      <c r="H71" s="845">
        <v>2</v>
      </c>
      <c r="I71" s="846"/>
      <c r="J71" s="551"/>
      <c r="M71" s="844" t="s">
        <v>324</v>
      </c>
      <c r="N71" s="447" t="s">
        <v>494</v>
      </c>
      <c r="O71" s="42"/>
      <c r="P71" s="37"/>
      <c r="Q71" s="37"/>
      <c r="R71" s="845">
        <v>1</v>
      </c>
      <c r="S71" s="846"/>
      <c r="T71" s="845">
        <v>2</v>
      </c>
      <c r="U71" s="846"/>
      <c r="V71" s="551"/>
    </row>
    <row r="72" spans="1:22" s="40" customFormat="1" x14ac:dyDescent="0.2">
      <c r="A72" s="844" t="s">
        <v>91</v>
      </c>
      <c r="B72" s="447" t="s">
        <v>31</v>
      </c>
      <c r="C72" s="42"/>
      <c r="D72" s="37"/>
      <c r="E72" s="37"/>
      <c r="F72" s="845">
        <v>1</v>
      </c>
      <c r="G72" s="846"/>
      <c r="H72" s="845">
        <v>2</v>
      </c>
      <c r="I72" s="846"/>
      <c r="J72" s="21"/>
      <c r="M72" s="844" t="s">
        <v>91</v>
      </c>
      <c r="N72" s="447" t="s">
        <v>495</v>
      </c>
      <c r="O72" s="42"/>
      <c r="P72" s="37"/>
      <c r="Q72" s="37"/>
      <c r="R72" s="845">
        <v>1</v>
      </c>
      <c r="S72" s="846"/>
      <c r="T72" s="845">
        <v>2</v>
      </c>
      <c r="U72" s="846"/>
      <c r="V72" s="21"/>
    </row>
    <row r="73" spans="1:22" s="40" customFormat="1" x14ac:dyDescent="0.2">
      <c r="A73" s="847" t="s">
        <v>96</v>
      </c>
      <c r="B73" s="412" t="s">
        <v>290</v>
      </c>
      <c r="C73" s="400"/>
      <c r="D73" s="400"/>
      <c r="E73" s="401"/>
      <c r="F73" s="848">
        <v>1</v>
      </c>
      <c r="G73" s="432"/>
      <c r="H73" s="848">
        <v>2</v>
      </c>
      <c r="I73" s="432"/>
      <c r="J73" s="550"/>
      <c r="M73" s="847" t="s">
        <v>96</v>
      </c>
      <c r="N73" s="412" t="s">
        <v>470</v>
      </c>
      <c r="O73" s="400"/>
      <c r="P73" s="400"/>
      <c r="Q73" s="401"/>
      <c r="R73" s="848">
        <v>1</v>
      </c>
      <c r="S73" s="432"/>
      <c r="T73" s="848">
        <v>2</v>
      </c>
      <c r="U73" s="432"/>
      <c r="V73" s="550"/>
    </row>
    <row r="74" spans="1:22" s="40" customFormat="1" x14ac:dyDescent="0.2">
      <c r="A74" s="849"/>
      <c r="B74" s="411"/>
      <c r="C74" s="403"/>
      <c r="D74" s="403"/>
      <c r="E74" s="404"/>
      <c r="F74" s="850"/>
      <c r="G74" s="433"/>
      <c r="H74" s="850"/>
      <c r="I74" s="433"/>
      <c r="J74" s="465"/>
      <c r="M74" s="849"/>
      <c r="N74" s="411"/>
      <c r="O74" s="403"/>
      <c r="P74" s="403"/>
      <c r="Q74" s="404"/>
      <c r="R74" s="850"/>
      <c r="S74" s="433"/>
      <c r="T74" s="850"/>
      <c r="U74" s="433"/>
      <c r="V74" s="465"/>
    </row>
    <row r="75" spans="1:22" s="40" customFormat="1" x14ac:dyDescent="0.2">
      <c r="A75" s="847" t="s">
        <v>98</v>
      </c>
      <c r="B75" s="412" t="s">
        <v>297</v>
      </c>
      <c r="C75" s="400"/>
      <c r="D75" s="400"/>
      <c r="E75" s="401"/>
      <c r="F75" s="848">
        <v>1</v>
      </c>
      <c r="G75" s="432"/>
      <c r="H75" s="848">
        <v>2</v>
      </c>
      <c r="I75" s="432"/>
      <c r="J75" s="550"/>
      <c r="M75" s="847" t="s">
        <v>98</v>
      </c>
      <c r="N75" s="412" t="s">
        <v>501</v>
      </c>
      <c r="O75" s="400"/>
      <c r="P75" s="400"/>
      <c r="Q75" s="401"/>
      <c r="R75" s="848">
        <v>1</v>
      </c>
      <c r="S75" s="432"/>
      <c r="T75" s="848">
        <v>2</v>
      </c>
      <c r="U75" s="432"/>
      <c r="V75" s="550"/>
    </row>
    <row r="76" spans="1:22" s="40" customFormat="1" x14ac:dyDescent="0.2">
      <c r="A76" s="849"/>
      <c r="B76" s="411"/>
      <c r="C76" s="403"/>
      <c r="D76" s="403"/>
      <c r="E76" s="404"/>
      <c r="F76" s="850"/>
      <c r="G76" s="433"/>
      <c r="H76" s="850"/>
      <c r="I76" s="433"/>
      <c r="J76" s="465"/>
      <c r="M76" s="849"/>
      <c r="N76" s="411"/>
      <c r="O76" s="403"/>
      <c r="P76" s="403"/>
      <c r="Q76" s="404"/>
      <c r="R76" s="850"/>
      <c r="S76" s="433"/>
      <c r="T76" s="850"/>
      <c r="U76" s="433"/>
      <c r="V76" s="465"/>
    </row>
    <row r="77" spans="1:22" s="40" customFormat="1" x14ac:dyDescent="0.2">
      <c r="A77" s="847" t="s">
        <v>196</v>
      </c>
      <c r="B77" s="412" t="s">
        <v>298</v>
      </c>
      <c r="C77" s="400"/>
      <c r="D77" s="400"/>
      <c r="E77" s="401"/>
      <c r="F77" s="848">
        <v>1</v>
      </c>
      <c r="G77" s="432"/>
      <c r="H77" s="848">
        <v>2</v>
      </c>
      <c r="I77" s="432"/>
      <c r="J77" s="550"/>
      <c r="M77" s="847" t="s">
        <v>196</v>
      </c>
      <c r="N77" s="412" t="s">
        <v>502</v>
      </c>
      <c r="O77" s="400"/>
      <c r="P77" s="400"/>
      <c r="Q77" s="401"/>
      <c r="R77" s="848">
        <v>1</v>
      </c>
      <c r="S77" s="432"/>
      <c r="T77" s="848">
        <v>2</v>
      </c>
      <c r="U77" s="432"/>
      <c r="V77" s="550"/>
    </row>
    <row r="78" spans="1:22" s="40" customFormat="1" x14ac:dyDescent="0.2">
      <c r="A78" s="849"/>
      <c r="B78" s="411"/>
      <c r="C78" s="403"/>
      <c r="D78" s="403"/>
      <c r="E78" s="404"/>
      <c r="F78" s="850"/>
      <c r="G78" s="433"/>
      <c r="H78" s="850"/>
      <c r="I78" s="433"/>
      <c r="J78" s="465"/>
      <c r="M78" s="849"/>
      <c r="N78" s="411"/>
      <c r="O78" s="403"/>
      <c r="P78" s="403"/>
      <c r="Q78" s="404"/>
      <c r="R78" s="850"/>
      <c r="S78" s="433"/>
      <c r="T78" s="850"/>
      <c r="U78" s="433"/>
      <c r="V78" s="465"/>
    </row>
    <row r="79" spans="1:22" s="40" customFormat="1" x14ac:dyDescent="0.2">
      <c r="A79" s="851" t="s">
        <v>99</v>
      </c>
      <c r="B79" s="447" t="s">
        <v>299</v>
      </c>
      <c r="C79" s="42"/>
      <c r="D79" s="37"/>
      <c r="E79" s="37"/>
      <c r="F79" s="845">
        <v>1</v>
      </c>
      <c r="G79" s="846"/>
      <c r="H79" s="845">
        <v>2</v>
      </c>
      <c r="I79" s="846"/>
      <c r="J79" s="551"/>
      <c r="M79" s="851" t="s">
        <v>99</v>
      </c>
      <c r="N79" s="447" t="s">
        <v>479</v>
      </c>
      <c r="O79" s="42"/>
      <c r="P79" s="37"/>
      <c r="Q79" s="37"/>
      <c r="R79" s="845">
        <v>1</v>
      </c>
      <c r="S79" s="846"/>
      <c r="T79" s="845">
        <v>2</v>
      </c>
      <c r="U79" s="846"/>
      <c r="V79" s="551"/>
    </row>
    <row r="80" spans="1:22" s="40" customFormat="1" ht="15.75" thickBot="1" x14ac:dyDescent="0.25">
      <c r="A80" s="852" t="s">
        <v>139</v>
      </c>
      <c r="B80" s="60" t="s">
        <v>224</v>
      </c>
      <c r="C80" s="38"/>
      <c r="D80" s="38"/>
      <c r="E80" s="38"/>
      <c r="F80" s="853">
        <v>1</v>
      </c>
      <c r="G80" s="854"/>
      <c r="H80" s="853">
        <v>2</v>
      </c>
      <c r="I80" s="854"/>
      <c r="J80" s="525"/>
      <c r="M80" s="852" t="s">
        <v>139</v>
      </c>
      <c r="N80" s="60" t="s">
        <v>480</v>
      </c>
      <c r="O80" s="38"/>
      <c r="P80" s="38"/>
      <c r="Q80" s="38"/>
      <c r="R80" s="853">
        <v>1</v>
      </c>
      <c r="S80" s="854"/>
      <c r="T80" s="853">
        <v>2</v>
      </c>
      <c r="U80" s="854"/>
      <c r="V80" s="525"/>
    </row>
    <row r="81" spans="1:22" x14ac:dyDescent="0.25">
      <c r="A81" s="80"/>
      <c r="B81" s="552"/>
      <c r="C81" s="80"/>
      <c r="D81" s="80"/>
      <c r="E81" s="80"/>
      <c r="F81" s="80"/>
      <c r="I81" s="79"/>
      <c r="M81" s="40"/>
      <c r="N81" s="40"/>
      <c r="O81" s="40"/>
      <c r="P81" s="40"/>
      <c r="Q81" s="40"/>
      <c r="R81" s="40"/>
      <c r="S81" s="40"/>
      <c r="T81" s="40"/>
      <c r="U81" s="40"/>
      <c r="V81" s="40"/>
    </row>
    <row r="82" spans="1:22" x14ac:dyDescent="0.25">
      <c r="A82" s="80"/>
      <c r="B82" s="552"/>
      <c r="C82" s="80"/>
      <c r="D82" s="80"/>
      <c r="E82" s="80"/>
      <c r="F82" s="80"/>
      <c r="G82" s="80"/>
      <c r="I82" s="79"/>
    </row>
    <row r="83" spans="1:22" ht="13.5" customHeight="1" x14ac:dyDescent="0.25">
      <c r="A83" s="80"/>
      <c r="B83" s="552"/>
      <c r="C83" s="80"/>
      <c r="D83" s="80"/>
      <c r="E83" s="80"/>
      <c r="F83" s="80"/>
      <c r="G83" s="80"/>
      <c r="I83" s="79"/>
    </row>
    <row r="84" spans="1:22" ht="13.5" customHeight="1" x14ac:dyDescent="0.25">
      <c r="A84" s="80"/>
      <c r="B84" s="552"/>
      <c r="C84" s="80"/>
      <c r="D84" s="80"/>
      <c r="E84" s="80"/>
      <c r="F84" s="80"/>
      <c r="G84" s="80"/>
      <c r="I84" s="79"/>
    </row>
    <row r="85" spans="1:22" x14ac:dyDescent="0.25">
      <c r="A85" s="80"/>
      <c r="B85" s="552"/>
      <c r="C85" s="80"/>
      <c r="D85" s="80"/>
      <c r="E85" s="80"/>
      <c r="F85" s="80"/>
      <c r="G85" s="80"/>
      <c r="I85" s="79"/>
    </row>
    <row r="86" spans="1:22" ht="12.75" customHeight="1" x14ac:dyDescent="0.25">
      <c r="A86" s="80"/>
      <c r="B86" s="552"/>
      <c r="C86" s="80"/>
      <c r="D86" s="80"/>
      <c r="E86" s="80"/>
      <c r="F86" s="80"/>
      <c r="G86" s="80"/>
      <c r="I86" s="79"/>
    </row>
    <row r="87" spans="1:22" x14ac:dyDescent="0.25">
      <c r="A87" s="80"/>
      <c r="B87" s="552"/>
      <c r="C87" s="80"/>
      <c r="D87" s="80"/>
      <c r="E87" s="80"/>
      <c r="F87" s="80"/>
      <c r="G87" s="80"/>
      <c r="I87" s="79"/>
      <c r="J87" s="79"/>
    </row>
    <row r="88" spans="1:22" ht="13.5" customHeight="1" x14ac:dyDescent="0.25">
      <c r="A88" s="80"/>
      <c r="B88" s="552"/>
      <c r="C88" s="80"/>
      <c r="D88" s="80"/>
      <c r="E88" s="80"/>
      <c r="F88" s="80"/>
      <c r="G88" s="80"/>
      <c r="I88" s="79"/>
    </row>
    <row r="89" spans="1:22" ht="21" customHeight="1" x14ac:dyDescent="0.25">
      <c r="A89" s="80"/>
      <c r="B89" s="552"/>
      <c r="C89" s="80"/>
      <c r="D89" s="80"/>
      <c r="E89" s="80"/>
      <c r="F89" s="80"/>
      <c r="G89" s="80"/>
      <c r="I89" s="79"/>
    </row>
    <row r="90" spans="1:22" ht="21" customHeight="1" x14ac:dyDescent="0.25">
      <c r="A90" s="80"/>
      <c r="B90" s="552"/>
      <c r="C90" s="80"/>
      <c r="D90" s="80"/>
      <c r="E90" s="80"/>
      <c r="F90" s="80"/>
      <c r="G90" s="80"/>
      <c r="I90" s="79"/>
    </row>
    <row r="91" spans="1:22" ht="13.5" customHeight="1" x14ac:dyDescent="0.25">
      <c r="A91" s="80"/>
      <c r="B91" s="552"/>
      <c r="C91" s="80"/>
      <c r="D91" s="80"/>
      <c r="E91" s="80"/>
      <c r="F91" s="80"/>
      <c r="G91" s="80"/>
      <c r="I91" s="79"/>
    </row>
    <row r="92" spans="1:22" ht="13.5" customHeight="1" x14ac:dyDescent="0.25">
      <c r="A92" s="80"/>
      <c r="B92" s="552"/>
      <c r="C92" s="80"/>
      <c r="D92" s="80"/>
      <c r="E92" s="80"/>
      <c r="F92" s="80"/>
      <c r="G92" s="80"/>
      <c r="I92" s="79"/>
    </row>
    <row r="93" spans="1:22" ht="13.5" customHeight="1" x14ac:dyDescent="0.25">
      <c r="A93" s="80"/>
      <c r="B93" s="552"/>
      <c r="C93" s="80"/>
      <c r="D93" s="80"/>
      <c r="E93" s="80"/>
      <c r="F93" s="80"/>
      <c r="G93" s="80"/>
      <c r="I93" s="79"/>
    </row>
    <row r="94" spans="1:22" ht="13.5" customHeight="1" x14ac:dyDescent="0.25">
      <c r="A94" s="80"/>
      <c r="B94" s="552"/>
      <c r="C94" s="80"/>
      <c r="D94" s="80"/>
      <c r="E94" s="80"/>
      <c r="F94" s="80"/>
      <c r="G94" s="80"/>
      <c r="I94" s="79"/>
    </row>
    <row r="95" spans="1:22" ht="13.5" customHeight="1" x14ac:dyDescent="0.25">
      <c r="A95" s="80"/>
      <c r="B95" s="552"/>
      <c r="C95" s="80"/>
      <c r="D95" s="80"/>
      <c r="E95" s="80"/>
      <c r="F95" s="80"/>
      <c r="G95" s="80"/>
      <c r="I95" s="79"/>
    </row>
    <row r="96" spans="1:22" x14ac:dyDescent="0.25">
      <c r="A96" s="80"/>
      <c r="B96" s="552"/>
      <c r="C96" s="80"/>
      <c r="D96" s="80"/>
      <c r="E96" s="80"/>
      <c r="F96" s="80"/>
      <c r="G96" s="80"/>
      <c r="I96" s="79"/>
    </row>
    <row r="97" spans="1:9" x14ac:dyDescent="0.25">
      <c r="A97" s="80"/>
      <c r="B97" s="552"/>
      <c r="C97" s="80"/>
      <c r="D97" s="80"/>
      <c r="E97" s="80"/>
      <c r="F97" s="80"/>
      <c r="G97" s="80"/>
      <c r="I97" s="79"/>
    </row>
    <row r="98" spans="1:9" x14ac:dyDescent="0.25">
      <c r="A98" s="80"/>
      <c r="B98" s="552"/>
      <c r="C98" s="80"/>
      <c r="D98" s="80"/>
      <c r="E98" s="80"/>
      <c r="F98" s="80"/>
      <c r="G98" s="80"/>
      <c r="I98" s="79"/>
    </row>
    <row r="99" spans="1:9" x14ac:dyDescent="0.25">
      <c r="A99" s="80"/>
      <c r="B99" s="552"/>
      <c r="C99" s="80"/>
      <c r="D99" s="80"/>
      <c r="E99" s="80"/>
      <c r="F99" s="80"/>
      <c r="G99" s="80"/>
      <c r="I99" s="79"/>
    </row>
    <row r="100" spans="1:9" x14ac:dyDescent="0.25">
      <c r="A100" s="80"/>
      <c r="B100" s="552"/>
      <c r="C100" s="80"/>
      <c r="D100" s="80"/>
      <c r="E100" s="80"/>
      <c r="F100" s="80"/>
      <c r="G100" s="80"/>
      <c r="I100" s="79"/>
    </row>
    <row r="101" spans="1:9" x14ac:dyDescent="0.25">
      <c r="A101" s="80"/>
      <c r="B101" s="552"/>
      <c r="C101" s="80"/>
      <c r="D101" s="80"/>
      <c r="E101" s="80"/>
      <c r="F101" s="80"/>
      <c r="G101" s="80"/>
      <c r="I101" s="79"/>
    </row>
    <row r="102" spans="1:9" x14ac:dyDescent="0.25">
      <c r="A102" s="80"/>
      <c r="B102" s="552"/>
      <c r="C102" s="80"/>
      <c r="D102" s="80"/>
      <c r="E102" s="80"/>
      <c r="F102" s="80"/>
      <c r="G102" s="80"/>
      <c r="I102" s="79"/>
    </row>
    <row r="103" spans="1:9" x14ac:dyDescent="0.25">
      <c r="A103" s="80"/>
      <c r="B103" s="552"/>
      <c r="C103" s="80"/>
      <c r="D103" s="80"/>
      <c r="E103" s="80"/>
      <c r="F103" s="80"/>
      <c r="G103" s="80"/>
      <c r="I103" s="79"/>
    </row>
    <row r="104" spans="1:9" x14ac:dyDescent="0.25">
      <c r="A104" s="80"/>
      <c r="B104" s="552"/>
      <c r="C104" s="80"/>
      <c r="D104" s="80"/>
      <c r="E104" s="80"/>
      <c r="F104" s="80"/>
      <c r="G104" s="80"/>
      <c r="I104" s="79"/>
    </row>
    <row r="105" spans="1:9" x14ac:dyDescent="0.25">
      <c r="A105" s="80"/>
      <c r="B105" s="552"/>
      <c r="C105" s="80"/>
      <c r="D105" s="80"/>
      <c r="E105" s="80"/>
      <c r="F105" s="80"/>
      <c r="G105" s="80"/>
      <c r="I105" s="79"/>
    </row>
    <row r="106" spans="1:9" x14ac:dyDescent="0.25">
      <c r="A106" s="80"/>
      <c r="B106" s="552"/>
      <c r="C106" s="80"/>
      <c r="D106" s="80"/>
      <c r="E106" s="80"/>
      <c r="F106" s="80"/>
      <c r="G106" s="80"/>
      <c r="I106" s="79"/>
    </row>
    <row r="107" spans="1:9" x14ac:dyDescent="0.25">
      <c r="A107" s="80"/>
      <c r="B107" s="552"/>
      <c r="C107" s="80"/>
      <c r="D107" s="80"/>
      <c r="E107" s="80"/>
      <c r="F107" s="80"/>
      <c r="G107" s="80"/>
      <c r="I107" s="79"/>
    </row>
    <row r="108" spans="1:9" x14ac:dyDescent="0.25">
      <c r="A108" s="80"/>
      <c r="B108" s="552"/>
      <c r="C108" s="80"/>
      <c r="D108" s="80"/>
      <c r="E108" s="80"/>
      <c r="F108" s="80"/>
      <c r="G108" s="80"/>
      <c r="I108" s="79"/>
    </row>
    <row r="109" spans="1:9" x14ac:dyDescent="0.25">
      <c r="A109" s="80"/>
      <c r="B109" s="552"/>
      <c r="C109" s="80"/>
      <c r="D109" s="80"/>
      <c r="E109" s="80"/>
      <c r="F109" s="80"/>
      <c r="G109" s="80"/>
      <c r="I109" s="79"/>
    </row>
    <row r="110" spans="1:9" x14ac:dyDescent="0.25">
      <c r="A110" s="80"/>
      <c r="B110" s="552"/>
      <c r="C110" s="80"/>
      <c r="D110" s="80"/>
      <c r="E110" s="80"/>
      <c r="F110" s="80"/>
      <c r="G110" s="80"/>
      <c r="I110" s="79"/>
    </row>
    <row r="111" spans="1:9" x14ac:dyDescent="0.25">
      <c r="A111" s="80"/>
      <c r="B111" s="552"/>
      <c r="C111" s="80"/>
      <c r="D111" s="80"/>
      <c r="E111" s="80"/>
      <c r="F111" s="80"/>
      <c r="G111" s="80"/>
      <c r="I111" s="79"/>
    </row>
    <row r="112" spans="1:9" x14ac:dyDescent="0.25">
      <c r="A112" s="80"/>
      <c r="B112" s="552"/>
      <c r="C112" s="80"/>
      <c r="D112" s="80"/>
      <c r="E112" s="80"/>
      <c r="F112" s="80"/>
      <c r="G112" s="80"/>
      <c r="I112" s="79"/>
    </row>
    <row r="113" spans="1:9" x14ac:dyDescent="0.25">
      <c r="A113" s="80"/>
      <c r="B113" s="552"/>
      <c r="C113" s="80"/>
      <c r="D113" s="80"/>
      <c r="E113" s="80"/>
      <c r="F113" s="80"/>
      <c r="G113" s="80"/>
      <c r="I113" s="79"/>
    </row>
    <row r="114" spans="1:9" x14ac:dyDescent="0.25">
      <c r="A114" s="80"/>
      <c r="B114" s="552"/>
      <c r="C114" s="80"/>
      <c r="D114" s="80"/>
      <c r="E114" s="80"/>
      <c r="F114" s="80"/>
      <c r="G114" s="80"/>
      <c r="I114" s="79"/>
    </row>
    <row r="115" spans="1:9" x14ac:dyDescent="0.25">
      <c r="A115" s="80"/>
      <c r="B115" s="552"/>
      <c r="C115" s="80"/>
      <c r="D115" s="80"/>
      <c r="E115" s="80"/>
      <c r="F115" s="80"/>
      <c r="G115" s="80"/>
      <c r="I115" s="79"/>
    </row>
    <row r="116" spans="1:9" x14ac:dyDescent="0.25">
      <c r="A116" s="80"/>
      <c r="B116" s="552"/>
      <c r="C116" s="80"/>
      <c r="D116" s="80"/>
      <c r="E116" s="80"/>
      <c r="F116" s="80"/>
      <c r="G116" s="80"/>
      <c r="I116" s="79"/>
    </row>
    <row r="117" spans="1:9" x14ac:dyDescent="0.25">
      <c r="A117" s="80"/>
      <c r="B117" s="552"/>
      <c r="C117" s="80"/>
      <c r="D117" s="80"/>
      <c r="E117" s="80"/>
      <c r="F117" s="80"/>
      <c r="G117" s="80"/>
      <c r="I117" s="79"/>
    </row>
    <row r="118" spans="1:9" x14ac:dyDescent="0.25">
      <c r="A118" s="80"/>
      <c r="B118" s="552"/>
      <c r="C118" s="80"/>
      <c r="D118" s="80"/>
      <c r="E118" s="80"/>
      <c r="F118" s="80"/>
      <c r="G118" s="80"/>
      <c r="I118" s="79"/>
    </row>
    <row r="119" spans="1:9" x14ac:dyDescent="0.25">
      <c r="A119" s="80"/>
      <c r="B119" s="552"/>
      <c r="C119" s="80"/>
      <c r="D119" s="80"/>
      <c r="E119" s="80"/>
      <c r="F119" s="80"/>
      <c r="G119" s="80"/>
      <c r="I119" s="79"/>
    </row>
    <row r="120" spans="1:9" x14ac:dyDescent="0.25">
      <c r="A120" s="80"/>
      <c r="B120" s="552"/>
      <c r="C120" s="80"/>
      <c r="D120" s="80"/>
      <c r="E120" s="80"/>
      <c r="F120" s="80"/>
      <c r="G120" s="80"/>
      <c r="I120" s="79"/>
    </row>
    <row r="121" spans="1:9" x14ac:dyDescent="0.25">
      <c r="A121" s="80"/>
      <c r="B121" s="552"/>
      <c r="C121" s="80"/>
      <c r="D121" s="80"/>
      <c r="E121" s="80"/>
      <c r="F121" s="80"/>
      <c r="G121" s="80"/>
      <c r="I121" s="79"/>
    </row>
  </sheetData>
  <customSheetViews>
    <customSheetView guid="{3359CAAE-34D2-B046-9CF2-77795125115C}" scale="98" printArea="1">
      <selection activeCell="K46" sqref="K46"/>
      <rowBreaks count="2" manualBreakCount="2">
        <brk id="54" max="11" man="1"/>
        <brk id="142" max="9" man="1"/>
      </rowBreaks>
      <pageMargins left="0.7" right="0.7" top="0.75" bottom="0.75" header="0.3" footer="0.3"/>
      <printOptions horizontalCentered="1" verticalCentered="1"/>
    </customSheetView>
  </customSheetViews>
  <mergeCells count="325">
    <mergeCell ref="C23:D23"/>
    <mergeCell ref="E23:F23"/>
    <mergeCell ref="G23:I23"/>
    <mergeCell ref="E30:F30"/>
    <mergeCell ref="J51:J55"/>
    <mergeCell ref="A2:A15"/>
    <mergeCell ref="E21:F21"/>
    <mergeCell ref="E22:F22"/>
    <mergeCell ref="E37:F37"/>
    <mergeCell ref="C36:D36"/>
    <mergeCell ref="C37:D37"/>
    <mergeCell ref="E38:F38"/>
    <mergeCell ref="E35:F35"/>
    <mergeCell ref="C24:D24"/>
    <mergeCell ref="E24:F24"/>
    <mergeCell ref="G24:I24"/>
    <mergeCell ref="C20:D20"/>
    <mergeCell ref="C21:D21"/>
    <mergeCell ref="C22:D22"/>
    <mergeCell ref="G20:I20"/>
    <mergeCell ref="G21:I21"/>
    <mergeCell ref="G22:I22"/>
    <mergeCell ref="E20:F20"/>
    <mergeCell ref="G38:I38"/>
    <mergeCell ref="E25:F25"/>
    <mergeCell ref="G25:I25"/>
    <mergeCell ref="C38:D38"/>
    <mergeCell ref="G45:I45"/>
    <mergeCell ref="B51:I51"/>
    <mergeCell ref="B48:B50"/>
    <mergeCell ref="C30:D30"/>
    <mergeCell ref="G35:I35"/>
    <mergeCell ref="G36:I36"/>
    <mergeCell ref="E36:F36"/>
    <mergeCell ref="G30:I30"/>
    <mergeCell ref="G37:I37"/>
    <mergeCell ref="C25:D25"/>
    <mergeCell ref="C35:D35"/>
    <mergeCell ref="C45:D45"/>
    <mergeCell ref="E45:F45"/>
    <mergeCell ref="S23:U23"/>
    <mergeCell ref="O24:P24"/>
    <mergeCell ref="Q24:R24"/>
    <mergeCell ref="S24:U24"/>
    <mergeCell ref="O20:P20"/>
    <mergeCell ref="Q20:R20"/>
    <mergeCell ref="S20:U20"/>
    <mergeCell ref="O21:P21"/>
    <mergeCell ref="Q21:R21"/>
    <mergeCell ref="S21:U21"/>
    <mergeCell ref="O22:P22"/>
    <mergeCell ref="Q22:R22"/>
    <mergeCell ref="S22:U22"/>
    <mergeCell ref="O35:P35"/>
    <mergeCell ref="Q35:R35"/>
    <mergeCell ref="S35:U35"/>
    <mergeCell ref="Q33:R34"/>
    <mergeCell ref="S33:U34"/>
    <mergeCell ref="O25:P25"/>
    <mergeCell ref="Q25:R25"/>
    <mergeCell ref="S25:U25"/>
    <mergeCell ref="O30:P30"/>
    <mergeCell ref="Q30:R30"/>
    <mergeCell ref="S30:U30"/>
    <mergeCell ref="Q26:R27"/>
    <mergeCell ref="S26:U27"/>
    <mergeCell ref="Q31:R32"/>
    <mergeCell ref="S31:U32"/>
    <mergeCell ref="S37:U37"/>
    <mergeCell ref="Q41:R42"/>
    <mergeCell ref="S41:U42"/>
    <mergeCell ref="O36:P36"/>
    <mergeCell ref="Q36:R36"/>
    <mergeCell ref="S36:U36"/>
    <mergeCell ref="O38:P38"/>
    <mergeCell ref="Q38:R38"/>
    <mergeCell ref="S38:U38"/>
    <mergeCell ref="V51:V55"/>
    <mergeCell ref="R56:S56"/>
    <mergeCell ref="T56:U56"/>
    <mergeCell ref="R57:S57"/>
    <mergeCell ref="T57:U57"/>
    <mergeCell ref="R58:S58"/>
    <mergeCell ref="T58:U58"/>
    <mergeCell ref="N56:Q56"/>
    <mergeCell ref="O45:P45"/>
    <mergeCell ref="Q45:R45"/>
    <mergeCell ref="S45:U45"/>
    <mergeCell ref="N51:U51"/>
    <mergeCell ref="R59:S59"/>
    <mergeCell ref="T59:U59"/>
    <mergeCell ref="R60:S60"/>
    <mergeCell ref="T60:U60"/>
    <mergeCell ref="R61:S61"/>
    <mergeCell ref="T61:U61"/>
    <mergeCell ref="R62:S62"/>
    <mergeCell ref="T62:U62"/>
    <mergeCell ref="R63:S63"/>
    <mergeCell ref="T63:U63"/>
    <mergeCell ref="R72:S72"/>
    <mergeCell ref="T72:U72"/>
    <mergeCell ref="R64:S64"/>
    <mergeCell ref="T64:U64"/>
    <mergeCell ref="R65:S65"/>
    <mergeCell ref="T65:U65"/>
    <mergeCell ref="R66:S66"/>
    <mergeCell ref="T66:U66"/>
    <mergeCell ref="R69:S69"/>
    <mergeCell ref="T69:U69"/>
    <mergeCell ref="B1:J1"/>
    <mergeCell ref="B5:J14"/>
    <mergeCell ref="B2:J4"/>
    <mergeCell ref="N5:V14"/>
    <mergeCell ref="N2:V4"/>
    <mergeCell ref="J15:J17"/>
    <mergeCell ref="V15:V17"/>
    <mergeCell ref="G15:I17"/>
    <mergeCell ref="E15:F17"/>
    <mergeCell ref="C15:D17"/>
    <mergeCell ref="B15:B17"/>
    <mergeCell ref="N15:N17"/>
    <mergeCell ref="M2:M15"/>
    <mergeCell ref="O15:P17"/>
    <mergeCell ref="Q15:R17"/>
    <mergeCell ref="S15:U17"/>
    <mergeCell ref="V31:V32"/>
    <mergeCell ref="A28:A29"/>
    <mergeCell ref="B28:B29"/>
    <mergeCell ref="C28:D29"/>
    <mergeCell ref="E28:F29"/>
    <mergeCell ref="G28:I29"/>
    <mergeCell ref="J28:J29"/>
    <mergeCell ref="M28:M29"/>
    <mergeCell ref="N28:N29"/>
    <mergeCell ref="O28:P29"/>
    <mergeCell ref="Q28:R29"/>
    <mergeCell ref="S28:U29"/>
    <mergeCell ref="A31:A32"/>
    <mergeCell ref="B31:B32"/>
    <mergeCell ref="C31:D32"/>
    <mergeCell ref="E31:F32"/>
    <mergeCell ref="G31:I32"/>
    <mergeCell ref="J31:J32"/>
    <mergeCell ref="M31:M32"/>
    <mergeCell ref="N31:N32"/>
    <mergeCell ref="O31:P32"/>
    <mergeCell ref="V28:V29"/>
    <mergeCell ref="V33:V34"/>
    <mergeCell ref="A39:A40"/>
    <mergeCell ref="B39:B40"/>
    <mergeCell ref="C39:D40"/>
    <mergeCell ref="E39:F40"/>
    <mergeCell ref="G39:I40"/>
    <mergeCell ref="J39:J40"/>
    <mergeCell ref="M39:M40"/>
    <mergeCell ref="N39:N40"/>
    <mergeCell ref="O39:P40"/>
    <mergeCell ref="Q39:R40"/>
    <mergeCell ref="S39:U40"/>
    <mergeCell ref="V39:V40"/>
    <mergeCell ref="A33:A34"/>
    <mergeCell ref="B33:B34"/>
    <mergeCell ref="C33:D34"/>
    <mergeCell ref="E33:F34"/>
    <mergeCell ref="G33:I34"/>
    <mergeCell ref="J33:J34"/>
    <mergeCell ref="M33:M34"/>
    <mergeCell ref="N33:N34"/>
    <mergeCell ref="O33:P34"/>
    <mergeCell ref="O37:P37"/>
    <mergeCell ref="Q37:R37"/>
    <mergeCell ref="V41:V42"/>
    <mergeCell ref="A43:A44"/>
    <mergeCell ref="B43:B44"/>
    <mergeCell ref="C43:D44"/>
    <mergeCell ref="E43:F44"/>
    <mergeCell ref="G43:I44"/>
    <mergeCell ref="J43:J44"/>
    <mergeCell ref="M43:M44"/>
    <mergeCell ref="N43:N44"/>
    <mergeCell ref="O43:P44"/>
    <mergeCell ref="Q43:R44"/>
    <mergeCell ref="S43:U44"/>
    <mergeCell ref="V43:V44"/>
    <mergeCell ref="A41:A42"/>
    <mergeCell ref="B41:B42"/>
    <mergeCell ref="C41:D42"/>
    <mergeCell ref="E41:F42"/>
    <mergeCell ref="G41:I42"/>
    <mergeCell ref="J41:J42"/>
    <mergeCell ref="M41:M42"/>
    <mergeCell ref="N41:N42"/>
    <mergeCell ref="O41:P42"/>
    <mergeCell ref="Q18:R19"/>
    <mergeCell ref="S18:U19"/>
    <mergeCell ref="V18:V19"/>
    <mergeCell ref="V26:V27"/>
    <mergeCell ref="A26:A27"/>
    <mergeCell ref="B26:B27"/>
    <mergeCell ref="C26:D27"/>
    <mergeCell ref="E26:F27"/>
    <mergeCell ref="G26:I27"/>
    <mergeCell ref="J26:J27"/>
    <mergeCell ref="M26:M27"/>
    <mergeCell ref="N26:N27"/>
    <mergeCell ref="O26:P27"/>
    <mergeCell ref="O23:P23"/>
    <mergeCell ref="A18:A19"/>
    <mergeCell ref="B18:B19"/>
    <mergeCell ref="C18:D19"/>
    <mergeCell ref="E18:F19"/>
    <mergeCell ref="G18:I19"/>
    <mergeCell ref="J18:J19"/>
    <mergeCell ref="M18:M19"/>
    <mergeCell ref="N18:N19"/>
    <mergeCell ref="O18:P19"/>
    <mergeCell ref="Q23:R23"/>
    <mergeCell ref="M48:M50"/>
    <mergeCell ref="N48:N50"/>
    <mergeCell ref="C48:C49"/>
    <mergeCell ref="D48:E49"/>
    <mergeCell ref="F48:F49"/>
    <mergeCell ref="G48:I49"/>
    <mergeCell ref="O48:O49"/>
    <mergeCell ref="P48:Q49"/>
    <mergeCell ref="V46:V47"/>
    <mergeCell ref="J46:J47"/>
    <mergeCell ref="M46:U47"/>
    <mergeCell ref="A46:I47"/>
    <mergeCell ref="R48:R49"/>
    <mergeCell ref="S48:U49"/>
    <mergeCell ref="A48:A50"/>
    <mergeCell ref="F55:G55"/>
    <mergeCell ref="H55:I55"/>
    <mergeCell ref="N52:U54"/>
    <mergeCell ref="B52:I54"/>
    <mergeCell ref="B55:E55"/>
    <mergeCell ref="N55:Q55"/>
    <mergeCell ref="R55:S55"/>
    <mergeCell ref="T55:U55"/>
    <mergeCell ref="A51:A55"/>
    <mergeCell ref="M51:M55"/>
    <mergeCell ref="R79:S79"/>
    <mergeCell ref="T79:U79"/>
    <mergeCell ref="R80:S80"/>
    <mergeCell ref="T80:U80"/>
    <mergeCell ref="F57:G57"/>
    <mergeCell ref="H57:I57"/>
    <mergeCell ref="F58:G58"/>
    <mergeCell ref="H58:I58"/>
    <mergeCell ref="F59:G59"/>
    <mergeCell ref="H59:I59"/>
    <mergeCell ref="F60:G60"/>
    <mergeCell ref="H60:I60"/>
    <mergeCell ref="F61:G61"/>
    <mergeCell ref="H61:I61"/>
    <mergeCell ref="F62:G62"/>
    <mergeCell ref="H62:I62"/>
    <mergeCell ref="F63:G63"/>
    <mergeCell ref="H63:I63"/>
    <mergeCell ref="F64:G64"/>
    <mergeCell ref="H64:I64"/>
    <mergeCell ref="R70:S70"/>
    <mergeCell ref="T70:U70"/>
    <mergeCell ref="R71:S71"/>
    <mergeCell ref="T71:U71"/>
    <mergeCell ref="F79:G79"/>
    <mergeCell ref="H79:I79"/>
    <mergeCell ref="F80:G80"/>
    <mergeCell ref="H80:I80"/>
    <mergeCell ref="B56:E56"/>
    <mergeCell ref="F56:G56"/>
    <mergeCell ref="H56:I56"/>
    <mergeCell ref="F71:G71"/>
    <mergeCell ref="H71:I71"/>
    <mergeCell ref="F72:G72"/>
    <mergeCell ref="H72:I72"/>
    <mergeCell ref="F65:G65"/>
    <mergeCell ref="H65:I65"/>
    <mergeCell ref="F66:G66"/>
    <mergeCell ref="H66:I66"/>
    <mergeCell ref="F69:G69"/>
    <mergeCell ref="H69:I69"/>
    <mergeCell ref="F70:G70"/>
    <mergeCell ref="H70:I70"/>
    <mergeCell ref="M67:M68"/>
    <mergeCell ref="N67:Q68"/>
    <mergeCell ref="R67:S68"/>
    <mergeCell ref="T67:U68"/>
    <mergeCell ref="V67:V68"/>
    <mergeCell ref="A67:A68"/>
    <mergeCell ref="B67:E68"/>
    <mergeCell ref="F67:G68"/>
    <mergeCell ref="H67:I68"/>
    <mergeCell ref="J67:J68"/>
    <mergeCell ref="A77:A78"/>
    <mergeCell ref="B77:E78"/>
    <mergeCell ref="F77:G78"/>
    <mergeCell ref="H77:I78"/>
    <mergeCell ref="J77:J78"/>
    <mergeCell ref="M73:M74"/>
    <mergeCell ref="N73:Q74"/>
    <mergeCell ref="R73:S74"/>
    <mergeCell ref="T73:U74"/>
    <mergeCell ref="A73:A74"/>
    <mergeCell ref="B73:E74"/>
    <mergeCell ref="F73:G74"/>
    <mergeCell ref="H73:I74"/>
    <mergeCell ref="J73:J74"/>
    <mergeCell ref="A75:A76"/>
    <mergeCell ref="B75:E76"/>
    <mergeCell ref="F75:G76"/>
    <mergeCell ref="H75:I76"/>
    <mergeCell ref="J75:J76"/>
    <mergeCell ref="V73:V74"/>
    <mergeCell ref="M75:M76"/>
    <mergeCell ref="N75:Q76"/>
    <mergeCell ref="R75:S76"/>
    <mergeCell ref="T75:U76"/>
    <mergeCell ref="V75:V76"/>
    <mergeCell ref="M77:M78"/>
    <mergeCell ref="N77:Q78"/>
    <mergeCell ref="R77:S78"/>
    <mergeCell ref="T77:U78"/>
    <mergeCell ref="V77:V78"/>
  </mergeCells>
  <phoneticPr fontId="0" type="noConversion"/>
  <pageMargins left="0" right="0" top="0" bottom="0" header="0" footer="0"/>
  <pageSetup scale="96" orientation="portrait" r:id="rId1"/>
  <headerFooter differentFirst="1">
    <oddHeader>&amp;LHRBF Impact Evaluation&amp;CHealth Worker Questionnaire&amp;RForm F2</oddHeader>
    <oddFooter>&amp;R&amp;P / &amp;N</oddFooter>
  </headerFooter>
  <rowBreaks count="2" manualBreakCount="2">
    <brk id="45" max="21" man="1"/>
    <brk id="87" max="9" man="1"/>
  </rowBreaks>
  <colBreaks count="1" manualBreakCount="1">
    <brk id="11" max="7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57"/>
  <sheetViews>
    <sheetView view="pageBreakPreview" topLeftCell="A25" zoomScale="115" zoomScaleNormal="140" zoomScaleSheetLayoutView="115" workbookViewId="0">
      <selection activeCell="C51" sqref="C51:G56"/>
    </sheetView>
  </sheetViews>
  <sheetFormatPr defaultColWidth="8.85546875" defaultRowHeight="15" x14ac:dyDescent="0.25"/>
  <cols>
    <col min="1" max="1" width="6" style="45" bestFit="1" customWidth="1"/>
    <col min="2" max="2" width="40.7109375" style="79" customWidth="1"/>
    <col min="3" max="3" width="3.85546875" style="79" customWidth="1"/>
    <col min="4" max="4" width="21.5703125" style="79" customWidth="1"/>
    <col min="5" max="5" width="3.7109375" style="79" customWidth="1"/>
    <col min="6" max="6" width="2.5703125" style="79" customWidth="1"/>
    <col min="7" max="7" width="6" style="79" bestFit="1" customWidth="1"/>
    <col min="8" max="8" width="10.85546875" style="35" customWidth="1"/>
    <col min="9" max="10" width="1.7109375" style="35" customWidth="1"/>
    <col min="11" max="11" width="6" style="35" bestFit="1" customWidth="1"/>
    <col min="12" max="12" width="46.85546875" style="35" customWidth="1"/>
    <col min="13" max="13" width="3.42578125" style="35" bestFit="1" customWidth="1"/>
    <col min="14" max="14" width="22.85546875" style="35" customWidth="1"/>
    <col min="15" max="15" width="9" style="35" bestFit="1" customWidth="1"/>
    <col min="16" max="16" width="3.140625" style="35" bestFit="1" customWidth="1"/>
    <col min="17" max="17" width="6" style="35" bestFit="1" customWidth="1"/>
    <col min="18" max="18" width="11.42578125" style="35" customWidth="1"/>
    <col min="19" max="16384" width="8.85546875" style="35"/>
  </cols>
  <sheetData>
    <row r="1" spans="1:18" s="40" customFormat="1" ht="18.75" customHeight="1" x14ac:dyDescent="0.2">
      <c r="A1" s="757">
        <f>-3</f>
        <v>-3</v>
      </c>
      <c r="B1" s="779" t="s">
        <v>539</v>
      </c>
      <c r="C1" s="779"/>
      <c r="D1" s="779"/>
      <c r="E1" s="779"/>
      <c r="F1" s="779"/>
      <c r="G1" s="779"/>
      <c r="H1" s="436" t="s">
        <v>81</v>
      </c>
      <c r="K1" s="757">
        <f>-3</f>
        <v>-3</v>
      </c>
      <c r="L1" s="779" t="s">
        <v>538</v>
      </c>
      <c r="M1" s="779"/>
      <c r="N1" s="779"/>
      <c r="O1" s="779"/>
      <c r="P1" s="779"/>
      <c r="Q1" s="779"/>
      <c r="R1" s="436" t="s">
        <v>447</v>
      </c>
    </row>
    <row r="2" spans="1:18" s="40" customFormat="1" ht="14.25" customHeight="1" thickBot="1" x14ac:dyDescent="0.25">
      <c r="A2" s="758"/>
      <c r="B2" s="780"/>
      <c r="C2" s="780"/>
      <c r="D2" s="780"/>
      <c r="E2" s="780"/>
      <c r="F2" s="780"/>
      <c r="G2" s="780"/>
      <c r="H2" s="438"/>
      <c r="K2" s="761"/>
      <c r="L2" s="781"/>
      <c r="M2" s="781"/>
      <c r="N2" s="781"/>
      <c r="O2" s="781"/>
      <c r="P2" s="781"/>
      <c r="Q2" s="781"/>
      <c r="R2" s="439"/>
    </row>
    <row r="3" spans="1:18" ht="15" customHeight="1" x14ac:dyDescent="0.25">
      <c r="A3" s="782">
        <f>A1-0.01</f>
        <v>-3.01</v>
      </c>
      <c r="B3" s="766" t="s">
        <v>733</v>
      </c>
      <c r="C3" s="142" t="s">
        <v>100</v>
      </c>
      <c r="D3" s="143"/>
      <c r="E3" s="143"/>
      <c r="F3" s="143"/>
      <c r="G3" s="462"/>
      <c r="H3" s="504"/>
      <c r="K3" s="782">
        <f>K1-0.01</f>
        <v>-3.01</v>
      </c>
      <c r="L3" s="766" t="s">
        <v>541</v>
      </c>
      <c r="M3" s="142" t="s">
        <v>503</v>
      </c>
      <c r="N3" s="143"/>
      <c r="O3" s="143"/>
      <c r="P3" s="143"/>
      <c r="Q3" s="462"/>
      <c r="R3" s="504"/>
    </row>
    <row r="4" spans="1:18" x14ac:dyDescent="0.25">
      <c r="A4" s="783"/>
      <c r="B4" s="149"/>
      <c r="C4" s="505"/>
      <c r="D4" s="506"/>
      <c r="E4" s="506"/>
      <c r="F4" s="506"/>
      <c r="G4" s="507"/>
      <c r="H4" s="508"/>
      <c r="K4" s="783"/>
      <c r="L4" s="149"/>
      <c r="M4" s="505"/>
      <c r="N4" s="506"/>
      <c r="O4" s="506"/>
      <c r="P4" s="506"/>
      <c r="Q4" s="507"/>
      <c r="R4" s="508"/>
    </row>
    <row r="5" spans="1:18" ht="15" customHeight="1" x14ac:dyDescent="0.25">
      <c r="A5" s="783"/>
      <c r="B5" s="149" t="s">
        <v>540</v>
      </c>
      <c r="C5" s="505"/>
      <c r="D5" s="506"/>
      <c r="E5" s="506"/>
      <c r="F5" s="506"/>
      <c r="G5" s="507"/>
      <c r="H5" s="508"/>
      <c r="K5" s="783"/>
      <c r="L5" s="149" t="s">
        <v>542</v>
      </c>
      <c r="M5" s="505"/>
      <c r="N5" s="506"/>
      <c r="O5" s="506"/>
      <c r="P5" s="506"/>
      <c r="Q5" s="507"/>
      <c r="R5" s="508"/>
    </row>
    <row r="6" spans="1:18" ht="15.75" thickBot="1" x14ac:dyDescent="0.3">
      <c r="A6" s="784"/>
      <c r="B6" s="150"/>
      <c r="C6" s="509"/>
      <c r="D6" s="510"/>
      <c r="E6" s="510"/>
      <c r="F6" s="510"/>
      <c r="G6" s="511"/>
      <c r="H6" s="512"/>
      <c r="K6" s="784"/>
      <c r="L6" s="150"/>
      <c r="M6" s="509"/>
      <c r="N6" s="510"/>
      <c r="O6" s="510"/>
      <c r="P6" s="510"/>
      <c r="Q6" s="511"/>
      <c r="R6" s="512"/>
    </row>
    <row r="7" spans="1:18" ht="15" customHeight="1" x14ac:dyDescent="0.25">
      <c r="A7" s="782">
        <f>A3-0.01</f>
        <v>-3.0199999999999996</v>
      </c>
      <c r="B7" s="766" t="s">
        <v>126</v>
      </c>
      <c r="C7" s="408" t="s">
        <v>183</v>
      </c>
      <c r="D7" s="135"/>
      <c r="E7" s="135"/>
      <c r="F7" s="135"/>
      <c r="G7" s="409"/>
      <c r="H7" s="504"/>
      <c r="K7" s="782">
        <f>K3-0.01</f>
        <v>-3.0199999999999996</v>
      </c>
      <c r="L7" s="766" t="s">
        <v>504</v>
      </c>
      <c r="M7" s="142" t="s">
        <v>505</v>
      </c>
      <c r="N7" s="143"/>
      <c r="O7" s="143"/>
      <c r="P7" s="143"/>
      <c r="Q7" s="462"/>
      <c r="R7" s="504"/>
    </row>
    <row r="8" spans="1:18" x14ac:dyDescent="0.25">
      <c r="A8" s="783"/>
      <c r="B8" s="149"/>
      <c r="C8" s="118"/>
      <c r="D8" s="119"/>
      <c r="E8" s="119"/>
      <c r="F8" s="119"/>
      <c r="G8" s="120"/>
      <c r="H8" s="508"/>
      <c r="K8" s="783"/>
      <c r="L8" s="149"/>
      <c r="M8" s="505"/>
      <c r="N8" s="506"/>
      <c r="O8" s="506"/>
      <c r="P8" s="506"/>
      <c r="Q8" s="507"/>
      <c r="R8" s="508"/>
    </row>
    <row r="9" spans="1:18" ht="15" customHeight="1" x14ac:dyDescent="0.25">
      <c r="A9" s="783"/>
      <c r="B9" s="149"/>
      <c r="C9" s="118"/>
      <c r="D9" s="119"/>
      <c r="E9" s="119"/>
      <c r="F9" s="119"/>
      <c r="G9" s="120"/>
      <c r="H9" s="508"/>
      <c r="K9" s="783"/>
      <c r="L9" s="149"/>
      <c r="M9" s="505"/>
      <c r="N9" s="506"/>
      <c r="O9" s="506"/>
      <c r="P9" s="506"/>
      <c r="Q9" s="507"/>
      <c r="R9" s="508"/>
    </row>
    <row r="10" spans="1:18" x14ac:dyDescent="0.25">
      <c r="A10" s="783"/>
      <c r="B10" s="149"/>
      <c r="C10" s="118"/>
      <c r="D10" s="119"/>
      <c r="E10" s="119"/>
      <c r="F10" s="119"/>
      <c r="G10" s="120"/>
      <c r="H10" s="508"/>
      <c r="K10" s="783"/>
      <c r="L10" s="149"/>
      <c r="M10" s="505"/>
      <c r="N10" s="506"/>
      <c r="O10" s="506"/>
      <c r="P10" s="506"/>
      <c r="Q10" s="507"/>
      <c r="R10" s="508"/>
    </row>
    <row r="11" spans="1:18" ht="15.75" thickBot="1" x14ac:dyDescent="0.3">
      <c r="A11" s="784"/>
      <c r="B11" s="150"/>
      <c r="C11" s="141"/>
      <c r="D11" s="414"/>
      <c r="E11" s="414"/>
      <c r="F11" s="414"/>
      <c r="G11" s="415"/>
      <c r="H11" s="512"/>
      <c r="K11" s="784"/>
      <c r="L11" s="150"/>
      <c r="M11" s="509"/>
      <c r="N11" s="510"/>
      <c r="O11" s="510"/>
      <c r="P11" s="510"/>
      <c r="Q11" s="511"/>
      <c r="R11" s="512"/>
    </row>
    <row r="12" spans="1:18" ht="15" customHeight="1" x14ac:dyDescent="0.25">
      <c r="A12" s="782">
        <f>A7-0.01</f>
        <v>-3.0299999999999994</v>
      </c>
      <c r="B12" s="766" t="s">
        <v>535</v>
      </c>
      <c r="C12" s="408" t="s">
        <v>184</v>
      </c>
      <c r="D12" s="135"/>
      <c r="E12" s="135"/>
      <c r="F12" s="135"/>
      <c r="G12" s="409"/>
      <c r="H12" s="504"/>
      <c r="K12" s="782">
        <f>K7-0.01</f>
        <v>-3.0299999999999994</v>
      </c>
      <c r="L12" s="766" t="s">
        <v>506</v>
      </c>
      <c r="M12" s="408" t="s">
        <v>507</v>
      </c>
      <c r="N12" s="135"/>
      <c r="O12" s="135"/>
      <c r="P12" s="135"/>
      <c r="Q12" s="409"/>
      <c r="R12" s="504"/>
    </row>
    <row r="13" spans="1:18" x14ac:dyDescent="0.25">
      <c r="A13" s="783"/>
      <c r="B13" s="149"/>
      <c r="C13" s="118"/>
      <c r="D13" s="119"/>
      <c r="E13" s="119"/>
      <c r="F13" s="119"/>
      <c r="G13" s="120"/>
      <c r="H13" s="508"/>
      <c r="K13" s="783"/>
      <c r="L13" s="149"/>
      <c r="M13" s="118"/>
      <c r="N13" s="119"/>
      <c r="O13" s="119"/>
      <c r="P13" s="119"/>
      <c r="Q13" s="120"/>
      <c r="R13" s="508"/>
    </row>
    <row r="14" spans="1:18" ht="15.75" customHeight="1" thickBot="1" x14ac:dyDescent="0.3">
      <c r="A14" s="784"/>
      <c r="B14" s="150"/>
      <c r="C14" s="141"/>
      <c r="D14" s="414"/>
      <c r="E14" s="414"/>
      <c r="F14" s="414"/>
      <c r="G14" s="415"/>
      <c r="H14" s="512"/>
      <c r="K14" s="784"/>
      <c r="L14" s="150"/>
      <c r="M14" s="141"/>
      <c r="N14" s="414"/>
      <c r="O14" s="414"/>
      <c r="P14" s="414"/>
      <c r="Q14" s="415"/>
      <c r="R14" s="512"/>
    </row>
    <row r="15" spans="1:18" ht="15" customHeight="1" x14ac:dyDescent="0.25">
      <c r="A15" s="782">
        <f>A12-0.01</f>
        <v>-3.0399999999999991</v>
      </c>
      <c r="B15" s="766" t="s">
        <v>536</v>
      </c>
      <c r="C15" s="408" t="s">
        <v>185</v>
      </c>
      <c r="D15" s="135"/>
      <c r="E15" s="135"/>
      <c r="F15" s="135"/>
      <c r="G15" s="409"/>
      <c r="H15" s="504"/>
      <c r="K15" s="782">
        <f>K12-0.01</f>
        <v>-3.0399999999999991</v>
      </c>
      <c r="L15" s="766" t="s">
        <v>508</v>
      </c>
      <c r="M15" s="408" t="s">
        <v>509</v>
      </c>
      <c r="N15" s="135"/>
      <c r="O15" s="135"/>
      <c r="P15" s="135"/>
      <c r="Q15" s="409"/>
      <c r="R15" s="504"/>
    </row>
    <row r="16" spans="1:18" ht="15" customHeight="1" x14ac:dyDescent="0.25">
      <c r="A16" s="783"/>
      <c r="B16" s="149"/>
      <c r="C16" s="118"/>
      <c r="D16" s="119"/>
      <c r="E16" s="119"/>
      <c r="F16" s="119"/>
      <c r="G16" s="120"/>
      <c r="H16" s="508"/>
      <c r="K16" s="783"/>
      <c r="L16" s="149"/>
      <c r="M16" s="118"/>
      <c r="N16" s="119"/>
      <c r="O16" s="119"/>
      <c r="P16" s="119"/>
      <c r="Q16" s="120"/>
      <c r="R16" s="508"/>
    </row>
    <row r="17" spans="1:18" ht="15.75" customHeight="1" thickBot="1" x14ac:dyDescent="0.3">
      <c r="A17" s="783"/>
      <c r="B17" s="149"/>
      <c r="C17" s="118"/>
      <c r="D17" s="119"/>
      <c r="E17" s="119"/>
      <c r="F17" s="119"/>
      <c r="G17" s="120"/>
      <c r="H17" s="508"/>
      <c r="K17" s="784"/>
      <c r="L17" s="150"/>
      <c r="M17" s="141"/>
      <c r="N17" s="414"/>
      <c r="O17" s="414"/>
      <c r="P17" s="414"/>
      <c r="Q17" s="415"/>
      <c r="R17" s="512"/>
    </row>
    <row r="18" spans="1:18" ht="15" customHeight="1" x14ac:dyDescent="0.25">
      <c r="A18" s="762">
        <f>A15-0.01</f>
        <v>-3.0499999999999989</v>
      </c>
      <c r="B18" s="766" t="s">
        <v>537</v>
      </c>
      <c r="C18" s="142" t="s">
        <v>64</v>
      </c>
      <c r="D18" s="143"/>
      <c r="E18" s="129">
        <v>1</v>
      </c>
      <c r="F18" s="129"/>
      <c r="G18" s="513"/>
      <c r="H18" s="504"/>
      <c r="K18" s="762">
        <f>K15-0.01</f>
        <v>-3.0499999999999989</v>
      </c>
      <c r="L18" s="766" t="s">
        <v>510</v>
      </c>
      <c r="M18" s="142" t="s">
        <v>511</v>
      </c>
      <c r="N18" s="143"/>
      <c r="O18" s="129">
        <v>1</v>
      </c>
      <c r="P18" s="129"/>
      <c r="Q18" s="513"/>
      <c r="R18" s="504"/>
    </row>
    <row r="19" spans="1:18" ht="15" customHeight="1" x14ac:dyDescent="0.25">
      <c r="A19" s="764"/>
      <c r="B19" s="149"/>
      <c r="C19" s="144"/>
      <c r="D19" s="145"/>
      <c r="E19" s="130"/>
      <c r="F19" s="130"/>
      <c r="G19" s="514"/>
      <c r="H19" s="508"/>
      <c r="K19" s="764"/>
      <c r="L19" s="149"/>
      <c r="M19" s="144"/>
      <c r="N19" s="145"/>
      <c r="O19" s="130"/>
      <c r="P19" s="130"/>
      <c r="Q19" s="514"/>
      <c r="R19" s="508"/>
    </row>
    <row r="20" spans="1:18" ht="15" customHeight="1" x14ac:dyDescent="0.25">
      <c r="A20" s="764"/>
      <c r="B20" s="149"/>
      <c r="C20" s="429" t="s">
        <v>65</v>
      </c>
      <c r="D20" s="430"/>
      <c r="E20" s="139">
        <v>2</v>
      </c>
      <c r="F20" s="139"/>
      <c r="G20" s="515"/>
      <c r="H20" s="508"/>
      <c r="K20" s="764"/>
      <c r="L20" s="149"/>
      <c r="M20" s="429" t="s">
        <v>512</v>
      </c>
      <c r="N20" s="430"/>
      <c r="O20" s="139">
        <v>2</v>
      </c>
      <c r="P20" s="139"/>
      <c r="Q20" s="515"/>
      <c r="R20" s="508"/>
    </row>
    <row r="21" spans="1:18" x14ac:dyDescent="0.25">
      <c r="A21" s="764"/>
      <c r="B21" s="149"/>
      <c r="C21" s="505"/>
      <c r="D21" s="506"/>
      <c r="E21" s="130"/>
      <c r="F21" s="130"/>
      <c r="G21" s="514"/>
      <c r="H21" s="508"/>
      <c r="K21" s="764"/>
      <c r="L21" s="149"/>
      <c r="M21" s="505"/>
      <c r="N21" s="506"/>
      <c r="O21" s="130"/>
      <c r="P21" s="130"/>
      <c r="Q21" s="514"/>
      <c r="R21" s="508"/>
    </row>
    <row r="22" spans="1:18" x14ac:dyDescent="0.25">
      <c r="A22" s="764"/>
      <c r="B22" s="149"/>
      <c r="C22" s="429" t="s">
        <v>186</v>
      </c>
      <c r="D22" s="430"/>
      <c r="E22" s="139">
        <v>3</v>
      </c>
      <c r="F22" s="139"/>
      <c r="G22" s="515"/>
      <c r="H22" s="508"/>
      <c r="K22" s="764"/>
      <c r="L22" s="149"/>
      <c r="M22" s="429" t="s">
        <v>513</v>
      </c>
      <c r="N22" s="430"/>
      <c r="O22" s="139">
        <v>3</v>
      </c>
      <c r="P22" s="139"/>
      <c r="Q22" s="515"/>
      <c r="R22" s="508"/>
    </row>
    <row r="23" spans="1:18" ht="15.75" customHeight="1" thickBot="1" x14ac:dyDescent="0.3">
      <c r="A23" s="764"/>
      <c r="B23" s="149"/>
      <c r="C23" s="505"/>
      <c r="D23" s="506"/>
      <c r="E23" s="151"/>
      <c r="F23" s="151"/>
      <c r="G23" s="516"/>
      <c r="H23" s="508"/>
      <c r="K23" s="765"/>
      <c r="L23" s="150"/>
      <c r="M23" s="509"/>
      <c r="N23" s="510"/>
      <c r="O23" s="140"/>
      <c r="P23" s="140"/>
      <c r="Q23" s="517"/>
      <c r="R23" s="512"/>
    </row>
    <row r="24" spans="1:18" ht="15" customHeight="1" x14ac:dyDescent="0.25">
      <c r="A24" s="775">
        <f>A18-0.01</f>
        <v>-3.0599999999999987</v>
      </c>
      <c r="B24" s="785" t="s">
        <v>161</v>
      </c>
      <c r="C24" s="471" t="s">
        <v>51</v>
      </c>
      <c r="D24" s="471"/>
      <c r="E24" s="19">
        <v>1</v>
      </c>
      <c r="F24" s="472"/>
      <c r="G24" s="518"/>
      <c r="H24" s="18"/>
      <c r="K24" s="775">
        <f>K18-0.01</f>
        <v>-3.0599999999999987</v>
      </c>
      <c r="L24" s="785" t="s">
        <v>514</v>
      </c>
      <c r="M24" s="471" t="s">
        <v>408</v>
      </c>
      <c r="N24" s="471"/>
      <c r="O24" s="19">
        <v>1</v>
      </c>
      <c r="P24" s="472"/>
      <c r="Q24" s="518"/>
      <c r="R24" s="18"/>
    </row>
    <row r="25" spans="1:18" ht="15.75" customHeight="1" thickBot="1" x14ac:dyDescent="0.3">
      <c r="A25" s="786"/>
      <c r="B25" s="787"/>
      <c r="C25" s="94" t="s">
        <v>82</v>
      </c>
      <c r="D25" s="94"/>
      <c r="E25" s="24">
        <v>2</v>
      </c>
      <c r="F25" s="94" t="s">
        <v>63</v>
      </c>
      <c r="G25" s="767">
        <f>A40</f>
        <v>-3.0799999999999983</v>
      </c>
      <c r="H25" s="52"/>
      <c r="K25" s="788"/>
      <c r="L25" s="789"/>
      <c r="M25" s="95" t="s">
        <v>409</v>
      </c>
      <c r="N25" s="95"/>
      <c r="O25" s="20">
        <v>2</v>
      </c>
      <c r="P25" s="95" t="s">
        <v>63</v>
      </c>
      <c r="Q25" s="768">
        <f>K40</f>
        <v>-3.0799999999999983</v>
      </c>
      <c r="R25" s="54"/>
    </row>
    <row r="26" spans="1:18" ht="15" customHeight="1" x14ac:dyDescent="0.25">
      <c r="A26" s="762">
        <f>A24-0.01</f>
        <v>-3.0699999999999985</v>
      </c>
      <c r="B26" s="766" t="s">
        <v>757</v>
      </c>
      <c r="C26" s="143" t="s">
        <v>26</v>
      </c>
      <c r="D26" s="143" t="s">
        <v>18</v>
      </c>
      <c r="E26" s="143"/>
      <c r="F26" s="143"/>
      <c r="G26" s="462"/>
      <c r="H26" s="131"/>
      <c r="K26" s="762">
        <f>K24-0.01</f>
        <v>-3.0699999999999985</v>
      </c>
      <c r="L26" s="766" t="s">
        <v>515</v>
      </c>
      <c r="M26" s="143" t="s">
        <v>26</v>
      </c>
      <c r="N26" s="135" t="s">
        <v>516</v>
      </c>
      <c r="O26" s="135"/>
      <c r="P26" s="135"/>
      <c r="Q26" s="409"/>
      <c r="R26" s="131"/>
    </row>
    <row r="27" spans="1:18" ht="15" customHeight="1" x14ac:dyDescent="0.25">
      <c r="A27" s="764"/>
      <c r="B27" s="149"/>
      <c r="C27" s="145"/>
      <c r="D27" s="145"/>
      <c r="E27" s="145"/>
      <c r="F27" s="145"/>
      <c r="G27" s="464"/>
      <c r="H27" s="132"/>
      <c r="K27" s="764"/>
      <c r="L27" s="149"/>
      <c r="M27" s="145"/>
      <c r="N27" s="403"/>
      <c r="O27" s="403"/>
      <c r="P27" s="403"/>
      <c r="Q27" s="404"/>
      <c r="R27" s="132"/>
    </row>
    <row r="28" spans="1:18" ht="15.75" customHeight="1" x14ac:dyDescent="0.25">
      <c r="A28" s="764"/>
      <c r="B28" s="149"/>
      <c r="C28" s="37" t="s">
        <v>27</v>
      </c>
      <c r="D28" s="42" t="s">
        <v>19</v>
      </c>
      <c r="E28" s="42"/>
      <c r="F28" s="37"/>
      <c r="G28" s="519"/>
      <c r="H28" s="21"/>
      <c r="K28" s="764"/>
      <c r="L28" s="149"/>
      <c r="M28" s="37" t="s">
        <v>27</v>
      </c>
      <c r="N28" s="42" t="s">
        <v>517</v>
      </c>
      <c r="O28" s="42"/>
      <c r="P28" s="37"/>
      <c r="Q28" s="519"/>
      <c r="R28" s="21"/>
    </row>
    <row r="29" spans="1:18" ht="15" customHeight="1" x14ac:dyDescent="0.25">
      <c r="A29" s="764"/>
      <c r="B29" s="149"/>
      <c r="C29" s="400" t="s">
        <v>41</v>
      </c>
      <c r="D29" s="400" t="s">
        <v>20</v>
      </c>
      <c r="E29" s="400"/>
      <c r="F29" s="400"/>
      <c r="G29" s="401"/>
      <c r="H29" s="520"/>
      <c r="K29" s="764"/>
      <c r="L29" s="149"/>
      <c r="M29" s="400" t="s">
        <v>41</v>
      </c>
      <c r="N29" s="400" t="s">
        <v>518</v>
      </c>
      <c r="O29" s="400"/>
      <c r="P29" s="400"/>
      <c r="Q29" s="401"/>
      <c r="R29" s="520"/>
    </row>
    <row r="30" spans="1:18" x14ac:dyDescent="0.25">
      <c r="A30" s="764"/>
      <c r="B30" s="149"/>
      <c r="C30" s="403"/>
      <c r="D30" s="403"/>
      <c r="E30" s="403"/>
      <c r="F30" s="403"/>
      <c r="G30" s="404"/>
      <c r="H30" s="521"/>
      <c r="K30" s="764"/>
      <c r="L30" s="149"/>
      <c r="M30" s="403"/>
      <c r="N30" s="403"/>
      <c r="O30" s="403"/>
      <c r="P30" s="403"/>
      <c r="Q30" s="404"/>
      <c r="R30" s="521"/>
    </row>
    <row r="31" spans="1:18" x14ac:dyDescent="0.25">
      <c r="A31" s="764"/>
      <c r="B31" s="149" t="s">
        <v>255</v>
      </c>
      <c r="C31" s="400" t="s">
        <v>42</v>
      </c>
      <c r="D31" s="400" t="s">
        <v>21</v>
      </c>
      <c r="E31" s="400"/>
      <c r="F31" s="400"/>
      <c r="G31" s="401"/>
      <c r="H31" s="520"/>
      <c r="K31" s="764"/>
      <c r="L31" s="149" t="s">
        <v>520</v>
      </c>
      <c r="M31" s="400" t="s">
        <v>42</v>
      </c>
      <c r="N31" s="400" t="s">
        <v>519</v>
      </c>
      <c r="O31" s="400"/>
      <c r="P31" s="400"/>
      <c r="Q31" s="401"/>
      <c r="R31" s="520"/>
    </row>
    <row r="32" spans="1:18" x14ac:dyDescent="0.25">
      <c r="A32" s="764"/>
      <c r="B32" s="149"/>
      <c r="C32" s="403"/>
      <c r="D32" s="403"/>
      <c r="E32" s="403"/>
      <c r="F32" s="403"/>
      <c r="G32" s="404"/>
      <c r="H32" s="521"/>
      <c r="K32" s="764"/>
      <c r="L32" s="149"/>
      <c r="M32" s="403"/>
      <c r="N32" s="403"/>
      <c r="O32" s="403"/>
      <c r="P32" s="403"/>
      <c r="Q32" s="404"/>
      <c r="R32" s="521"/>
    </row>
    <row r="33" spans="1:18" x14ac:dyDescent="0.25">
      <c r="A33" s="764"/>
      <c r="B33" s="149"/>
      <c r="C33" s="400" t="s">
        <v>43</v>
      </c>
      <c r="D33" s="400" t="s">
        <v>22</v>
      </c>
      <c r="E33" s="400"/>
      <c r="F33" s="400"/>
      <c r="G33" s="401"/>
      <c r="H33" s="520"/>
      <c r="K33" s="764"/>
      <c r="L33" s="149"/>
      <c r="M33" s="400" t="s">
        <v>43</v>
      </c>
      <c r="N33" s="400" t="s">
        <v>521</v>
      </c>
      <c r="O33" s="400"/>
      <c r="P33" s="400"/>
      <c r="Q33" s="401"/>
      <c r="R33" s="520"/>
    </row>
    <row r="34" spans="1:18" x14ac:dyDescent="0.25">
      <c r="A34" s="764"/>
      <c r="B34" s="149"/>
      <c r="C34" s="403"/>
      <c r="D34" s="403"/>
      <c r="E34" s="403"/>
      <c r="F34" s="403"/>
      <c r="G34" s="404"/>
      <c r="H34" s="521"/>
      <c r="K34" s="764"/>
      <c r="L34" s="149"/>
      <c r="M34" s="403"/>
      <c r="N34" s="403"/>
      <c r="O34" s="403"/>
      <c r="P34" s="403"/>
      <c r="Q34" s="404"/>
      <c r="R34" s="521"/>
    </row>
    <row r="35" spans="1:18" x14ac:dyDescent="0.25">
      <c r="A35" s="764"/>
      <c r="B35" s="149"/>
      <c r="C35" s="37" t="s">
        <v>44</v>
      </c>
      <c r="D35" s="42" t="s">
        <v>23</v>
      </c>
      <c r="E35" s="42"/>
      <c r="F35" s="37"/>
      <c r="G35" s="519"/>
      <c r="H35" s="21"/>
      <c r="K35" s="764"/>
      <c r="L35" s="149"/>
      <c r="M35" s="37" t="s">
        <v>44</v>
      </c>
      <c r="N35" s="42" t="s">
        <v>522</v>
      </c>
      <c r="O35" s="42"/>
      <c r="P35" s="37"/>
      <c r="Q35" s="519"/>
      <c r="R35" s="21"/>
    </row>
    <row r="36" spans="1:18" x14ac:dyDescent="0.25">
      <c r="A36" s="764"/>
      <c r="B36" s="522"/>
      <c r="C36" s="37" t="s">
        <v>0</v>
      </c>
      <c r="D36" s="42" t="s">
        <v>24</v>
      </c>
      <c r="E36" s="42"/>
      <c r="F36" s="37"/>
      <c r="G36" s="519"/>
      <c r="H36" s="21"/>
      <c r="K36" s="764"/>
      <c r="L36" s="522"/>
      <c r="M36" s="37" t="s">
        <v>0</v>
      </c>
      <c r="N36" s="42" t="s">
        <v>523</v>
      </c>
      <c r="O36" s="42"/>
      <c r="P36" s="37"/>
      <c r="Q36" s="519"/>
      <c r="R36" s="21"/>
    </row>
    <row r="37" spans="1:18" x14ac:dyDescent="0.25">
      <c r="A37" s="764"/>
      <c r="B37" s="491" t="s">
        <v>543</v>
      </c>
      <c r="C37" s="400" t="s">
        <v>1</v>
      </c>
      <c r="D37" s="400" t="s">
        <v>25</v>
      </c>
      <c r="E37" s="400"/>
      <c r="F37" s="400"/>
      <c r="G37" s="401"/>
      <c r="H37" s="520"/>
      <c r="K37" s="764"/>
      <c r="L37" s="491" t="s">
        <v>524</v>
      </c>
      <c r="M37" s="400" t="s">
        <v>1</v>
      </c>
      <c r="N37" s="400" t="s">
        <v>525</v>
      </c>
      <c r="O37" s="400"/>
      <c r="P37" s="400"/>
      <c r="Q37" s="401"/>
      <c r="R37" s="520"/>
    </row>
    <row r="38" spans="1:18" x14ac:dyDescent="0.25">
      <c r="A38" s="764"/>
      <c r="B38" s="491" t="s">
        <v>122</v>
      </c>
      <c r="C38" s="403"/>
      <c r="D38" s="403"/>
      <c r="E38" s="403"/>
      <c r="F38" s="403"/>
      <c r="G38" s="404"/>
      <c r="H38" s="521"/>
      <c r="K38" s="764"/>
      <c r="L38" s="491" t="s">
        <v>526</v>
      </c>
      <c r="M38" s="403"/>
      <c r="N38" s="403"/>
      <c r="O38" s="403"/>
      <c r="P38" s="403"/>
      <c r="Q38" s="404"/>
      <c r="R38" s="521"/>
    </row>
    <row r="39" spans="1:18" ht="15.75" thickBot="1" x14ac:dyDescent="0.3">
      <c r="A39" s="765"/>
      <c r="B39" s="523"/>
      <c r="C39" s="38" t="s">
        <v>2</v>
      </c>
      <c r="D39" s="38" t="s">
        <v>224</v>
      </c>
      <c r="E39" s="38"/>
      <c r="F39" s="38"/>
      <c r="G39" s="524"/>
      <c r="H39" s="525"/>
      <c r="K39" s="765"/>
      <c r="L39" s="523"/>
      <c r="M39" s="38" t="s">
        <v>2</v>
      </c>
      <c r="N39" s="38" t="s">
        <v>480</v>
      </c>
      <c r="O39" s="38"/>
      <c r="P39" s="38"/>
      <c r="Q39" s="524"/>
      <c r="R39" s="525"/>
    </row>
    <row r="40" spans="1:18" x14ac:dyDescent="0.25">
      <c r="A40" s="727">
        <f>A26-0.01</f>
        <v>-3.0799999999999983</v>
      </c>
      <c r="B40" s="475" t="s">
        <v>187</v>
      </c>
      <c r="C40" s="135" t="s">
        <v>26</v>
      </c>
      <c r="D40" s="135" t="s">
        <v>145</v>
      </c>
      <c r="E40" s="135"/>
      <c r="F40" s="135"/>
      <c r="G40" s="409"/>
      <c r="H40" s="136"/>
      <c r="K40" s="727">
        <f>K26-0.01</f>
        <v>-3.0799999999999983</v>
      </c>
      <c r="L40" s="475" t="s">
        <v>527</v>
      </c>
      <c r="M40" s="135" t="s">
        <v>26</v>
      </c>
      <c r="N40" s="135" t="s">
        <v>528</v>
      </c>
      <c r="O40" s="135"/>
      <c r="P40" s="135"/>
      <c r="Q40" s="409"/>
      <c r="R40" s="136"/>
    </row>
    <row r="41" spans="1:18" x14ac:dyDescent="0.25">
      <c r="A41" s="728"/>
      <c r="B41" s="114"/>
      <c r="C41" s="403"/>
      <c r="D41" s="403"/>
      <c r="E41" s="403"/>
      <c r="F41" s="403"/>
      <c r="G41" s="404"/>
      <c r="H41" s="521"/>
      <c r="K41" s="728"/>
      <c r="L41" s="114"/>
      <c r="M41" s="403"/>
      <c r="N41" s="403"/>
      <c r="O41" s="403"/>
      <c r="P41" s="403"/>
      <c r="Q41" s="404"/>
      <c r="R41" s="521"/>
    </row>
    <row r="42" spans="1:18" x14ac:dyDescent="0.25">
      <c r="A42" s="728"/>
      <c r="B42" s="114"/>
      <c r="C42" s="400" t="s">
        <v>27</v>
      </c>
      <c r="D42" s="400" t="s">
        <v>146</v>
      </c>
      <c r="E42" s="400"/>
      <c r="F42" s="400"/>
      <c r="G42" s="401"/>
      <c r="H42" s="520"/>
      <c r="K42" s="728"/>
      <c r="L42" s="114"/>
      <c r="M42" s="400" t="s">
        <v>27</v>
      </c>
      <c r="N42" s="400" t="s">
        <v>529</v>
      </c>
      <c r="O42" s="400"/>
      <c r="P42" s="400"/>
      <c r="Q42" s="401"/>
      <c r="R42" s="520"/>
    </row>
    <row r="43" spans="1:18" x14ac:dyDescent="0.25">
      <c r="A43" s="728"/>
      <c r="B43" s="114"/>
      <c r="C43" s="403"/>
      <c r="D43" s="403"/>
      <c r="E43" s="403"/>
      <c r="F43" s="403"/>
      <c r="G43" s="404"/>
      <c r="H43" s="521"/>
      <c r="K43" s="728"/>
      <c r="L43" s="114"/>
      <c r="M43" s="403"/>
      <c r="N43" s="403"/>
      <c r="O43" s="403"/>
      <c r="P43" s="403"/>
      <c r="Q43" s="404"/>
      <c r="R43" s="521"/>
    </row>
    <row r="44" spans="1:18" x14ac:dyDescent="0.25">
      <c r="A44" s="728"/>
      <c r="B44" s="114"/>
      <c r="C44" s="400" t="s">
        <v>41</v>
      </c>
      <c r="D44" s="400" t="s">
        <v>147</v>
      </c>
      <c r="E44" s="400"/>
      <c r="F44" s="400"/>
      <c r="G44" s="401"/>
      <c r="H44" s="520"/>
      <c r="K44" s="728"/>
      <c r="L44" s="114"/>
      <c r="M44" s="400" t="s">
        <v>41</v>
      </c>
      <c r="N44" s="400" t="s">
        <v>530</v>
      </c>
      <c r="O44" s="400"/>
      <c r="P44" s="400"/>
      <c r="Q44" s="401"/>
      <c r="R44" s="520"/>
    </row>
    <row r="45" spans="1:18" x14ac:dyDescent="0.25">
      <c r="A45" s="728"/>
      <c r="B45" s="90"/>
      <c r="C45" s="403"/>
      <c r="D45" s="403"/>
      <c r="E45" s="403"/>
      <c r="F45" s="403"/>
      <c r="G45" s="404"/>
      <c r="H45" s="521"/>
      <c r="K45" s="728"/>
      <c r="L45" s="90"/>
      <c r="M45" s="403"/>
      <c r="N45" s="403"/>
      <c r="O45" s="403"/>
      <c r="P45" s="403"/>
      <c r="Q45" s="404"/>
      <c r="R45" s="521"/>
    </row>
    <row r="46" spans="1:18" x14ac:dyDescent="0.25">
      <c r="A46" s="728"/>
      <c r="B46" s="114" t="s">
        <v>256</v>
      </c>
      <c r="C46" s="400" t="s">
        <v>42</v>
      </c>
      <c r="D46" s="400" t="s">
        <v>148</v>
      </c>
      <c r="E46" s="400"/>
      <c r="F46" s="400"/>
      <c r="G46" s="401"/>
      <c r="H46" s="520"/>
      <c r="K46" s="728"/>
      <c r="L46" s="114" t="s">
        <v>531</v>
      </c>
      <c r="M46" s="400" t="s">
        <v>42</v>
      </c>
      <c r="N46" s="400" t="s">
        <v>532</v>
      </c>
      <c r="O46" s="400"/>
      <c r="P46" s="400"/>
      <c r="Q46" s="401"/>
      <c r="R46" s="520"/>
    </row>
    <row r="47" spans="1:18" x14ac:dyDescent="0.25">
      <c r="A47" s="728"/>
      <c r="B47" s="114"/>
      <c r="C47" s="403"/>
      <c r="D47" s="403"/>
      <c r="E47" s="403"/>
      <c r="F47" s="403"/>
      <c r="G47" s="404"/>
      <c r="H47" s="521"/>
      <c r="K47" s="728"/>
      <c r="L47" s="114"/>
      <c r="M47" s="403"/>
      <c r="N47" s="403"/>
      <c r="O47" s="403"/>
      <c r="P47" s="403"/>
      <c r="Q47" s="404"/>
      <c r="R47" s="521"/>
    </row>
    <row r="48" spans="1:18" x14ac:dyDescent="0.25">
      <c r="A48" s="728"/>
      <c r="B48" s="114"/>
      <c r="C48" s="400" t="s">
        <v>43</v>
      </c>
      <c r="D48" s="400" t="s">
        <v>162</v>
      </c>
      <c r="E48" s="400"/>
      <c r="F48" s="400"/>
      <c r="G48" s="401"/>
      <c r="H48" s="520"/>
      <c r="K48" s="728"/>
      <c r="L48" s="114"/>
      <c r="M48" s="400" t="s">
        <v>43</v>
      </c>
      <c r="N48" s="400" t="s">
        <v>533</v>
      </c>
      <c r="O48" s="400"/>
      <c r="P48" s="400"/>
      <c r="Q48" s="401"/>
      <c r="R48" s="520"/>
    </row>
    <row r="49" spans="1:18" x14ac:dyDescent="0.25">
      <c r="A49" s="728"/>
      <c r="B49" s="90"/>
      <c r="C49" s="403"/>
      <c r="D49" s="403"/>
      <c r="E49" s="403"/>
      <c r="F49" s="403"/>
      <c r="G49" s="404"/>
      <c r="H49" s="521"/>
      <c r="K49" s="728"/>
      <c r="L49" s="90"/>
      <c r="M49" s="403"/>
      <c r="N49" s="403"/>
      <c r="O49" s="403"/>
      <c r="P49" s="403"/>
      <c r="Q49" s="404"/>
      <c r="R49" s="521"/>
    </row>
    <row r="50" spans="1:18" ht="15.75" thickBot="1" x14ac:dyDescent="0.3">
      <c r="A50" s="731"/>
      <c r="B50" s="526"/>
      <c r="C50" s="38" t="s">
        <v>44</v>
      </c>
      <c r="D50" s="38" t="s">
        <v>222</v>
      </c>
      <c r="E50" s="38"/>
      <c r="F50" s="38"/>
      <c r="G50" s="524"/>
      <c r="H50" s="525"/>
      <c r="K50" s="731"/>
      <c r="L50" s="526"/>
      <c r="M50" s="38" t="s">
        <v>44</v>
      </c>
      <c r="N50" s="38" t="s">
        <v>417</v>
      </c>
      <c r="O50" s="38"/>
      <c r="P50" s="38"/>
      <c r="Q50" s="524"/>
      <c r="R50" s="525"/>
    </row>
    <row r="51" spans="1:18" ht="15" customHeight="1" x14ac:dyDescent="0.25">
      <c r="A51" s="782">
        <f>A40-0.01</f>
        <v>-3.0899999999999981</v>
      </c>
      <c r="B51" s="766" t="s">
        <v>544</v>
      </c>
      <c r="C51" s="142" t="s">
        <v>188</v>
      </c>
      <c r="D51" s="143"/>
      <c r="E51" s="143"/>
      <c r="F51" s="143"/>
      <c r="G51" s="462"/>
      <c r="H51" s="504"/>
      <c r="K51" s="782">
        <f>K40-0.01</f>
        <v>-3.0899999999999981</v>
      </c>
      <c r="L51" s="766" t="s">
        <v>545</v>
      </c>
      <c r="M51" s="142" t="s">
        <v>534</v>
      </c>
      <c r="N51" s="143"/>
      <c r="O51" s="143"/>
      <c r="P51" s="143"/>
      <c r="Q51" s="462"/>
      <c r="R51" s="504"/>
    </row>
    <row r="52" spans="1:18" x14ac:dyDescent="0.25">
      <c r="A52" s="783"/>
      <c r="B52" s="149"/>
      <c r="C52" s="505"/>
      <c r="D52" s="506"/>
      <c r="E52" s="506"/>
      <c r="F52" s="506"/>
      <c r="G52" s="507"/>
      <c r="H52" s="508"/>
      <c r="K52" s="783"/>
      <c r="L52" s="149"/>
      <c r="M52" s="505"/>
      <c r="N52" s="506"/>
      <c r="O52" s="506"/>
      <c r="P52" s="506"/>
      <c r="Q52" s="507"/>
      <c r="R52" s="508"/>
    </row>
    <row r="53" spans="1:18" ht="15" customHeight="1" x14ac:dyDescent="0.25">
      <c r="A53" s="783"/>
      <c r="B53" s="461" t="s">
        <v>547</v>
      </c>
      <c r="C53" s="505"/>
      <c r="D53" s="506"/>
      <c r="E53" s="506"/>
      <c r="F53" s="506"/>
      <c r="G53" s="507"/>
      <c r="H53" s="508"/>
      <c r="K53" s="783"/>
      <c r="L53" s="149" t="s">
        <v>546</v>
      </c>
      <c r="M53" s="505"/>
      <c r="N53" s="506"/>
      <c r="O53" s="506"/>
      <c r="P53" s="506"/>
      <c r="Q53" s="507"/>
      <c r="R53" s="508"/>
    </row>
    <row r="54" spans="1:18" ht="15" customHeight="1" x14ac:dyDescent="0.25">
      <c r="A54" s="783"/>
      <c r="B54" s="461"/>
      <c r="C54" s="505"/>
      <c r="D54" s="506"/>
      <c r="E54" s="506"/>
      <c r="F54" s="506"/>
      <c r="G54" s="507"/>
      <c r="H54" s="508"/>
      <c r="K54" s="783"/>
      <c r="L54" s="149"/>
      <c r="M54" s="505"/>
      <c r="N54" s="506"/>
      <c r="O54" s="506"/>
      <c r="P54" s="506"/>
      <c r="Q54" s="507"/>
      <c r="R54" s="508"/>
    </row>
    <row r="55" spans="1:18" ht="15" customHeight="1" x14ac:dyDescent="0.25">
      <c r="A55" s="783"/>
      <c r="B55" s="461"/>
      <c r="C55" s="505"/>
      <c r="D55" s="506"/>
      <c r="E55" s="506"/>
      <c r="F55" s="506"/>
      <c r="G55" s="507"/>
      <c r="H55" s="508"/>
      <c r="K55" s="783"/>
      <c r="L55" s="149"/>
      <c r="M55" s="505"/>
      <c r="N55" s="506"/>
      <c r="O55" s="506"/>
      <c r="P55" s="506"/>
      <c r="Q55" s="507"/>
      <c r="R55" s="508"/>
    </row>
    <row r="56" spans="1:18" ht="15.75" thickBot="1" x14ac:dyDescent="0.3">
      <c r="A56" s="784"/>
      <c r="B56" s="527"/>
      <c r="C56" s="509"/>
      <c r="D56" s="510"/>
      <c r="E56" s="510"/>
      <c r="F56" s="510"/>
      <c r="G56" s="511"/>
      <c r="H56" s="512"/>
      <c r="K56" s="784"/>
      <c r="L56" s="150"/>
      <c r="M56" s="509"/>
      <c r="N56" s="510"/>
      <c r="O56" s="510"/>
      <c r="P56" s="510"/>
      <c r="Q56" s="511"/>
      <c r="R56" s="512"/>
    </row>
    <row r="57" spans="1:18" x14ac:dyDescent="0.25">
      <c r="A57" s="790"/>
    </row>
  </sheetData>
  <mergeCells count="154">
    <mergeCell ref="A51:A56"/>
    <mergeCell ref="C51:G56"/>
    <mergeCell ref="A40:A50"/>
    <mergeCell ref="B40:B44"/>
    <mergeCell ref="B46:B48"/>
    <mergeCell ref="C48:C49"/>
    <mergeCell ref="D48:G49"/>
    <mergeCell ref="A12:A14"/>
    <mergeCell ref="K40:K50"/>
    <mergeCell ref="C12:G14"/>
    <mergeCell ref="B12:B14"/>
    <mergeCell ref="H12:H14"/>
    <mergeCell ref="K12:K14"/>
    <mergeCell ref="B26:B30"/>
    <mergeCell ref="B31:B35"/>
    <mergeCell ref="C46:C47"/>
    <mergeCell ref="D46:G47"/>
    <mergeCell ref="H46:H47"/>
    <mergeCell ref="C44:C45"/>
    <mergeCell ref="D44:G45"/>
    <mergeCell ref="H44:H45"/>
    <mergeCell ref="C42:C43"/>
    <mergeCell ref="D42:G43"/>
    <mergeCell ref="H42:H43"/>
    <mergeCell ref="L40:L44"/>
    <mergeCell ref="L46:L48"/>
    <mergeCell ref="K26:K39"/>
    <mergeCell ref="L24:L25"/>
    <mergeCell ref="K15:K17"/>
    <mergeCell ref="L15:L17"/>
    <mergeCell ref="M15:Q17"/>
    <mergeCell ref="A15:A17"/>
    <mergeCell ref="B15:B17"/>
    <mergeCell ref="C15:G17"/>
    <mergeCell ref="B24:B25"/>
    <mergeCell ref="A26:A39"/>
    <mergeCell ref="H15:H17"/>
    <mergeCell ref="B18:B23"/>
    <mergeCell ref="A18:A23"/>
    <mergeCell ref="D26:G27"/>
    <mergeCell ref="C26:C27"/>
    <mergeCell ref="H26:H27"/>
    <mergeCell ref="C29:C30"/>
    <mergeCell ref="D29:G30"/>
    <mergeCell ref="H29:H30"/>
    <mergeCell ref="Q20:Q21"/>
    <mergeCell ref="M22:N23"/>
    <mergeCell ref="O22:O23"/>
    <mergeCell ref="A1:A2"/>
    <mergeCell ref="B1:G2"/>
    <mergeCell ref="H1:H2"/>
    <mergeCell ref="K1:K2"/>
    <mergeCell ref="L1:Q2"/>
    <mergeCell ref="A3:A6"/>
    <mergeCell ref="B3:B4"/>
    <mergeCell ref="A7:A11"/>
    <mergeCell ref="C7:G11"/>
    <mergeCell ref="H7:H11"/>
    <mergeCell ref="K7:K11"/>
    <mergeCell ref="M7:Q11"/>
    <mergeCell ref="M12:Q14"/>
    <mergeCell ref="R12:R14"/>
    <mergeCell ref="L12:L14"/>
    <mergeCell ref="R7:R11"/>
    <mergeCell ref="B7:B11"/>
    <mergeCell ref="L7:L11"/>
    <mergeCell ref="R1:R2"/>
    <mergeCell ref="K3:K6"/>
    <mergeCell ref="C3:G6"/>
    <mergeCell ref="H3:H6"/>
    <mergeCell ref="M3:Q6"/>
    <mergeCell ref="R3:R6"/>
    <mergeCell ref="B5:B6"/>
    <mergeCell ref="L5:L6"/>
    <mergeCell ref="L3:L4"/>
    <mergeCell ref="R15:R17"/>
    <mergeCell ref="C18:D19"/>
    <mergeCell ref="E18:E19"/>
    <mergeCell ref="H18:H23"/>
    <mergeCell ref="K18:K23"/>
    <mergeCell ref="L18:L23"/>
    <mergeCell ref="M18:N19"/>
    <mergeCell ref="O18:O19"/>
    <mergeCell ref="P18:P19"/>
    <mergeCell ref="Q18:Q19"/>
    <mergeCell ref="R18:R23"/>
    <mergeCell ref="M20:N21"/>
    <mergeCell ref="O20:O21"/>
    <mergeCell ref="P20:P21"/>
    <mergeCell ref="F18:F19"/>
    <mergeCell ref="G18:G19"/>
    <mergeCell ref="F20:F21"/>
    <mergeCell ref="G20:G21"/>
    <mergeCell ref="F22:F23"/>
    <mergeCell ref="G22:G23"/>
    <mergeCell ref="C20:D21"/>
    <mergeCell ref="C22:D23"/>
    <mergeCell ref="E20:E21"/>
    <mergeCell ref="E22:E23"/>
    <mergeCell ref="P22:P23"/>
    <mergeCell ref="Q22:Q23"/>
    <mergeCell ref="R33:R34"/>
    <mergeCell ref="M37:M38"/>
    <mergeCell ref="N37:Q38"/>
    <mergeCell ref="R37:R38"/>
    <mergeCell ref="L26:L30"/>
    <mergeCell ref="R26:R27"/>
    <mergeCell ref="M29:M30"/>
    <mergeCell ref="N29:Q30"/>
    <mergeCell ref="R29:R30"/>
    <mergeCell ref="M31:M32"/>
    <mergeCell ref="N31:Q32"/>
    <mergeCell ref="R31:R32"/>
    <mergeCell ref="M26:M27"/>
    <mergeCell ref="N26:Q27"/>
    <mergeCell ref="M33:M34"/>
    <mergeCell ref="N33:Q34"/>
    <mergeCell ref="L31:L35"/>
    <mergeCell ref="C40:C41"/>
    <mergeCell ref="D40:G41"/>
    <mergeCell ref="H40:H41"/>
    <mergeCell ref="C37:C38"/>
    <mergeCell ref="D37:G38"/>
    <mergeCell ref="H37:H38"/>
    <mergeCell ref="C31:C32"/>
    <mergeCell ref="D31:G32"/>
    <mergeCell ref="H31:H32"/>
    <mergeCell ref="C33:C34"/>
    <mergeCell ref="D33:G34"/>
    <mergeCell ref="H33:H34"/>
    <mergeCell ref="M40:M41"/>
    <mergeCell ref="N40:Q41"/>
    <mergeCell ref="R40:R41"/>
    <mergeCell ref="B51:B52"/>
    <mergeCell ref="H51:H56"/>
    <mergeCell ref="L51:L52"/>
    <mergeCell ref="R51:R56"/>
    <mergeCell ref="B53:B56"/>
    <mergeCell ref="L53:L56"/>
    <mergeCell ref="H48:H49"/>
    <mergeCell ref="M42:M43"/>
    <mergeCell ref="N42:Q43"/>
    <mergeCell ref="R42:R43"/>
    <mergeCell ref="M44:M45"/>
    <mergeCell ref="N44:Q45"/>
    <mergeCell ref="R44:R45"/>
    <mergeCell ref="M46:M47"/>
    <mergeCell ref="N46:Q47"/>
    <mergeCell ref="R46:R47"/>
    <mergeCell ref="M48:M49"/>
    <mergeCell ref="N48:Q49"/>
    <mergeCell ref="R48:R49"/>
    <mergeCell ref="K51:K56"/>
    <mergeCell ref="M51:Q56"/>
  </mergeCells>
  <pageMargins left="0" right="0" top="0" bottom="0" header="0" footer="0"/>
  <pageSetup scale="89" orientation="portrait" r:id="rId1"/>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1"/>
  <dimension ref="A1:T70"/>
  <sheetViews>
    <sheetView showGridLines="0" view="pageBreakPreview" topLeftCell="A45" zoomScale="115" zoomScaleNormal="130" zoomScaleSheetLayoutView="115" workbookViewId="0">
      <selection activeCell="M79" sqref="M79"/>
    </sheetView>
  </sheetViews>
  <sheetFormatPr defaultColWidth="8.85546875" defaultRowHeight="15" x14ac:dyDescent="0.25"/>
  <cols>
    <col min="1" max="1" width="6.28515625" style="45" bestFit="1" customWidth="1"/>
    <col min="2" max="2" width="55.7109375" style="79" customWidth="1"/>
    <col min="3" max="3" width="4.5703125" style="79" customWidth="1"/>
    <col min="4" max="4" width="5.7109375" style="79" customWidth="1"/>
    <col min="5" max="5" width="10" style="79" customWidth="1"/>
    <col min="6" max="6" width="3.140625" style="79" customWidth="1"/>
    <col min="7" max="7" width="3.5703125" style="79" customWidth="1"/>
    <col min="8" max="8" width="6" style="79" bestFit="1" customWidth="1"/>
    <col min="9" max="9" width="12.28515625" style="35" customWidth="1"/>
    <col min="10" max="11" width="1.7109375" style="35" customWidth="1"/>
    <col min="12" max="12" width="6" style="35" bestFit="1" customWidth="1"/>
    <col min="13" max="13" width="55.7109375" style="35" customWidth="1"/>
    <col min="14" max="14" width="3.85546875" style="35" customWidth="1"/>
    <col min="15" max="15" width="15.42578125" style="35" customWidth="1"/>
    <col min="16" max="16" width="9.140625" style="35" bestFit="1" customWidth="1"/>
    <col min="17" max="17" width="3.42578125" style="35" bestFit="1" customWidth="1"/>
    <col min="18" max="18" width="3.140625" style="35" bestFit="1" customWidth="1"/>
    <col min="19" max="19" width="6" style="35" bestFit="1" customWidth="1"/>
    <col min="20" max="20" width="10.5703125" style="35" customWidth="1"/>
    <col min="21" max="16384" width="8.85546875" style="35"/>
  </cols>
  <sheetData>
    <row r="1" spans="1:20" s="456" customFormat="1" ht="19.5" customHeight="1" x14ac:dyDescent="0.2">
      <c r="A1" s="757">
        <f>-4</f>
        <v>-4</v>
      </c>
      <c r="B1" s="680" t="s">
        <v>577</v>
      </c>
      <c r="C1" s="681"/>
      <c r="D1" s="681"/>
      <c r="E1" s="681"/>
      <c r="F1" s="681"/>
      <c r="G1" s="681"/>
      <c r="H1" s="682"/>
      <c r="I1" s="455" t="s">
        <v>81</v>
      </c>
      <c r="L1" s="757">
        <f>-4</f>
        <v>-4</v>
      </c>
      <c r="M1" s="680" t="s">
        <v>578</v>
      </c>
      <c r="N1" s="681"/>
      <c r="O1" s="681"/>
      <c r="P1" s="681"/>
      <c r="Q1" s="681"/>
      <c r="R1" s="681"/>
      <c r="S1" s="682"/>
      <c r="T1" s="436" t="s">
        <v>447</v>
      </c>
    </row>
    <row r="2" spans="1:20" s="456" customFormat="1" ht="19.5" thickBot="1" x14ac:dyDescent="0.25">
      <c r="A2" s="758"/>
      <c r="B2" s="759"/>
      <c r="C2" s="751"/>
      <c r="D2" s="751"/>
      <c r="E2" s="751"/>
      <c r="F2" s="751"/>
      <c r="G2" s="751"/>
      <c r="H2" s="760"/>
      <c r="I2" s="457"/>
      <c r="L2" s="761"/>
      <c r="M2" s="684"/>
      <c r="N2" s="685"/>
      <c r="O2" s="685"/>
      <c r="P2" s="685"/>
      <c r="Q2" s="685"/>
      <c r="R2" s="685"/>
      <c r="S2" s="686"/>
      <c r="T2" s="439"/>
    </row>
    <row r="3" spans="1:20" s="43" customFormat="1" x14ac:dyDescent="0.25">
      <c r="A3" s="762">
        <f>A1-0.01</f>
        <v>-4.01</v>
      </c>
      <c r="B3" s="763" t="s">
        <v>753</v>
      </c>
      <c r="C3" s="164" t="s">
        <v>579</v>
      </c>
      <c r="D3" s="152"/>
      <c r="E3" s="152"/>
      <c r="F3" s="152"/>
      <c r="G3" s="152"/>
      <c r="H3" s="458"/>
      <c r="I3" s="146"/>
      <c r="L3" s="762">
        <f>L1-0.01</f>
        <v>-4.01</v>
      </c>
      <c r="M3" s="763" t="s">
        <v>754</v>
      </c>
      <c r="N3" s="164" t="s">
        <v>581</v>
      </c>
      <c r="O3" s="152"/>
      <c r="P3" s="152"/>
      <c r="Q3" s="152"/>
      <c r="R3" s="152"/>
      <c r="S3" s="458"/>
      <c r="T3" s="146"/>
    </row>
    <row r="4" spans="1:20" s="43" customFormat="1" x14ac:dyDescent="0.25">
      <c r="A4" s="764"/>
      <c r="B4" s="149" t="s">
        <v>580</v>
      </c>
      <c r="C4" s="165"/>
      <c r="D4" s="166"/>
      <c r="E4" s="166"/>
      <c r="F4" s="166"/>
      <c r="G4" s="166"/>
      <c r="H4" s="459"/>
      <c r="I4" s="147"/>
      <c r="L4" s="764"/>
      <c r="M4" s="149" t="s">
        <v>548</v>
      </c>
      <c r="N4" s="165"/>
      <c r="O4" s="166"/>
      <c r="P4" s="166"/>
      <c r="Q4" s="166"/>
      <c r="R4" s="166"/>
      <c r="S4" s="459"/>
      <c r="T4" s="147"/>
    </row>
    <row r="5" spans="1:20" s="43" customFormat="1" x14ac:dyDescent="0.25">
      <c r="A5" s="764"/>
      <c r="B5" s="149"/>
      <c r="C5" s="165"/>
      <c r="D5" s="166"/>
      <c r="E5" s="166"/>
      <c r="F5" s="166"/>
      <c r="G5" s="166"/>
      <c r="H5" s="459"/>
      <c r="I5" s="147"/>
      <c r="L5" s="764"/>
      <c r="M5" s="149"/>
      <c r="N5" s="165"/>
      <c r="O5" s="166"/>
      <c r="P5" s="166"/>
      <c r="Q5" s="166"/>
      <c r="R5" s="166"/>
      <c r="S5" s="459"/>
      <c r="T5" s="147"/>
    </row>
    <row r="6" spans="1:20" s="43" customFormat="1" ht="15.75" customHeight="1" thickBot="1" x14ac:dyDescent="0.3">
      <c r="A6" s="765"/>
      <c r="B6" s="150"/>
      <c r="C6" s="167"/>
      <c r="D6" s="168"/>
      <c r="E6" s="168"/>
      <c r="F6" s="168"/>
      <c r="G6" s="168"/>
      <c r="H6" s="460"/>
      <c r="I6" s="148"/>
      <c r="L6" s="765"/>
      <c r="M6" s="150"/>
      <c r="N6" s="167"/>
      <c r="O6" s="168"/>
      <c r="P6" s="168"/>
      <c r="Q6" s="168"/>
      <c r="R6" s="168"/>
      <c r="S6" s="460"/>
      <c r="T6" s="148"/>
    </row>
    <row r="7" spans="1:20" s="43" customFormat="1" ht="30" customHeight="1" x14ac:dyDescent="0.25">
      <c r="A7" s="762">
        <f>A3-0.01</f>
        <v>-4.0199999999999996</v>
      </c>
      <c r="B7" s="763" t="s">
        <v>755</v>
      </c>
      <c r="C7" s="164" t="s">
        <v>579</v>
      </c>
      <c r="D7" s="152"/>
      <c r="E7" s="152"/>
      <c r="F7" s="152"/>
      <c r="G7" s="152"/>
      <c r="H7" s="458"/>
      <c r="I7" s="146"/>
      <c r="L7" s="762">
        <f>L3-0.01</f>
        <v>-4.0199999999999996</v>
      </c>
      <c r="M7" s="763" t="s">
        <v>756</v>
      </c>
      <c r="N7" s="164" t="s">
        <v>581</v>
      </c>
      <c r="O7" s="152"/>
      <c r="P7" s="152"/>
      <c r="Q7" s="152"/>
      <c r="R7" s="152"/>
      <c r="S7" s="458"/>
      <c r="T7" s="146"/>
    </row>
    <row r="8" spans="1:20" s="43" customFormat="1" x14ac:dyDescent="0.25">
      <c r="A8" s="764"/>
      <c r="B8" s="461" t="s">
        <v>580</v>
      </c>
      <c r="C8" s="165"/>
      <c r="D8" s="166"/>
      <c r="E8" s="166"/>
      <c r="F8" s="166"/>
      <c r="G8" s="166"/>
      <c r="H8" s="459"/>
      <c r="I8" s="147"/>
      <c r="L8" s="764"/>
      <c r="M8" s="149" t="s">
        <v>548</v>
      </c>
      <c r="N8" s="165"/>
      <c r="O8" s="166"/>
      <c r="P8" s="166"/>
      <c r="Q8" s="166"/>
      <c r="R8" s="166"/>
      <c r="S8" s="459"/>
      <c r="T8" s="147"/>
    </row>
    <row r="9" spans="1:20" s="43" customFormat="1" ht="15" customHeight="1" x14ac:dyDescent="0.25">
      <c r="A9" s="764"/>
      <c r="B9" s="461"/>
      <c r="C9" s="165"/>
      <c r="D9" s="166"/>
      <c r="E9" s="166"/>
      <c r="F9" s="166"/>
      <c r="G9" s="166"/>
      <c r="H9" s="459"/>
      <c r="I9" s="147"/>
      <c r="L9" s="764"/>
      <c r="M9" s="149"/>
      <c r="N9" s="165"/>
      <c r="O9" s="166"/>
      <c r="P9" s="166"/>
      <c r="Q9" s="166"/>
      <c r="R9" s="166"/>
      <c r="S9" s="459"/>
      <c r="T9" s="147"/>
    </row>
    <row r="10" spans="1:20" s="43" customFormat="1" ht="15.75" thickBot="1" x14ac:dyDescent="0.3">
      <c r="A10" s="764"/>
      <c r="B10" s="461"/>
      <c r="C10" s="165"/>
      <c r="D10" s="166"/>
      <c r="E10" s="166"/>
      <c r="F10" s="166"/>
      <c r="G10" s="166"/>
      <c r="H10" s="459"/>
      <c r="I10" s="147"/>
      <c r="L10" s="765"/>
      <c r="M10" s="150"/>
      <c r="N10" s="167"/>
      <c r="O10" s="168"/>
      <c r="P10" s="168"/>
      <c r="Q10" s="168"/>
      <c r="R10" s="168"/>
      <c r="S10" s="460"/>
      <c r="T10" s="148"/>
    </row>
    <row r="11" spans="1:20" s="43" customFormat="1" ht="15" customHeight="1" x14ac:dyDescent="0.25">
      <c r="A11" s="727">
        <f>A7-0.01</f>
        <v>-4.0299999999999994</v>
      </c>
      <c r="B11" s="766" t="s">
        <v>198</v>
      </c>
      <c r="C11" s="142" t="s">
        <v>26</v>
      </c>
      <c r="D11" s="143" t="s">
        <v>101</v>
      </c>
      <c r="E11" s="143"/>
      <c r="F11" s="143"/>
      <c r="G11" s="143"/>
      <c r="H11" s="462"/>
      <c r="I11" s="463"/>
      <c r="L11" s="727">
        <f>L7-0.01</f>
        <v>-4.0299999999999994</v>
      </c>
      <c r="M11" s="766" t="s">
        <v>549</v>
      </c>
      <c r="N11" s="142" t="s">
        <v>26</v>
      </c>
      <c r="O11" s="143" t="s">
        <v>550</v>
      </c>
      <c r="P11" s="143"/>
      <c r="Q11" s="143"/>
      <c r="R11" s="143"/>
      <c r="S11" s="462"/>
      <c r="T11" s="463"/>
    </row>
    <row r="12" spans="1:20" s="43" customFormat="1" ht="15.75" customHeight="1" x14ac:dyDescent="0.25">
      <c r="A12" s="728"/>
      <c r="B12" s="149"/>
      <c r="C12" s="144"/>
      <c r="D12" s="145"/>
      <c r="E12" s="145"/>
      <c r="F12" s="145"/>
      <c r="G12" s="145"/>
      <c r="H12" s="464"/>
      <c r="I12" s="465"/>
      <c r="L12" s="728"/>
      <c r="M12" s="149"/>
      <c r="N12" s="144"/>
      <c r="O12" s="145"/>
      <c r="P12" s="145"/>
      <c r="Q12" s="145"/>
      <c r="R12" s="145"/>
      <c r="S12" s="464"/>
      <c r="T12" s="465"/>
    </row>
    <row r="13" spans="1:20" s="43" customFormat="1" ht="15" customHeight="1" x14ac:dyDescent="0.25">
      <c r="A13" s="728"/>
      <c r="B13" s="118" t="s">
        <v>582</v>
      </c>
      <c r="C13" s="444" t="s">
        <v>27</v>
      </c>
      <c r="D13" s="417" t="s">
        <v>223</v>
      </c>
      <c r="E13" s="417"/>
      <c r="F13" s="417"/>
      <c r="G13" s="417"/>
      <c r="H13" s="466"/>
      <c r="I13" s="467"/>
      <c r="L13" s="728"/>
      <c r="M13" s="118" t="s">
        <v>551</v>
      </c>
      <c r="N13" s="444" t="s">
        <v>27</v>
      </c>
      <c r="O13" s="417" t="s">
        <v>446</v>
      </c>
      <c r="P13" s="417"/>
      <c r="Q13" s="417"/>
      <c r="R13" s="417"/>
      <c r="S13" s="466"/>
      <c r="T13" s="467"/>
    </row>
    <row r="14" spans="1:20" s="43" customFormat="1" ht="15" customHeight="1" x14ac:dyDescent="0.25">
      <c r="A14" s="737"/>
      <c r="B14" s="118"/>
      <c r="C14" s="89"/>
      <c r="D14" s="45"/>
      <c r="E14" s="45"/>
      <c r="G14" s="79"/>
      <c r="H14" s="767"/>
      <c r="I14" s="47"/>
      <c r="L14" s="737"/>
      <c r="M14" s="118"/>
      <c r="N14" s="89"/>
      <c r="O14" s="45"/>
      <c r="P14" s="45"/>
      <c r="R14" s="79"/>
      <c r="S14" s="767"/>
      <c r="T14" s="47"/>
    </row>
    <row r="15" spans="1:20" s="43" customFormat="1" ht="15.75" thickBot="1" x14ac:dyDescent="0.3">
      <c r="A15" s="737"/>
      <c r="B15" s="118"/>
      <c r="C15" s="89"/>
      <c r="D15" s="45"/>
      <c r="E15" s="45"/>
      <c r="G15" s="79"/>
      <c r="H15" s="767"/>
      <c r="I15" s="47"/>
      <c r="L15" s="740"/>
      <c r="M15" s="141"/>
      <c r="N15" s="468"/>
      <c r="O15" s="469"/>
      <c r="P15" s="469"/>
      <c r="Q15" s="470"/>
      <c r="R15" s="26"/>
      <c r="S15" s="768"/>
      <c r="T15" s="48"/>
    </row>
    <row r="16" spans="1:20" s="43" customFormat="1" ht="15" customHeight="1" x14ac:dyDescent="0.25">
      <c r="A16" s="769">
        <f>A11-0.01</f>
        <v>-4.0399999999999991</v>
      </c>
      <c r="B16" s="770" t="s">
        <v>189</v>
      </c>
      <c r="C16" s="471" t="s">
        <v>51</v>
      </c>
      <c r="D16" s="28"/>
      <c r="E16" s="28"/>
      <c r="F16" s="19">
        <v>1</v>
      </c>
      <c r="G16" s="472" t="s">
        <v>63</v>
      </c>
      <c r="H16" s="771">
        <f>A43</f>
        <v>-4.1299999999999972</v>
      </c>
      <c r="I16" s="62"/>
      <c r="L16" s="769">
        <f>L11-0.01</f>
        <v>-4.0399999999999991</v>
      </c>
      <c r="M16" s="770" t="s">
        <v>552</v>
      </c>
      <c r="N16" s="471" t="s">
        <v>408</v>
      </c>
      <c r="O16" s="28"/>
      <c r="P16" s="28"/>
      <c r="Q16" s="19">
        <v>1</v>
      </c>
      <c r="R16" s="472" t="s">
        <v>63</v>
      </c>
      <c r="S16" s="771">
        <f>L43</f>
        <v>-4.1299999999999972</v>
      </c>
      <c r="T16" s="62"/>
    </row>
    <row r="17" spans="1:20" s="43" customFormat="1" ht="15.75" customHeight="1" thickBot="1" x14ac:dyDescent="0.3">
      <c r="A17" s="473"/>
      <c r="B17" s="608"/>
      <c r="C17" s="95" t="s">
        <v>82</v>
      </c>
      <c r="D17" s="27"/>
      <c r="E17" s="26"/>
      <c r="F17" s="20">
        <v>2</v>
      </c>
      <c r="G17" s="95"/>
      <c r="H17" s="772"/>
      <c r="I17" s="64"/>
      <c r="L17" s="473"/>
      <c r="M17" s="608"/>
      <c r="N17" s="95" t="s">
        <v>409</v>
      </c>
      <c r="O17" s="27"/>
      <c r="P17" s="26"/>
      <c r="Q17" s="20">
        <v>2</v>
      </c>
      <c r="R17" s="95"/>
      <c r="S17" s="772"/>
      <c r="T17" s="64"/>
    </row>
    <row r="18" spans="1:20" s="43" customFormat="1" x14ac:dyDescent="0.25">
      <c r="A18" s="762">
        <f>A16-0.01</f>
        <v>-4.0499999999999989</v>
      </c>
      <c r="B18" s="766" t="s">
        <v>34</v>
      </c>
      <c r="C18" s="440" t="s">
        <v>257</v>
      </c>
      <c r="D18" s="474"/>
      <c r="E18" s="474"/>
      <c r="F18" s="474"/>
      <c r="G18" s="474"/>
      <c r="H18" s="475"/>
      <c r="I18" s="146"/>
      <c r="L18" s="762">
        <f>L16-0.01</f>
        <v>-4.0499999999999989</v>
      </c>
      <c r="M18" s="766" t="s">
        <v>553</v>
      </c>
      <c r="N18" s="476" t="s">
        <v>554</v>
      </c>
      <c r="O18" s="477"/>
      <c r="P18" s="477"/>
      <c r="Q18" s="477"/>
      <c r="R18" s="477"/>
      <c r="S18" s="478"/>
      <c r="T18" s="146"/>
    </row>
    <row r="19" spans="1:20" s="43" customFormat="1" ht="15.75" customHeight="1" thickBot="1" x14ac:dyDescent="0.3">
      <c r="A19" s="764"/>
      <c r="B19" s="149"/>
      <c r="C19" s="112"/>
      <c r="D19" s="113"/>
      <c r="E19" s="113"/>
      <c r="F19" s="113"/>
      <c r="G19" s="113"/>
      <c r="H19" s="114"/>
      <c r="I19" s="147"/>
      <c r="L19" s="764"/>
      <c r="M19" s="149"/>
      <c r="N19" s="479"/>
      <c r="O19" s="480"/>
      <c r="P19" s="480"/>
      <c r="Q19" s="480"/>
      <c r="R19" s="480"/>
      <c r="S19" s="481"/>
      <c r="T19" s="147"/>
    </row>
    <row r="20" spans="1:20" s="43" customFormat="1" ht="15" customHeight="1" x14ac:dyDescent="0.25">
      <c r="A20" s="769">
        <f>A18-0.01</f>
        <v>-4.0599999999999987</v>
      </c>
      <c r="B20" s="770" t="s">
        <v>35</v>
      </c>
      <c r="C20" s="482" t="s">
        <v>38</v>
      </c>
      <c r="D20" s="483"/>
      <c r="E20" s="483"/>
      <c r="F20" s="19">
        <v>77</v>
      </c>
      <c r="G20" s="472" t="s">
        <v>63</v>
      </c>
      <c r="H20" s="771">
        <f>A24</f>
        <v>-4.0799999999999983</v>
      </c>
      <c r="I20" s="62"/>
      <c r="L20" s="769">
        <f>L18-0.01</f>
        <v>-4.0599999999999987</v>
      </c>
      <c r="M20" s="770" t="s">
        <v>555</v>
      </c>
      <c r="N20" s="482" t="s">
        <v>556</v>
      </c>
      <c r="O20" s="483"/>
      <c r="P20" s="483"/>
      <c r="Q20" s="19">
        <v>77</v>
      </c>
      <c r="R20" s="472"/>
      <c r="S20" s="771">
        <f>L24</f>
        <v>-4.0799999999999983</v>
      </c>
      <c r="T20" s="62"/>
    </row>
    <row r="21" spans="1:20" s="43" customFormat="1" ht="15.75" customHeight="1" thickBot="1" x14ac:dyDescent="0.3">
      <c r="A21" s="473"/>
      <c r="B21" s="608"/>
      <c r="C21" s="484" t="s">
        <v>39</v>
      </c>
      <c r="D21" s="485"/>
      <c r="E21" s="485"/>
      <c r="F21" s="20" t="s">
        <v>40</v>
      </c>
      <c r="G21" s="95"/>
      <c r="H21" s="772"/>
      <c r="I21" s="64"/>
      <c r="L21" s="473"/>
      <c r="M21" s="608"/>
      <c r="N21" s="484" t="s">
        <v>557</v>
      </c>
      <c r="O21" s="485"/>
      <c r="P21" s="485"/>
      <c r="Q21" s="20" t="s">
        <v>40</v>
      </c>
      <c r="R21" s="95"/>
      <c r="S21" s="772"/>
      <c r="T21" s="64"/>
    </row>
    <row r="22" spans="1:20" s="43" customFormat="1" ht="13.5" customHeight="1" x14ac:dyDescent="0.25">
      <c r="A22" s="769">
        <f>A20-0.01</f>
        <v>-4.0699999999999985</v>
      </c>
      <c r="B22" s="770" t="s">
        <v>127</v>
      </c>
      <c r="C22" s="482" t="s">
        <v>51</v>
      </c>
      <c r="D22" s="483"/>
      <c r="E22" s="483"/>
      <c r="F22" s="19">
        <v>1</v>
      </c>
      <c r="G22" s="472"/>
      <c r="H22" s="771"/>
      <c r="I22" s="62"/>
      <c r="L22" s="769">
        <f>L20-0.01</f>
        <v>-4.0699999999999985</v>
      </c>
      <c r="M22" s="770" t="s">
        <v>558</v>
      </c>
      <c r="N22" s="482" t="s">
        <v>408</v>
      </c>
      <c r="O22" s="483"/>
      <c r="P22" s="483"/>
      <c r="Q22" s="19">
        <v>1</v>
      </c>
      <c r="R22" s="472"/>
      <c r="S22" s="771"/>
      <c r="T22" s="62"/>
    </row>
    <row r="23" spans="1:20" s="43" customFormat="1" ht="15.75" customHeight="1" thickBot="1" x14ac:dyDescent="0.3">
      <c r="A23" s="473"/>
      <c r="B23" s="608"/>
      <c r="C23" s="484" t="s">
        <v>82</v>
      </c>
      <c r="D23" s="485"/>
      <c r="E23" s="485"/>
      <c r="F23" s="20">
        <v>2</v>
      </c>
      <c r="G23" s="95"/>
      <c r="H23" s="772"/>
      <c r="I23" s="64"/>
      <c r="L23" s="473"/>
      <c r="M23" s="608"/>
      <c r="N23" s="484" t="s">
        <v>409</v>
      </c>
      <c r="O23" s="485"/>
      <c r="P23" s="485"/>
      <c r="Q23" s="20">
        <v>2</v>
      </c>
      <c r="R23" s="95"/>
      <c r="S23" s="772"/>
      <c r="T23" s="64"/>
    </row>
    <row r="24" spans="1:20" s="43" customFormat="1" ht="15" customHeight="1" x14ac:dyDescent="0.25">
      <c r="A24" s="769">
        <f>A22-0.01</f>
        <v>-4.0799999999999983</v>
      </c>
      <c r="B24" s="770" t="s">
        <v>37</v>
      </c>
      <c r="C24" s="482" t="s">
        <v>38</v>
      </c>
      <c r="D24" s="483"/>
      <c r="E24" s="483"/>
      <c r="F24" s="19">
        <v>77</v>
      </c>
      <c r="G24" s="472" t="s">
        <v>63</v>
      </c>
      <c r="H24" s="771">
        <f>A28</f>
        <v>-4.0999999999999979</v>
      </c>
      <c r="I24" s="62"/>
      <c r="L24" s="769">
        <f>L22-0.01</f>
        <v>-4.0799999999999983</v>
      </c>
      <c r="M24" s="770" t="s">
        <v>559</v>
      </c>
      <c r="N24" s="482" t="s">
        <v>556</v>
      </c>
      <c r="O24" s="483"/>
      <c r="P24" s="483"/>
      <c r="Q24" s="19">
        <v>77</v>
      </c>
      <c r="R24" s="472"/>
      <c r="S24" s="771">
        <f>L28</f>
        <v>-4.0999999999999979</v>
      </c>
      <c r="T24" s="62"/>
    </row>
    <row r="25" spans="1:20" s="43" customFormat="1" ht="15.75" customHeight="1" thickBot="1" x14ac:dyDescent="0.3">
      <c r="A25" s="473"/>
      <c r="B25" s="608"/>
      <c r="C25" s="484" t="s">
        <v>39</v>
      </c>
      <c r="D25" s="485"/>
      <c r="E25" s="485"/>
      <c r="F25" s="20" t="s">
        <v>40</v>
      </c>
      <c r="G25" s="95"/>
      <c r="H25" s="772"/>
      <c r="I25" s="64"/>
      <c r="L25" s="473"/>
      <c r="M25" s="608"/>
      <c r="N25" s="484" t="s">
        <v>557</v>
      </c>
      <c r="O25" s="485"/>
      <c r="P25" s="485"/>
      <c r="Q25" s="20" t="s">
        <v>40</v>
      </c>
      <c r="R25" s="95"/>
      <c r="S25" s="772"/>
      <c r="T25" s="64"/>
    </row>
    <row r="26" spans="1:20" s="43" customFormat="1" ht="13.5" customHeight="1" x14ac:dyDescent="0.25">
      <c r="A26" s="769">
        <f>A24-0.01</f>
        <v>-4.0899999999999981</v>
      </c>
      <c r="B26" s="770" t="s">
        <v>36</v>
      </c>
      <c r="C26" s="482" t="s">
        <v>51</v>
      </c>
      <c r="D26" s="483"/>
      <c r="E26" s="483"/>
      <c r="F26" s="19">
        <v>1</v>
      </c>
      <c r="G26" s="472"/>
      <c r="H26" s="771"/>
      <c r="I26" s="62"/>
      <c r="L26" s="769">
        <f>L24-0.01</f>
        <v>-4.0899999999999981</v>
      </c>
      <c r="M26" s="770" t="s">
        <v>558</v>
      </c>
      <c r="N26" s="482" t="s">
        <v>408</v>
      </c>
      <c r="O26" s="483"/>
      <c r="P26" s="483"/>
      <c r="Q26" s="19">
        <v>1</v>
      </c>
      <c r="R26" s="472"/>
      <c r="S26" s="771"/>
      <c r="T26" s="62"/>
    </row>
    <row r="27" spans="1:20" s="43" customFormat="1" ht="15.75" customHeight="1" thickBot="1" x14ac:dyDescent="0.3">
      <c r="A27" s="486"/>
      <c r="B27" s="605"/>
      <c r="C27" s="412" t="s">
        <v>82</v>
      </c>
      <c r="D27" s="400"/>
      <c r="E27" s="400"/>
      <c r="F27" s="24">
        <v>2</v>
      </c>
      <c r="G27" s="94"/>
      <c r="H27" s="773"/>
      <c r="I27" s="63"/>
      <c r="L27" s="486"/>
      <c r="M27" s="605"/>
      <c r="N27" s="412" t="s">
        <v>409</v>
      </c>
      <c r="O27" s="400"/>
      <c r="P27" s="400"/>
      <c r="Q27" s="24">
        <v>2</v>
      </c>
      <c r="R27" s="94"/>
      <c r="S27" s="773"/>
      <c r="T27" s="63"/>
    </row>
    <row r="28" spans="1:20" s="43" customFormat="1" ht="15" customHeight="1" x14ac:dyDescent="0.25">
      <c r="A28" s="744">
        <f>A26-0.01</f>
        <v>-4.0999999999999979</v>
      </c>
      <c r="B28" s="766" t="s">
        <v>213</v>
      </c>
      <c r="C28" s="142" t="s">
        <v>26</v>
      </c>
      <c r="D28" s="143" t="s">
        <v>45</v>
      </c>
      <c r="E28" s="143"/>
      <c r="F28" s="143"/>
      <c r="G28" s="143"/>
      <c r="H28" s="143"/>
      <c r="I28" s="463"/>
      <c r="L28" s="744">
        <f>L26-0.01</f>
        <v>-4.0999999999999979</v>
      </c>
      <c r="M28" s="766" t="s">
        <v>560</v>
      </c>
      <c r="N28" s="142" t="s">
        <v>26</v>
      </c>
      <c r="O28" s="143" t="s">
        <v>561</v>
      </c>
      <c r="P28" s="143"/>
      <c r="Q28" s="143"/>
      <c r="R28" s="143"/>
      <c r="S28" s="143"/>
      <c r="T28" s="463"/>
    </row>
    <row r="29" spans="1:20" s="43" customFormat="1" x14ac:dyDescent="0.25">
      <c r="A29" s="745"/>
      <c r="B29" s="149"/>
      <c r="C29" s="144"/>
      <c r="D29" s="145"/>
      <c r="E29" s="145"/>
      <c r="F29" s="145"/>
      <c r="G29" s="145"/>
      <c r="H29" s="145"/>
      <c r="I29" s="465"/>
      <c r="L29" s="745"/>
      <c r="M29" s="149"/>
      <c r="N29" s="144"/>
      <c r="O29" s="145"/>
      <c r="P29" s="145"/>
      <c r="Q29" s="145"/>
      <c r="R29" s="145"/>
      <c r="S29" s="145"/>
      <c r="T29" s="465"/>
    </row>
    <row r="30" spans="1:20" s="43" customFormat="1" ht="15" customHeight="1" x14ac:dyDescent="0.25">
      <c r="A30" s="745"/>
      <c r="B30" s="149"/>
      <c r="C30" s="444" t="s">
        <v>27</v>
      </c>
      <c r="D30" s="417" t="s">
        <v>46</v>
      </c>
      <c r="E30" s="417"/>
      <c r="F30" s="417"/>
      <c r="G30" s="417"/>
      <c r="H30" s="417"/>
      <c r="I30" s="487"/>
      <c r="L30" s="745"/>
      <c r="M30" s="149"/>
      <c r="N30" s="444" t="s">
        <v>27</v>
      </c>
      <c r="O30" s="417" t="s">
        <v>562</v>
      </c>
      <c r="P30" s="417"/>
      <c r="Q30" s="417"/>
      <c r="R30" s="417"/>
      <c r="S30" s="417"/>
      <c r="T30" s="487"/>
    </row>
    <row r="31" spans="1:20" s="43" customFormat="1" x14ac:dyDescent="0.25">
      <c r="A31" s="745"/>
      <c r="B31" s="488"/>
      <c r="C31" s="412" t="s">
        <v>41</v>
      </c>
      <c r="D31" s="400" t="s">
        <v>47</v>
      </c>
      <c r="E31" s="400"/>
      <c r="F31" s="400"/>
      <c r="G31" s="400"/>
      <c r="H31" s="400"/>
      <c r="I31" s="489"/>
      <c r="L31" s="745"/>
      <c r="M31" s="488"/>
      <c r="N31" s="412" t="s">
        <v>41</v>
      </c>
      <c r="O31" s="400" t="s">
        <v>564</v>
      </c>
      <c r="P31" s="400"/>
      <c r="Q31" s="400"/>
      <c r="R31" s="400"/>
      <c r="S31" s="400"/>
      <c r="T31" s="489"/>
    </row>
    <row r="32" spans="1:20" s="43" customFormat="1" x14ac:dyDescent="0.25">
      <c r="A32" s="745"/>
      <c r="B32" s="149" t="s">
        <v>258</v>
      </c>
      <c r="C32" s="411"/>
      <c r="D32" s="403"/>
      <c r="E32" s="403"/>
      <c r="F32" s="403"/>
      <c r="G32" s="403"/>
      <c r="H32" s="403"/>
      <c r="I32" s="490"/>
      <c r="L32" s="745"/>
      <c r="M32" s="149" t="s">
        <v>563</v>
      </c>
      <c r="N32" s="411"/>
      <c r="O32" s="403"/>
      <c r="P32" s="403"/>
      <c r="Q32" s="403"/>
      <c r="R32" s="403"/>
      <c r="S32" s="403"/>
      <c r="T32" s="490"/>
    </row>
    <row r="33" spans="1:20" s="43" customFormat="1" x14ac:dyDescent="0.25">
      <c r="A33" s="745"/>
      <c r="B33" s="149"/>
      <c r="C33" s="412" t="s">
        <v>42</v>
      </c>
      <c r="D33" s="400" t="s">
        <v>48</v>
      </c>
      <c r="E33" s="400"/>
      <c r="F33" s="400"/>
      <c r="G33" s="400"/>
      <c r="H33" s="400"/>
      <c r="I33" s="489"/>
      <c r="L33" s="745"/>
      <c r="M33" s="149"/>
      <c r="N33" s="412" t="s">
        <v>42</v>
      </c>
      <c r="O33" s="400" t="s">
        <v>565</v>
      </c>
      <c r="P33" s="400"/>
      <c r="Q33" s="400"/>
      <c r="R33" s="400"/>
      <c r="S33" s="400"/>
      <c r="T33" s="489"/>
    </row>
    <row r="34" spans="1:20" s="43" customFormat="1" ht="15" customHeight="1" x14ac:dyDescent="0.25">
      <c r="A34" s="745"/>
      <c r="B34" s="149"/>
      <c r="C34" s="411"/>
      <c r="D34" s="403"/>
      <c r="E34" s="403"/>
      <c r="F34" s="403"/>
      <c r="G34" s="403"/>
      <c r="H34" s="403"/>
      <c r="I34" s="490"/>
      <c r="L34" s="745"/>
      <c r="M34" s="149"/>
      <c r="N34" s="411"/>
      <c r="O34" s="403"/>
      <c r="P34" s="403"/>
      <c r="Q34" s="403"/>
      <c r="R34" s="403"/>
      <c r="S34" s="403"/>
      <c r="T34" s="490"/>
    </row>
    <row r="35" spans="1:20" s="43" customFormat="1" x14ac:dyDescent="0.25">
      <c r="A35" s="745"/>
      <c r="B35" s="149"/>
      <c r="C35" s="412" t="s">
        <v>43</v>
      </c>
      <c r="D35" s="400" t="s">
        <v>102</v>
      </c>
      <c r="E35" s="400"/>
      <c r="F35" s="400"/>
      <c r="G35" s="400"/>
      <c r="H35" s="400"/>
      <c r="I35" s="489"/>
      <c r="L35" s="745"/>
      <c r="M35" s="149"/>
      <c r="N35" s="412" t="s">
        <v>43</v>
      </c>
      <c r="O35" s="400" t="s">
        <v>566</v>
      </c>
      <c r="P35" s="400"/>
      <c r="Q35" s="400"/>
      <c r="R35" s="400"/>
      <c r="S35" s="400"/>
      <c r="T35" s="489"/>
    </row>
    <row r="36" spans="1:20" s="43" customFormat="1" ht="15" customHeight="1" x14ac:dyDescent="0.25">
      <c r="A36" s="745"/>
      <c r="B36" s="491" t="s">
        <v>121</v>
      </c>
      <c r="C36" s="411"/>
      <c r="D36" s="403"/>
      <c r="E36" s="403"/>
      <c r="F36" s="403"/>
      <c r="G36" s="403"/>
      <c r="H36" s="403"/>
      <c r="I36" s="490"/>
      <c r="L36" s="745"/>
      <c r="M36" s="491" t="s">
        <v>524</v>
      </c>
      <c r="N36" s="411"/>
      <c r="O36" s="403"/>
      <c r="P36" s="403"/>
      <c r="Q36" s="403"/>
      <c r="R36" s="403"/>
      <c r="S36" s="403"/>
      <c r="T36" s="490"/>
    </row>
    <row r="37" spans="1:20" s="43" customFormat="1" ht="15.75" thickBot="1" x14ac:dyDescent="0.3">
      <c r="A37" s="747"/>
      <c r="B37" s="492" t="s">
        <v>122</v>
      </c>
      <c r="C37" s="60" t="s">
        <v>44</v>
      </c>
      <c r="D37" s="493" t="s">
        <v>224</v>
      </c>
      <c r="E37" s="493"/>
      <c r="F37" s="493"/>
      <c r="G37" s="493"/>
      <c r="H37" s="493"/>
      <c r="I37" s="407"/>
      <c r="L37" s="747"/>
      <c r="M37" s="492" t="s">
        <v>526</v>
      </c>
      <c r="N37" s="60" t="s">
        <v>44</v>
      </c>
      <c r="O37" s="493" t="s">
        <v>446</v>
      </c>
      <c r="P37" s="493"/>
      <c r="Q37" s="493"/>
      <c r="R37" s="493"/>
      <c r="S37" s="493"/>
      <c r="T37" s="407"/>
    </row>
    <row r="38" spans="1:20" s="43" customFormat="1" ht="15" customHeight="1" x14ac:dyDescent="0.25">
      <c r="A38" s="769">
        <f>A28-0.01</f>
        <v>-4.1099999999999977</v>
      </c>
      <c r="B38" s="770" t="s">
        <v>190</v>
      </c>
      <c r="C38" s="408" t="s">
        <v>51</v>
      </c>
      <c r="D38" s="135"/>
      <c r="E38" s="135"/>
      <c r="F38" s="129">
        <v>1</v>
      </c>
      <c r="G38" s="494" t="s">
        <v>63</v>
      </c>
      <c r="H38" s="742">
        <f>A43</f>
        <v>-4.1299999999999972</v>
      </c>
      <c r="I38" s="62"/>
      <c r="L38" s="769">
        <f>L28-0.01</f>
        <v>-4.1099999999999977</v>
      </c>
      <c r="M38" s="770" t="s">
        <v>567</v>
      </c>
      <c r="N38" s="408" t="s">
        <v>408</v>
      </c>
      <c r="O38" s="135"/>
      <c r="P38" s="135"/>
      <c r="Q38" s="129">
        <v>1</v>
      </c>
      <c r="R38" s="494" t="s">
        <v>63</v>
      </c>
      <c r="S38" s="742">
        <f>L43</f>
        <v>-4.1299999999999972</v>
      </c>
      <c r="T38" s="62"/>
    </row>
    <row r="39" spans="1:20" s="43" customFormat="1" ht="15" customHeight="1" x14ac:dyDescent="0.25">
      <c r="A39" s="774"/>
      <c r="B39" s="605"/>
      <c r="C39" s="411"/>
      <c r="D39" s="403"/>
      <c r="E39" s="403"/>
      <c r="F39" s="130"/>
      <c r="G39" s="495"/>
      <c r="H39" s="743"/>
      <c r="I39" s="63"/>
      <c r="L39" s="774"/>
      <c r="M39" s="605"/>
      <c r="N39" s="411"/>
      <c r="O39" s="403"/>
      <c r="P39" s="403"/>
      <c r="Q39" s="130"/>
      <c r="R39" s="495"/>
      <c r="S39" s="743"/>
      <c r="T39" s="63"/>
    </row>
    <row r="40" spans="1:20" s="43" customFormat="1" ht="15.75" customHeight="1" thickBot="1" x14ac:dyDescent="0.3">
      <c r="A40" s="473"/>
      <c r="B40" s="608"/>
      <c r="C40" s="484" t="s">
        <v>82</v>
      </c>
      <c r="D40" s="485"/>
      <c r="E40" s="485"/>
      <c r="F40" s="20">
        <v>2</v>
      </c>
      <c r="G40" s="95"/>
      <c r="H40" s="772"/>
      <c r="I40" s="64"/>
      <c r="L40" s="473"/>
      <c r="M40" s="608"/>
      <c r="N40" s="484" t="s">
        <v>409</v>
      </c>
      <c r="O40" s="485"/>
      <c r="P40" s="485"/>
      <c r="Q40" s="20">
        <v>2</v>
      </c>
      <c r="R40" s="95"/>
      <c r="S40" s="772"/>
      <c r="T40" s="64"/>
    </row>
    <row r="41" spans="1:20" s="43" customFormat="1" ht="15" customHeight="1" x14ac:dyDescent="0.25">
      <c r="A41" s="762">
        <f>A38-0.01</f>
        <v>-4.1199999999999974</v>
      </c>
      <c r="B41" s="766" t="s">
        <v>191</v>
      </c>
      <c r="C41" s="408" t="s">
        <v>192</v>
      </c>
      <c r="D41" s="135"/>
      <c r="E41" s="135"/>
      <c r="F41" s="135"/>
      <c r="G41" s="135"/>
      <c r="H41" s="409"/>
      <c r="I41" s="146"/>
      <c r="L41" s="762">
        <f>L38-0.01</f>
        <v>-4.1199999999999974</v>
      </c>
      <c r="M41" s="766" t="s">
        <v>568</v>
      </c>
      <c r="N41" s="408" t="s">
        <v>569</v>
      </c>
      <c r="O41" s="135"/>
      <c r="P41" s="135"/>
      <c r="Q41" s="135"/>
      <c r="R41" s="135"/>
      <c r="S41" s="409"/>
      <c r="T41" s="146"/>
    </row>
    <row r="42" spans="1:20" s="43" customFormat="1" ht="15.75" customHeight="1" thickBot="1" x14ac:dyDescent="0.3">
      <c r="A42" s="765"/>
      <c r="B42" s="150"/>
      <c r="C42" s="141"/>
      <c r="D42" s="414"/>
      <c r="E42" s="414"/>
      <c r="F42" s="414"/>
      <c r="G42" s="414"/>
      <c r="H42" s="415"/>
      <c r="I42" s="148"/>
      <c r="L42" s="765"/>
      <c r="M42" s="150"/>
      <c r="N42" s="141"/>
      <c r="O42" s="414"/>
      <c r="P42" s="414"/>
      <c r="Q42" s="414"/>
      <c r="R42" s="414"/>
      <c r="S42" s="415"/>
      <c r="T42" s="148"/>
    </row>
    <row r="43" spans="1:20" s="43" customFormat="1" x14ac:dyDescent="0.25">
      <c r="A43" s="769">
        <f>A41-0.01</f>
        <v>-4.1299999999999972</v>
      </c>
      <c r="B43" s="496" t="s">
        <v>307</v>
      </c>
      <c r="C43" s="408" t="s">
        <v>51</v>
      </c>
      <c r="D43" s="135"/>
      <c r="E43" s="135"/>
      <c r="F43" s="129">
        <v>1</v>
      </c>
      <c r="G43" s="494"/>
      <c r="H43" s="742"/>
      <c r="I43" s="62"/>
      <c r="L43" s="769">
        <f>L41-0.01</f>
        <v>-4.1299999999999972</v>
      </c>
      <c r="M43" s="496" t="s">
        <v>570</v>
      </c>
      <c r="N43" s="408" t="s">
        <v>408</v>
      </c>
      <c r="O43" s="135"/>
      <c r="P43" s="135"/>
      <c r="Q43" s="129">
        <v>1</v>
      </c>
      <c r="R43" s="494"/>
      <c r="S43" s="742"/>
      <c r="T43" s="62"/>
    </row>
    <row r="44" spans="1:20" s="43" customFormat="1" ht="15" customHeight="1" x14ac:dyDescent="0.25">
      <c r="A44" s="774"/>
      <c r="B44" s="149" t="s">
        <v>584</v>
      </c>
      <c r="C44" s="411"/>
      <c r="D44" s="403"/>
      <c r="E44" s="403"/>
      <c r="F44" s="130"/>
      <c r="G44" s="495"/>
      <c r="H44" s="743"/>
      <c r="I44" s="63"/>
      <c r="L44" s="774"/>
      <c r="M44" s="149" t="s">
        <v>585</v>
      </c>
      <c r="N44" s="411"/>
      <c r="O44" s="403"/>
      <c r="P44" s="403"/>
      <c r="Q44" s="130"/>
      <c r="R44" s="495"/>
      <c r="S44" s="743"/>
      <c r="T44" s="63"/>
    </row>
    <row r="45" spans="1:20" s="43" customFormat="1" ht="15.75" customHeight="1" thickBot="1" x14ac:dyDescent="0.3">
      <c r="A45" s="473"/>
      <c r="B45" s="150"/>
      <c r="C45" s="484" t="s">
        <v>82</v>
      </c>
      <c r="D45" s="485"/>
      <c r="E45" s="485"/>
      <c r="F45" s="20">
        <v>2</v>
      </c>
      <c r="G45" s="95"/>
      <c r="H45" s="772"/>
      <c r="I45" s="64"/>
      <c r="L45" s="473"/>
      <c r="M45" s="150"/>
      <c r="N45" s="484" t="s">
        <v>409</v>
      </c>
      <c r="O45" s="485"/>
      <c r="P45" s="485"/>
      <c r="Q45" s="20">
        <v>2</v>
      </c>
      <c r="R45" s="95"/>
      <c r="S45" s="772"/>
      <c r="T45" s="64"/>
    </row>
    <row r="46" spans="1:20" s="43" customFormat="1" x14ac:dyDescent="0.25">
      <c r="A46" s="762">
        <f>A43-0.01</f>
        <v>-4.139999999999997</v>
      </c>
      <c r="B46" s="766" t="s">
        <v>326</v>
      </c>
      <c r="C46" s="408" t="s">
        <v>583</v>
      </c>
      <c r="D46" s="135"/>
      <c r="E46" s="135"/>
      <c r="F46" s="135"/>
      <c r="G46" s="135"/>
      <c r="H46" s="409"/>
      <c r="I46" s="146"/>
      <c r="L46" s="762">
        <f>L43-0.01</f>
        <v>-4.139999999999997</v>
      </c>
      <c r="M46" s="766" t="s">
        <v>599</v>
      </c>
      <c r="N46" s="408" t="s">
        <v>571</v>
      </c>
      <c r="O46" s="135"/>
      <c r="P46" s="135"/>
      <c r="Q46" s="135"/>
      <c r="R46" s="135"/>
      <c r="S46" s="409"/>
      <c r="T46" s="146"/>
    </row>
    <row r="47" spans="1:20" s="43" customFormat="1" ht="15.75" customHeight="1" thickBot="1" x14ac:dyDescent="0.3">
      <c r="A47" s="765"/>
      <c r="B47" s="150"/>
      <c r="C47" s="141"/>
      <c r="D47" s="414"/>
      <c r="E47" s="414"/>
      <c r="F47" s="414"/>
      <c r="G47" s="414"/>
      <c r="H47" s="415"/>
      <c r="I47" s="148"/>
      <c r="L47" s="765"/>
      <c r="M47" s="150"/>
      <c r="N47" s="141"/>
      <c r="O47" s="414"/>
      <c r="P47" s="414"/>
      <c r="Q47" s="414"/>
      <c r="R47" s="414"/>
      <c r="S47" s="415"/>
      <c r="T47" s="148"/>
    </row>
    <row r="48" spans="1:20" s="43" customFormat="1" ht="15.75" customHeight="1" thickBot="1" x14ac:dyDescent="0.3">
      <c r="A48" s="775">
        <f>A46-0.01</f>
        <v>-4.1499999999999968</v>
      </c>
      <c r="B48" s="763" t="s">
        <v>325</v>
      </c>
      <c r="C48" s="408" t="s">
        <v>579</v>
      </c>
      <c r="D48" s="135"/>
      <c r="E48" s="135"/>
      <c r="F48" s="135"/>
      <c r="G48" s="135"/>
      <c r="H48" s="409"/>
      <c r="I48" s="92"/>
      <c r="L48" s="775">
        <f>L46-0.01</f>
        <v>-4.1499999999999968</v>
      </c>
      <c r="M48" s="763" t="s">
        <v>572</v>
      </c>
      <c r="N48" s="408" t="s">
        <v>581</v>
      </c>
      <c r="O48" s="135"/>
      <c r="P48" s="135"/>
      <c r="Q48" s="135"/>
      <c r="R48" s="135"/>
      <c r="S48" s="409"/>
      <c r="T48" s="92"/>
    </row>
    <row r="49" spans="1:20" s="43" customFormat="1" ht="15" customHeight="1" x14ac:dyDescent="0.25">
      <c r="A49" s="762">
        <f>A48-0.01</f>
        <v>-4.1599999999999966</v>
      </c>
      <c r="B49" s="766" t="s">
        <v>327</v>
      </c>
      <c r="C49" s="408" t="s">
        <v>579</v>
      </c>
      <c r="D49" s="135"/>
      <c r="E49" s="135"/>
      <c r="F49" s="135"/>
      <c r="G49" s="135"/>
      <c r="H49" s="409"/>
      <c r="I49" s="146"/>
      <c r="L49" s="762">
        <f>L48-0.01</f>
        <v>-4.1599999999999966</v>
      </c>
      <c r="M49" s="766" t="s">
        <v>586</v>
      </c>
      <c r="N49" s="408" t="s">
        <v>581</v>
      </c>
      <c r="O49" s="135"/>
      <c r="P49" s="135"/>
      <c r="Q49" s="135"/>
      <c r="R49" s="135"/>
      <c r="S49" s="409"/>
      <c r="T49" s="146"/>
    </row>
    <row r="50" spans="1:20" s="43" customFormat="1" ht="15.75" thickBot="1" x14ac:dyDescent="0.3">
      <c r="A50" s="764"/>
      <c r="B50" s="149"/>
      <c r="C50" s="118"/>
      <c r="D50" s="119"/>
      <c r="E50" s="119"/>
      <c r="F50" s="119"/>
      <c r="G50" s="119"/>
      <c r="H50" s="120"/>
      <c r="I50" s="147"/>
      <c r="L50" s="765"/>
      <c r="M50" s="150"/>
      <c r="N50" s="141"/>
      <c r="O50" s="414"/>
      <c r="P50" s="414"/>
      <c r="Q50" s="414"/>
      <c r="R50" s="414"/>
      <c r="S50" s="415"/>
      <c r="T50" s="148"/>
    </row>
    <row r="51" spans="1:20" x14ac:dyDescent="0.25">
      <c r="A51" s="744">
        <f>A49-0.01</f>
        <v>-4.1699999999999964</v>
      </c>
      <c r="B51" s="440" t="s">
        <v>587</v>
      </c>
      <c r="C51" s="142" t="s">
        <v>308</v>
      </c>
      <c r="D51" s="143"/>
      <c r="E51" s="143"/>
      <c r="F51" s="88">
        <v>1</v>
      </c>
      <c r="G51" s="129"/>
      <c r="H51" s="129"/>
      <c r="I51" s="29"/>
      <c r="L51" s="744">
        <f>L49-0.01</f>
        <v>-4.1699999999999964</v>
      </c>
      <c r="M51" s="440" t="s">
        <v>600</v>
      </c>
      <c r="N51" s="142" t="s">
        <v>512</v>
      </c>
      <c r="O51" s="143">
        <v>1</v>
      </c>
      <c r="P51" s="88">
        <v>1</v>
      </c>
      <c r="Q51" s="88"/>
      <c r="R51" s="129"/>
      <c r="S51" s="129"/>
      <c r="T51" s="29"/>
    </row>
    <row r="52" spans="1:20" x14ac:dyDescent="0.25">
      <c r="A52" s="745"/>
      <c r="B52" s="112"/>
      <c r="C52" s="429" t="s">
        <v>309</v>
      </c>
      <c r="D52" s="430"/>
      <c r="E52" s="430"/>
      <c r="F52" s="91">
        <v>2</v>
      </c>
      <c r="G52" s="139"/>
      <c r="H52" s="139"/>
      <c r="I52" s="30"/>
      <c r="L52" s="745"/>
      <c r="M52" s="112"/>
      <c r="N52" s="429" t="s">
        <v>573</v>
      </c>
      <c r="O52" s="430">
        <v>2</v>
      </c>
      <c r="P52" s="91">
        <v>2</v>
      </c>
      <c r="Q52" s="91"/>
      <c r="R52" s="139"/>
      <c r="S52" s="139"/>
      <c r="T52" s="30"/>
    </row>
    <row r="53" spans="1:20" ht="15.75" thickBot="1" x14ac:dyDescent="0.3">
      <c r="A53" s="745"/>
      <c r="B53" s="112"/>
      <c r="C53" s="429" t="s">
        <v>64</v>
      </c>
      <c r="D53" s="430"/>
      <c r="E53" s="430"/>
      <c r="F53" s="91">
        <v>3</v>
      </c>
      <c r="G53" s="139"/>
      <c r="H53" s="139"/>
      <c r="I53" s="30"/>
      <c r="L53" s="747"/>
      <c r="M53" s="448"/>
      <c r="N53" s="497" t="s">
        <v>574</v>
      </c>
      <c r="O53" s="493">
        <v>3</v>
      </c>
      <c r="P53" s="498">
        <v>3</v>
      </c>
      <c r="Q53" s="498"/>
      <c r="R53" s="499"/>
      <c r="S53" s="499"/>
      <c r="T53" s="31"/>
    </row>
    <row r="54" spans="1:20" s="43" customFormat="1" ht="15" customHeight="1" x14ac:dyDescent="0.25">
      <c r="A54" s="744">
        <f>A51-0.01</f>
        <v>-4.1799999999999962</v>
      </c>
      <c r="B54" s="766" t="s">
        <v>328</v>
      </c>
      <c r="C54" s="408" t="s">
        <v>310</v>
      </c>
      <c r="D54" s="135"/>
      <c r="E54" s="135"/>
      <c r="F54" s="129">
        <v>1</v>
      </c>
      <c r="G54" s="494"/>
      <c r="H54" s="742"/>
      <c r="I54" s="62"/>
      <c r="L54" s="744">
        <f>L51-0.01</f>
        <v>-4.1799999999999962</v>
      </c>
      <c r="M54" s="766" t="s">
        <v>601</v>
      </c>
      <c r="N54" s="408" t="s">
        <v>408</v>
      </c>
      <c r="O54" s="135"/>
      <c r="P54" s="135"/>
      <c r="Q54" s="129">
        <v>1</v>
      </c>
      <c r="R54" s="494"/>
      <c r="S54" s="742"/>
      <c r="T54" s="62"/>
    </row>
    <row r="55" spans="1:20" s="43" customFormat="1" ht="15" customHeight="1" x14ac:dyDescent="0.25">
      <c r="A55" s="745"/>
      <c r="B55" s="149"/>
      <c r="C55" s="411"/>
      <c r="D55" s="403"/>
      <c r="E55" s="403"/>
      <c r="F55" s="130"/>
      <c r="G55" s="495"/>
      <c r="H55" s="743"/>
      <c r="I55" s="63"/>
      <c r="L55" s="745"/>
      <c r="M55" s="149"/>
      <c r="N55" s="411"/>
      <c r="O55" s="403"/>
      <c r="P55" s="403"/>
      <c r="Q55" s="130"/>
      <c r="R55" s="495"/>
      <c r="S55" s="743"/>
      <c r="T55" s="63"/>
    </row>
    <row r="56" spans="1:20" s="43" customFormat="1" ht="15.75" customHeight="1" x14ac:dyDescent="0.25">
      <c r="A56" s="745"/>
      <c r="B56" s="149"/>
      <c r="C56" s="412" t="s">
        <v>311</v>
      </c>
      <c r="D56" s="400"/>
      <c r="E56" s="400"/>
      <c r="F56" s="139">
        <v>2</v>
      </c>
      <c r="G56" s="776" t="s">
        <v>63</v>
      </c>
      <c r="H56" s="777">
        <f>'5OtherComp'!A3</f>
        <v>-5.01</v>
      </c>
      <c r="I56" s="63"/>
      <c r="L56" s="745"/>
      <c r="M56" s="149"/>
      <c r="N56" s="412" t="s">
        <v>409</v>
      </c>
      <c r="O56" s="400"/>
      <c r="P56" s="400"/>
      <c r="Q56" s="139">
        <v>2</v>
      </c>
      <c r="R56" s="776" t="s">
        <v>63</v>
      </c>
      <c r="S56" s="777">
        <f>'5OtherComp'!A3</f>
        <v>-5.01</v>
      </c>
      <c r="T56" s="63"/>
    </row>
    <row r="57" spans="1:20" s="43" customFormat="1" ht="15.75" customHeight="1" thickBot="1" x14ac:dyDescent="0.3">
      <c r="A57" s="747"/>
      <c r="B57" s="150"/>
      <c r="C57" s="141"/>
      <c r="D57" s="414"/>
      <c r="E57" s="414"/>
      <c r="F57" s="140"/>
      <c r="G57" s="733"/>
      <c r="H57" s="778"/>
      <c r="I57" s="64"/>
      <c r="L57" s="747"/>
      <c r="M57" s="150"/>
      <c r="N57" s="141"/>
      <c r="O57" s="414"/>
      <c r="P57" s="414"/>
      <c r="Q57" s="140"/>
      <c r="R57" s="733"/>
      <c r="S57" s="778"/>
      <c r="T57" s="64"/>
    </row>
    <row r="58" spans="1:20" ht="15" customHeight="1" x14ac:dyDescent="0.25">
      <c r="A58" s="728">
        <f>A54-0.01</f>
        <v>-4.1899999999999959</v>
      </c>
      <c r="B58" s="114" t="s">
        <v>329</v>
      </c>
      <c r="C58" s="119" t="s">
        <v>590</v>
      </c>
      <c r="D58" s="119" t="s">
        <v>312</v>
      </c>
      <c r="E58" s="119"/>
      <c r="F58" s="119"/>
      <c r="G58" s="119"/>
      <c r="H58" s="120"/>
      <c r="I58" s="500"/>
      <c r="L58" s="727">
        <f>L54-0.01</f>
        <v>-4.1899999999999959</v>
      </c>
      <c r="M58" s="475" t="s">
        <v>602</v>
      </c>
      <c r="N58" s="135" t="s">
        <v>590</v>
      </c>
      <c r="O58" s="135" t="s">
        <v>575</v>
      </c>
      <c r="P58" s="135"/>
      <c r="Q58" s="135"/>
      <c r="R58" s="135"/>
      <c r="S58" s="409"/>
      <c r="T58" s="396"/>
    </row>
    <row r="59" spans="1:20" x14ac:dyDescent="0.25">
      <c r="A59" s="728"/>
      <c r="B59" s="114"/>
      <c r="C59" s="403"/>
      <c r="D59" s="403"/>
      <c r="E59" s="403"/>
      <c r="F59" s="403"/>
      <c r="G59" s="403"/>
      <c r="H59" s="404"/>
      <c r="I59" s="490"/>
      <c r="L59" s="728"/>
      <c r="M59" s="114"/>
      <c r="N59" s="403"/>
      <c r="O59" s="403"/>
      <c r="P59" s="403"/>
      <c r="Q59" s="403"/>
      <c r="R59" s="403"/>
      <c r="S59" s="404"/>
      <c r="T59" s="490"/>
    </row>
    <row r="60" spans="1:20" ht="15" customHeight="1" x14ac:dyDescent="0.25">
      <c r="A60" s="728"/>
      <c r="B60" s="114"/>
      <c r="C60" s="400" t="s">
        <v>591</v>
      </c>
      <c r="D60" s="400" t="s">
        <v>313</v>
      </c>
      <c r="E60" s="400"/>
      <c r="F60" s="400"/>
      <c r="G60" s="400"/>
      <c r="H60" s="401"/>
      <c r="I60" s="489"/>
      <c r="L60" s="728"/>
      <c r="M60" s="114"/>
      <c r="N60" s="400" t="s">
        <v>591</v>
      </c>
      <c r="O60" s="400" t="s">
        <v>576</v>
      </c>
      <c r="P60" s="400"/>
      <c r="Q60" s="400"/>
      <c r="R60" s="400"/>
      <c r="S60" s="401"/>
      <c r="T60" s="489"/>
    </row>
    <row r="61" spans="1:20" x14ac:dyDescent="0.25">
      <c r="A61" s="728"/>
      <c r="B61" s="501"/>
      <c r="C61" s="403"/>
      <c r="D61" s="403"/>
      <c r="E61" s="403"/>
      <c r="F61" s="403"/>
      <c r="G61" s="403"/>
      <c r="H61" s="404"/>
      <c r="I61" s="490"/>
      <c r="L61" s="728"/>
      <c r="M61" s="501"/>
      <c r="N61" s="403"/>
      <c r="O61" s="403"/>
      <c r="P61" s="403"/>
      <c r="Q61" s="403"/>
      <c r="R61" s="403"/>
      <c r="S61" s="404"/>
      <c r="T61" s="490"/>
    </row>
    <row r="62" spans="1:20" ht="15" customHeight="1" x14ac:dyDescent="0.25">
      <c r="A62" s="728"/>
      <c r="B62" s="481" t="s">
        <v>588</v>
      </c>
      <c r="C62" s="400" t="s">
        <v>592</v>
      </c>
      <c r="D62" s="400" t="s">
        <v>301</v>
      </c>
      <c r="E62" s="400"/>
      <c r="F62" s="400"/>
      <c r="G62" s="400"/>
      <c r="H62" s="401"/>
      <c r="I62" s="489"/>
      <c r="L62" s="728"/>
      <c r="M62" s="481" t="s">
        <v>589</v>
      </c>
      <c r="N62" s="400" t="s">
        <v>592</v>
      </c>
      <c r="O62" s="400" t="s">
        <v>597</v>
      </c>
      <c r="P62" s="400"/>
      <c r="Q62" s="400"/>
      <c r="R62" s="400"/>
      <c r="S62" s="401"/>
      <c r="T62" s="489"/>
    </row>
    <row r="63" spans="1:20" x14ac:dyDescent="0.25">
      <c r="A63" s="728"/>
      <c r="B63" s="481"/>
      <c r="C63" s="403"/>
      <c r="D63" s="403"/>
      <c r="E63" s="403"/>
      <c r="F63" s="403"/>
      <c r="G63" s="403"/>
      <c r="H63" s="404"/>
      <c r="I63" s="490"/>
      <c r="L63" s="728"/>
      <c r="M63" s="481"/>
      <c r="N63" s="403"/>
      <c r="O63" s="403"/>
      <c r="P63" s="403"/>
      <c r="Q63" s="403"/>
      <c r="R63" s="403"/>
      <c r="S63" s="404"/>
      <c r="T63" s="490"/>
    </row>
    <row r="64" spans="1:20" ht="15" customHeight="1" x14ac:dyDescent="0.25">
      <c r="A64" s="728"/>
      <c r="B64" s="481"/>
      <c r="C64" s="400" t="s">
        <v>593</v>
      </c>
      <c r="D64" s="400" t="s">
        <v>302</v>
      </c>
      <c r="E64" s="400"/>
      <c r="F64" s="400"/>
      <c r="G64" s="400"/>
      <c r="H64" s="401"/>
      <c r="I64" s="489"/>
      <c r="L64" s="728"/>
      <c r="M64" s="481"/>
      <c r="N64" s="400" t="s">
        <v>593</v>
      </c>
      <c r="O64" s="400" t="s">
        <v>598</v>
      </c>
      <c r="P64" s="400"/>
      <c r="Q64" s="400"/>
      <c r="R64" s="400"/>
      <c r="S64" s="401"/>
      <c r="T64" s="489"/>
    </row>
    <row r="65" spans="1:20" x14ac:dyDescent="0.25">
      <c r="A65" s="728"/>
      <c r="B65" s="481"/>
      <c r="C65" s="403"/>
      <c r="D65" s="403"/>
      <c r="E65" s="403"/>
      <c r="F65" s="403"/>
      <c r="G65" s="403"/>
      <c r="H65" s="404"/>
      <c r="I65" s="490"/>
      <c r="L65" s="728"/>
      <c r="M65" s="481"/>
      <c r="N65" s="403"/>
      <c r="O65" s="403"/>
      <c r="P65" s="403"/>
      <c r="Q65" s="403"/>
      <c r="R65" s="403"/>
      <c r="S65" s="404"/>
      <c r="T65" s="490"/>
    </row>
    <row r="66" spans="1:20" ht="15" customHeight="1" x14ac:dyDescent="0.25">
      <c r="A66" s="728"/>
      <c r="B66" s="481"/>
      <c r="C66" s="400" t="s">
        <v>594</v>
      </c>
      <c r="D66" s="400" t="s">
        <v>303</v>
      </c>
      <c r="E66" s="400"/>
      <c r="F66" s="400"/>
      <c r="G66" s="400"/>
      <c r="H66" s="401"/>
      <c r="I66" s="489"/>
      <c r="L66" s="728"/>
      <c r="M66" s="481"/>
      <c r="N66" s="400" t="s">
        <v>594</v>
      </c>
      <c r="O66" s="400" t="s">
        <v>603</v>
      </c>
      <c r="P66" s="400"/>
      <c r="Q66" s="400"/>
      <c r="R66" s="400"/>
      <c r="S66" s="401"/>
      <c r="T66" s="489"/>
    </row>
    <row r="67" spans="1:20" x14ac:dyDescent="0.25">
      <c r="A67" s="728"/>
      <c r="B67" s="481"/>
      <c r="C67" s="403"/>
      <c r="D67" s="403"/>
      <c r="E67" s="403"/>
      <c r="F67" s="403"/>
      <c r="G67" s="403"/>
      <c r="H67" s="404"/>
      <c r="I67" s="490"/>
      <c r="L67" s="728"/>
      <c r="M67" s="481"/>
      <c r="N67" s="403"/>
      <c r="O67" s="403"/>
      <c r="P67" s="403"/>
      <c r="Q67" s="403"/>
      <c r="R67" s="403"/>
      <c r="S67" s="404"/>
      <c r="T67" s="490"/>
    </row>
    <row r="68" spans="1:20" ht="15" customHeight="1" x14ac:dyDescent="0.25">
      <c r="A68" s="728"/>
      <c r="B68" s="481"/>
      <c r="C68" s="400" t="s">
        <v>595</v>
      </c>
      <c r="D68" s="400" t="s">
        <v>304</v>
      </c>
      <c r="E68" s="400"/>
      <c r="F68" s="400"/>
      <c r="G68" s="400"/>
      <c r="H68" s="401"/>
      <c r="I68" s="489"/>
      <c r="L68" s="728"/>
      <c r="M68" s="481"/>
      <c r="N68" s="400" t="s">
        <v>595</v>
      </c>
      <c r="O68" s="400" t="s">
        <v>604</v>
      </c>
      <c r="P68" s="400"/>
      <c r="Q68" s="400"/>
      <c r="R68" s="400"/>
      <c r="S68" s="401"/>
      <c r="T68" s="489"/>
    </row>
    <row r="69" spans="1:20" x14ac:dyDescent="0.25">
      <c r="A69" s="728"/>
      <c r="B69" s="481"/>
      <c r="C69" s="403"/>
      <c r="D69" s="403"/>
      <c r="E69" s="403"/>
      <c r="F69" s="403"/>
      <c r="G69" s="403"/>
      <c r="H69" s="404"/>
      <c r="I69" s="490"/>
      <c r="L69" s="728"/>
      <c r="M69" s="481"/>
      <c r="N69" s="403"/>
      <c r="O69" s="403"/>
      <c r="P69" s="403"/>
      <c r="Q69" s="403"/>
      <c r="R69" s="403"/>
      <c r="S69" s="404"/>
      <c r="T69" s="490"/>
    </row>
    <row r="70" spans="1:20" ht="15.75" customHeight="1" thickBot="1" x14ac:dyDescent="0.3">
      <c r="A70" s="731"/>
      <c r="B70" s="635"/>
      <c r="C70" s="636" t="s">
        <v>596</v>
      </c>
      <c r="D70" s="485" t="s">
        <v>314</v>
      </c>
      <c r="E70" s="485"/>
      <c r="F70" s="485"/>
      <c r="G70" s="485"/>
      <c r="H70" s="502"/>
      <c r="I70" s="503"/>
      <c r="L70" s="731"/>
      <c r="M70" s="635"/>
      <c r="N70" s="636" t="s">
        <v>596</v>
      </c>
      <c r="O70" s="493" t="s">
        <v>446</v>
      </c>
      <c r="P70" s="493"/>
      <c r="Q70" s="493"/>
      <c r="R70" s="493"/>
      <c r="S70" s="493"/>
      <c r="T70" s="503"/>
    </row>
  </sheetData>
  <customSheetViews>
    <customSheetView guid="{3359CAAE-34D2-B046-9CF2-77795125115C}" topLeftCell="A55">
      <selection activeCell="L33" sqref="L33"/>
      <rowBreaks count="1" manualBreakCount="1">
        <brk id="32" max="9" man="1"/>
      </rowBreaks>
      <pageMargins left="0.7" right="0.7" top="0.75" bottom="0.75" header="0.3" footer="0.3"/>
      <printOptions horizontalCentered="1" verticalCentered="1"/>
    </customSheetView>
  </customSheetViews>
  <mergeCells count="234">
    <mergeCell ref="A54:A57"/>
    <mergeCell ref="B54:B57"/>
    <mergeCell ref="C56:E57"/>
    <mergeCell ref="F56:F57"/>
    <mergeCell ref="G56:G57"/>
    <mergeCell ref="H56:H57"/>
    <mergeCell ref="L54:L57"/>
    <mergeCell ref="M54:M57"/>
    <mergeCell ref="N56:P57"/>
    <mergeCell ref="C43:E44"/>
    <mergeCell ref="F43:F44"/>
    <mergeCell ref="G43:G44"/>
    <mergeCell ref="H43:H44"/>
    <mergeCell ref="C45:E45"/>
    <mergeCell ref="B44:B45"/>
    <mergeCell ref="C48:H48"/>
    <mergeCell ref="F54:F55"/>
    <mergeCell ref="G51:H51"/>
    <mergeCell ref="D37:H37"/>
    <mergeCell ref="D30:H30"/>
    <mergeCell ref="B24:B25"/>
    <mergeCell ref="C26:E26"/>
    <mergeCell ref="C27:E27"/>
    <mergeCell ref="C31:C32"/>
    <mergeCell ref="D31:H32"/>
    <mergeCell ref="B32:B35"/>
    <mergeCell ref="A41:A42"/>
    <mergeCell ref="C41:H42"/>
    <mergeCell ref="B28:B30"/>
    <mergeCell ref="B41:B42"/>
    <mergeCell ref="B22:B23"/>
    <mergeCell ref="C22:E22"/>
    <mergeCell ref="C23:E23"/>
    <mergeCell ref="C25:E25"/>
    <mergeCell ref="B26:B27"/>
    <mergeCell ref="A7:A10"/>
    <mergeCell ref="C7:H10"/>
    <mergeCell ref="A1:A2"/>
    <mergeCell ref="A3:A6"/>
    <mergeCell ref="B4:B6"/>
    <mergeCell ref="C3:H6"/>
    <mergeCell ref="B16:B17"/>
    <mergeCell ref="A11:A13"/>
    <mergeCell ref="B13:B15"/>
    <mergeCell ref="B11:B12"/>
    <mergeCell ref="B1:H2"/>
    <mergeCell ref="B8:B10"/>
    <mergeCell ref="M20:M21"/>
    <mergeCell ref="N21:P21"/>
    <mergeCell ref="N20:P20"/>
    <mergeCell ref="M22:M23"/>
    <mergeCell ref="N22:P22"/>
    <mergeCell ref="N23:P23"/>
    <mergeCell ref="N7:S10"/>
    <mergeCell ref="T1:T2"/>
    <mergeCell ref="A58:A70"/>
    <mergeCell ref="B62:B70"/>
    <mergeCell ref="C24:E24"/>
    <mergeCell ref="C46:H47"/>
    <mergeCell ref="B58:B60"/>
    <mergeCell ref="B46:B47"/>
    <mergeCell ref="A46:A47"/>
    <mergeCell ref="A28:A37"/>
    <mergeCell ref="B38:B40"/>
    <mergeCell ref="A18:A19"/>
    <mergeCell ref="C18:H19"/>
    <mergeCell ref="I18:I19"/>
    <mergeCell ref="B20:B21"/>
    <mergeCell ref="C21:E21"/>
    <mergeCell ref="C20:E20"/>
    <mergeCell ref="Q43:Q44"/>
    <mergeCell ref="R43:R44"/>
    <mergeCell ref="S43:S44"/>
    <mergeCell ref="N45:P45"/>
    <mergeCell ref="M44:M45"/>
    <mergeCell ref="M24:M25"/>
    <mergeCell ref="L28:L37"/>
    <mergeCell ref="M28:M30"/>
    <mergeCell ref="O30:S30"/>
    <mergeCell ref="O37:S37"/>
    <mergeCell ref="N24:P24"/>
    <mergeCell ref="N25:P25"/>
    <mergeCell ref="M26:M27"/>
    <mergeCell ref="N26:P26"/>
    <mergeCell ref="O33:S34"/>
    <mergeCell ref="O35:S36"/>
    <mergeCell ref="I1:I2"/>
    <mergeCell ref="L1:L2"/>
    <mergeCell ref="M1:S2"/>
    <mergeCell ref="L58:L70"/>
    <mergeCell ref="M58:M60"/>
    <mergeCell ref="O58:S59"/>
    <mergeCell ref="O64:S65"/>
    <mergeCell ref="O70:S70"/>
    <mergeCell ref="M49:M50"/>
    <mergeCell ref="N49:S50"/>
    <mergeCell ref="M51:M53"/>
    <mergeCell ref="N51:O51"/>
    <mergeCell ref="R51:S51"/>
    <mergeCell ref="N52:O52"/>
    <mergeCell ref="L46:L47"/>
    <mergeCell ref="M46:M47"/>
    <mergeCell ref="N46:S47"/>
    <mergeCell ref="M38:M40"/>
    <mergeCell ref="Q38:Q39"/>
    <mergeCell ref="R38:R39"/>
    <mergeCell ref="S38:S39"/>
    <mergeCell ref="N43:P44"/>
    <mergeCell ref="I7:I10"/>
    <mergeCell ref="L7:L10"/>
    <mergeCell ref="T7:T10"/>
    <mergeCell ref="M8:M10"/>
    <mergeCell ref="I3:I6"/>
    <mergeCell ref="L3:L6"/>
    <mergeCell ref="N3:S6"/>
    <mergeCell ref="T3:T6"/>
    <mergeCell ref="M4:M6"/>
    <mergeCell ref="T18:T19"/>
    <mergeCell ref="B18:B19"/>
    <mergeCell ref="M18:M19"/>
    <mergeCell ref="T11:T12"/>
    <mergeCell ref="C11:C12"/>
    <mergeCell ref="D11:H12"/>
    <mergeCell ref="I11:I12"/>
    <mergeCell ref="M13:M15"/>
    <mergeCell ref="M11:M12"/>
    <mergeCell ref="D13:H13"/>
    <mergeCell ref="L11:L13"/>
    <mergeCell ref="O13:S13"/>
    <mergeCell ref="N11:N12"/>
    <mergeCell ref="O11:S12"/>
    <mergeCell ref="M16:M17"/>
    <mergeCell ref="L18:L19"/>
    <mergeCell ref="N18:S19"/>
    <mergeCell ref="T28:T29"/>
    <mergeCell ref="N31:N32"/>
    <mergeCell ref="T31:T32"/>
    <mergeCell ref="O31:S32"/>
    <mergeCell ref="N27:P27"/>
    <mergeCell ref="C28:C29"/>
    <mergeCell ref="D28:H29"/>
    <mergeCell ref="I28:I29"/>
    <mergeCell ref="N28:N29"/>
    <mergeCell ref="O28:S29"/>
    <mergeCell ref="I41:I42"/>
    <mergeCell ref="L41:L42"/>
    <mergeCell ref="N41:S42"/>
    <mergeCell ref="T41:T42"/>
    <mergeCell ref="M41:M42"/>
    <mergeCell ref="M32:M35"/>
    <mergeCell ref="C40:E40"/>
    <mergeCell ref="N40:P40"/>
    <mergeCell ref="C38:E39"/>
    <mergeCell ref="F38:F39"/>
    <mergeCell ref="G38:G39"/>
    <mergeCell ref="H38:H39"/>
    <mergeCell ref="N38:P39"/>
    <mergeCell ref="I31:I32"/>
    <mergeCell ref="C33:C34"/>
    <mergeCell ref="D33:H34"/>
    <mergeCell ref="I33:I34"/>
    <mergeCell ref="C35:C36"/>
    <mergeCell ref="D35:H36"/>
    <mergeCell ref="I35:I36"/>
    <mergeCell ref="N33:N34"/>
    <mergeCell ref="T33:T34"/>
    <mergeCell ref="N35:N36"/>
    <mergeCell ref="T35:T36"/>
    <mergeCell ref="T49:T50"/>
    <mergeCell ref="C51:E51"/>
    <mergeCell ref="A49:A50"/>
    <mergeCell ref="B49:B50"/>
    <mergeCell ref="C49:H50"/>
    <mergeCell ref="I49:I50"/>
    <mergeCell ref="L49:L50"/>
    <mergeCell ref="I46:I47"/>
    <mergeCell ref="T46:T47"/>
    <mergeCell ref="N48:S48"/>
    <mergeCell ref="R52:S52"/>
    <mergeCell ref="N53:O53"/>
    <mergeCell ref="R53:S53"/>
    <mergeCell ref="G52:H52"/>
    <mergeCell ref="G53:H53"/>
    <mergeCell ref="B51:B53"/>
    <mergeCell ref="A51:A53"/>
    <mergeCell ref="L51:L53"/>
    <mergeCell ref="C52:E52"/>
    <mergeCell ref="C53:E53"/>
    <mergeCell ref="R54:R55"/>
    <mergeCell ref="S54:S55"/>
    <mergeCell ref="C54:E55"/>
    <mergeCell ref="G54:G55"/>
    <mergeCell ref="H54:H55"/>
    <mergeCell ref="N54:P55"/>
    <mergeCell ref="Q54:Q55"/>
    <mergeCell ref="Q56:Q57"/>
    <mergeCell ref="R56:R57"/>
    <mergeCell ref="S56:S57"/>
    <mergeCell ref="D70:H70"/>
    <mergeCell ref="N58:N59"/>
    <mergeCell ref="N64:N65"/>
    <mergeCell ref="C66:C67"/>
    <mergeCell ref="D66:H67"/>
    <mergeCell ref="I66:I67"/>
    <mergeCell ref="C68:C69"/>
    <mergeCell ref="D68:H69"/>
    <mergeCell ref="I68:I69"/>
    <mergeCell ref="C62:C63"/>
    <mergeCell ref="D62:H63"/>
    <mergeCell ref="I62:I63"/>
    <mergeCell ref="C64:C65"/>
    <mergeCell ref="D64:H65"/>
    <mergeCell ref="I64:I65"/>
    <mergeCell ref="C58:C59"/>
    <mergeCell ref="D58:H59"/>
    <mergeCell ref="I58:I59"/>
    <mergeCell ref="C60:C61"/>
    <mergeCell ref="D60:H61"/>
    <mergeCell ref="I60:I61"/>
    <mergeCell ref="M62:M70"/>
    <mergeCell ref="T64:T65"/>
    <mergeCell ref="N66:N67"/>
    <mergeCell ref="O66:S67"/>
    <mergeCell ref="T66:T67"/>
    <mergeCell ref="N68:N69"/>
    <mergeCell ref="O68:S69"/>
    <mergeCell ref="T68:T69"/>
    <mergeCell ref="T58:T59"/>
    <mergeCell ref="N60:N61"/>
    <mergeCell ref="O60:S61"/>
    <mergeCell ref="T60:T61"/>
    <mergeCell ref="N62:N63"/>
    <mergeCell ref="O62:S63"/>
    <mergeCell ref="T62:T63"/>
  </mergeCells>
  <phoneticPr fontId="4" type="noConversion"/>
  <pageMargins left="0" right="0" top="0" bottom="0" header="0" footer="0"/>
  <pageSetup scale="73" orientation="portrait" r:id="rId1"/>
  <headerFooter differentFirst="1">
    <oddHeader>&amp;LHRBF Impact Evaluation&amp;CHealth Worker Questionnaire&amp;RForm F2</oddHeader>
    <oddFooter>&amp;R&amp;P / &amp;N</oddFooter>
  </headerFooter>
  <colBreaks count="1" manualBreakCount="1">
    <brk id="10" max="6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4"/>
  <sheetViews>
    <sheetView view="pageBreakPreview" zoomScale="85" zoomScaleNormal="140" zoomScaleSheetLayoutView="85" workbookViewId="0">
      <selection activeCell="D20" sqref="D20"/>
    </sheetView>
  </sheetViews>
  <sheetFormatPr defaultColWidth="8.85546875" defaultRowHeight="15" x14ac:dyDescent="0.25"/>
  <cols>
    <col min="1" max="1" width="6.42578125" style="45" bestFit="1" customWidth="1"/>
    <col min="2" max="2" width="35.7109375" style="79" customWidth="1"/>
    <col min="3" max="3" width="4" style="87" bestFit="1" customWidth="1"/>
    <col min="4" max="4" width="32.140625" style="87" customWidth="1"/>
    <col min="5" max="5" width="10.85546875" style="43" customWidth="1"/>
    <col min="6" max="7" width="1" style="43" customWidth="1"/>
    <col min="8" max="8" width="6.140625" style="43" bestFit="1" customWidth="1"/>
    <col min="9" max="9" width="35.7109375" style="43" customWidth="1"/>
    <col min="10" max="10" width="2.7109375" style="43" bestFit="1" customWidth="1"/>
    <col min="11" max="11" width="39.140625" style="43" customWidth="1"/>
    <col min="12" max="12" width="10.42578125" style="43" customWidth="1"/>
    <col min="13" max="16384" width="8.85546875" style="43"/>
  </cols>
  <sheetData>
    <row r="1" spans="1:12" s="437" customFormat="1" ht="18" customHeight="1" x14ac:dyDescent="0.3">
      <c r="A1" s="679">
        <f>-5</f>
        <v>-5</v>
      </c>
      <c r="B1" s="681" t="s">
        <v>615</v>
      </c>
      <c r="C1" s="681"/>
      <c r="D1" s="681"/>
      <c r="E1" s="436" t="s">
        <v>81</v>
      </c>
      <c r="H1" s="679">
        <f>-5</f>
        <v>-5</v>
      </c>
      <c r="I1" s="681" t="s">
        <v>605</v>
      </c>
      <c r="J1" s="681"/>
      <c r="K1" s="681"/>
      <c r="L1" s="436" t="s">
        <v>447</v>
      </c>
    </row>
    <row r="2" spans="1:12" s="437" customFormat="1" ht="19.5" thickBot="1" x14ac:dyDescent="0.35">
      <c r="A2" s="750"/>
      <c r="B2" s="751"/>
      <c r="C2" s="751"/>
      <c r="D2" s="751"/>
      <c r="E2" s="438"/>
      <c r="H2" s="683"/>
      <c r="I2" s="685"/>
      <c r="J2" s="685"/>
      <c r="K2" s="685"/>
      <c r="L2" s="439"/>
    </row>
    <row r="3" spans="1:12" ht="15" customHeight="1" x14ac:dyDescent="0.25">
      <c r="A3" s="744">
        <f>A1-0.01</f>
        <v>-5.01</v>
      </c>
      <c r="B3" s="440" t="s">
        <v>193</v>
      </c>
      <c r="C3" s="427" t="s">
        <v>26</v>
      </c>
      <c r="D3" s="398" t="s">
        <v>10</v>
      </c>
      <c r="E3" s="441"/>
      <c r="H3" s="744">
        <f>H1-0.01</f>
        <v>-5.01</v>
      </c>
      <c r="I3" s="440" t="s">
        <v>606</v>
      </c>
      <c r="J3" s="427" t="s">
        <v>26</v>
      </c>
      <c r="K3" s="398" t="s">
        <v>607</v>
      </c>
      <c r="L3" s="441"/>
    </row>
    <row r="4" spans="1:12" x14ac:dyDescent="0.25">
      <c r="A4" s="745"/>
      <c r="B4" s="112"/>
      <c r="C4" s="412" t="s">
        <v>27</v>
      </c>
      <c r="D4" s="400" t="s">
        <v>5</v>
      </c>
      <c r="E4" s="442"/>
      <c r="H4" s="745"/>
      <c r="I4" s="112"/>
      <c r="J4" s="412" t="s">
        <v>27</v>
      </c>
      <c r="K4" s="400" t="s">
        <v>608</v>
      </c>
      <c r="L4" s="442"/>
    </row>
    <row r="5" spans="1:12" x14ac:dyDescent="0.25">
      <c r="A5" s="745"/>
      <c r="B5" s="112"/>
      <c r="C5" s="411"/>
      <c r="D5" s="403"/>
      <c r="E5" s="443"/>
      <c r="H5" s="745"/>
      <c r="I5" s="112"/>
      <c r="J5" s="411"/>
      <c r="K5" s="403"/>
      <c r="L5" s="443"/>
    </row>
    <row r="6" spans="1:12" x14ac:dyDescent="0.25">
      <c r="A6" s="745"/>
      <c r="B6" s="112"/>
      <c r="C6" s="57" t="s">
        <v>41</v>
      </c>
      <c r="D6" s="42" t="s">
        <v>6</v>
      </c>
      <c r="E6" s="442"/>
      <c r="H6" s="745"/>
      <c r="I6" s="112"/>
      <c r="J6" s="57" t="s">
        <v>41</v>
      </c>
      <c r="K6" s="42" t="s">
        <v>609</v>
      </c>
      <c r="L6" s="442"/>
    </row>
    <row r="7" spans="1:12" ht="15" customHeight="1" x14ac:dyDescent="0.25">
      <c r="A7" s="745"/>
      <c r="B7" s="112" t="s">
        <v>256</v>
      </c>
      <c r="C7" s="57" t="s">
        <v>42</v>
      </c>
      <c r="D7" s="42" t="s">
        <v>7</v>
      </c>
      <c r="E7" s="442"/>
      <c r="H7" s="745"/>
      <c r="I7" s="112" t="s">
        <v>610</v>
      </c>
      <c r="J7" s="57" t="s">
        <v>42</v>
      </c>
      <c r="K7" s="42" t="s">
        <v>611</v>
      </c>
      <c r="L7" s="442"/>
    </row>
    <row r="8" spans="1:12" x14ac:dyDescent="0.25">
      <c r="A8" s="745"/>
      <c r="B8" s="112"/>
      <c r="C8" s="57" t="s">
        <v>43</v>
      </c>
      <c r="D8" s="42" t="s">
        <v>8</v>
      </c>
      <c r="E8" s="442"/>
      <c r="H8" s="745"/>
      <c r="I8" s="112"/>
      <c r="J8" s="57" t="s">
        <v>43</v>
      </c>
      <c r="K8" s="42" t="s">
        <v>612</v>
      </c>
      <c r="L8" s="442"/>
    </row>
    <row r="9" spans="1:12" ht="30" x14ac:dyDescent="0.25">
      <c r="A9" s="745"/>
      <c r="B9" s="112"/>
      <c r="C9" s="444" t="s">
        <v>44</v>
      </c>
      <c r="D9" s="445" t="s">
        <v>9</v>
      </c>
      <c r="E9" s="446"/>
      <c r="H9" s="745"/>
      <c r="I9" s="112"/>
      <c r="J9" s="444" t="s">
        <v>44</v>
      </c>
      <c r="K9" s="445" t="s">
        <v>613</v>
      </c>
      <c r="L9" s="446"/>
    </row>
    <row r="10" spans="1:12" ht="15.75" thickBot="1" x14ac:dyDescent="0.3">
      <c r="A10" s="745"/>
      <c r="B10" s="112"/>
      <c r="C10" s="447" t="s">
        <v>0</v>
      </c>
      <c r="D10" s="42" t="s">
        <v>314</v>
      </c>
      <c r="E10" s="442"/>
      <c r="H10" s="747"/>
      <c r="I10" s="448"/>
      <c r="J10" s="60" t="s">
        <v>0</v>
      </c>
      <c r="K10" s="38" t="s">
        <v>614</v>
      </c>
      <c r="L10" s="407"/>
    </row>
    <row r="11" spans="1:12" x14ac:dyDescent="0.25">
      <c r="A11" s="752">
        <f>A3-0.01</f>
        <v>-5.0199999999999996</v>
      </c>
      <c r="B11" s="561" t="s">
        <v>300</v>
      </c>
      <c r="C11" s="449" t="s">
        <v>579</v>
      </c>
      <c r="D11" s="449"/>
      <c r="E11" s="450"/>
      <c r="H11" s="752">
        <f>H3-0.01</f>
        <v>-5.0199999999999996</v>
      </c>
      <c r="I11" s="561" t="s">
        <v>616</v>
      </c>
      <c r="J11" s="449" t="s">
        <v>581</v>
      </c>
      <c r="K11" s="449"/>
      <c r="L11" s="450"/>
    </row>
    <row r="12" spans="1:12" x14ac:dyDescent="0.25">
      <c r="A12" s="753"/>
      <c r="B12" s="754"/>
      <c r="C12" s="451"/>
      <c r="D12" s="451"/>
      <c r="E12" s="452"/>
      <c r="H12" s="753"/>
      <c r="I12" s="754"/>
      <c r="J12" s="451"/>
      <c r="K12" s="451"/>
      <c r="L12" s="452"/>
    </row>
    <row r="13" spans="1:12" s="77" customFormat="1" x14ac:dyDescent="0.25">
      <c r="A13" s="753"/>
      <c r="B13" s="754"/>
      <c r="C13" s="451"/>
      <c r="D13" s="451"/>
      <c r="E13" s="452"/>
      <c r="H13" s="753"/>
      <c r="I13" s="754"/>
      <c r="J13" s="451"/>
      <c r="K13" s="451"/>
      <c r="L13" s="452"/>
    </row>
    <row r="14" spans="1:12" s="77" customFormat="1" ht="15.75" thickBot="1" x14ac:dyDescent="0.3">
      <c r="A14" s="755"/>
      <c r="B14" s="756"/>
      <c r="C14" s="453"/>
      <c r="D14" s="453"/>
      <c r="E14" s="454"/>
      <c r="H14" s="755"/>
      <c r="I14" s="756"/>
      <c r="J14" s="453"/>
      <c r="K14" s="453"/>
      <c r="L14" s="454"/>
    </row>
  </sheetData>
  <customSheetViews>
    <customSheetView guid="{3359CAAE-34D2-B046-9CF2-77795125115C}" topLeftCell="A19">
      <selection activeCell="M36" sqref="M36"/>
      <pageMargins left="0.7" right="0.7" top="0.75" bottom="0.75" header="0.3" footer="0.3"/>
      <printOptions horizontalCentered="1" verticalCentered="1"/>
    </customSheetView>
  </customSheetViews>
  <mergeCells count="24">
    <mergeCell ref="H11:H14"/>
    <mergeCell ref="I11:I14"/>
    <mergeCell ref="J11:K14"/>
    <mergeCell ref="L11:L14"/>
    <mergeCell ref="A3:A10"/>
    <mergeCell ref="A11:A14"/>
    <mergeCell ref="B11:B14"/>
    <mergeCell ref="C11:D14"/>
    <mergeCell ref="E11:E14"/>
    <mergeCell ref="L1:L2"/>
    <mergeCell ref="J4:J5"/>
    <mergeCell ref="K4:K5"/>
    <mergeCell ref="B7:B10"/>
    <mergeCell ref="B3:B6"/>
    <mergeCell ref="C4:C5"/>
    <mergeCell ref="D4:D5"/>
    <mergeCell ref="H3:H10"/>
    <mergeCell ref="I3:I6"/>
    <mergeCell ref="I7:I10"/>
    <mergeCell ref="A1:A2"/>
    <mergeCell ref="H1:H2"/>
    <mergeCell ref="I1:K2"/>
    <mergeCell ref="B1:D2"/>
    <mergeCell ref="E1:E2"/>
  </mergeCells>
  <phoneticPr fontId="4" type="noConversion"/>
  <pageMargins left="0" right="0" top="0" bottom="0" header="0" footer="0"/>
  <pageSetup scale="108" orientation="portrait" r:id="rId1"/>
  <headerFooter differentFirst="1">
    <oddHeader>&amp;LHRBF Impact Evaluation&amp;CHealth Worker Questionnaire&amp;RForm F2</oddHeader>
    <oddFooter>&amp;R&amp;P / &amp;N</oddFooter>
  </headerFooter>
  <colBreaks count="1" manualBreakCount="1">
    <brk id="6" max="1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81"/>
  <sheetViews>
    <sheetView showGridLines="0" view="pageBreakPreview" topLeftCell="A57" zoomScale="85" zoomScaleNormal="130" zoomScaleSheetLayoutView="85" workbookViewId="0">
      <selection activeCell="B35" sqref="B35:G36"/>
    </sheetView>
  </sheetViews>
  <sheetFormatPr defaultColWidth="8.85546875" defaultRowHeight="15" x14ac:dyDescent="0.25"/>
  <cols>
    <col min="1" max="1" width="6.28515625" style="45" bestFit="1" customWidth="1"/>
    <col min="2" max="2" width="38.140625" style="45" customWidth="1"/>
    <col min="3" max="3" width="2.42578125" style="40" customWidth="1"/>
    <col min="4" max="4" width="29.140625" style="40" customWidth="1"/>
    <col min="5" max="5" width="3.42578125" style="40" bestFit="1" customWidth="1"/>
    <col min="6" max="6" width="3.28515625" style="40" bestFit="1" customWidth="1"/>
    <col min="7" max="7" width="6.28515625" style="749" bestFit="1" customWidth="1"/>
    <col min="8" max="8" width="10.7109375" style="43" customWidth="1"/>
    <col min="9" max="10" width="1.7109375" style="43" customWidth="1"/>
    <col min="11" max="11" width="6.42578125" style="43" bestFit="1" customWidth="1"/>
    <col min="12" max="12" width="41.7109375" style="43" customWidth="1"/>
    <col min="13" max="13" width="4.28515625" style="43" customWidth="1"/>
    <col min="14" max="14" width="30.7109375" style="43" customWidth="1"/>
    <col min="15" max="15" width="3.42578125" style="43" bestFit="1" customWidth="1"/>
    <col min="16" max="16" width="3.28515625" style="43" bestFit="1" customWidth="1"/>
    <col min="17" max="17" width="6.28515625" style="43" bestFit="1" customWidth="1"/>
    <col min="18" max="18" width="10.7109375" style="43" customWidth="1"/>
    <col min="19" max="16384" width="8.85546875" style="43"/>
  </cols>
  <sheetData>
    <row r="1" spans="1:19" s="44" customFormat="1" ht="19.5" thickBot="1" x14ac:dyDescent="0.25">
      <c r="A1" s="717">
        <f>-6</f>
        <v>-6</v>
      </c>
      <c r="B1" s="680" t="s">
        <v>656</v>
      </c>
      <c r="C1" s="681"/>
      <c r="D1" s="681"/>
      <c r="E1" s="681"/>
      <c r="F1" s="681"/>
      <c r="G1" s="681"/>
      <c r="H1" s="718"/>
      <c r="K1" s="719">
        <f>-6</f>
        <v>-6</v>
      </c>
      <c r="L1" s="720" t="s">
        <v>657</v>
      </c>
      <c r="M1" s="721"/>
      <c r="N1" s="721"/>
      <c r="O1" s="721"/>
      <c r="P1" s="721"/>
      <c r="Q1" s="721"/>
      <c r="R1" s="722"/>
    </row>
    <row r="2" spans="1:19" ht="12.75" customHeight="1" x14ac:dyDescent="0.25">
      <c r="A2" s="723" t="s">
        <v>658</v>
      </c>
      <c r="B2" s="724" t="s">
        <v>117</v>
      </c>
      <c r="C2" s="594"/>
      <c r="D2" s="594"/>
      <c r="E2" s="594"/>
      <c r="F2" s="594"/>
      <c r="G2" s="594"/>
      <c r="H2" s="396" t="s">
        <v>81</v>
      </c>
      <c r="K2" s="723" t="s">
        <v>658</v>
      </c>
      <c r="L2" s="724" t="s">
        <v>617</v>
      </c>
      <c r="M2" s="594"/>
      <c r="N2" s="594"/>
      <c r="O2" s="594"/>
      <c r="P2" s="594"/>
      <c r="Q2" s="594"/>
      <c r="R2" s="396" t="s">
        <v>447</v>
      </c>
    </row>
    <row r="3" spans="1:19" ht="13.5" customHeight="1" thickBot="1" x14ac:dyDescent="0.3">
      <c r="A3" s="725"/>
      <c r="B3" s="726"/>
      <c r="C3" s="610"/>
      <c r="D3" s="610"/>
      <c r="E3" s="610"/>
      <c r="F3" s="610"/>
      <c r="G3" s="610"/>
      <c r="H3" s="397"/>
      <c r="K3" s="725"/>
      <c r="L3" s="726"/>
      <c r="M3" s="610"/>
      <c r="N3" s="610"/>
      <c r="O3" s="610"/>
      <c r="P3" s="610"/>
      <c r="Q3" s="610"/>
      <c r="R3" s="397"/>
    </row>
    <row r="4" spans="1:19" ht="15" customHeight="1" x14ac:dyDescent="0.25">
      <c r="A4" s="160" t="s">
        <v>115</v>
      </c>
      <c r="B4" s="161"/>
      <c r="C4" s="161"/>
      <c r="D4" s="161"/>
      <c r="E4" s="161"/>
      <c r="F4" s="161"/>
      <c r="G4" s="161"/>
      <c r="H4" s="162"/>
      <c r="K4" s="154" t="s">
        <v>618</v>
      </c>
      <c r="L4" s="155"/>
      <c r="M4" s="155"/>
      <c r="N4" s="155"/>
      <c r="O4" s="155"/>
      <c r="P4" s="155"/>
      <c r="Q4" s="155"/>
      <c r="R4" s="156"/>
    </row>
    <row r="5" spans="1:19" ht="15.75" customHeight="1" thickBot="1" x14ac:dyDescent="0.3">
      <c r="A5" s="160"/>
      <c r="B5" s="161"/>
      <c r="C5" s="161"/>
      <c r="D5" s="161"/>
      <c r="E5" s="161"/>
      <c r="F5" s="161"/>
      <c r="G5" s="161"/>
      <c r="H5" s="162"/>
      <c r="K5" s="157"/>
      <c r="L5" s="158"/>
      <c r="M5" s="158"/>
      <c r="N5" s="158"/>
      <c r="O5" s="158"/>
      <c r="P5" s="158"/>
      <c r="Q5" s="158"/>
      <c r="R5" s="159"/>
    </row>
    <row r="6" spans="1:19" ht="15" customHeight="1" x14ac:dyDescent="0.25">
      <c r="A6" s="727">
        <f>A1-0.01</f>
        <v>-6.01</v>
      </c>
      <c r="B6" s="475" t="s">
        <v>103</v>
      </c>
      <c r="C6" s="135" t="s">
        <v>51</v>
      </c>
      <c r="D6" s="135"/>
      <c r="E6" s="129">
        <v>1</v>
      </c>
      <c r="F6" s="129"/>
      <c r="G6" s="129"/>
      <c r="H6" s="146"/>
      <c r="K6" s="727">
        <f>K1-0.01</f>
        <v>-6.01</v>
      </c>
      <c r="L6" s="475" t="s">
        <v>660</v>
      </c>
      <c r="M6" s="135" t="s">
        <v>408</v>
      </c>
      <c r="N6" s="135"/>
      <c r="O6" s="129">
        <v>1</v>
      </c>
      <c r="P6" s="129"/>
      <c r="Q6" s="129"/>
      <c r="R6" s="146"/>
    </row>
    <row r="7" spans="1:19" ht="15" customHeight="1" x14ac:dyDescent="0.25">
      <c r="A7" s="728"/>
      <c r="B7" s="114"/>
      <c r="C7" s="119"/>
      <c r="D7" s="119"/>
      <c r="E7" s="151"/>
      <c r="F7" s="151"/>
      <c r="G7" s="151"/>
      <c r="H7" s="147"/>
      <c r="K7" s="728"/>
      <c r="L7" s="114"/>
      <c r="M7" s="119"/>
      <c r="N7" s="119"/>
      <c r="O7" s="151"/>
      <c r="P7" s="151"/>
      <c r="Q7" s="151"/>
      <c r="R7" s="147"/>
    </row>
    <row r="8" spans="1:19" x14ac:dyDescent="0.25">
      <c r="A8" s="728"/>
      <c r="B8" s="114"/>
      <c r="C8" s="403"/>
      <c r="D8" s="403"/>
      <c r="E8" s="130"/>
      <c r="F8" s="130"/>
      <c r="G8" s="130"/>
      <c r="H8" s="147"/>
      <c r="K8" s="728"/>
      <c r="L8" s="114"/>
      <c r="M8" s="403"/>
      <c r="N8" s="403"/>
      <c r="O8" s="130"/>
      <c r="P8" s="130"/>
      <c r="Q8" s="130"/>
      <c r="R8" s="147"/>
    </row>
    <row r="9" spans="1:19" ht="15.75" customHeight="1" x14ac:dyDescent="0.25">
      <c r="A9" s="728"/>
      <c r="B9" s="114"/>
      <c r="C9" s="400" t="s">
        <v>82</v>
      </c>
      <c r="D9" s="400"/>
      <c r="E9" s="139">
        <v>2</v>
      </c>
      <c r="F9" s="729" t="s">
        <v>63</v>
      </c>
      <c r="G9" s="730">
        <f>A39</f>
        <v>-6.0699999999999985</v>
      </c>
      <c r="H9" s="147"/>
      <c r="K9" s="728"/>
      <c r="L9" s="114"/>
      <c r="M9" s="400" t="s">
        <v>409</v>
      </c>
      <c r="N9" s="400"/>
      <c r="O9" s="139">
        <v>2</v>
      </c>
      <c r="P9" s="729" t="s">
        <v>63</v>
      </c>
      <c r="Q9" s="730">
        <f>K39</f>
        <v>-6.0699999999999985</v>
      </c>
      <c r="R9" s="147"/>
    </row>
    <row r="10" spans="1:19" ht="15" customHeight="1" x14ac:dyDescent="0.25">
      <c r="A10" s="728"/>
      <c r="B10" s="114"/>
      <c r="C10" s="119"/>
      <c r="D10" s="119"/>
      <c r="E10" s="151"/>
      <c r="F10" s="729"/>
      <c r="G10" s="730"/>
      <c r="H10" s="147"/>
      <c r="K10" s="728"/>
      <c r="L10" s="114"/>
      <c r="M10" s="119"/>
      <c r="N10" s="119"/>
      <c r="O10" s="151"/>
      <c r="P10" s="729"/>
      <c r="Q10" s="730"/>
      <c r="R10" s="147"/>
    </row>
    <row r="11" spans="1:19" ht="15.75" customHeight="1" thickBot="1" x14ac:dyDescent="0.3">
      <c r="A11" s="728"/>
      <c r="B11" s="114"/>
      <c r="C11" s="119"/>
      <c r="D11" s="119"/>
      <c r="E11" s="151"/>
      <c r="F11" s="729"/>
      <c r="G11" s="730"/>
      <c r="H11" s="147"/>
      <c r="K11" s="731"/>
      <c r="L11" s="732"/>
      <c r="M11" s="414"/>
      <c r="N11" s="414"/>
      <c r="O11" s="140"/>
      <c r="P11" s="733"/>
      <c r="Q11" s="734"/>
      <c r="R11" s="148"/>
    </row>
    <row r="12" spans="1:19" ht="15.95" customHeight="1" x14ac:dyDescent="0.25">
      <c r="A12" s="735">
        <f>A6-0.01</f>
        <v>-6.02</v>
      </c>
      <c r="B12" s="475" t="s">
        <v>108</v>
      </c>
      <c r="C12" s="34" t="s">
        <v>104</v>
      </c>
      <c r="D12" s="34"/>
      <c r="E12" s="39">
        <v>1</v>
      </c>
      <c r="F12" s="34"/>
      <c r="G12" s="736"/>
      <c r="H12" s="46"/>
      <c r="K12" s="735">
        <f>K6-0.01</f>
        <v>-6.02</v>
      </c>
      <c r="L12" s="475" t="s">
        <v>619</v>
      </c>
      <c r="M12" s="34" t="s">
        <v>620</v>
      </c>
      <c r="N12" s="34"/>
      <c r="O12" s="39">
        <v>1</v>
      </c>
      <c r="P12" s="34"/>
      <c r="Q12" s="736"/>
      <c r="R12" s="46"/>
    </row>
    <row r="13" spans="1:19" ht="15.95" customHeight="1" x14ac:dyDescent="0.25">
      <c r="A13" s="737"/>
      <c r="B13" s="114"/>
      <c r="C13" s="40" t="s">
        <v>106</v>
      </c>
      <c r="D13" s="42"/>
      <c r="E13" s="36">
        <v>2</v>
      </c>
      <c r="F13" s="37"/>
      <c r="G13" s="738"/>
      <c r="H13" s="47"/>
      <c r="K13" s="737"/>
      <c r="L13" s="114"/>
      <c r="M13" s="40" t="s">
        <v>621</v>
      </c>
      <c r="N13" s="42"/>
      <c r="O13" s="36">
        <v>2</v>
      </c>
      <c r="P13" s="37"/>
      <c r="Q13" s="738"/>
      <c r="R13" s="47"/>
    </row>
    <row r="14" spans="1:19" ht="15.95" customHeight="1" x14ac:dyDescent="0.25">
      <c r="A14" s="737"/>
      <c r="B14" s="114"/>
      <c r="C14" s="42" t="s">
        <v>105</v>
      </c>
      <c r="D14" s="42"/>
      <c r="E14" s="36">
        <v>3</v>
      </c>
      <c r="F14" s="42"/>
      <c r="G14" s="739"/>
      <c r="H14" s="47"/>
      <c r="K14" s="737"/>
      <c r="L14" s="114"/>
      <c r="M14" s="42" t="s">
        <v>622</v>
      </c>
      <c r="N14" s="42"/>
      <c r="O14" s="36">
        <v>3</v>
      </c>
      <c r="P14" s="42"/>
      <c r="Q14" s="739"/>
      <c r="R14" s="47"/>
      <c r="S14" s="645"/>
    </row>
    <row r="15" spans="1:19" ht="17.25" customHeight="1" thickBot="1" x14ac:dyDescent="0.3">
      <c r="A15" s="737"/>
      <c r="B15" s="114"/>
      <c r="C15" s="417" t="s">
        <v>222</v>
      </c>
      <c r="D15" s="417"/>
      <c r="E15" s="42">
        <v>96</v>
      </c>
      <c r="F15" s="42"/>
      <c r="G15" s="739"/>
      <c r="H15" s="47"/>
      <c r="K15" s="740"/>
      <c r="L15" s="732"/>
      <c r="M15" s="418" t="s">
        <v>417</v>
      </c>
      <c r="N15" s="418"/>
      <c r="O15" s="38">
        <v>96</v>
      </c>
      <c r="P15" s="38"/>
      <c r="Q15" s="741"/>
      <c r="R15" s="48"/>
      <c r="S15" s="645"/>
    </row>
    <row r="16" spans="1:19" s="35" customFormat="1" ht="15" customHeight="1" x14ac:dyDescent="0.25">
      <c r="A16" s="727">
        <f>A12-0.01</f>
        <v>-6.0299999999999994</v>
      </c>
      <c r="B16" s="475" t="s">
        <v>107</v>
      </c>
      <c r="C16" s="28" t="s">
        <v>284</v>
      </c>
      <c r="D16" s="28"/>
      <c r="E16" s="39">
        <v>1</v>
      </c>
      <c r="F16" s="28"/>
      <c r="G16" s="51"/>
      <c r="H16" s="18"/>
      <c r="K16" s="727">
        <f>K12-0.01</f>
        <v>-6.0299999999999994</v>
      </c>
      <c r="L16" s="475" t="s">
        <v>623</v>
      </c>
      <c r="M16" s="28" t="s">
        <v>423</v>
      </c>
      <c r="N16" s="28"/>
      <c r="O16" s="39">
        <v>1</v>
      </c>
      <c r="P16" s="28"/>
      <c r="Q16" s="51"/>
      <c r="R16" s="18"/>
      <c r="S16" s="645"/>
    </row>
    <row r="17" spans="1:19" s="35" customFormat="1" ht="15" customHeight="1" x14ac:dyDescent="0.25">
      <c r="A17" s="728"/>
      <c r="B17" s="114"/>
      <c r="C17" s="419" t="s">
        <v>285</v>
      </c>
      <c r="D17" s="420"/>
      <c r="E17" s="36">
        <v>2</v>
      </c>
      <c r="F17" s="421"/>
      <c r="G17" s="49"/>
      <c r="H17" s="52"/>
      <c r="K17" s="728"/>
      <c r="L17" s="114"/>
      <c r="M17" s="422" t="s">
        <v>661</v>
      </c>
      <c r="N17" s="422"/>
      <c r="O17" s="36">
        <v>2</v>
      </c>
      <c r="P17" s="421"/>
      <c r="Q17" s="49"/>
      <c r="R17" s="52"/>
      <c r="S17" s="645"/>
    </row>
    <row r="18" spans="1:19" s="35" customFormat="1" ht="15" customHeight="1" x14ac:dyDescent="0.25">
      <c r="A18" s="728"/>
      <c r="B18" s="114"/>
      <c r="C18" s="422" t="s">
        <v>286</v>
      </c>
      <c r="D18" s="422"/>
      <c r="E18" s="36">
        <v>3</v>
      </c>
      <c r="F18" s="421"/>
      <c r="G18" s="50"/>
      <c r="H18" s="52"/>
      <c r="K18" s="728"/>
      <c r="L18" s="114"/>
      <c r="M18" s="422" t="s">
        <v>662</v>
      </c>
      <c r="N18" s="422"/>
      <c r="O18" s="36">
        <v>3</v>
      </c>
      <c r="P18" s="421"/>
      <c r="Q18" s="50"/>
      <c r="R18" s="52"/>
      <c r="S18" s="645"/>
    </row>
    <row r="19" spans="1:19" s="35" customFormat="1" ht="15" customHeight="1" x14ac:dyDescent="0.25">
      <c r="A19" s="728"/>
      <c r="B19" s="114"/>
      <c r="C19" s="420" t="s">
        <v>287</v>
      </c>
      <c r="D19" s="420"/>
      <c r="E19" s="36">
        <v>4</v>
      </c>
      <c r="F19" s="421"/>
      <c r="G19" s="50"/>
      <c r="H19" s="52"/>
      <c r="K19" s="728"/>
      <c r="L19" s="114"/>
      <c r="M19" s="420" t="s">
        <v>426</v>
      </c>
      <c r="N19" s="420"/>
      <c r="O19" s="36">
        <v>4</v>
      </c>
      <c r="P19" s="421"/>
      <c r="Q19" s="50"/>
      <c r="R19" s="52"/>
      <c r="S19" s="645"/>
    </row>
    <row r="20" spans="1:19" s="35" customFormat="1" ht="15" customHeight="1" x14ac:dyDescent="0.25">
      <c r="A20" s="728"/>
      <c r="B20" s="114"/>
      <c r="C20" s="419" t="s">
        <v>288</v>
      </c>
      <c r="D20" s="420"/>
      <c r="E20" s="36">
        <v>5</v>
      </c>
      <c r="F20" s="421"/>
      <c r="G20" s="50"/>
      <c r="H20" s="52"/>
      <c r="K20" s="728"/>
      <c r="L20" s="114"/>
      <c r="M20" s="422" t="s">
        <v>663</v>
      </c>
      <c r="N20" s="422"/>
      <c r="O20" s="36">
        <v>5</v>
      </c>
      <c r="P20" s="421"/>
      <c r="Q20" s="50"/>
      <c r="R20" s="52"/>
      <c r="S20" s="645"/>
    </row>
    <row r="21" spans="1:19" s="35" customFormat="1" ht="15" customHeight="1" x14ac:dyDescent="0.25">
      <c r="A21" s="728"/>
      <c r="B21" s="114"/>
      <c r="C21" s="420" t="s">
        <v>289</v>
      </c>
      <c r="D21" s="420"/>
      <c r="E21" s="36">
        <v>6</v>
      </c>
      <c r="F21" s="421"/>
      <c r="G21" s="49"/>
      <c r="H21" s="52"/>
      <c r="K21" s="728"/>
      <c r="L21" s="114"/>
      <c r="M21" s="420" t="s">
        <v>624</v>
      </c>
      <c r="N21" s="420"/>
      <c r="O21" s="36">
        <v>6</v>
      </c>
      <c r="P21" s="421"/>
      <c r="Q21" s="49"/>
      <c r="R21" s="52"/>
      <c r="S21" s="645"/>
    </row>
    <row r="22" spans="1:19" s="35" customFormat="1" ht="15" customHeight="1" thickBot="1" x14ac:dyDescent="0.3">
      <c r="A22" s="728"/>
      <c r="B22" s="114"/>
      <c r="C22" s="423" t="s">
        <v>222</v>
      </c>
      <c r="D22" s="423"/>
      <c r="E22" s="42">
        <v>96</v>
      </c>
      <c r="F22" s="424"/>
      <c r="G22" s="55"/>
      <c r="H22" s="52"/>
      <c r="K22" s="731"/>
      <c r="L22" s="732"/>
      <c r="M22" s="425" t="s">
        <v>417</v>
      </c>
      <c r="N22" s="425"/>
      <c r="O22" s="38">
        <v>96</v>
      </c>
      <c r="P22" s="426"/>
      <c r="Q22" s="53"/>
      <c r="R22" s="54"/>
      <c r="S22" s="645"/>
    </row>
    <row r="23" spans="1:19" ht="15" customHeight="1" x14ac:dyDescent="0.25">
      <c r="A23" s="727">
        <f>A16-0.01</f>
        <v>-6.0399999999999991</v>
      </c>
      <c r="B23" s="475" t="s">
        <v>118</v>
      </c>
      <c r="C23" s="34" t="s">
        <v>58</v>
      </c>
      <c r="D23" s="34"/>
      <c r="E23" s="39">
        <v>1</v>
      </c>
      <c r="F23" s="34"/>
      <c r="G23" s="736"/>
      <c r="H23" s="46"/>
      <c r="K23" s="727">
        <f>K16-0.01</f>
        <v>-6.0399999999999991</v>
      </c>
      <c r="L23" s="475" t="s">
        <v>625</v>
      </c>
      <c r="M23" s="34" t="s">
        <v>626</v>
      </c>
      <c r="N23" s="34"/>
      <c r="O23" s="39">
        <v>1</v>
      </c>
      <c r="P23" s="34"/>
      <c r="Q23" s="736"/>
      <c r="R23" s="46"/>
      <c r="S23" s="645"/>
    </row>
    <row r="24" spans="1:19" x14ac:dyDescent="0.25">
      <c r="A24" s="728"/>
      <c r="B24" s="114"/>
      <c r="C24" s="37" t="s">
        <v>66</v>
      </c>
      <c r="D24" s="37"/>
      <c r="E24" s="36">
        <v>2</v>
      </c>
      <c r="F24" s="37"/>
      <c r="G24" s="738"/>
      <c r="H24" s="47"/>
      <c r="K24" s="728"/>
      <c r="L24" s="114"/>
      <c r="M24" s="37" t="s">
        <v>627</v>
      </c>
      <c r="N24" s="37"/>
      <c r="O24" s="36">
        <v>2</v>
      </c>
      <c r="P24" s="37"/>
      <c r="Q24" s="738"/>
      <c r="R24" s="47"/>
      <c r="S24" s="645"/>
    </row>
    <row r="25" spans="1:19" x14ac:dyDescent="0.25">
      <c r="A25" s="728"/>
      <c r="B25" s="114"/>
      <c r="C25" s="37" t="s">
        <v>194</v>
      </c>
      <c r="D25" s="37"/>
      <c r="E25" s="36">
        <v>3</v>
      </c>
      <c r="F25" s="37"/>
      <c r="G25" s="738"/>
      <c r="H25" s="47"/>
      <c r="K25" s="728"/>
      <c r="L25" s="114"/>
      <c r="M25" s="37" t="s">
        <v>628</v>
      </c>
      <c r="N25" s="37"/>
      <c r="O25" s="36">
        <v>3</v>
      </c>
      <c r="P25" s="37"/>
      <c r="Q25" s="738"/>
      <c r="R25" s="47"/>
      <c r="S25" s="645"/>
    </row>
    <row r="26" spans="1:19" ht="15.75" thickBot="1" x14ac:dyDescent="0.3">
      <c r="A26" s="728"/>
      <c r="B26" s="114"/>
      <c r="C26" s="42" t="s">
        <v>195</v>
      </c>
      <c r="D26" s="42"/>
      <c r="E26" s="41">
        <v>4</v>
      </c>
      <c r="F26" s="42"/>
      <c r="G26" s="739"/>
      <c r="H26" s="47"/>
      <c r="K26" s="731"/>
      <c r="L26" s="732"/>
      <c r="M26" s="38" t="s">
        <v>629</v>
      </c>
      <c r="N26" s="38"/>
      <c r="O26" s="56">
        <v>4</v>
      </c>
      <c r="P26" s="38"/>
      <c r="Q26" s="741"/>
      <c r="R26" s="48"/>
    </row>
    <row r="27" spans="1:19" ht="15" customHeight="1" x14ac:dyDescent="0.25">
      <c r="A27" s="727">
        <f>A23-0.01</f>
        <v>-6.0499999999999989</v>
      </c>
      <c r="B27" s="475" t="s">
        <v>749</v>
      </c>
      <c r="C27" s="135" t="s">
        <v>51</v>
      </c>
      <c r="D27" s="135"/>
      <c r="E27" s="129">
        <v>1</v>
      </c>
      <c r="F27" s="152"/>
      <c r="G27" s="742"/>
      <c r="H27" s="146"/>
      <c r="K27" s="727">
        <f>K23-0.01</f>
        <v>-6.0499999999999989</v>
      </c>
      <c r="L27" s="475" t="s">
        <v>750</v>
      </c>
      <c r="M27" s="135" t="s">
        <v>408</v>
      </c>
      <c r="N27" s="135"/>
      <c r="O27" s="129">
        <v>1</v>
      </c>
      <c r="P27" s="152"/>
      <c r="Q27" s="742"/>
      <c r="R27" s="146"/>
    </row>
    <row r="28" spans="1:19" x14ac:dyDescent="0.25">
      <c r="A28" s="728"/>
      <c r="B28" s="114"/>
      <c r="C28" s="119"/>
      <c r="D28" s="119"/>
      <c r="E28" s="151"/>
      <c r="F28" s="153"/>
      <c r="G28" s="743"/>
      <c r="H28" s="147"/>
      <c r="K28" s="728"/>
      <c r="L28" s="114"/>
      <c r="M28" s="119"/>
      <c r="N28" s="119"/>
      <c r="O28" s="151"/>
      <c r="P28" s="153"/>
      <c r="Q28" s="743"/>
      <c r="R28" s="147"/>
    </row>
    <row r="29" spans="1:19" x14ac:dyDescent="0.25">
      <c r="A29" s="728"/>
      <c r="B29" s="114"/>
      <c r="C29" s="400" t="s">
        <v>82</v>
      </c>
      <c r="D29" s="400"/>
      <c r="E29" s="139">
        <v>2</v>
      </c>
      <c r="F29" s="729" t="s">
        <v>63</v>
      </c>
      <c r="G29" s="730">
        <f>A39</f>
        <v>-6.0699999999999985</v>
      </c>
      <c r="H29" s="147"/>
      <c r="K29" s="728"/>
      <c r="L29" s="114"/>
      <c r="M29" s="400" t="s">
        <v>409</v>
      </c>
      <c r="N29" s="400"/>
      <c r="O29" s="139">
        <v>2</v>
      </c>
      <c r="P29" s="729" t="s">
        <v>63</v>
      </c>
      <c r="Q29" s="730">
        <f>K39</f>
        <v>-6.0699999999999985</v>
      </c>
      <c r="R29" s="147"/>
    </row>
    <row r="30" spans="1:19" ht="15.75" thickBot="1" x14ac:dyDescent="0.3">
      <c r="A30" s="731"/>
      <c r="B30" s="732"/>
      <c r="C30" s="414"/>
      <c r="D30" s="414"/>
      <c r="E30" s="140"/>
      <c r="F30" s="733"/>
      <c r="G30" s="734"/>
      <c r="H30" s="148"/>
      <c r="K30" s="731"/>
      <c r="L30" s="732"/>
      <c r="M30" s="414"/>
      <c r="N30" s="414"/>
      <c r="O30" s="140"/>
      <c r="P30" s="733"/>
      <c r="Q30" s="734"/>
      <c r="R30" s="148"/>
    </row>
    <row r="31" spans="1:19" ht="15.95" customHeight="1" x14ac:dyDescent="0.25">
      <c r="A31" s="744">
        <f>A27-0.01</f>
        <v>-6.0599999999999987</v>
      </c>
      <c r="B31" s="440" t="s">
        <v>199</v>
      </c>
      <c r="C31" s="142" t="s">
        <v>200</v>
      </c>
      <c r="D31" s="143"/>
      <c r="E31" s="129">
        <v>1</v>
      </c>
      <c r="F31" s="129"/>
      <c r="G31" s="129"/>
      <c r="H31" s="58"/>
      <c r="K31" s="744">
        <f>K27-0.01</f>
        <v>-6.0599999999999987</v>
      </c>
      <c r="L31" s="440" t="s">
        <v>664</v>
      </c>
      <c r="M31" s="142" t="s">
        <v>631</v>
      </c>
      <c r="N31" s="143"/>
      <c r="O31" s="129">
        <v>1</v>
      </c>
      <c r="P31" s="129"/>
      <c r="Q31" s="129"/>
      <c r="R31" s="58"/>
    </row>
    <row r="32" spans="1:19" ht="15.95" customHeight="1" x14ac:dyDescent="0.25">
      <c r="A32" s="745"/>
      <c r="B32" s="112"/>
      <c r="C32" s="144"/>
      <c r="D32" s="145"/>
      <c r="E32" s="130"/>
      <c r="F32" s="130"/>
      <c r="G32" s="130"/>
      <c r="H32" s="59"/>
      <c r="K32" s="745"/>
      <c r="L32" s="112"/>
      <c r="M32" s="144"/>
      <c r="N32" s="145"/>
      <c r="O32" s="130"/>
      <c r="P32" s="130"/>
      <c r="Q32" s="130"/>
      <c r="R32" s="59"/>
    </row>
    <row r="33" spans="1:19" ht="15.95" customHeight="1" x14ac:dyDescent="0.25">
      <c r="A33" s="745"/>
      <c r="B33" s="112"/>
      <c r="C33" s="57" t="s">
        <v>201</v>
      </c>
      <c r="D33" s="37"/>
      <c r="E33" s="36">
        <v>2</v>
      </c>
      <c r="G33" s="746"/>
      <c r="H33" s="59"/>
      <c r="K33" s="745"/>
      <c r="L33" s="112"/>
      <c r="M33" s="57" t="s">
        <v>632</v>
      </c>
      <c r="N33" s="37"/>
      <c r="O33" s="36">
        <v>2</v>
      </c>
      <c r="P33" s="40"/>
      <c r="Q33" s="746"/>
      <c r="R33" s="59"/>
    </row>
    <row r="34" spans="1:19" ht="15.95" customHeight="1" thickBot="1" x14ac:dyDescent="0.3">
      <c r="A34" s="747"/>
      <c r="B34" s="448"/>
      <c r="C34" s="60" t="s">
        <v>202</v>
      </c>
      <c r="D34" s="38"/>
      <c r="E34" s="56">
        <v>3</v>
      </c>
      <c r="F34" s="38"/>
      <c r="G34" s="748"/>
      <c r="H34" s="61"/>
      <c r="K34" s="747"/>
      <c r="L34" s="448"/>
      <c r="M34" s="60" t="s">
        <v>633</v>
      </c>
      <c r="N34" s="38"/>
      <c r="O34" s="56">
        <v>3</v>
      </c>
      <c r="P34" s="38"/>
      <c r="Q34" s="748"/>
      <c r="R34" s="61"/>
    </row>
    <row r="35" spans="1:19" x14ac:dyDescent="0.25">
      <c r="A35" s="723" t="s">
        <v>665</v>
      </c>
      <c r="B35" s="724" t="s">
        <v>114</v>
      </c>
      <c r="C35" s="594"/>
      <c r="D35" s="594"/>
      <c r="E35" s="594"/>
      <c r="F35" s="594"/>
      <c r="G35" s="594"/>
      <c r="H35" s="396" t="s">
        <v>81</v>
      </c>
      <c r="K35" s="723" t="s">
        <v>665</v>
      </c>
      <c r="L35" s="724" t="s">
        <v>634</v>
      </c>
      <c r="M35" s="594"/>
      <c r="N35" s="594"/>
      <c r="O35" s="594"/>
      <c r="P35" s="594"/>
      <c r="Q35" s="594"/>
      <c r="R35" s="396" t="s">
        <v>447</v>
      </c>
    </row>
    <row r="36" spans="1:19" ht="15.75" thickBot="1" x14ac:dyDescent="0.3">
      <c r="A36" s="725"/>
      <c r="B36" s="726"/>
      <c r="C36" s="610"/>
      <c r="D36" s="610"/>
      <c r="E36" s="610"/>
      <c r="F36" s="610"/>
      <c r="G36" s="610"/>
      <c r="H36" s="397"/>
      <c r="K36" s="725"/>
      <c r="L36" s="726"/>
      <c r="M36" s="610"/>
      <c r="N36" s="610"/>
      <c r="O36" s="610"/>
      <c r="P36" s="610"/>
      <c r="Q36" s="610"/>
      <c r="R36" s="397"/>
    </row>
    <row r="37" spans="1:19" ht="15.75" customHeight="1" x14ac:dyDescent="0.25">
      <c r="A37" s="160" t="s">
        <v>113</v>
      </c>
      <c r="B37" s="161"/>
      <c r="C37" s="161"/>
      <c r="D37" s="161"/>
      <c r="E37" s="161"/>
      <c r="F37" s="161"/>
      <c r="G37" s="161"/>
      <c r="H37" s="162"/>
      <c r="K37" s="154" t="s">
        <v>635</v>
      </c>
      <c r="L37" s="155"/>
      <c r="M37" s="155"/>
      <c r="N37" s="155"/>
      <c r="O37" s="155"/>
      <c r="P37" s="155"/>
      <c r="Q37" s="155"/>
      <c r="R37" s="156"/>
    </row>
    <row r="38" spans="1:19" ht="15.75" customHeight="1" thickBot="1" x14ac:dyDescent="0.3">
      <c r="A38" s="160"/>
      <c r="B38" s="161"/>
      <c r="C38" s="161"/>
      <c r="D38" s="161"/>
      <c r="E38" s="161"/>
      <c r="F38" s="161"/>
      <c r="G38" s="161"/>
      <c r="H38" s="162"/>
      <c r="K38" s="157"/>
      <c r="L38" s="158"/>
      <c r="M38" s="158"/>
      <c r="N38" s="158"/>
      <c r="O38" s="158"/>
      <c r="P38" s="158"/>
      <c r="Q38" s="158"/>
      <c r="R38" s="159"/>
    </row>
    <row r="39" spans="1:19" ht="15" customHeight="1" x14ac:dyDescent="0.25">
      <c r="A39" s="727">
        <f>A31-0.01</f>
        <v>-6.0699999999999985</v>
      </c>
      <c r="B39" s="475" t="s">
        <v>109</v>
      </c>
      <c r="C39" s="135" t="s">
        <v>51</v>
      </c>
      <c r="D39" s="135"/>
      <c r="E39" s="129">
        <v>1</v>
      </c>
      <c r="F39" s="129"/>
      <c r="G39" s="129"/>
      <c r="H39" s="146"/>
      <c r="K39" s="727">
        <f>K31-0.01</f>
        <v>-6.0699999999999985</v>
      </c>
      <c r="L39" s="475" t="s">
        <v>636</v>
      </c>
      <c r="M39" s="135" t="s">
        <v>408</v>
      </c>
      <c r="N39" s="135"/>
      <c r="O39" s="129">
        <v>1</v>
      </c>
      <c r="P39" s="129"/>
      <c r="Q39" s="129"/>
      <c r="R39" s="146"/>
    </row>
    <row r="40" spans="1:19" ht="15" customHeight="1" x14ac:dyDescent="0.25">
      <c r="A40" s="728"/>
      <c r="B40" s="114"/>
      <c r="C40" s="119"/>
      <c r="D40" s="119"/>
      <c r="E40" s="151"/>
      <c r="F40" s="151"/>
      <c r="G40" s="151"/>
      <c r="H40" s="147"/>
      <c r="K40" s="728"/>
      <c r="L40" s="114"/>
      <c r="M40" s="119"/>
      <c r="N40" s="119"/>
      <c r="O40" s="151"/>
      <c r="P40" s="151"/>
      <c r="Q40" s="151"/>
      <c r="R40" s="147"/>
    </row>
    <row r="41" spans="1:19" x14ac:dyDescent="0.25">
      <c r="A41" s="728"/>
      <c r="B41" s="114"/>
      <c r="C41" s="403"/>
      <c r="D41" s="403"/>
      <c r="E41" s="130"/>
      <c r="F41" s="130"/>
      <c r="G41" s="130"/>
      <c r="H41" s="147"/>
      <c r="K41" s="728"/>
      <c r="L41" s="114"/>
      <c r="M41" s="403"/>
      <c r="N41" s="403"/>
      <c r="O41" s="130"/>
      <c r="P41" s="130"/>
      <c r="Q41" s="130"/>
      <c r="R41" s="147"/>
    </row>
    <row r="42" spans="1:19" ht="15" customHeight="1" x14ac:dyDescent="0.25">
      <c r="A42" s="728"/>
      <c r="B42" s="114"/>
      <c r="C42" s="400" t="s">
        <v>82</v>
      </c>
      <c r="D42" s="400"/>
      <c r="E42" s="139">
        <v>2</v>
      </c>
      <c r="F42" s="729" t="s">
        <v>63</v>
      </c>
      <c r="G42" s="730">
        <v>-7.01</v>
      </c>
      <c r="H42" s="147"/>
      <c r="K42" s="728"/>
      <c r="L42" s="114"/>
      <c r="M42" s="400" t="s">
        <v>409</v>
      </c>
      <c r="N42" s="400"/>
      <c r="O42" s="139">
        <v>2</v>
      </c>
      <c r="P42" s="729" t="s">
        <v>63</v>
      </c>
      <c r="Q42" s="730">
        <v>-7.01</v>
      </c>
      <c r="R42" s="147"/>
    </row>
    <row r="43" spans="1:19" x14ac:dyDescent="0.25">
      <c r="A43" s="728"/>
      <c r="B43" s="114"/>
      <c r="C43" s="119"/>
      <c r="D43" s="119"/>
      <c r="E43" s="151"/>
      <c r="F43" s="729"/>
      <c r="G43" s="730"/>
      <c r="H43" s="147"/>
      <c r="K43" s="728"/>
      <c r="L43" s="114"/>
      <c r="M43" s="119"/>
      <c r="N43" s="119"/>
      <c r="O43" s="151"/>
      <c r="P43" s="729"/>
      <c r="Q43" s="730"/>
      <c r="R43" s="147"/>
    </row>
    <row r="44" spans="1:19" ht="15.75" customHeight="1" thickBot="1" x14ac:dyDescent="0.3">
      <c r="A44" s="728"/>
      <c r="B44" s="114"/>
      <c r="C44" s="119"/>
      <c r="D44" s="119"/>
      <c r="E44" s="151"/>
      <c r="F44" s="729"/>
      <c r="G44" s="730"/>
      <c r="H44" s="147"/>
      <c r="K44" s="731"/>
      <c r="L44" s="732"/>
      <c r="M44" s="414"/>
      <c r="N44" s="414"/>
      <c r="O44" s="140"/>
      <c r="P44" s="733"/>
      <c r="Q44" s="734"/>
      <c r="R44" s="148"/>
    </row>
    <row r="45" spans="1:19" ht="15" customHeight="1" x14ac:dyDescent="0.25">
      <c r="A45" s="744">
        <f>A39-0.01</f>
        <v>-6.0799999999999983</v>
      </c>
      <c r="B45" s="440" t="s">
        <v>110</v>
      </c>
      <c r="C45" s="427" t="s">
        <v>128</v>
      </c>
      <c r="D45" s="34"/>
      <c r="E45" s="39">
        <v>1</v>
      </c>
      <c r="F45" s="34"/>
      <c r="G45" s="736"/>
      <c r="H45" s="146"/>
      <c r="K45" s="744">
        <f>K39-0.01</f>
        <v>-6.0799999999999983</v>
      </c>
      <c r="L45" s="440" t="s">
        <v>637</v>
      </c>
      <c r="M45" s="427" t="s">
        <v>666</v>
      </c>
      <c r="N45" s="34"/>
      <c r="O45" s="39">
        <v>1</v>
      </c>
      <c r="P45" s="34"/>
      <c r="Q45" s="736"/>
      <c r="R45" s="146"/>
    </row>
    <row r="46" spans="1:19" x14ac:dyDescent="0.25">
      <c r="A46" s="745"/>
      <c r="B46" s="112"/>
      <c r="C46" s="428" t="s">
        <v>129</v>
      </c>
      <c r="D46" s="42"/>
      <c r="E46" s="36">
        <v>2</v>
      </c>
      <c r="F46" s="37"/>
      <c r="G46" s="738"/>
      <c r="H46" s="147"/>
      <c r="K46" s="745"/>
      <c r="L46" s="112"/>
      <c r="M46" s="428" t="s">
        <v>667</v>
      </c>
      <c r="N46" s="42"/>
      <c r="O46" s="36">
        <v>2</v>
      </c>
      <c r="P46" s="37"/>
      <c r="Q46" s="738"/>
      <c r="R46" s="147"/>
    </row>
    <row r="47" spans="1:19" ht="15" customHeight="1" x14ac:dyDescent="0.25">
      <c r="A47" s="745"/>
      <c r="B47" s="112"/>
      <c r="C47" s="429" t="s">
        <v>130</v>
      </c>
      <c r="D47" s="430"/>
      <c r="E47" s="139">
        <v>3</v>
      </c>
      <c r="F47" s="431"/>
      <c r="G47" s="432"/>
      <c r="H47" s="147"/>
      <c r="K47" s="745"/>
      <c r="L47" s="112"/>
      <c r="M47" s="412" t="s">
        <v>638</v>
      </c>
      <c r="N47" s="400"/>
      <c r="O47" s="139">
        <v>3</v>
      </c>
      <c r="P47" s="431"/>
      <c r="Q47" s="432"/>
      <c r="R47" s="147"/>
      <c r="S47" s="645"/>
    </row>
    <row r="48" spans="1:19" x14ac:dyDescent="0.25">
      <c r="A48" s="745"/>
      <c r="B48" s="112"/>
      <c r="C48" s="144"/>
      <c r="D48" s="145"/>
      <c r="E48" s="130"/>
      <c r="F48" s="153"/>
      <c r="G48" s="433"/>
      <c r="H48" s="147"/>
      <c r="K48" s="745"/>
      <c r="L48" s="112"/>
      <c r="M48" s="411"/>
      <c r="N48" s="403"/>
      <c r="O48" s="130"/>
      <c r="P48" s="153"/>
      <c r="Q48" s="433"/>
      <c r="R48" s="147"/>
      <c r="S48" s="645"/>
    </row>
    <row r="49" spans="1:19" x14ac:dyDescent="0.25">
      <c r="A49" s="745"/>
      <c r="B49" s="112"/>
      <c r="C49" s="434" t="s">
        <v>149</v>
      </c>
      <c r="D49" s="417"/>
      <c r="E49" s="36">
        <v>4</v>
      </c>
      <c r="F49" s="42"/>
      <c r="G49" s="739"/>
      <c r="H49" s="147"/>
      <c r="K49" s="745"/>
      <c r="L49" s="112"/>
      <c r="M49" s="434" t="s">
        <v>639</v>
      </c>
      <c r="N49" s="417"/>
      <c r="O49" s="36">
        <v>4</v>
      </c>
      <c r="P49" s="42"/>
      <c r="Q49" s="739"/>
      <c r="R49" s="147"/>
      <c r="S49" s="645"/>
    </row>
    <row r="50" spans="1:19" ht="15.75" thickBot="1" x14ac:dyDescent="0.3">
      <c r="A50" s="745"/>
      <c r="B50" s="112"/>
      <c r="C50" s="434" t="s">
        <v>222</v>
      </c>
      <c r="D50" s="417"/>
      <c r="E50" s="42">
        <v>96</v>
      </c>
      <c r="F50" s="42"/>
      <c r="G50" s="739"/>
      <c r="H50" s="147"/>
      <c r="K50" s="747"/>
      <c r="L50" s="448"/>
      <c r="M50" s="435" t="s">
        <v>417</v>
      </c>
      <c r="N50" s="418"/>
      <c r="O50" s="38">
        <v>96</v>
      </c>
      <c r="P50" s="38"/>
      <c r="Q50" s="741"/>
      <c r="R50" s="148"/>
      <c r="S50" s="645"/>
    </row>
    <row r="51" spans="1:19" ht="15" customHeight="1" x14ac:dyDescent="0.25">
      <c r="A51" s="744">
        <f>A45-0.01</f>
        <v>-6.0899999999999981</v>
      </c>
      <c r="B51" s="440" t="s">
        <v>751</v>
      </c>
      <c r="C51" s="164" t="s">
        <v>120</v>
      </c>
      <c r="D51" s="152"/>
      <c r="E51" s="152"/>
      <c r="F51" s="152"/>
      <c r="G51" s="152"/>
      <c r="H51" s="62"/>
      <c r="K51" s="744">
        <f>K45-0.01</f>
        <v>-6.0899999999999981</v>
      </c>
      <c r="L51" s="440" t="s">
        <v>752</v>
      </c>
      <c r="M51" s="164" t="s">
        <v>640</v>
      </c>
      <c r="N51" s="152"/>
      <c r="O51" s="152"/>
      <c r="P51" s="152"/>
      <c r="Q51" s="152"/>
      <c r="R51" s="62"/>
    </row>
    <row r="52" spans="1:19" ht="15" customHeight="1" x14ac:dyDescent="0.25">
      <c r="A52" s="745"/>
      <c r="B52" s="112"/>
      <c r="C52" s="165"/>
      <c r="D52" s="166"/>
      <c r="E52" s="166"/>
      <c r="F52" s="166"/>
      <c r="G52" s="166"/>
      <c r="H52" s="63"/>
      <c r="K52" s="745"/>
      <c r="L52" s="112"/>
      <c r="M52" s="165"/>
      <c r="N52" s="166"/>
      <c r="O52" s="166"/>
      <c r="P52" s="166"/>
      <c r="Q52" s="166"/>
      <c r="R52" s="63"/>
    </row>
    <row r="53" spans="1:19" ht="15.75" customHeight="1" thickBot="1" x14ac:dyDescent="0.3">
      <c r="A53" s="747"/>
      <c r="B53" s="448"/>
      <c r="C53" s="167"/>
      <c r="D53" s="168"/>
      <c r="E53" s="168"/>
      <c r="F53" s="168"/>
      <c r="G53" s="168"/>
      <c r="H53" s="64"/>
      <c r="K53" s="747"/>
      <c r="L53" s="448"/>
      <c r="M53" s="167"/>
      <c r="N53" s="168"/>
      <c r="O53" s="168"/>
      <c r="P53" s="168"/>
      <c r="Q53" s="168"/>
      <c r="R53" s="64"/>
    </row>
    <row r="54" spans="1:19" ht="15" customHeight="1" x14ac:dyDescent="0.25">
      <c r="A54" s="744">
        <f>A51-0.01</f>
        <v>-6.0999999999999979</v>
      </c>
      <c r="B54" s="440" t="s">
        <v>119</v>
      </c>
      <c r="C54" s="427" t="s">
        <v>58</v>
      </c>
      <c r="D54" s="34"/>
      <c r="E54" s="39">
        <v>1</v>
      </c>
      <c r="F54" s="34"/>
      <c r="G54" s="736"/>
      <c r="H54" s="146"/>
      <c r="K54" s="744">
        <f>K51-0.01</f>
        <v>-6.0999999999999979</v>
      </c>
      <c r="L54" s="440" t="s">
        <v>641</v>
      </c>
      <c r="M54" s="427" t="s">
        <v>626</v>
      </c>
      <c r="N54" s="34"/>
      <c r="O54" s="39">
        <v>1</v>
      </c>
      <c r="P54" s="34"/>
      <c r="Q54" s="736"/>
      <c r="R54" s="146"/>
    </row>
    <row r="55" spans="1:19" ht="15" customHeight="1" x14ac:dyDescent="0.25">
      <c r="A55" s="745"/>
      <c r="B55" s="112"/>
      <c r="C55" s="428" t="s">
        <v>66</v>
      </c>
      <c r="D55" s="42"/>
      <c r="E55" s="36">
        <v>2</v>
      </c>
      <c r="F55" s="37"/>
      <c r="G55" s="738"/>
      <c r="H55" s="147"/>
      <c r="K55" s="745"/>
      <c r="L55" s="112"/>
      <c r="M55" s="428" t="s">
        <v>627</v>
      </c>
      <c r="N55" s="42"/>
      <c r="O55" s="36">
        <v>2</v>
      </c>
      <c r="P55" s="37"/>
      <c r="Q55" s="738"/>
      <c r="R55" s="147"/>
    </row>
    <row r="56" spans="1:19" ht="15" customHeight="1" x14ac:dyDescent="0.25">
      <c r="A56" s="745"/>
      <c r="B56" s="112"/>
      <c r="C56" s="429" t="s">
        <v>194</v>
      </c>
      <c r="D56" s="430"/>
      <c r="E56" s="36">
        <v>3</v>
      </c>
      <c r="F56" s="431"/>
      <c r="G56" s="432"/>
      <c r="H56" s="147"/>
      <c r="K56" s="745"/>
      <c r="L56" s="112"/>
      <c r="M56" s="429" t="s">
        <v>628</v>
      </c>
      <c r="N56" s="430"/>
      <c r="O56" s="36">
        <v>3</v>
      </c>
      <c r="P56" s="431"/>
      <c r="Q56" s="432"/>
      <c r="R56" s="147"/>
      <c r="S56" s="645"/>
    </row>
    <row r="57" spans="1:19" ht="15" customHeight="1" x14ac:dyDescent="0.25">
      <c r="A57" s="745"/>
      <c r="B57" s="112"/>
      <c r="C57" s="434" t="s">
        <v>195</v>
      </c>
      <c r="D57" s="417"/>
      <c r="E57" s="36">
        <v>4</v>
      </c>
      <c r="F57" s="42"/>
      <c r="G57" s="739"/>
      <c r="H57" s="147"/>
      <c r="K57" s="745"/>
      <c r="L57" s="112"/>
      <c r="M57" s="434" t="s">
        <v>629</v>
      </c>
      <c r="N57" s="417"/>
      <c r="O57" s="36">
        <v>4</v>
      </c>
      <c r="P57" s="42"/>
      <c r="Q57" s="739"/>
      <c r="R57" s="147"/>
      <c r="S57" s="645"/>
    </row>
    <row r="58" spans="1:19" ht="15.75" customHeight="1" thickBot="1" x14ac:dyDescent="0.3">
      <c r="A58" s="745"/>
      <c r="B58" s="112"/>
      <c r="C58" s="434" t="s">
        <v>150</v>
      </c>
      <c r="D58" s="417"/>
      <c r="E58" s="41">
        <v>5</v>
      </c>
      <c r="F58" s="42" t="s">
        <v>63</v>
      </c>
      <c r="G58" s="739">
        <f>'7SecJob'!A7</f>
        <v>-7.01</v>
      </c>
      <c r="H58" s="147"/>
      <c r="K58" s="745"/>
      <c r="L58" s="112"/>
      <c r="M58" s="434" t="s">
        <v>642</v>
      </c>
      <c r="N58" s="417"/>
      <c r="O58" s="36">
        <v>5</v>
      </c>
      <c r="P58" s="42" t="s">
        <v>63</v>
      </c>
      <c r="Q58" s="739">
        <f>'7SecJob'!A7</f>
        <v>-7.01</v>
      </c>
      <c r="R58" s="148"/>
      <c r="S58" s="645"/>
    </row>
    <row r="59" spans="1:19" ht="15" customHeight="1" x14ac:dyDescent="0.25">
      <c r="A59" s="744">
        <f>A54-0.01</f>
        <v>-6.1099999999999977</v>
      </c>
      <c r="B59" s="440" t="s">
        <v>116</v>
      </c>
      <c r="C59" s="427" t="s">
        <v>26</v>
      </c>
      <c r="D59" s="398" t="s">
        <v>11</v>
      </c>
      <c r="E59" s="398"/>
      <c r="F59" s="34"/>
      <c r="G59" s="34"/>
      <c r="H59" s="399"/>
      <c r="K59" s="744">
        <f>K54-0.01</f>
        <v>-6.1099999999999977</v>
      </c>
      <c r="L59" s="440" t="s">
        <v>643</v>
      </c>
      <c r="M59" s="427" t="s">
        <v>26</v>
      </c>
      <c r="N59" s="398" t="s">
        <v>644</v>
      </c>
      <c r="O59" s="398"/>
      <c r="P59" s="34"/>
      <c r="Q59" s="34"/>
      <c r="R59" s="399"/>
    </row>
    <row r="60" spans="1:19" ht="15" customHeight="1" x14ac:dyDescent="0.25">
      <c r="A60" s="745"/>
      <c r="B60" s="112"/>
      <c r="C60" s="57" t="s">
        <v>27</v>
      </c>
      <c r="D60" s="42" t="s">
        <v>12</v>
      </c>
      <c r="E60" s="42"/>
      <c r="F60" s="37"/>
      <c r="G60" s="37"/>
      <c r="H60" s="406"/>
      <c r="K60" s="745"/>
      <c r="L60" s="112"/>
      <c r="M60" s="57" t="s">
        <v>27</v>
      </c>
      <c r="N60" s="42" t="s">
        <v>645</v>
      </c>
      <c r="O60" s="42"/>
      <c r="P60" s="37"/>
      <c r="Q60" s="37"/>
      <c r="R60" s="406"/>
    </row>
    <row r="61" spans="1:19" ht="15" customHeight="1" x14ac:dyDescent="0.25">
      <c r="A61" s="745"/>
      <c r="B61" s="112"/>
      <c r="C61" s="57" t="s">
        <v>41</v>
      </c>
      <c r="D61" s="42" t="s">
        <v>13</v>
      </c>
      <c r="E61" s="42"/>
      <c r="F61" s="37"/>
      <c r="G61" s="37"/>
      <c r="H61" s="406"/>
      <c r="K61" s="745"/>
      <c r="L61" s="112"/>
      <c r="M61" s="57" t="s">
        <v>41</v>
      </c>
      <c r="N61" s="42" t="s">
        <v>646</v>
      </c>
      <c r="O61" s="42"/>
      <c r="P61" s="37"/>
      <c r="Q61" s="37"/>
      <c r="R61" s="406"/>
    </row>
    <row r="62" spans="1:19" ht="15" customHeight="1" x14ac:dyDescent="0.25">
      <c r="A62" s="745"/>
      <c r="B62" s="112"/>
      <c r="C62" s="57" t="s">
        <v>42</v>
      </c>
      <c r="D62" s="42" t="s">
        <v>14</v>
      </c>
      <c r="E62" s="42"/>
      <c r="F62" s="37"/>
      <c r="G62" s="37"/>
      <c r="H62" s="406"/>
      <c r="I62" s="645"/>
      <c r="J62" s="645"/>
      <c r="K62" s="745"/>
      <c r="L62" s="112"/>
      <c r="M62" s="57" t="s">
        <v>42</v>
      </c>
      <c r="N62" s="42" t="s">
        <v>647</v>
      </c>
      <c r="O62" s="42"/>
      <c r="P62" s="37"/>
      <c r="Q62" s="37"/>
      <c r="R62" s="406"/>
    </row>
    <row r="63" spans="1:19" ht="15" customHeight="1" x14ac:dyDescent="0.25">
      <c r="A63" s="745"/>
      <c r="B63" s="65"/>
      <c r="C63" s="57" t="s">
        <v>43</v>
      </c>
      <c r="D63" s="42" t="s">
        <v>203</v>
      </c>
      <c r="E63" s="42"/>
      <c r="F63" s="37"/>
      <c r="G63" s="37"/>
      <c r="H63" s="406"/>
      <c r="I63" s="645"/>
      <c r="J63" s="645"/>
      <c r="K63" s="745"/>
      <c r="L63" s="65"/>
      <c r="M63" s="57" t="s">
        <v>43</v>
      </c>
      <c r="N63" s="42" t="s">
        <v>648</v>
      </c>
      <c r="O63" s="42"/>
      <c r="P63" s="37"/>
      <c r="Q63" s="37"/>
      <c r="R63" s="406"/>
    </row>
    <row r="64" spans="1:19" ht="15" customHeight="1" x14ac:dyDescent="0.25">
      <c r="A64" s="745"/>
      <c r="B64" s="112"/>
      <c r="C64" s="57" t="s">
        <v>44</v>
      </c>
      <c r="D64" s="37" t="s">
        <v>15</v>
      </c>
      <c r="E64" s="42"/>
      <c r="F64" s="42"/>
      <c r="G64" s="37"/>
      <c r="H64" s="406"/>
      <c r="I64" s="645"/>
      <c r="J64" s="645"/>
      <c r="K64" s="745"/>
      <c r="L64" s="112"/>
      <c r="M64" s="57" t="s">
        <v>44</v>
      </c>
      <c r="N64" s="37" t="s">
        <v>649</v>
      </c>
      <c r="O64" s="42"/>
      <c r="P64" s="42"/>
      <c r="Q64" s="37"/>
      <c r="R64" s="406"/>
    </row>
    <row r="65" spans="1:18" x14ac:dyDescent="0.25">
      <c r="A65" s="745"/>
      <c r="B65" s="163"/>
      <c r="C65" s="57" t="s">
        <v>0</v>
      </c>
      <c r="D65" s="37" t="s">
        <v>28</v>
      </c>
      <c r="E65" s="42"/>
      <c r="F65" s="42"/>
      <c r="G65" s="37"/>
      <c r="H65" s="406"/>
      <c r="I65" s="645"/>
      <c r="J65" s="645"/>
      <c r="K65" s="745"/>
      <c r="L65" s="163"/>
      <c r="M65" s="57" t="s">
        <v>0</v>
      </c>
      <c r="N65" s="37" t="s">
        <v>650</v>
      </c>
      <c r="O65" s="42"/>
      <c r="P65" s="42"/>
      <c r="Q65" s="37"/>
      <c r="R65" s="406"/>
    </row>
    <row r="66" spans="1:18" ht="15" customHeight="1" x14ac:dyDescent="0.25">
      <c r="A66" s="745"/>
      <c r="B66" s="163"/>
      <c r="C66" s="412" t="s">
        <v>1</v>
      </c>
      <c r="D66" s="400" t="s">
        <v>29</v>
      </c>
      <c r="E66" s="400"/>
      <c r="F66" s="400"/>
      <c r="G66" s="401"/>
      <c r="H66" s="402"/>
      <c r="I66" s="645"/>
      <c r="J66" s="645"/>
      <c r="K66" s="745"/>
      <c r="L66" s="163"/>
      <c r="M66" s="412" t="s">
        <v>1</v>
      </c>
      <c r="N66" s="400" t="s">
        <v>651</v>
      </c>
      <c r="O66" s="400"/>
      <c r="P66" s="400"/>
      <c r="Q66" s="401"/>
      <c r="R66" s="402"/>
    </row>
    <row r="67" spans="1:18" ht="15" customHeight="1" x14ac:dyDescent="0.25">
      <c r="A67" s="745"/>
      <c r="B67" s="149" t="s">
        <v>259</v>
      </c>
      <c r="C67" s="118"/>
      <c r="D67" s="119"/>
      <c r="E67" s="119"/>
      <c r="F67" s="119"/>
      <c r="G67" s="120"/>
      <c r="H67" s="413"/>
      <c r="K67" s="745"/>
      <c r="L67" s="149" t="s">
        <v>743</v>
      </c>
      <c r="M67" s="118"/>
      <c r="N67" s="119"/>
      <c r="O67" s="119"/>
      <c r="P67" s="119"/>
      <c r="Q67" s="120"/>
      <c r="R67" s="413"/>
    </row>
    <row r="68" spans="1:18" x14ac:dyDescent="0.25">
      <c r="A68" s="745"/>
      <c r="B68" s="149"/>
      <c r="C68" s="411"/>
      <c r="D68" s="403"/>
      <c r="E68" s="403"/>
      <c r="F68" s="403"/>
      <c r="G68" s="404"/>
      <c r="H68" s="405"/>
      <c r="K68" s="745"/>
      <c r="L68" s="149"/>
      <c r="M68" s="411"/>
      <c r="N68" s="403"/>
      <c r="O68" s="403"/>
      <c r="P68" s="403"/>
      <c r="Q68" s="404"/>
      <c r="R68" s="405"/>
    </row>
    <row r="69" spans="1:18" x14ac:dyDescent="0.25">
      <c r="A69" s="745"/>
      <c r="B69" s="149"/>
      <c r="C69" s="57" t="s">
        <v>2</v>
      </c>
      <c r="D69" s="42" t="s">
        <v>111</v>
      </c>
      <c r="E69" s="42"/>
      <c r="F69" s="37"/>
      <c r="G69" s="37"/>
      <c r="H69" s="406"/>
      <c r="K69" s="745"/>
      <c r="L69" s="149"/>
      <c r="M69" s="57" t="s">
        <v>2</v>
      </c>
      <c r="N69" s="42" t="s">
        <v>652</v>
      </c>
      <c r="O69" s="42"/>
      <c r="P69" s="37"/>
      <c r="Q69" s="37"/>
      <c r="R69" s="406"/>
    </row>
    <row r="70" spans="1:18" ht="15" customHeight="1" x14ac:dyDescent="0.25">
      <c r="A70" s="745"/>
      <c r="B70" s="149"/>
      <c r="C70" s="412" t="s">
        <v>3</v>
      </c>
      <c r="D70" s="400" t="s">
        <v>112</v>
      </c>
      <c r="E70" s="400"/>
      <c r="F70" s="400"/>
      <c r="G70" s="401"/>
      <c r="H70" s="402"/>
      <c r="K70" s="745"/>
      <c r="L70" s="149"/>
      <c r="M70" s="412" t="s">
        <v>3</v>
      </c>
      <c r="N70" s="400" t="s">
        <v>653</v>
      </c>
      <c r="O70" s="400"/>
      <c r="P70" s="400"/>
      <c r="Q70" s="401"/>
      <c r="R70" s="402"/>
    </row>
    <row r="71" spans="1:18" x14ac:dyDescent="0.25">
      <c r="A71" s="745"/>
      <c r="B71" s="149"/>
      <c r="C71" s="411"/>
      <c r="D71" s="403"/>
      <c r="E71" s="403"/>
      <c r="F71" s="403"/>
      <c r="G71" s="404"/>
      <c r="H71" s="405"/>
      <c r="K71" s="745"/>
      <c r="L71" s="149"/>
      <c r="M71" s="411"/>
      <c r="N71" s="403"/>
      <c r="O71" s="403"/>
      <c r="P71" s="403"/>
      <c r="Q71" s="404"/>
      <c r="R71" s="405"/>
    </row>
    <row r="72" spans="1:18" x14ac:dyDescent="0.25">
      <c r="A72" s="745"/>
      <c r="B72" s="149"/>
      <c r="C72" s="57" t="s">
        <v>77</v>
      </c>
      <c r="D72" s="42" t="s">
        <v>151</v>
      </c>
      <c r="E72" s="42"/>
      <c r="F72" s="37"/>
      <c r="G72" s="37"/>
      <c r="H72" s="406"/>
      <c r="K72" s="745"/>
      <c r="L72" s="149"/>
      <c r="M72" s="57" t="s">
        <v>77</v>
      </c>
      <c r="N72" s="42" t="s">
        <v>654</v>
      </c>
      <c r="O72" s="42"/>
      <c r="P72" s="37"/>
      <c r="Q72" s="37"/>
      <c r="R72" s="406"/>
    </row>
    <row r="73" spans="1:18" ht="15.75" thickBot="1" x14ac:dyDescent="0.3">
      <c r="A73" s="747"/>
      <c r="B73" s="150"/>
      <c r="C73" s="60" t="s">
        <v>4</v>
      </c>
      <c r="D73" s="38" t="s">
        <v>224</v>
      </c>
      <c r="E73" s="38"/>
      <c r="F73" s="38"/>
      <c r="G73" s="38"/>
      <c r="H73" s="407"/>
      <c r="K73" s="747"/>
      <c r="L73" s="150"/>
      <c r="M73" s="60" t="s">
        <v>4</v>
      </c>
      <c r="N73" s="38" t="s">
        <v>480</v>
      </c>
      <c r="O73" s="38"/>
      <c r="P73" s="38"/>
      <c r="Q73" s="38"/>
      <c r="R73" s="407"/>
    </row>
    <row r="74" spans="1:18" ht="15" customHeight="1" x14ac:dyDescent="0.25">
      <c r="A74" s="727">
        <f>A59-0.01</f>
        <v>-6.1199999999999974</v>
      </c>
      <c r="B74" s="475" t="s">
        <v>659</v>
      </c>
      <c r="C74" s="135" t="s">
        <v>51</v>
      </c>
      <c r="D74" s="135"/>
      <c r="E74" s="129">
        <v>1</v>
      </c>
      <c r="F74" s="152"/>
      <c r="G74" s="742"/>
      <c r="H74" s="146"/>
      <c r="K74" s="727">
        <f>K59-0.01</f>
        <v>-6.1199999999999974</v>
      </c>
      <c r="L74" s="475" t="s">
        <v>655</v>
      </c>
      <c r="M74" s="135" t="s">
        <v>408</v>
      </c>
      <c r="N74" s="135"/>
      <c r="O74" s="129">
        <v>1</v>
      </c>
      <c r="P74" s="152"/>
      <c r="Q74" s="742"/>
      <c r="R74" s="146"/>
    </row>
    <row r="75" spans="1:18" x14ac:dyDescent="0.25">
      <c r="A75" s="728"/>
      <c r="B75" s="114"/>
      <c r="C75" s="119"/>
      <c r="D75" s="119"/>
      <c r="E75" s="151"/>
      <c r="F75" s="153"/>
      <c r="G75" s="743"/>
      <c r="H75" s="147"/>
      <c r="K75" s="728"/>
      <c r="L75" s="114"/>
      <c r="M75" s="119"/>
      <c r="N75" s="119"/>
      <c r="O75" s="151"/>
      <c r="P75" s="153"/>
      <c r="Q75" s="743"/>
      <c r="R75" s="147"/>
    </row>
    <row r="76" spans="1:18" x14ac:dyDescent="0.25">
      <c r="A76" s="728"/>
      <c r="B76" s="114"/>
      <c r="C76" s="400" t="s">
        <v>82</v>
      </c>
      <c r="D76" s="400"/>
      <c r="E76" s="139">
        <v>2</v>
      </c>
      <c r="F76" s="729" t="s">
        <v>63</v>
      </c>
      <c r="G76" s="730">
        <f>'7SecJob'!A7</f>
        <v>-7.01</v>
      </c>
      <c r="H76" s="147"/>
      <c r="K76" s="728"/>
      <c r="L76" s="114"/>
      <c r="M76" s="400" t="s">
        <v>409</v>
      </c>
      <c r="N76" s="400"/>
      <c r="O76" s="139">
        <v>2</v>
      </c>
      <c r="P76" s="729" t="s">
        <v>63</v>
      </c>
      <c r="Q76" s="730">
        <f>'7SecJob'!A7</f>
        <v>-7.01</v>
      </c>
      <c r="R76" s="147"/>
    </row>
    <row r="77" spans="1:18" ht="15.75" thickBot="1" x14ac:dyDescent="0.3">
      <c r="A77" s="731"/>
      <c r="B77" s="732"/>
      <c r="C77" s="414"/>
      <c r="D77" s="414"/>
      <c r="E77" s="140"/>
      <c r="F77" s="733"/>
      <c r="G77" s="734"/>
      <c r="H77" s="148"/>
      <c r="K77" s="731"/>
      <c r="L77" s="732"/>
      <c r="M77" s="414"/>
      <c r="N77" s="414"/>
      <c r="O77" s="140"/>
      <c r="P77" s="733"/>
      <c r="Q77" s="734"/>
      <c r="R77" s="148"/>
    </row>
    <row r="78" spans="1:18" ht="15.95" customHeight="1" x14ac:dyDescent="0.25">
      <c r="A78" s="744">
        <f>A74-0.01</f>
        <v>-6.1299999999999972</v>
      </c>
      <c r="B78" s="440" t="s">
        <v>199</v>
      </c>
      <c r="C78" s="142" t="s">
        <v>200</v>
      </c>
      <c r="D78" s="143"/>
      <c r="E78" s="129">
        <v>1</v>
      </c>
      <c r="F78" s="129"/>
      <c r="G78" s="129"/>
      <c r="H78" s="58"/>
      <c r="K78" s="744">
        <f>K74-0.01</f>
        <v>-6.1299999999999972</v>
      </c>
      <c r="L78" s="440" t="s">
        <v>630</v>
      </c>
      <c r="M78" s="142" t="s">
        <v>631</v>
      </c>
      <c r="N78" s="143"/>
      <c r="O78" s="129">
        <v>1</v>
      </c>
      <c r="P78" s="129"/>
      <c r="Q78" s="129"/>
      <c r="R78" s="58"/>
    </row>
    <row r="79" spans="1:18" ht="15.95" customHeight="1" x14ac:dyDescent="0.25">
      <c r="A79" s="745"/>
      <c r="B79" s="112"/>
      <c r="C79" s="144"/>
      <c r="D79" s="145"/>
      <c r="E79" s="130"/>
      <c r="F79" s="130"/>
      <c r="G79" s="130"/>
      <c r="H79" s="59"/>
      <c r="K79" s="745"/>
      <c r="L79" s="112"/>
      <c r="M79" s="144"/>
      <c r="N79" s="145"/>
      <c r="O79" s="130"/>
      <c r="P79" s="130"/>
      <c r="Q79" s="130"/>
      <c r="R79" s="59"/>
    </row>
    <row r="80" spans="1:18" ht="15.95" customHeight="1" x14ac:dyDescent="0.25">
      <c r="A80" s="745"/>
      <c r="B80" s="112"/>
      <c r="C80" s="57" t="s">
        <v>201</v>
      </c>
      <c r="D80" s="37"/>
      <c r="E80" s="36">
        <v>2</v>
      </c>
      <c r="G80" s="746"/>
      <c r="H80" s="59"/>
      <c r="K80" s="745"/>
      <c r="L80" s="112"/>
      <c r="M80" s="57" t="s">
        <v>632</v>
      </c>
      <c r="N80" s="37"/>
      <c r="O80" s="36">
        <v>2</v>
      </c>
      <c r="P80" s="40"/>
      <c r="Q80" s="746"/>
      <c r="R80" s="59"/>
    </row>
    <row r="81" spans="1:18" ht="15.95" customHeight="1" thickBot="1" x14ac:dyDescent="0.3">
      <c r="A81" s="747"/>
      <c r="B81" s="448"/>
      <c r="C81" s="60" t="s">
        <v>202</v>
      </c>
      <c r="D81" s="38"/>
      <c r="E81" s="56">
        <v>3</v>
      </c>
      <c r="F81" s="38"/>
      <c r="G81" s="748"/>
      <c r="H81" s="61"/>
      <c r="K81" s="747"/>
      <c r="L81" s="448"/>
      <c r="M81" s="60" t="s">
        <v>633</v>
      </c>
      <c r="N81" s="38"/>
      <c r="O81" s="56">
        <v>3</v>
      </c>
      <c r="P81" s="38"/>
      <c r="Q81" s="748"/>
      <c r="R81" s="61"/>
    </row>
  </sheetData>
  <mergeCells count="210">
    <mergeCell ref="B1:H1"/>
    <mergeCell ref="B59:B62"/>
    <mergeCell ref="C51:G53"/>
    <mergeCell ref="C17:D17"/>
    <mergeCell ref="C19:D19"/>
    <mergeCell ref="C20:D20"/>
    <mergeCell ref="C21:D21"/>
    <mergeCell ref="C50:D50"/>
    <mergeCell ref="A78:A81"/>
    <mergeCell ref="B78:B81"/>
    <mergeCell ref="C15:D15"/>
    <mergeCell ref="B12:B15"/>
    <mergeCell ref="A16:A22"/>
    <mergeCell ref="B16:B22"/>
    <mergeCell ref="C18:D18"/>
    <mergeCell ref="C22:D22"/>
    <mergeCell ref="A23:A26"/>
    <mergeCell ref="B23:B26"/>
    <mergeCell ref="A51:A53"/>
    <mergeCell ref="B51:B53"/>
    <mergeCell ref="A54:A58"/>
    <mergeCell ref="B54:B58"/>
    <mergeCell ref="A31:A34"/>
    <mergeCell ref="B31:B34"/>
    <mergeCell ref="A35:A36"/>
    <mergeCell ref="B35:G36"/>
    <mergeCell ref="A59:A73"/>
    <mergeCell ref="B64:B66"/>
    <mergeCell ref="M18:N18"/>
    <mergeCell ref="M19:N19"/>
    <mergeCell ref="M20:N20"/>
    <mergeCell ref="M21:N21"/>
    <mergeCell ref="M22:N22"/>
    <mergeCell ref="H35:H36"/>
    <mergeCell ref="A37:H38"/>
    <mergeCell ref="C31:D32"/>
    <mergeCell ref="E31:E32"/>
    <mergeCell ref="F31:F32"/>
    <mergeCell ref="G31:G32"/>
    <mergeCell ref="M39:N41"/>
    <mergeCell ref="G42:G44"/>
    <mergeCell ref="M42:N44"/>
    <mergeCell ref="A39:A44"/>
    <mergeCell ref="B39:B44"/>
    <mergeCell ref="C39:D41"/>
    <mergeCell ref="E39:E41"/>
    <mergeCell ref="F39:F41"/>
    <mergeCell ref="C42:D44"/>
    <mergeCell ref="L1:R1"/>
    <mergeCell ref="L6:L11"/>
    <mergeCell ref="M6:N8"/>
    <mergeCell ref="O6:O8"/>
    <mergeCell ref="R6:R11"/>
    <mergeCell ref="M9:N11"/>
    <mergeCell ref="O9:O11"/>
    <mergeCell ref="P9:P11"/>
    <mergeCell ref="Q9:Q11"/>
    <mergeCell ref="O39:O41"/>
    <mergeCell ref="P39:P41"/>
    <mergeCell ref="Q39:Q41"/>
    <mergeCell ref="R39:R44"/>
    <mergeCell ref="O42:O44"/>
    <mergeCell ref="P42:P44"/>
    <mergeCell ref="Q42:Q44"/>
    <mergeCell ref="K23:K26"/>
    <mergeCell ref="L23:L26"/>
    <mergeCell ref="K31:K34"/>
    <mergeCell ref="L31:L34"/>
    <mergeCell ref="P27:P28"/>
    <mergeCell ref="Q27:Q28"/>
    <mergeCell ref="R27:R30"/>
    <mergeCell ref="O27:O28"/>
    <mergeCell ref="K35:K36"/>
    <mergeCell ref="L35:Q36"/>
    <mergeCell ref="R35:R36"/>
    <mergeCell ref="K37:R38"/>
    <mergeCell ref="O29:O30"/>
    <mergeCell ref="P29:P30"/>
    <mergeCell ref="Q29:Q30"/>
    <mergeCell ref="M31:N32"/>
    <mergeCell ref="O31:O32"/>
    <mergeCell ref="A2:A3"/>
    <mergeCell ref="B2:G3"/>
    <mergeCell ref="H2:H3"/>
    <mergeCell ref="R2:R3"/>
    <mergeCell ref="K2:K3"/>
    <mergeCell ref="L2:Q3"/>
    <mergeCell ref="K78:K81"/>
    <mergeCell ref="L78:L81"/>
    <mergeCell ref="M74:N75"/>
    <mergeCell ref="O74:O75"/>
    <mergeCell ref="P74:P75"/>
    <mergeCell ref="Q74:Q75"/>
    <mergeCell ref="O78:O79"/>
    <mergeCell ref="P78:P79"/>
    <mergeCell ref="Q78:Q79"/>
    <mergeCell ref="K54:K58"/>
    <mergeCell ref="L54:L58"/>
    <mergeCell ref="K59:K73"/>
    <mergeCell ref="L59:L62"/>
    <mergeCell ref="L64:L66"/>
    <mergeCell ref="M50:N50"/>
    <mergeCell ref="K51:K53"/>
    <mergeCell ref="L51:L53"/>
    <mergeCell ref="M51:Q53"/>
    <mergeCell ref="F6:F8"/>
    <mergeCell ref="G6:G8"/>
    <mergeCell ref="P6:P8"/>
    <mergeCell ref="Q6:Q8"/>
    <mergeCell ref="K4:R5"/>
    <mergeCell ref="A4:H5"/>
    <mergeCell ref="C6:D8"/>
    <mergeCell ref="E6:E8"/>
    <mergeCell ref="C9:D11"/>
    <mergeCell ref="E9:E11"/>
    <mergeCell ref="F9:F11"/>
    <mergeCell ref="G9:G11"/>
    <mergeCell ref="H6:H11"/>
    <mergeCell ref="B6:B11"/>
    <mergeCell ref="A6:A11"/>
    <mergeCell ref="K6:K11"/>
    <mergeCell ref="L12:L15"/>
    <mergeCell ref="M15:N15"/>
    <mergeCell ref="K16:K22"/>
    <mergeCell ref="L16:L22"/>
    <mergeCell ref="M17:N17"/>
    <mergeCell ref="C27:D28"/>
    <mergeCell ref="E27:E28"/>
    <mergeCell ref="F27:F28"/>
    <mergeCell ref="G27:G28"/>
    <mergeCell ref="H27:H30"/>
    <mergeCell ref="K27:K30"/>
    <mergeCell ref="L27:L30"/>
    <mergeCell ref="M27:N28"/>
    <mergeCell ref="P31:P32"/>
    <mergeCell ref="Q31:Q32"/>
    <mergeCell ref="C29:D30"/>
    <mergeCell ref="E29:E30"/>
    <mergeCell ref="F29:F30"/>
    <mergeCell ref="G29:G30"/>
    <mergeCell ref="M29:N30"/>
    <mergeCell ref="A27:A30"/>
    <mergeCell ref="B27:B30"/>
    <mergeCell ref="E42:E44"/>
    <mergeCell ref="F42:F44"/>
    <mergeCell ref="A45:A50"/>
    <mergeCell ref="B45:B50"/>
    <mergeCell ref="H45:H50"/>
    <mergeCell ref="K45:K50"/>
    <mergeCell ref="L45:L50"/>
    <mergeCell ref="G39:G41"/>
    <mergeCell ref="H39:H44"/>
    <mergeCell ref="K39:K44"/>
    <mergeCell ref="L39:L44"/>
    <mergeCell ref="R45:R50"/>
    <mergeCell ref="C47:D48"/>
    <mergeCell ref="E47:E48"/>
    <mergeCell ref="F47:G48"/>
    <mergeCell ref="M47:N48"/>
    <mergeCell ref="O47:O48"/>
    <mergeCell ref="P47:Q48"/>
    <mergeCell ref="C49:D49"/>
    <mergeCell ref="M49:N49"/>
    <mergeCell ref="H54:H58"/>
    <mergeCell ref="R54:R58"/>
    <mergeCell ref="C56:D56"/>
    <mergeCell ref="F56:G56"/>
    <mergeCell ref="M56:N56"/>
    <mergeCell ref="P56:Q56"/>
    <mergeCell ref="C57:D57"/>
    <mergeCell ref="M57:N57"/>
    <mergeCell ref="C58:D58"/>
    <mergeCell ref="M58:N58"/>
    <mergeCell ref="M66:M68"/>
    <mergeCell ref="N66:Q68"/>
    <mergeCell ref="R66:R68"/>
    <mergeCell ref="M70:M71"/>
    <mergeCell ref="N70:Q71"/>
    <mergeCell ref="R70:R71"/>
    <mergeCell ref="C66:C68"/>
    <mergeCell ref="D66:G68"/>
    <mergeCell ref="H66:H68"/>
    <mergeCell ref="C70:C71"/>
    <mergeCell ref="D70:G71"/>
    <mergeCell ref="H70:H71"/>
    <mergeCell ref="L67:L73"/>
    <mergeCell ref="B67:B73"/>
    <mergeCell ref="A74:A77"/>
    <mergeCell ref="B74:B77"/>
    <mergeCell ref="C74:D75"/>
    <mergeCell ref="E74:E75"/>
    <mergeCell ref="F74:F75"/>
    <mergeCell ref="G74:G75"/>
    <mergeCell ref="H74:H77"/>
    <mergeCell ref="K74:K77"/>
    <mergeCell ref="L74:L77"/>
    <mergeCell ref="C78:D79"/>
    <mergeCell ref="E78:E79"/>
    <mergeCell ref="F78:F79"/>
    <mergeCell ref="G78:G79"/>
    <mergeCell ref="M78:N79"/>
    <mergeCell ref="R74:R77"/>
    <mergeCell ref="C76:D77"/>
    <mergeCell ref="E76:E77"/>
    <mergeCell ref="F76:F77"/>
    <mergeCell ref="G76:G77"/>
    <mergeCell ref="M76:N77"/>
    <mergeCell ref="O76:O77"/>
    <mergeCell ref="P76:P77"/>
    <mergeCell ref="Q76:Q77"/>
  </mergeCells>
  <phoneticPr fontId="21" type="noConversion"/>
  <pageMargins left="0" right="0" top="0" bottom="0" header="0" footer="0"/>
  <pageSetup scale="95" orientation="portrait" r:id="rId1"/>
  <headerFooter differentFirst="1">
    <oddHeader>&amp;LHRBF Impact Evaluation&amp;CHealth Worker Questionnaire&amp;RForm F2</oddHeader>
    <oddFooter>&amp;R&amp;P / &amp;N</oddFooter>
  </headerFooter>
  <rowBreaks count="1" manualBreakCount="1">
    <brk id="53" max="17" man="1"/>
  </rowBreaks>
  <colBreaks count="1" manualBreakCount="1">
    <brk id="9" max="5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37"/>
  <sheetViews>
    <sheetView showGridLines="0" view="pageBreakPreview" topLeftCell="C1" zoomScale="70" zoomScaleSheetLayoutView="70" workbookViewId="0">
      <selection activeCell="H40" sqref="H40"/>
    </sheetView>
  </sheetViews>
  <sheetFormatPr defaultColWidth="8.85546875" defaultRowHeight="12.75" x14ac:dyDescent="0.2"/>
  <cols>
    <col min="1" max="1" width="6" style="69" bestFit="1" customWidth="1"/>
    <col min="2" max="2" width="40.7109375" style="69" customWidth="1"/>
    <col min="3" max="3" width="2.7109375" style="33" bestFit="1" customWidth="1"/>
    <col min="4" max="4" width="22.140625" style="33" customWidth="1"/>
    <col min="5" max="5" width="3.7109375" style="32" customWidth="1"/>
    <col min="6" max="6" width="2.7109375" style="32" customWidth="1"/>
    <col min="7" max="7" width="3" style="716" bestFit="1" customWidth="1"/>
    <col min="8" max="8" width="9.7109375" style="32" customWidth="1"/>
    <col min="9" max="10" width="2" style="32" customWidth="1"/>
    <col min="11" max="11" width="6" style="32" bestFit="1" customWidth="1"/>
    <col min="12" max="12" width="40.7109375" style="32" customWidth="1"/>
    <col min="13" max="13" width="2.7109375" style="32" bestFit="1" customWidth="1"/>
    <col min="14" max="14" width="11.5703125" style="32" customWidth="1"/>
    <col min="15" max="16" width="8.85546875" style="32"/>
    <col min="17" max="17" width="3" style="32" bestFit="1" customWidth="1"/>
    <col min="18" max="18" width="10.5703125" style="32" customWidth="1"/>
    <col min="19" max="16384" width="8.85546875" style="32"/>
  </cols>
  <sheetData>
    <row r="1" spans="1:18" s="44" customFormat="1" ht="15.75" customHeight="1" x14ac:dyDescent="0.2">
      <c r="A1" s="679">
        <f>-7</f>
        <v>-7</v>
      </c>
      <c r="B1" s="680" t="s">
        <v>682</v>
      </c>
      <c r="C1" s="681"/>
      <c r="D1" s="681"/>
      <c r="E1" s="681"/>
      <c r="F1" s="681"/>
      <c r="G1" s="682"/>
      <c r="H1" s="396" t="s">
        <v>81</v>
      </c>
      <c r="K1" s="679">
        <f>-7</f>
        <v>-7</v>
      </c>
      <c r="L1" s="680" t="s">
        <v>683</v>
      </c>
      <c r="M1" s="681"/>
      <c r="N1" s="681"/>
      <c r="O1" s="681"/>
      <c r="P1" s="681"/>
      <c r="Q1" s="682"/>
      <c r="R1" s="396" t="s">
        <v>447</v>
      </c>
    </row>
    <row r="2" spans="1:18" s="44" customFormat="1" ht="15.75" customHeight="1" thickBot="1" x14ac:dyDescent="0.25">
      <c r="A2" s="683"/>
      <c r="B2" s="684"/>
      <c r="C2" s="685"/>
      <c r="D2" s="685"/>
      <c r="E2" s="685"/>
      <c r="F2" s="685"/>
      <c r="G2" s="686"/>
      <c r="H2" s="397"/>
      <c r="K2" s="683"/>
      <c r="L2" s="684"/>
      <c r="M2" s="685"/>
      <c r="N2" s="685"/>
      <c r="O2" s="685"/>
      <c r="P2" s="685"/>
      <c r="Q2" s="686"/>
      <c r="R2" s="397"/>
    </row>
    <row r="3" spans="1:18" x14ac:dyDescent="0.2">
      <c r="A3" s="687" t="s">
        <v>53</v>
      </c>
      <c r="B3" s="688"/>
      <c r="C3" s="688"/>
      <c r="D3" s="688"/>
      <c r="E3" s="688"/>
      <c r="F3" s="688"/>
      <c r="G3" s="688"/>
      <c r="H3" s="689"/>
      <c r="I3" s="66"/>
      <c r="J3" s="67"/>
      <c r="K3" s="690" t="s">
        <v>668</v>
      </c>
      <c r="L3" s="691"/>
      <c r="M3" s="691"/>
      <c r="N3" s="691"/>
      <c r="O3" s="691"/>
      <c r="P3" s="691"/>
      <c r="Q3" s="691"/>
      <c r="R3" s="691"/>
    </row>
    <row r="4" spans="1:18" ht="12.75" customHeight="1" x14ac:dyDescent="0.2">
      <c r="A4" s="687"/>
      <c r="B4" s="688"/>
      <c r="C4" s="688"/>
      <c r="D4" s="688"/>
      <c r="E4" s="688"/>
      <c r="F4" s="688"/>
      <c r="G4" s="688"/>
      <c r="H4" s="689"/>
      <c r="I4" s="66"/>
      <c r="J4" s="67"/>
      <c r="K4" s="687"/>
      <c r="L4" s="688"/>
      <c r="M4" s="688"/>
      <c r="N4" s="688"/>
      <c r="O4" s="688"/>
      <c r="P4" s="688"/>
      <c r="Q4" s="688"/>
      <c r="R4" s="688"/>
    </row>
    <row r="5" spans="1:18" ht="12.75" customHeight="1" x14ac:dyDescent="0.2">
      <c r="A5" s="687"/>
      <c r="B5" s="688"/>
      <c r="C5" s="688"/>
      <c r="D5" s="688"/>
      <c r="E5" s="688"/>
      <c r="F5" s="688"/>
      <c r="G5" s="688"/>
      <c r="H5" s="689"/>
      <c r="I5" s="66"/>
      <c r="J5" s="67"/>
      <c r="K5" s="687"/>
      <c r="L5" s="688"/>
      <c r="M5" s="688"/>
      <c r="N5" s="688"/>
      <c r="O5" s="688"/>
      <c r="P5" s="688"/>
      <c r="Q5" s="688"/>
      <c r="R5" s="688"/>
    </row>
    <row r="6" spans="1:18" ht="13.5" thickBot="1" x14ac:dyDescent="0.25">
      <c r="A6" s="687"/>
      <c r="B6" s="688"/>
      <c r="C6" s="688"/>
      <c r="D6" s="688"/>
      <c r="E6" s="688"/>
      <c r="F6" s="688"/>
      <c r="G6" s="688"/>
      <c r="H6" s="689"/>
      <c r="I6" s="66"/>
      <c r="J6" s="67"/>
      <c r="K6" s="692"/>
      <c r="L6" s="693"/>
      <c r="M6" s="693"/>
      <c r="N6" s="693"/>
      <c r="O6" s="693"/>
      <c r="P6" s="693"/>
      <c r="Q6" s="693"/>
      <c r="R6" s="693"/>
    </row>
    <row r="7" spans="1:18" ht="15" customHeight="1" x14ac:dyDescent="0.2">
      <c r="A7" s="694">
        <f>A1-0.01</f>
        <v>-7.01</v>
      </c>
      <c r="B7" s="695" t="s">
        <v>734</v>
      </c>
      <c r="C7" s="34" t="s">
        <v>26</v>
      </c>
      <c r="D7" s="398" t="s">
        <v>316</v>
      </c>
      <c r="E7" s="398"/>
      <c r="F7" s="34"/>
      <c r="G7" s="34"/>
      <c r="H7" s="399"/>
      <c r="K7" s="694">
        <f>K1-0.01</f>
        <v>-7.01</v>
      </c>
      <c r="L7" s="695" t="s">
        <v>669</v>
      </c>
      <c r="M7" s="34" t="s">
        <v>26</v>
      </c>
      <c r="N7" s="398" t="s">
        <v>670</v>
      </c>
      <c r="O7" s="398"/>
      <c r="P7" s="34"/>
      <c r="Q7" s="34"/>
      <c r="R7" s="399"/>
    </row>
    <row r="8" spans="1:18" ht="12.75" customHeight="1" x14ac:dyDescent="0.2">
      <c r="A8" s="696"/>
      <c r="B8" s="697"/>
      <c r="C8" s="400" t="s">
        <v>27</v>
      </c>
      <c r="D8" s="400" t="s">
        <v>317</v>
      </c>
      <c r="E8" s="400"/>
      <c r="F8" s="400"/>
      <c r="G8" s="401"/>
      <c r="H8" s="402"/>
      <c r="K8" s="696"/>
      <c r="L8" s="697"/>
      <c r="M8" s="400" t="s">
        <v>27</v>
      </c>
      <c r="N8" s="400" t="s">
        <v>671</v>
      </c>
      <c r="O8" s="400"/>
      <c r="P8" s="400"/>
      <c r="Q8" s="401"/>
      <c r="R8" s="402"/>
    </row>
    <row r="9" spans="1:18" ht="12.75" customHeight="1" x14ac:dyDescent="0.2">
      <c r="A9" s="696"/>
      <c r="B9" s="697"/>
      <c r="C9" s="403"/>
      <c r="D9" s="403"/>
      <c r="E9" s="403"/>
      <c r="F9" s="403"/>
      <c r="G9" s="404"/>
      <c r="H9" s="405"/>
      <c r="K9" s="696"/>
      <c r="L9" s="697"/>
      <c r="M9" s="403"/>
      <c r="N9" s="403"/>
      <c r="O9" s="403"/>
      <c r="P9" s="403"/>
      <c r="Q9" s="404"/>
      <c r="R9" s="405"/>
    </row>
    <row r="10" spans="1:18" ht="15" customHeight="1" x14ac:dyDescent="0.2">
      <c r="A10" s="696"/>
      <c r="B10" s="188" t="s">
        <v>685</v>
      </c>
      <c r="C10" s="37" t="s">
        <v>41</v>
      </c>
      <c r="D10" s="42" t="s">
        <v>330</v>
      </c>
      <c r="E10" s="42"/>
      <c r="F10" s="37"/>
      <c r="G10" s="37"/>
      <c r="H10" s="406"/>
      <c r="K10" s="696"/>
      <c r="L10" s="188" t="s">
        <v>741</v>
      </c>
      <c r="M10" s="37" t="s">
        <v>41</v>
      </c>
      <c r="N10" s="42" t="s">
        <v>672</v>
      </c>
      <c r="O10" s="42"/>
      <c r="P10" s="37"/>
      <c r="Q10" s="37"/>
      <c r="R10" s="406"/>
    </row>
    <row r="11" spans="1:18" ht="12.75" customHeight="1" x14ac:dyDescent="0.2">
      <c r="A11" s="696"/>
      <c r="B11" s="188"/>
      <c r="C11" s="400" t="s">
        <v>42</v>
      </c>
      <c r="D11" s="400" t="s">
        <v>318</v>
      </c>
      <c r="E11" s="400"/>
      <c r="F11" s="400"/>
      <c r="G11" s="401"/>
      <c r="H11" s="402"/>
      <c r="K11" s="696"/>
      <c r="L11" s="188"/>
      <c r="M11" s="400" t="s">
        <v>42</v>
      </c>
      <c r="N11" s="400" t="s">
        <v>673</v>
      </c>
      <c r="O11" s="400"/>
      <c r="P11" s="400"/>
      <c r="Q11" s="401"/>
      <c r="R11" s="402"/>
    </row>
    <row r="12" spans="1:18" ht="12.75" customHeight="1" x14ac:dyDescent="0.2">
      <c r="A12" s="696"/>
      <c r="B12" s="188"/>
      <c r="C12" s="403"/>
      <c r="D12" s="403"/>
      <c r="E12" s="403"/>
      <c r="F12" s="403"/>
      <c r="G12" s="404"/>
      <c r="H12" s="405"/>
      <c r="K12" s="696"/>
      <c r="L12" s="188"/>
      <c r="M12" s="403"/>
      <c r="N12" s="403"/>
      <c r="O12" s="403"/>
      <c r="P12" s="403"/>
      <c r="Q12" s="404"/>
      <c r="R12" s="405"/>
    </row>
    <row r="13" spans="1:18" ht="15" customHeight="1" x14ac:dyDescent="0.2">
      <c r="A13" s="696"/>
      <c r="B13" s="188"/>
      <c r="C13" s="37" t="s">
        <v>43</v>
      </c>
      <c r="D13" s="42" t="s">
        <v>319</v>
      </c>
      <c r="E13" s="42"/>
      <c r="F13" s="37"/>
      <c r="G13" s="37"/>
      <c r="H13" s="406"/>
      <c r="K13" s="696"/>
      <c r="L13" s="188"/>
      <c r="M13" s="37" t="s">
        <v>43</v>
      </c>
      <c r="N13" s="42" t="s">
        <v>674</v>
      </c>
      <c r="O13" s="42"/>
      <c r="P13" s="37"/>
      <c r="Q13" s="37"/>
      <c r="R13" s="406"/>
    </row>
    <row r="14" spans="1:18" ht="15.75" customHeight="1" thickBot="1" x14ac:dyDescent="0.25">
      <c r="A14" s="698"/>
      <c r="B14" s="189"/>
      <c r="C14" s="38" t="s">
        <v>44</v>
      </c>
      <c r="D14" s="38" t="s">
        <v>320</v>
      </c>
      <c r="E14" s="38"/>
      <c r="F14" s="38"/>
      <c r="G14" s="38"/>
      <c r="H14" s="407"/>
      <c r="K14" s="698"/>
      <c r="L14" s="189"/>
      <c r="M14" s="38" t="s">
        <v>44</v>
      </c>
      <c r="N14" s="38" t="s">
        <v>417</v>
      </c>
      <c r="O14" s="38"/>
      <c r="P14" s="38"/>
      <c r="Q14" s="38"/>
      <c r="R14" s="407"/>
    </row>
    <row r="15" spans="1:18" ht="13.5" customHeight="1" thickBot="1" x14ac:dyDescent="0.25">
      <c r="A15" s="699" t="s">
        <v>686</v>
      </c>
      <c r="B15" s="700"/>
      <c r="C15" s="700"/>
      <c r="D15" s="700"/>
      <c r="E15" s="700"/>
      <c r="F15" s="700"/>
      <c r="G15" s="700"/>
      <c r="H15" s="701"/>
      <c r="K15" s="702" t="s">
        <v>687</v>
      </c>
      <c r="L15" s="703"/>
      <c r="M15" s="703"/>
      <c r="N15" s="703"/>
      <c r="O15" s="703"/>
      <c r="P15" s="703"/>
      <c r="Q15" s="703"/>
      <c r="R15" s="704"/>
    </row>
    <row r="16" spans="1:18" ht="12.75" customHeight="1" x14ac:dyDescent="0.2">
      <c r="A16" s="705">
        <f>A7-0.01</f>
        <v>-7.02</v>
      </c>
      <c r="B16" s="706" t="s">
        <v>315</v>
      </c>
      <c r="C16" s="184" t="s">
        <v>216</v>
      </c>
      <c r="D16" s="185"/>
      <c r="E16" s="185"/>
      <c r="F16" s="185"/>
      <c r="G16" s="186">
        <v>1</v>
      </c>
      <c r="H16" s="71"/>
      <c r="K16" s="705">
        <f>K7-0.01</f>
        <v>-7.02</v>
      </c>
      <c r="L16" s="706" t="s">
        <v>675</v>
      </c>
      <c r="M16" s="184" t="s">
        <v>676</v>
      </c>
      <c r="N16" s="185"/>
      <c r="O16" s="185"/>
      <c r="P16" s="185"/>
      <c r="Q16" s="186">
        <v>1</v>
      </c>
      <c r="R16" s="71"/>
    </row>
    <row r="17" spans="1:18" x14ac:dyDescent="0.2">
      <c r="A17" s="699"/>
      <c r="B17" s="707"/>
      <c r="C17" s="177"/>
      <c r="D17" s="178"/>
      <c r="E17" s="178"/>
      <c r="F17" s="178"/>
      <c r="G17" s="187"/>
      <c r="H17" s="72"/>
      <c r="K17" s="699"/>
      <c r="L17" s="707"/>
      <c r="M17" s="177"/>
      <c r="N17" s="178"/>
      <c r="O17" s="178"/>
      <c r="P17" s="178"/>
      <c r="Q17" s="187"/>
      <c r="R17" s="72"/>
    </row>
    <row r="18" spans="1:18" ht="12.75" customHeight="1" x14ac:dyDescent="0.2">
      <c r="A18" s="699"/>
      <c r="B18" s="70"/>
      <c r="C18" s="175" t="s">
        <v>217</v>
      </c>
      <c r="D18" s="176"/>
      <c r="E18" s="176"/>
      <c r="F18" s="176"/>
      <c r="G18" s="179">
        <v>2</v>
      </c>
      <c r="H18" s="72"/>
      <c r="K18" s="699"/>
      <c r="L18" s="707"/>
      <c r="M18" s="175" t="s">
        <v>677</v>
      </c>
      <c r="N18" s="176"/>
      <c r="O18" s="176"/>
      <c r="P18" s="176"/>
      <c r="Q18" s="179">
        <v>2</v>
      </c>
      <c r="R18" s="72"/>
    </row>
    <row r="19" spans="1:18" x14ac:dyDescent="0.2">
      <c r="A19" s="699"/>
      <c r="B19" s="70"/>
      <c r="C19" s="177"/>
      <c r="D19" s="178"/>
      <c r="E19" s="178"/>
      <c r="F19" s="178"/>
      <c r="G19" s="180"/>
      <c r="H19" s="72"/>
      <c r="K19" s="699"/>
      <c r="L19" s="70"/>
      <c r="M19" s="177"/>
      <c r="N19" s="178"/>
      <c r="O19" s="178"/>
      <c r="P19" s="178"/>
      <c r="Q19" s="180"/>
      <c r="R19" s="72"/>
    </row>
    <row r="20" spans="1:18" ht="12.75" customHeight="1" x14ac:dyDescent="0.2">
      <c r="A20" s="699"/>
      <c r="B20" s="70" t="s">
        <v>260</v>
      </c>
      <c r="C20" s="175" t="s">
        <v>218</v>
      </c>
      <c r="D20" s="176"/>
      <c r="E20" s="176"/>
      <c r="F20" s="176"/>
      <c r="G20" s="179">
        <v>3</v>
      </c>
      <c r="H20" s="72"/>
      <c r="K20" s="699"/>
      <c r="L20" s="70" t="s">
        <v>742</v>
      </c>
      <c r="M20" s="175" t="s">
        <v>678</v>
      </c>
      <c r="N20" s="176"/>
      <c r="O20" s="176"/>
      <c r="P20" s="176"/>
      <c r="Q20" s="179">
        <v>3</v>
      </c>
      <c r="R20" s="72"/>
    </row>
    <row r="21" spans="1:18" ht="12.75" customHeight="1" x14ac:dyDescent="0.2">
      <c r="A21" s="699"/>
      <c r="B21" s="70"/>
      <c r="C21" s="181"/>
      <c r="D21" s="182"/>
      <c r="E21" s="182"/>
      <c r="F21" s="182"/>
      <c r="G21" s="183"/>
      <c r="H21" s="72"/>
      <c r="K21" s="699"/>
      <c r="L21" s="70"/>
      <c r="M21" s="181"/>
      <c r="N21" s="182"/>
      <c r="O21" s="182"/>
      <c r="P21" s="182"/>
      <c r="Q21" s="183"/>
      <c r="R21" s="72"/>
    </row>
    <row r="22" spans="1:18" x14ac:dyDescent="0.2">
      <c r="A22" s="699"/>
      <c r="B22" s="70"/>
      <c r="C22" s="177"/>
      <c r="D22" s="178"/>
      <c r="E22" s="178"/>
      <c r="F22" s="178"/>
      <c r="G22" s="180"/>
      <c r="H22" s="72"/>
      <c r="K22" s="699"/>
      <c r="L22" s="70"/>
      <c r="M22" s="177"/>
      <c r="N22" s="178"/>
      <c r="O22" s="178"/>
      <c r="P22" s="178"/>
      <c r="Q22" s="180"/>
      <c r="R22" s="72"/>
    </row>
    <row r="23" spans="1:18" ht="12.75" customHeight="1" x14ac:dyDescent="0.2">
      <c r="A23" s="699"/>
      <c r="B23" s="70"/>
      <c r="C23" s="175" t="s">
        <v>219</v>
      </c>
      <c r="D23" s="176"/>
      <c r="E23" s="176"/>
      <c r="F23" s="176"/>
      <c r="G23" s="179">
        <v>4</v>
      </c>
      <c r="H23" s="72"/>
      <c r="K23" s="699"/>
      <c r="L23" s="70"/>
      <c r="M23" s="175" t="s">
        <v>679</v>
      </c>
      <c r="N23" s="176"/>
      <c r="O23" s="176"/>
      <c r="P23" s="176"/>
      <c r="Q23" s="179">
        <v>4</v>
      </c>
      <c r="R23" s="72"/>
    </row>
    <row r="24" spans="1:18" x14ac:dyDescent="0.2">
      <c r="A24" s="699"/>
      <c r="B24" s="70"/>
      <c r="C24" s="177"/>
      <c r="D24" s="178"/>
      <c r="E24" s="178"/>
      <c r="F24" s="178"/>
      <c r="G24" s="180"/>
      <c r="H24" s="72"/>
      <c r="K24" s="699"/>
      <c r="L24" s="70"/>
      <c r="M24" s="177"/>
      <c r="N24" s="178"/>
      <c r="O24" s="178"/>
      <c r="P24" s="178"/>
      <c r="Q24" s="180"/>
      <c r="R24" s="72"/>
    </row>
    <row r="25" spans="1:18" ht="12.75" customHeight="1" x14ac:dyDescent="0.2">
      <c r="A25" s="699"/>
      <c r="B25" s="70"/>
      <c r="C25" s="175" t="s">
        <v>220</v>
      </c>
      <c r="D25" s="176"/>
      <c r="E25" s="176"/>
      <c r="F25" s="176"/>
      <c r="G25" s="179">
        <v>5</v>
      </c>
      <c r="H25" s="72"/>
      <c r="K25" s="699"/>
      <c r="L25" s="70"/>
      <c r="M25" s="175" t="s">
        <v>680</v>
      </c>
      <c r="N25" s="176"/>
      <c r="O25" s="176"/>
      <c r="P25" s="176"/>
      <c r="Q25" s="179">
        <v>5</v>
      </c>
      <c r="R25" s="72"/>
    </row>
    <row r="26" spans="1:18" ht="12.75" customHeight="1" x14ac:dyDescent="0.2">
      <c r="A26" s="699"/>
      <c r="B26" s="70"/>
      <c r="C26" s="181"/>
      <c r="D26" s="182"/>
      <c r="E26" s="182"/>
      <c r="F26" s="182"/>
      <c r="G26" s="183"/>
      <c r="H26" s="72"/>
      <c r="K26" s="699"/>
      <c r="L26" s="70"/>
      <c r="M26" s="181"/>
      <c r="N26" s="182"/>
      <c r="O26" s="182"/>
      <c r="P26" s="182"/>
      <c r="Q26" s="183"/>
      <c r="R26" s="72"/>
    </row>
    <row r="27" spans="1:18" x14ac:dyDescent="0.2">
      <c r="A27" s="699"/>
      <c r="B27" s="70"/>
      <c r="C27" s="177"/>
      <c r="D27" s="178"/>
      <c r="E27" s="178"/>
      <c r="F27" s="178"/>
      <c r="G27" s="180"/>
      <c r="H27" s="72"/>
      <c r="K27" s="699"/>
      <c r="L27" s="70"/>
      <c r="M27" s="177"/>
      <c r="N27" s="178"/>
      <c r="O27" s="178"/>
      <c r="P27" s="178"/>
      <c r="Q27" s="180"/>
      <c r="R27" s="72"/>
    </row>
    <row r="28" spans="1:18" ht="13.5" customHeight="1" thickBot="1" x14ac:dyDescent="0.25">
      <c r="A28" s="699"/>
      <c r="B28" s="70"/>
      <c r="C28" s="175" t="s">
        <v>224</v>
      </c>
      <c r="D28" s="176"/>
      <c r="E28" s="176"/>
      <c r="F28" s="176"/>
      <c r="G28" s="76">
        <v>96</v>
      </c>
      <c r="H28" s="72"/>
      <c r="K28" s="708"/>
      <c r="L28" s="73"/>
      <c r="M28" s="190" t="s">
        <v>480</v>
      </c>
      <c r="N28" s="191"/>
      <c r="O28" s="191"/>
      <c r="P28" s="191"/>
      <c r="Q28" s="75">
        <v>96</v>
      </c>
      <c r="R28" s="74"/>
    </row>
    <row r="29" spans="1:18" ht="15" customHeight="1" x14ac:dyDescent="0.2">
      <c r="A29" s="705">
        <f>A16-0.01</f>
        <v>-7.0299999999999994</v>
      </c>
      <c r="B29" s="709" t="s">
        <v>744</v>
      </c>
      <c r="C29" s="408" t="s">
        <v>26</v>
      </c>
      <c r="D29" s="135" t="s">
        <v>52</v>
      </c>
      <c r="E29" s="135"/>
      <c r="F29" s="135"/>
      <c r="G29" s="409"/>
      <c r="H29" s="410"/>
      <c r="K29" s="705">
        <f>K16-0.01</f>
        <v>-7.0299999999999994</v>
      </c>
      <c r="L29" s="709" t="s">
        <v>684</v>
      </c>
      <c r="M29" s="408" t="s">
        <v>26</v>
      </c>
      <c r="N29" s="135" t="s">
        <v>401</v>
      </c>
      <c r="O29" s="135"/>
      <c r="P29" s="135"/>
      <c r="Q29" s="409"/>
      <c r="R29" s="410"/>
    </row>
    <row r="30" spans="1:18" ht="15" customHeight="1" x14ac:dyDescent="0.2">
      <c r="A30" s="699"/>
      <c r="B30" s="710"/>
      <c r="C30" s="411"/>
      <c r="D30" s="403"/>
      <c r="E30" s="403"/>
      <c r="F30" s="403"/>
      <c r="G30" s="404"/>
      <c r="H30" s="405"/>
      <c r="K30" s="699"/>
      <c r="L30" s="710"/>
      <c r="M30" s="411"/>
      <c r="N30" s="403"/>
      <c r="O30" s="403"/>
      <c r="P30" s="403"/>
      <c r="Q30" s="404"/>
      <c r="R30" s="405"/>
    </row>
    <row r="31" spans="1:18" ht="12.75" customHeight="1" x14ac:dyDescent="0.2">
      <c r="A31" s="699"/>
      <c r="B31" s="710"/>
      <c r="C31" s="412" t="s">
        <v>27</v>
      </c>
      <c r="D31" s="400" t="s">
        <v>250</v>
      </c>
      <c r="E31" s="400"/>
      <c r="F31" s="400"/>
      <c r="G31" s="401"/>
      <c r="H31" s="402"/>
      <c r="K31" s="699"/>
      <c r="L31" s="710"/>
      <c r="M31" s="412" t="s">
        <v>27</v>
      </c>
      <c r="N31" s="400" t="s">
        <v>420</v>
      </c>
      <c r="O31" s="400"/>
      <c r="P31" s="400"/>
      <c r="Q31" s="401"/>
      <c r="R31" s="402"/>
    </row>
    <row r="32" spans="1:18" ht="13.5" customHeight="1" thickBot="1" x14ac:dyDescent="0.25">
      <c r="A32" s="699"/>
      <c r="B32" s="710"/>
      <c r="C32" s="118"/>
      <c r="D32" s="119"/>
      <c r="E32" s="119"/>
      <c r="F32" s="119"/>
      <c r="G32" s="120"/>
      <c r="H32" s="413"/>
      <c r="K32" s="708"/>
      <c r="L32" s="711"/>
      <c r="M32" s="141"/>
      <c r="N32" s="414"/>
      <c r="O32" s="414"/>
      <c r="P32" s="414"/>
      <c r="Q32" s="415"/>
      <c r="R32" s="416"/>
    </row>
    <row r="33" spans="1:18" x14ac:dyDescent="0.2">
      <c r="A33" s="712">
        <f>A29-0.01</f>
        <v>-7.0399999999999991</v>
      </c>
      <c r="B33" s="713" t="s">
        <v>745</v>
      </c>
      <c r="C33" s="172" t="s">
        <v>221</v>
      </c>
      <c r="D33" s="172"/>
      <c r="E33" s="172"/>
      <c r="F33" s="172"/>
      <c r="G33" s="172"/>
      <c r="H33" s="169"/>
      <c r="K33" s="712">
        <f>K29-0.01</f>
        <v>-7.0399999999999991</v>
      </c>
      <c r="L33" s="713" t="s">
        <v>746</v>
      </c>
      <c r="M33" s="172" t="s">
        <v>681</v>
      </c>
      <c r="N33" s="172"/>
      <c r="O33" s="172"/>
      <c r="P33" s="172"/>
      <c r="Q33" s="172"/>
      <c r="R33" s="169"/>
    </row>
    <row r="34" spans="1:18" ht="13.5" thickBot="1" x14ac:dyDescent="0.25">
      <c r="A34" s="714"/>
      <c r="B34" s="715"/>
      <c r="C34" s="174"/>
      <c r="D34" s="174"/>
      <c r="E34" s="174"/>
      <c r="F34" s="174"/>
      <c r="G34" s="174"/>
      <c r="H34" s="171"/>
      <c r="K34" s="714"/>
      <c r="L34" s="715"/>
      <c r="M34" s="174"/>
      <c r="N34" s="174"/>
      <c r="O34" s="174"/>
      <c r="P34" s="174"/>
      <c r="Q34" s="174"/>
      <c r="R34" s="171"/>
    </row>
    <row r="35" spans="1:18" s="68" customFormat="1" x14ac:dyDescent="0.2">
      <c r="A35" s="712">
        <f>A33-0.01</f>
        <v>-7.0499999999999989</v>
      </c>
      <c r="B35" s="713" t="s">
        <v>747</v>
      </c>
      <c r="C35" s="172" t="s">
        <v>579</v>
      </c>
      <c r="D35" s="172"/>
      <c r="E35" s="172"/>
      <c r="F35" s="172"/>
      <c r="G35" s="172"/>
      <c r="H35" s="169"/>
      <c r="K35" s="712">
        <f>K33-0.01</f>
        <v>-7.0499999999999989</v>
      </c>
      <c r="L35" s="713" t="s">
        <v>748</v>
      </c>
      <c r="M35" s="172" t="s">
        <v>581</v>
      </c>
      <c r="N35" s="172"/>
      <c r="O35" s="172"/>
      <c r="P35" s="172"/>
      <c r="Q35" s="172"/>
      <c r="R35" s="169"/>
    </row>
    <row r="36" spans="1:18" s="68" customFormat="1" x14ac:dyDescent="0.2">
      <c r="A36" s="696"/>
      <c r="B36" s="707"/>
      <c r="C36" s="173"/>
      <c r="D36" s="173"/>
      <c r="E36" s="173"/>
      <c r="F36" s="173"/>
      <c r="G36" s="173"/>
      <c r="H36" s="170"/>
      <c r="K36" s="696"/>
      <c r="L36" s="707"/>
      <c r="M36" s="173"/>
      <c r="N36" s="173"/>
      <c r="O36" s="173"/>
      <c r="P36" s="173"/>
      <c r="Q36" s="173"/>
      <c r="R36" s="170"/>
    </row>
    <row r="37" spans="1:18" ht="13.5" thickBot="1" x14ac:dyDescent="0.25">
      <c r="A37" s="714"/>
      <c r="B37" s="715"/>
      <c r="C37" s="174"/>
      <c r="D37" s="174"/>
      <c r="E37" s="174"/>
      <c r="F37" s="174"/>
      <c r="G37" s="174"/>
      <c r="H37" s="171"/>
      <c r="K37" s="714"/>
      <c r="L37" s="715"/>
      <c r="M37" s="174"/>
      <c r="N37" s="174"/>
      <c r="O37" s="174"/>
      <c r="P37" s="174"/>
      <c r="Q37" s="174"/>
      <c r="R37" s="171"/>
    </row>
  </sheetData>
  <mergeCells count="84">
    <mergeCell ref="A16:A28"/>
    <mergeCell ref="C28:F28"/>
    <mergeCell ref="A7:A14"/>
    <mergeCell ref="A3:H6"/>
    <mergeCell ref="K7:K14"/>
    <mergeCell ref="C20:F22"/>
    <mergeCell ref="G20:G22"/>
    <mergeCell ref="A15:H15"/>
    <mergeCell ref="B10:B14"/>
    <mergeCell ref="R1:R2"/>
    <mergeCell ref="K3:R6"/>
    <mergeCell ref="M8:M9"/>
    <mergeCell ref="N8:Q9"/>
    <mergeCell ref="K16:K28"/>
    <mergeCell ref="M28:P28"/>
    <mergeCell ref="Q16:Q17"/>
    <mergeCell ref="Q18:Q19"/>
    <mergeCell ref="Q20:Q22"/>
    <mergeCell ref="Q23:Q24"/>
    <mergeCell ref="Q25:Q27"/>
    <mergeCell ref="K15:R15"/>
    <mergeCell ref="R8:R9"/>
    <mergeCell ref="M11:M12"/>
    <mergeCell ref="N11:Q12"/>
    <mergeCell ref="R11:R12"/>
    <mergeCell ref="H1:H2"/>
    <mergeCell ref="B1:G2"/>
    <mergeCell ref="A1:A2"/>
    <mergeCell ref="K1:K2"/>
    <mergeCell ref="L1:Q2"/>
    <mergeCell ref="L10:L14"/>
    <mergeCell ref="C8:C9"/>
    <mergeCell ref="D8:G9"/>
    <mergeCell ref="H8:H9"/>
    <mergeCell ref="C11:C12"/>
    <mergeCell ref="D11:G12"/>
    <mergeCell ref="H11:H12"/>
    <mergeCell ref="M16:P17"/>
    <mergeCell ref="M18:P19"/>
    <mergeCell ref="M20:P22"/>
    <mergeCell ref="M23:P24"/>
    <mergeCell ref="M25:P27"/>
    <mergeCell ref="A29:A32"/>
    <mergeCell ref="B16:B17"/>
    <mergeCell ref="L16:L18"/>
    <mergeCell ref="C29:C30"/>
    <mergeCell ref="D29:G30"/>
    <mergeCell ref="H29:H30"/>
    <mergeCell ref="K29:K32"/>
    <mergeCell ref="L29:L32"/>
    <mergeCell ref="C23:F24"/>
    <mergeCell ref="G23:G24"/>
    <mergeCell ref="C25:F27"/>
    <mergeCell ref="G25:G27"/>
    <mergeCell ref="C16:F17"/>
    <mergeCell ref="G16:G17"/>
    <mergeCell ref="C18:F19"/>
    <mergeCell ref="G18:G19"/>
    <mergeCell ref="R29:R30"/>
    <mergeCell ref="M31:M32"/>
    <mergeCell ref="N31:Q32"/>
    <mergeCell ref="R31:R32"/>
    <mergeCell ref="B33:B34"/>
    <mergeCell ref="M33:Q34"/>
    <mergeCell ref="R33:R34"/>
    <mergeCell ref="C31:C32"/>
    <mergeCell ref="D31:G32"/>
    <mergeCell ref="H31:H32"/>
    <mergeCell ref="B29:B32"/>
    <mergeCell ref="M29:M30"/>
    <mergeCell ref="N29:Q30"/>
    <mergeCell ref="A33:A34"/>
    <mergeCell ref="C33:G34"/>
    <mergeCell ref="H33:H34"/>
    <mergeCell ref="K33:K34"/>
    <mergeCell ref="L33:L34"/>
    <mergeCell ref="R35:R37"/>
    <mergeCell ref="A35:A37"/>
    <mergeCell ref="B35:B37"/>
    <mergeCell ref="C35:G37"/>
    <mergeCell ref="H35:H37"/>
    <mergeCell ref="K35:K37"/>
    <mergeCell ref="L35:L37"/>
    <mergeCell ref="M35:Q37"/>
  </mergeCells>
  <pageMargins left="0" right="0" top="0" bottom="0" header="0" footer="0"/>
  <pageSetup orientation="portrait" r:id="rId1"/>
  <headerFooter differentFirst="1">
    <oddHeader>&amp;LHRBF Impact Evaluation&amp;CHealth Worker Questionnaire&amp;RForm F2</oddHeader>
    <oddFooter>&amp;R&amp;P / &amp;N</oddFooter>
  </headerFooter>
  <colBreaks count="1" manualBreakCount="1">
    <brk id="9" max="3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16"/>
  <sheetViews>
    <sheetView showGridLines="0" view="pageBreakPreview" topLeftCell="A5" zoomScale="85" zoomScaleNormal="100" zoomScaleSheetLayoutView="85" workbookViewId="0">
      <selection activeCell="C17" sqref="C17:C18"/>
    </sheetView>
  </sheetViews>
  <sheetFormatPr defaultColWidth="8.85546875" defaultRowHeight="15" x14ac:dyDescent="0.25"/>
  <cols>
    <col min="1" max="1" width="6" style="628" bestFit="1" customWidth="1"/>
    <col min="2" max="2" width="39.42578125" style="628" customWidth="1"/>
    <col min="3" max="3" width="28.42578125" style="628" bestFit="1" customWidth="1"/>
    <col min="4" max="4" width="4.140625" style="628" customWidth="1"/>
    <col min="5" max="5" width="12.140625" style="628" customWidth="1"/>
    <col min="6" max="7" width="1.7109375" style="628" customWidth="1"/>
    <col min="8" max="8" width="6" style="628" bestFit="1" customWidth="1"/>
    <col min="9" max="9" width="58" style="628" customWidth="1"/>
    <col min="10" max="10" width="29.7109375" style="628" customWidth="1"/>
    <col min="11" max="11" width="4.5703125" style="628" customWidth="1"/>
    <col min="12" max="12" width="12.7109375" style="628" customWidth="1"/>
    <col min="13" max="16384" width="8.85546875" style="628"/>
  </cols>
  <sheetData>
    <row r="1" spans="1:12" s="631" customFormat="1" ht="19.5" thickBot="1" x14ac:dyDescent="0.35">
      <c r="A1" s="661">
        <f>-8</f>
        <v>-8</v>
      </c>
      <c r="B1" s="662" t="s">
        <v>703</v>
      </c>
      <c r="C1" s="662"/>
      <c r="D1" s="662"/>
      <c r="E1" s="663"/>
      <c r="H1" s="676">
        <f>-8</f>
        <v>-8</v>
      </c>
      <c r="I1" s="677" t="s">
        <v>702</v>
      </c>
      <c r="J1" s="677"/>
      <c r="K1" s="677"/>
      <c r="L1" s="678"/>
    </row>
    <row r="2" spans="1:12" x14ac:dyDescent="0.25">
      <c r="A2" s="207" t="s">
        <v>204</v>
      </c>
      <c r="B2" s="208"/>
      <c r="C2" s="208"/>
      <c r="D2" s="208"/>
      <c r="E2" s="209"/>
      <c r="H2" s="210" t="s">
        <v>689</v>
      </c>
      <c r="I2" s="211"/>
      <c r="J2" s="211"/>
      <c r="K2" s="211"/>
      <c r="L2" s="212"/>
    </row>
    <row r="3" spans="1:12" x14ac:dyDescent="0.25">
      <c r="A3" s="210"/>
      <c r="B3" s="211"/>
      <c r="C3" s="211"/>
      <c r="D3" s="211"/>
      <c r="E3" s="212"/>
      <c r="H3" s="210"/>
      <c r="I3" s="211"/>
      <c r="J3" s="211"/>
      <c r="K3" s="211"/>
      <c r="L3" s="212"/>
    </row>
    <row r="4" spans="1:12" ht="15.75" thickBot="1" x14ac:dyDescent="0.3">
      <c r="A4" s="382"/>
      <c r="B4" s="383"/>
      <c r="C4" s="383"/>
      <c r="D4" s="383"/>
      <c r="E4" s="384"/>
      <c r="H4" s="382"/>
      <c r="I4" s="383"/>
      <c r="J4" s="383"/>
      <c r="K4" s="383"/>
      <c r="L4" s="384"/>
    </row>
    <row r="5" spans="1:12" x14ac:dyDescent="0.25">
      <c r="A5" s="207" t="s">
        <v>701</v>
      </c>
      <c r="B5" s="208"/>
      <c r="C5" s="208"/>
      <c r="D5" s="208"/>
      <c r="E5" s="209"/>
      <c r="F5" s="632"/>
      <c r="G5" s="632"/>
      <c r="H5" s="207" t="s">
        <v>699</v>
      </c>
      <c r="I5" s="208"/>
      <c r="J5" s="208"/>
      <c r="K5" s="208"/>
      <c r="L5" s="209"/>
    </row>
    <row r="6" spans="1:12" ht="15.75" thickBot="1" x14ac:dyDescent="0.3">
      <c r="A6" s="210"/>
      <c r="B6" s="211"/>
      <c r="C6" s="211"/>
      <c r="D6" s="211"/>
      <c r="E6" s="212"/>
      <c r="F6" s="632"/>
      <c r="G6" s="632"/>
      <c r="H6" s="210"/>
      <c r="I6" s="211"/>
      <c r="J6" s="211"/>
      <c r="K6" s="211"/>
      <c r="L6" s="212"/>
    </row>
    <row r="7" spans="1:12" ht="15" customHeight="1" x14ac:dyDescent="0.25">
      <c r="A7" s="385" t="s">
        <v>736</v>
      </c>
      <c r="B7" s="386"/>
      <c r="C7" s="365" t="s">
        <v>688</v>
      </c>
      <c r="D7" s="633"/>
      <c r="E7" s="387" t="s">
        <v>81</v>
      </c>
      <c r="H7" s="385" t="s">
        <v>700</v>
      </c>
      <c r="I7" s="386"/>
      <c r="J7" s="365" t="s">
        <v>698</v>
      </c>
      <c r="K7" s="633"/>
      <c r="L7" s="387" t="s">
        <v>447</v>
      </c>
    </row>
    <row r="8" spans="1:12" x14ac:dyDescent="0.25">
      <c r="A8" s="388"/>
      <c r="B8" s="389"/>
      <c r="C8" s="390" t="s">
        <v>208</v>
      </c>
      <c r="D8" s="391">
        <v>1</v>
      </c>
      <c r="E8" s="392"/>
      <c r="H8" s="388"/>
      <c r="I8" s="389"/>
      <c r="J8" s="390" t="s">
        <v>690</v>
      </c>
      <c r="K8" s="391">
        <v>1</v>
      </c>
      <c r="L8" s="392"/>
    </row>
    <row r="9" spans="1:12" ht="30" x14ac:dyDescent="0.25">
      <c r="A9" s="388"/>
      <c r="B9" s="389"/>
      <c r="C9" s="390" t="s">
        <v>209</v>
      </c>
      <c r="D9" s="391">
        <v>2</v>
      </c>
      <c r="E9" s="392"/>
      <c r="H9" s="388"/>
      <c r="I9" s="389"/>
      <c r="J9" s="390" t="s">
        <v>691</v>
      </c>
      <c r="K9" s="391">
        <v>2</v>
      </c>
      <c r="L9" s="392"/>
    </row>
    <row r="10" spans="1:12" x14ac:dyDescent="0.25">
      <c r="A10" s="388"/>
      <c r="B10" s="389"/>
      <c r="C10" s="390" t="s">
        <v>212</v>
      </c>
      <c r="D10" s="391">
        <v>3</v>
      </c>
      <c r="E10" s="392"/>
      <c r="H10" s="388"/>
      <c r="I10" s="389"/>
      <c r="J10" s="390" t="s">
        <v>692</v>
      </c>
      <c r="K10" s="391">
        <v>3</v>
      </c>
      <c r="L10" s="392"/>
    </row>
    <row r="11" spans="1:12" ht="15.75" thickBot="1" x14ac:dyDescent="0.3">
      <c r="A11" s="388"/>
      <c r="B11" s="389"/>
      <c r="C11" s="393" t="s">
        <v>94</v>
      </c>
      <c r="D11" s="394">
        <v>4</v>
      </c>
      <c r="E11" s="392"/>
      <c r="H11" s="388"/>
      <c r="I11" s="389"/>
      <c r="J11" s="393" t="s">
        <v>391</v>
      </c>
      <c r="K11" s="394">
        <v>4</v>
      </c>
      <c r="L11" s="392"/>
    </row>
    <row r="12" spans="1:12" s="634" customFormat="1" ht="15.75" thickBot="1" x14ac:dyDescent="0.3">
      <c r="A12" s="667">
        <f>A1-0.01</f>
        <v>-8.01</v>
      </c>
      <c r="B12" s="395" t="s">
        <v>704</v>
      </c>
      <c r="C12" s="395"/>
      <c r="D12" s="395"/>
      <c r="E12" s="373"/>
      <c r="H12" s="667">
        <f>H1-0.01</f>
        <v>-8.01</v>
      </c>
      <c r="I12" s="395" t="s">
        <v>693</v>
      </c>
      <c r="J12" s="395"/>
      <c r="K12" s="395"/>
      <c r="L12" s="373"/>
    </row>
    <row r="13" spans="1:12" s="634" customFormat="1" ht="15.75" thickBot="1" x14ac:dyDescent="0.3">
      <c r="A13" s="667">
        <f>A12-0.01</f>
        <v>-8.02</v>
      </c>
      <c r="B13" s="395" t="s">
        <v>205</v>
      </c>
      <c r="C13" s="395"/>
      <c r="D13" s="395"/>
      <c r="E13" s="373"/>
      <c r="H13" s="667">
        <f>H12-0.01</f>
        <v>-8.02</v>
      </c>
      <c r="I13" s="395" t="s">
        <v>694</v>
      </c>
      <c r="J13" s="395"/>
      <c r="K13" s="395"/>
      <c r="L13" s="373"/>
    </row>
    <row r="14" spans="1:12" s="634" customFormat="1" ht="15.75" thickBot="1" x14ac:dyDescent="0.3">
      <c r="A14" s="667">
        <f>A13-0.01</f>
        <v>-8.0299999999999994</v>
      </c>
      <c r="B14" s="395" t="s">
        <v>206</v>
      </c>
      <c r="C14" s="395"/>
      <c r="D14" s="395"/>
      <c r="E14" s="373"/>
      <c r="H14" s="667">
        <f>H13-0.01</f>
        <v>-8.0299999999999994</v>
      </c>
      <c r="I14" s="395" t="s">
        <v>695</v>
      </c>
      <c r="J14" s="395"/>
      <c r="K14" s="395"/>
      <c r="L14" s="373"/>
    </row>
    <row r="15" spans="1:12" s="634" customFormat="1" ht="15.75" thickBot="1" x14ac:dyDescent="0.3">
      <c r="A15" s="667">
        <f>A14-0.01</f>
        <v>-8.0399999999999991</v>
      </c>
      <c r="B15" s="395" t="s">
        <v>207</v>
      </c>
      <c r="C15" s="395"/>
      <c r="D15" s="395"/>
      <c r="E15" s="373"/>
      <c r="H15" s="667">
        <f>H14-0.01</f>
        <v>-8.0399999999999991</v>
      </c>
      <c r="I15" s="395" t="s">
        <v>696</v>
      </c>
      <c r="J15" s="395"/>
      <c r="K15" s="395"/>
      <c r="L15" s="373"/>
    </row>
    <row r="16" spans="1:12" s="634" customFormat="1" ht="15.75" customHeight="1" thickBot="1" x14ac:dyDescent="0.3">
      <c r="A16" s="667">
        <f>A15-0.01</f>
        <v>-8.0499999999999989</v>
      </c>
      <c r="B16" s="395" t="s">
        <v>705</v>
      </c>
      <c r="C16" s="395"/>
      <c r="D16" s="395"/>
      <c r="E16" s="373"/>
      <c r="H16" s="667">
        <f>H15-0.01</f>
        <v>-8.0499999999999989</v>
      </c>
      <c r="I16" s="395" t="s">
        <v>697</v>
      </c>
      <c r="J16" s="395"/>
      <c r="K16" s="395"/>
      <c r="L16" s="373"/>
    </row>
  </sheetData>
  <mergeCells count="20">
    <mergeCell ref="B1:E1"/>
    <mergeCell ref="B12:D12"/>
    <mergeCell ref="I1:L1"/>
    <mergeCell ref="B13:D13"/>
    <mergeCell ref="A2:E4"/>
    <mergeCell ref="H7:I11"/>
    <mergeCell ref="L7:L11"/>
    <mergeCell ref="A7:B11"/>
    <mergeCell ref="E7:E11"/>
    <mergeCell ref="I12:K12"/>
    <mergeCell ref="I13:K13"/>
    <mergeCell ref="H2:L4"/>
    <mergeCell ref="A5:E6"/>
    <mergeCell ref="H5:L6"/>
    <mergeCell ref="I14:K14"/>
    <mergeCell ref="I15:K15"/>
    <mergeCell ref="I16:K16"/>
    <mergeCell ref="B14:D14"/>
    <mergeCell ref="B15:D15"/>
    <mergeCell ref="B16:D16"/>
  </mergeCells>
  <pageMargins left="0" right="0" top="0" bottom="0" header="0" footer="0"/>
  <pageSetup scale="87" orientation="portrait" r:id="rId1"/>
  <headerFooter differentFirst="1">
    <oddHeader>&amp;LHRBF Impact Evaluation&amp;CHealth Worker Questionnaire&amp;RForm F2</oddHeader>
    <oddFooter>&amp;R&amp;P / &amp;N</oddFooter>
  </headerFooter>
  <colBreaks count="1" manualBreakCount="1">
    <brk id="6" max="1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35"/>
  <sheetViews>
    <sheetView showGridLines="0" tabSelected="1" view="pageBreakPreview" topLeftCell="A10" zoomScale="130" zoomScaleNormal="60" zoomScaleSheetLayoutView="130" workbookViewId="0">
      <selection activeCell="I23" sqref="I23:K24"/>
    </sheetView>
  </sheetViews>
  <sheetFormatPr defaultColWidth="8.85546875" defaultRowHeight="15" x14ac:dyDescent="0.25"/>
  <cols>
    <col min="1" max="1" width="7" style="77" bestFit="1" customWidth="1"/>
    <col min="2" max="2" width="30.85546875" style="77" customWidth="1"/>
    <col min="3" max="3" width="35.7109375" style="83" customWidth="1"/>
    <col min="4" max="4" width="3.85546875" style="83" customWidth="1"/>
    <col min="5" max="5" width="14" style="77" customWidth="1"/>
    <col min="6" max="7" width="2.140625" style="77" customWidth="1"/>
    <col min="8" max="8" width="7" style="77" bestFit="1" customWidth="1"/>
    <col min="9" max="9" width="33.5703125" style="77" customWidth="1"/>
    <col min="10" max="10" width="40.7109375" style="77" customWidth="1"/>
    <col min="11" max="11" width="8.85546875" style="77"/>
    <col min="12" max="12" width="10.5703125" style="77" customWidth="1"/>
    <col min="13" max="16384" width="8.85546875" style="77"/>
  </cols>
  <sheetData>
    <row r="1" spans="1:12" s="86" customFormat="1" ht="19.5" thickBot="1" x14ac:dyDescent="0.25">
      <c r="A1" s="661">
        <f>-9</f>
        <v>-9</v>
      </c>
      <c r="B1" s="662" t="s">
        <v>725</v>
      </c>
      <c r="C1" s="662"/>
      <c r="D1" s="662"/>
      <c r="E1" s="663"/>
      <c r="H1" s="661">
        <f>-9</f>
        <v>-9</v>
      </c>
      <c r="I1" s="662" t="s">
        <v>728</v>
      </c>
      <c r="J1" s="662"/>
      <c r="K1" s="662"/>
      <c r="L1" s="663"/>
    </row>
    <row r="2" spans="1:12" x14ac:dyDescent="0.25">
      <c r="A2" s="198" t="s">
        <v>261</v>
      </c>
      <c r="B2" s="199"/>
      <c r="C2" s="199"/>
      <c r="D2" s="199"/>
      <c r="E2" s="200"/>
      <c r="F2" s="85"/>
      <c r="G2" s="85"/>
      <c r="H2" s="198" t="s">
        <v>706</v>
      </c>
      <c r="I2" s="199"/>
      <c r="J2" s="199"/>
      <c r="K2" s="199"/>
      <c r="L2" s="200"/>
    </row>
    <row r="3" spans="1:12" ht="15.75" customHeight="1" x14ac:dyDescent="0.25">
      <c r="A3" s="201"/>
      <c r="B3" s="202"/>
      <c r="C3" s="202"/>
      <c r="D3" s="202"/>
      <c r="E3" s="203"/>
      <c r="F3" s="85"/>
      <c r="G3" s="85"/>
      <c r="H3" s="201"/>
      <c r="I3" s="202"/>
      <c r="J3" s="202"/>
      <c r="K3" s="202"/>
      <c r="L3" s="203"/>
    </row>
    <row r="4" spans="1:12" ht="15" customHeight="1" x14ac:dyDescent="0.25">
      <c r="A4" s="201"/>
      <c r="B4" s="202"/>
      <c r="C4" s="202"/>
      <c r="D4" s="202"/>
      <c r="E4" s="203"/>
      <c r="F4" s="85"/>
      <c r="G4" s="85"/>
      <c r="H4" s="201"/>
      <c r="I4" s="202"/>
      <c r="J4" s="202"/>
      <c r="K4" s="202"/>
      <c r="L4" s="203"/>
    </row>
    <row r="5" spans="1:12" ht="15" customHeight="1" x14ac:dyDescent="0.25">
      <c r="A5" s="201"/>
      <c r="B5" s="202"/>
      <c r="C5" s="202"/>
      <c r="D5" s="202"/>
      <c r="E5" s="203"/>
      <c r="F5" s="85"/>
      <c r="G5" s="85"/>
      <c r="H5" s="201"/>
      <c r="I5" s="202"/>
      <c r="J5" s="202"/>
      <c r="K5" s="202"/>
      <c r="L5" s="203"/>
    </row>
    <row r="6" spans="1:12" x14ac:dyDescent="0.25">
      <c r="A6" s="201"/>
      <c r="B6" s="202"/>
      <c r="C6" s="202"/>
      <c r="D6" s="202"/>
      <c r="E6" s="203"/>
      <c r="F6" s="85"/>
      <c r="G6" s="85"/>
      <c r="H6" s="201"/>
      <c r="I6" s="202"/>
      <c r="J6" s="202"/>
      <c r="K6" s="202"/>
      <c r="L6" s="203"/>
    </row>
    <row r="7" spans="1:12" ht="15.75" thickBot="1" x14ac:dyDescent="0.3">
      <c r="A7" s="204"/>
      <c r="B7" s="205"/>
      <c r="C7" s="205"/>
      <c r="D7" s="205"/>
      <c r="E7" s="206"/>
      <c r="F7" s="85"/>
      <c r="G7" s="85"/>
      <c r="H7" s="204"/>
      <c r="I7" s="205"/>
      <c r="J7" s="205"/>
      <c r="K7" s="205"/>
      <c r="L7" s="206"/>
    </row>
    <row r="8" spans="1:12" s="628" customFormat="1" x14ac:dyDescent="0.25">
      <c r="A8" s="207" t="s">
        <v>726</v>
      </c>
      <c r="B8" s="208"/>
      <c r="C8" s="208"/>
      <c r="D8" s="208"/>
      <c r="E8" s="209"/>
      <c r="H8" s="207" t="s">
        <v>729</v>
      </c>
      <c r="I8" s="208"/>
      <c r="J8" s="208"/>
      <c r="K8" s="208"/>
      <c r="L8" s="209"/>
    </row>
    <row r="9" spans="1:12" s="628" customFormat="1" ht="15.75" thickBot="1" x14ac:dyDescent="0.3">
      <c r="A9" s="210"/>
      <c r="B9" s="211"/>
      <c r="C9" s="211"/>
      <c r="D9" s="211"/>
      <c r="E9" s="212"/>
      <c r="H9" s="210"/>
      <c r="I9" s="211"/>
      <c r="J9" s="211"/>
      <c r="K9" s="211"/>
      <c r="L9" s="212"/>
    </row>
    <row r="10" spans="1:12" s="628" customFormat="1" ht="15" customHeight="1" x14ac:dyDescent="0.25">
      <c r="A10" s="192" t="s">
        <v>727</v>
      </c>
      <c r="B10" s="193"/>
      <c r="C10" s="365" t="s">
        <v>688</v>
      </c>
      <c r="D10" s="629"/>
      <c r="E10" s="664" t="s">
        <v>252</v>
      </c>
      <c r="H10" s="192" t="s">
        <v>730</v>
      </c>
      <c r="I10" s="193"/>
      <c r="J10" s="365" t="s">
        <v>698</v>
      </c>
      <c r="K10" s="629"/>
      <c r="L10" s="664" t="s">
        <v>447</v>
      </c>
    </row>
    <row r="11" spans="1:12" s="628" customFormat="1" x14ac:dyDescent="0.25">
      <c r="A11" s="194"/>
      <c r="B11" s="195"/>
      <c r="C11" s="78" t="s">
        <v>210</v>
      </c>
      <c r="D11" s="366">
        <v>1</v>
      </c>
      <c r="E11" s="665"/>
      <c r="F11" s="630"/>
      <c r="H11" s="194"/>
      <c r="I11" s="195"/>
      <c r="J11" s="78" t="s">
        <v>707</v>
      </c>
      <c r="K11" s="366">
        <v>1</v>
      </c>
      <c r="L11" s="665"/>
    </row>
    <row r="12" spans="1:12" s="628" customFormat="1" ht="15.75" customHeight="1" x14ac:dyDescent="0.25">
      <c r="A12" s="194"/>
      <c r="B12" s="195"/>
      <c r="C12" s="213" t="s">
        <v>251</v>
      </c>
      <c r="D12" s="367">
        <v>2</v>
      </c>
      <c r="E12" s="665"/>
      <c r="H12" s="194"/>
      <c r="I12" s="195"/>
      <c r="J12" s="213" t="s">
        <v>708</v>
      </c>
      <c r="K12" s="367">
        <v>2</v>
      </c>
      <c r="L12" s="665"/>
    </row>
    <row r="13" spans="1:12" s="628" customFormat="1" x14ac:dyDescent="0.25">
      <c r="A13" s="194"/>
      <c r="B13" s="195"/>
      <c r="C13" s="214"/>
      <c r="D13" s="368"/>
      <c r="E13" s="665"/>
      <c r="H13" s="194"/>
      <c r="I13" s="195"/>
      <c r="J13" s="214"/>
      <c r="K13" s="368"/>
      <c r="L13" s="665"/>
    </row>
    <row r="14" spans="1:12" s="628" customFormat="1" ht="15.75" thickBot="1" x14ac:dyDescent="0.3">
      <c r="A14" s="196"/>
      <c r="B14" s="197"/>
      <c r="C14" s="84" t="s">
        <v>211</v>
      </c>
      <c r="D14" s="369">
        <v>3</v>
      </c>
      <c r="E14" s="666"/>
      <c r="H14" s="196"/>
      <c r="I14" s="197"/>
      <c r="J14" s="84" t="s">
        <v>709</v>
      </c>
      <c r="K14" s="369">
        <v>3</v>
      </c>
      <c r="L14" s="666"/>
    </row>
    <row r="15" spans="1:12" s="80" customFormat="1" ht="15.75" thickBot="1" x14ac:dyDescent="0.25">
      <c r="A15" s="667">
        <f>A1-0.01</f>
        <v>-9.01</v>
      </c>
      <c r="B15" s="370" t="s">
        <v>59</v>
      </c>
      <c r="C15" s="371"/>
      <c r="D15" s="372"/>
      <c r="E15" s="373"/>
      <c r="F15" s="79"/>
      <c r="G15" s="79"/>
      <c r="H15" s="667">
        <f>H1-0.01</f>
        <v>-9.01</v>
      </c>
      <c r="I15" s="370" t="s">
        <v>710</v>
      </c>
      <c r="J15" s="371"/>
      <c r="K15" s="372"/>
      <c r="L15" s="373"/>
    </row>
    <row r="16" spans="1:12" s="80" customFormat="1" ht="15.75" thickBot="1" x14ac:dyDescent="0.25">
      <c r="A16" s="667">
        <f t="shared" ref="A16:A26" si="0">A15-0.01</f>
        <v>-9.02</v>
      </c>
      <c r="B16" s="370" t="s">
        <v>152</v>
      </c>
      <c r="C16" s="371"/>
      <c r="D16" s="372"/>
      <c r="E16" s="373"/>
      <c r="F16" s="79"/>
      <c r="G16" s="79"/>
      <c r="H16" s="667">
        <f t="shared" ref="H16:H26" si="1">H15-0.01</f>
        <v>-9.02</v>
      </c>
      <c r="I16" s="370" t="s">
        <v>711</v>
      </c>
      <c r="J16" s="371"/>
      <c r="K16" s="372"/>
      <c r="L16" s="373"/>
    </row>
    <row r="17" spans="1:12" s="80" customFormat="1" ht="15.75" thickBot="1" x14ac:dyDescent="0.25">
      <c r="A17" s="667">
        <f t="shared" si="0"/>
        <v>-9.0299999999999994</v>
      </c>
      <c r="B17" s="370" t="s">
        <v>153</v>
      </c>
      <c r="C17" s="371"/>
      <c r="D17" s="372"/>
      <c r="E17" s="373"/>
      <c r="F17" s="79"/>
      <c r="G17" s="79"/>
      <c r="H17" s="667">
        <f t="shared" si="1"/>
        <v>-9.0299999999999994</v>
      </c>
      <c r="I17" s="370" t="s">
        <v>712</v>
      </c>
      <c r="J17" s="371"/>
      <c r="K17" s="372"/>
      <c r="L17" s="373"/>
    </row>
    <row r="18" spans="1:12" s="82" customFormat="1" ht="15.75" customHeight="1" thickBot="1" x14ac:dyDescent="0.25">
      <c r="A18" s="667">
        <f t="shared" si="0"/>
        <v>-9.0399999999999991</v>
      </c>
      <c r="B18" s="370" t="s">
        <v>154</v>
      </c>
      <c r="C18" s="371"/>
      <c r="D18" s="372"/>
      <c r="E18" s="373"/>
      <c r="F18" s="81"/>
      <c r="G18" s="81"/>
      <c r="H18" s="667">
        <f t="shared" si="1"/>
        <v>-9.0399999999999991</v>
      </c>
      <c r="I18" s="370" t="s">
        <v>713</v>
      </c>
      <c r="J18" s="371"/>
      <c r="K18" s="372"/>
      <c r="L18" s="373"/>
    </row>
    <row r="19" spans="1:12" s="80" customFormat="1" ht="15.75" customHeight="1" thickBot="1" x14ac:dyDescent="0.25">
      <c r="A19" s="667">
        <f t="shared" si="0"/>
        <v>-9.0499999999999989</v>
      </c>
      <c r="B19" s="370" t="s">
        <v>16</v>
      </c>
      <c r="C19" s="371"/>
      <c r="D19" s="372"/>
      <c r="E19" s="373"/>
      <c r="F19" s="79"/>
      <c r="G19" s="79"/>
      <c r="H19" s="667">
        <f t="shared" si="1"/>
        <v>-9.0499999999999989</v>
      </c>
      <c r="I19" s="370" t="s">
        <v>714</v>
      </c>
      <c r="J19" s="371"/>
      <c r="K19" s="372"/>
      <c r="L19" s="373"/>
    </row>
    <row r="20" spans="1:12" s="80" customFormat="1" ht="15.75" thickBot="1" x14ac:dyDescent="0.25">
      <c r="A20" s="667">
        <f t="shared" si="0"/>
        <v>-9.0599999999999987</v>
      </c>
      <c r="B20" s="370" t="s">
        <v>17</v>
      </c>
      <c r="C20" s="371"/>
      <c r="D20" s="372"/>
      <c r="E20" s="373"/>
      <c r="F20" s="79"/>
      <c r="G20" s="79"/>
      <c r="H20" s="667">
        <f t="shared" si="1"/>
        <v>-9.0599999999999987</v>
      </c>
      <c r="I20" s="370" t="s">
        <v>715</v>
      </c>
      <c r="J20" s="371"/>
      <c r="K20" s="372"/>
      <c r="L20" s="373"/>
    </row>
    <row r="21" spans="1:12" s="80" customFormat="1" ht="15.75" thickBot="1" x14ac:dyDescent="0.25">
      <c r="A21" s="667">
        <f t="shared" si="0"/>
        <v>-9.0699999999999985</v>
      </c>
      <c r="B21" s="370" t="s">
        <v>155</v>
      </c>
      <c r="C21" s="371"/>
      <c r="D21" s="372"/>
      <c r="E21" s="373"/>
      <c r="F21" s="79"/>
      <c r="G21" s="79"/>
      <c r="H21" s="667">
        <f t="shared" si="1"/>
        <v>-9.0699999999999985</v>
      </c>
      <c r="I21" s="370" t="s">
        <v>716</v>
      </c>
      <c r="J21" s="371"/>
      <c r="K21" s="372"/>
      <c r="L21" s="373"/>
    </row>
    <row r="22" spans="1:12" s="80" customFormat="1" ht="15.75" thickBot="1" x14ac:dyDescent="0.25">
      <c r="A22" s="667">
        <f t="shared" si="0"/>
        <v>-9.0799999999999983</v>
      </c>
      <c r="B22" s="370" t="s">
        <v>156</v>
      </c>
      <c r="C22" s="371"/>
      <c r="D22" s="372"/>
      <c r="E22" s="373"/>
      <c r="F22" s="79"/>
      <c r="G22" s="79"/>
      <c r="H22" s="667">
        <f t="shared" si="1"/>
        <v>-9.0799999999999983</v>
      </c>
      <c r="I22" s="370" t="s">
        <v>717</v>
      </c>
      <c r="J22" s="371"/>
      <c r="K22" s="372"/>
      <c r="L22" s="373"/>
    </row>
    <row r="23" spans="1:12" s="80" customFormat="1" x14ac:dyDescent="0.2">
      <c r="A23" s="668">
        <f t="shared" si="0"/>
        <v>-9.0899999999999981</v>
      </c>
      <c r="B23" s="374" t="s">
        <v>157</v>
      </c>
      <c r="C23" s="375"/>
      <c r="D23" s="376"/>
      <c r="E23" s="377"/>
      <c r="F23" s="79"/>
      <c r="G23" s="79"/>
      <c r="H23" s="668">
        <f t="shared" si="1"/>
        <v>-9.0899999999999981</v>
      </c>
      <c r="I23" s="374" t="s">
        <v>718</v>
      </c>
      <c r="J23" s="375"/>
      <c r="K23" s="376"/>
      <c r="L23" s="377"/>
    </row>
    <row r="24" spans="1:12" s="80" customFormat="1" ht="15.75" thickBot="1" x14ac:dyDescent="0.25">
      <c r="A24" s="669"/>
      <c r="B24" s="378"/>
      <c r="C24" s="379"/>
      <c r="D24" s="380"/>
      <c r="E24" s="381"/>
      <c r="F24" s="79"/>
      <c r="G24" s="79"/>
      <c r="H24" s="669"/>
      <c r="I24" s="378"/>
      <c r="J24" s="379"/>
      <c r="K24" s="380"/>
      <c r="L24" s="381"/>
    </row>
    <row r="25" spans="1:12" s="80" customFormat="1" ht="15.75" thickBot="1" x14ac:dyDescent="0.25">
      <c r="A25" s="667">
        <f>A23-0.01</f>
        <v>-9.0999999999999979</v>
      </c>
      <c r="B25" s="370" t="s">
        <v>60</v>
      </c>
      <c r="C25" s="371"/>
      <c r="D25" s="372"/>
      <c r="E25" s="373"/>
      <c r="F25" s="79"/>
      <c r="G25" s="79"/>
      <c r="H25" s="667">
        <f>H23-0.01</f>
        <v>-9.0999999999999979</v>
      </c>
      <c r="I25" s="370" t="s">
        <v>719</v>
      </c>
      <c r="J25" s="371"/>
      <c r="K25" s="372"/>
      <c r="L25" s="373"/>
    </row>
    <row r="26" spans="1:12" s="80" customFormat="1" x14ac:dyDescent="0.2">
      <c r="A26" s="668">
        <f t="shared" si="0"/>
        <v>-9.1099999999999977</v>
      </c>
      <c r="B26" s="374" t="s">
        <v>158</v>
      </c>
      <c r="C26" s="375"/>
      <c r="D26" s="376"/>
      <c r="E26" s="377"/>
      <c r="F26" s="79"/>
      <c r="G26" s="79"/>
      <c r="H26" s="668">
        <f t="shared" si="1"/>
        <v>-9.1099999999999977</v>
      </c>
      <c r="I26" s="374" t="s">
        <v>720</v>
      </c>
      <c r="J26" s="375"/>
      <c r="K26" s="376"/>
      <c r="L26" s="377"/>
    </row>
    <row r="27" spans="1:12" s="80" customFormat="1" ht="15.75" thickBot="1" x14ac:dyDescent="0.25">
      <c r="A27" s="669"/>
      <c r="B27" s="378"/>
      <c r="C27" s="379"/>
      <c r="D27" s="380"/>
      <c r="E27" s="381"/>
      <c r="F27" s="79"/>
      <c r="G27" s="79"/>
      <c r="H27" s="669"/>
      <c r="I27" s="378"/>
      <c r="J27" s="379"/>
      <c r="K27" s="380"/>
      <c r="L27" s="381"/>
    </row>
    <row r="28" spans="1:12" s="80" customFormat="1" ht="15.75" thickBot="1" x14ac:dyDescent="0.25">
      <c r="A28" s="667">
        <f>A26-0.01</f>
        <v>-9.1199999999999974</v>
      </c>
      <c r="B28" s="370" t="s">
        <v>61</v>
      </c>
      <c r="C28" s="371"/>
      <c r="D28" s="372"/>
      <c r="E28" s="373"/>
      <c r="F28" s="81"/>
      <c r="G28" s="79"/>
      <c r="H28" s="667">
        <f>H26-0.01</f>
        <v>-9.1199999999999974</v>
      </c>
      <c r="I28" s="370" t="s">
        <v>721</v>
      </c>
      <c r="J28" s="371"/>
      <c r="K28" s="372"/>
      <c r="L28" s="373"/>
    </row>
    <row r="29" spans="1:12" s="80" customFormat="1" ht="15.75" thickBot="1" x14ac:dyDescent="0.25">
      <c r="A29" s="667">
        <f>A28-0.01</f>
        <v>-9.1299999999999972</v>
      </c>
      <c r="B29" s="370" t="s">
        <v>305</v>
      </c>
      <c r="C29" s="371"/>
      <c r="D29" s="372"/>
      <c r="E29" s="373"/>
      <c r="F29" s="81"/>
      <c r="G29" s="79"/>
      <c r="H29" s="667">
        <f>H28-0.01</f>
        <v>-9.1299999999999972</v>
      </c>
      <c r="I29" s="370" t="s">
        <v>722</v>
      </c>
      <c r="J29" s="371"/>
      <c r="K29" s="372"/>
      <c r="L29" s="373"/>
    </row>
    <row r="30" spans="1:12" s="80" customFormat="1" ht="15.75" customHeight="1" thickBot="1" x14ac:dyDescent="0.25">
      <c r="A30" s="667">
        <f>A29-0.01</f>
        <v>-9.139999999999997</v>
      </c>
      <c r="B30" s="370" t="s">
        <v>306</v>
      </c>
      <c r="C30" s="371"/>
      <c r="D30" s="372"/>
      <c r="E30" s="373"/>
      <c r="F30" s="81"/>
      <c r="G30" s="79"/>
      <c r="H30" s="667">
        <f t="shared" ref="H30:H31" si="2">H29-0.01</f>
        <v>-9.139999999999997</v>
      </c>
      <c r="I30" s="370" t="s">
        <v>723</v>
      </c>
      <c r="J30" s="371"/>
      <c r="K30" s="372"/>
      <c r="L30" s="373"/>
    </row>
    <row r="31" spans="1:12" s="80" customFormat="1" ht="15.75" thickBot="1" x14ac:dyDescent="0.25">
      <c r="A31" s="667">
        <f>A30-0.01</f>
        <v>-9.1499999999999968</v>
      </c>
      <c r="B31" s="370" t="s">
        <v>159</v>
      </c>
      <c r="C31" s="371"/>
      <c r="D31" s="372"/>
      <c r="E31" s="373"/>
      <c r="F31" s="81"/>
      <c r="G31" s="79"/>
      <c r="H31" s="667">
        <f t="shared" si="2"/>
        <v>-9.1499999999999968</v>
      </c>
      <c r="I31" s="370" t="s">
        <v>724</v>
      </c>
      <c r="J31" s="371"/>
      <c r="K31" s="372"/>
      <c r="L31" s="373"/>
    </row>
    <row r="32" spans="1:12" ht="15" customHeight="1" x14ac:dyDescent="0.25">
      <c r="A32" s="670" t="s">
        <v>737</v>
      </c>
      <c r="B32" s="671"/>
      <c r="C32" s="671"/>
      <c r="D32" s="671"/>
      <c r="E32" s="672"/>
      <c r="H32" s="670" t="s">
        <v>738</v>
      </c>
      <c r="I32" s="671"/>
      <c r="J32" s="671"/>
      <c r="K32" s="671"/>
      <c r="L32" s="672"/>
    </row>
    <row r="33" spans="1:12" ht="15.75" customHeight="1" thickBot="1" x14ac:dyDescent="0.3">
      <c r="A33" s="673"/>
      <c r="B33" s="674"/>
      <c r="C33" s="674"/>
      <c r="D33" s="674"/>
      <c r="E33" s="675"/>
      <c r="H33" s="673"/>
      <c r="I33" s="674"/>
      <c r="J33" s="674"/>
      <c r="K33" s="674"/>
      <c r="L33" s="675"/>
    </row>
    <row r="34" spans="1:12" x14ac:dyDescent="0.25">
      <c r="A34" s="670" t="s">
        <v>739</v>
      </c>
      <c r="B34" s="671"/>
      <c r="C34" s="671"/>
      <c r="D34" s="671"/>
      <c r="E34" s="672"/>
      <c r="H34" s="670" t="s">
        <v>740</v>
      </c>
      <c r="I34" s="671"/>
      <c r="J34" s="671"/>
      <c r="K34" s="671"/>
      <c r="L34" s="672"/>
    </row>
    <row r="35" spans="1:12" ht="15.75" thickBot="1" x14ac:dyDescent="0.3">
      <c r="A35" s="673"/>
      <c r="B35" s="674"/>
      <c r="C35" s="674"/>
      <c r="D35" s="674"/>
      <c r="E35" s="675"/>
      <c r="H35" s="673"/>
      <c r="I35" s="674"/>
      <c r="J35" s="674"/>
      <c r="K35" s="674"/>
      <c r="L35" s="675"/>
    </row>
  </sheetData>
  <customSheetViews>
    <customSheetView guid="{3359CAAE-34D2-B046-9CF2-77795125115C}">
      <selection activeCell="K8" sqref="K8"/>
      <pageMargins left="0.7" right="0.7" top="0.75" bottom="0.75" header="0.3" footer="0.3"/>
      <printOptions horizontalCentered="1" verticalCentered="1"/>
    </customSheetView>
  </customSheetViews>
  <mergeCells count="56">
    <mergeCell ref="B30:D30"/>
    <mergeCell ref="A32:E33"/>
    <mergeCell ref="H32:L33"/>
    <mergeCell ref="B31:D31"/>
    <mergeCell ref="B28:D28"/>
    <mergeCell ref="I28:K28"/>
    <mergeCell ref="I29:K29"/>
    <mergeCell ref="I30:K30"/>
    <mergeCell ref="I31:K31"/>
    <mergeCell ref="I21:K21"/>
    <mergeCell ref="B17:D17"/>
    <mergeCell ref="B18:D18"/>
    <mergeCell ref="B19:D19"/>
    <mergeCell ref="B29:D29"/>
    <mergeCell ref="B25:D25"/>
    <mergeCell ref="H10:I14"/>
    <mergeCell ref="A2:E7"/>
    <mergeCell ref="H2:L7"/>
    <mergeCell ref="A8:E9"/>
    <mergeCell ref="H8:L9"/>
    <mergeCell ref="C12:C13"/>
    <mergeCell ref="D12:D13"/>
    <mergeCell ref="J12:J13"/>
    <mergeCell ref="K12:K13"/>
    <mergeCell ref="I1:L1"/>
    <mergeCell ref="A23:A24"/>
    <mergeCell ref="B23:D24"/>
    <mergeCell ref="E23:E24"/>
    <mergeCell ref="H23:H24"/>
    <mergeCell ref="I23:K24"/>
    <mergeCell ref="L23:L24"/>
    <mergeCell ref="L10:L14"/>
    <mergeCell ref="I15:K15"/>
    <mergeCell ref="I16:K16"/>
    <mergeCell ref="B22:D22"/>
    <mergeCell ref="E10:E14"/>
    <mergeCell ref="B20:D20"/>
    <mergeCell ref="B21:D21"/>
    <mergeCell ref="B1:E1"/>
    <mergeCell ref="A10:B14"/>
    <mergeCell ref="A34:E35"/>
    <mergeCell ref="H34:L35"/>
    <mergeCell ref="B15:D15"/>
    <mergeCell ref="B16:D16"/>
    <mergeCell ref="L26:L27"/>
    <mergeCell ref="A26:A27"/>
    <mergeCell ref="B26:D27"/>
    <mergeCell ref="E26:E27"/>
    <mergeCell ref="H26:H27"/>
    <mergeCell ref="I26:K27"/>
    <mergeCell ref="I22:K22"/>
    <mergeCell ref="I25:K25"/>
    <mergeCell ref="I17:K17"/>
    <mergeCell ref="I18:K18"/>
    <mergeCell ref="I19:K19"/>
    <mergeCell ref="I20:K20"/>
  </mergeCells>
  <phoneticPr fontId="0" type="noConversion"/>
  <pageMargins left="0" right="0" top="0" bottom="0" header="0" footer="0"/>
  <pageSetup orientation="portrait" r:id="rId1"/>
  <headerFooter differentFirst="1">
    <oddHeader>&amp;LHRBF Impact Evaluation&amp;CHealth Worker Questionnaire&amp;RForm F2</oddHeader>
    <oddFooter>&amp;R&amp;P / &amp;N</oddFooter>
  </headerFooter>
  <colBreaks count="1" manualBreakCount="1">
    <brk id="6" max="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9</vt:i4>
      </vt:variant>
    </vt:vector>
  </HeadingPairs>
  <TitlesOfParts>
    <vt:vector size="19" baseType="lpstr">
      <vt:lpstr>Cover </vt:lpstr>
      <vt:lpstr>1General</vt:lpstr>
      <vt:lpstr>2Training</vt:lpstr>
      <vt:lpstr>3Hours</vt:lpstr>
      <vt:lpstr>4Salary</vt:lpstr>
      <vt:lpstr>5OtherComp</vt:lpstr>
      <vt:lpstr>6Superv</vt:lpstr>
      <vt:lpstr>7SecJob</vt:lpstr>
      <vt:lpstr>8Wellbeing</vt:lpstr>
      <vt:lpstr>9Satisf</vt:lpstr>
      <vt:lpstr>'1General'!Print_Area</vt:lpstr>
      <vt:lpstr>'2Training'!Print_Area</vt:lpstr>
      <vt:lpstr>'3Hours'!Print_Area</vt:lpstr>
      <vt:lpstr>'4Salary'!Print_Area</vt:lpstr>
      <vt:lpstr>'5OtherComp'!Print_Area</vt:lpstr>
      <vt:lpstr>'6Superv'!Print_Area</vt:lpstr>
      <vt:lpstr>'7SecJob'!Print_Area</vt:lpstr>
      <vt:lpstr>'8Wellbeing'!Print_Area</vt:lpstr>
      <vt:lpstr>'9Satisf'!Print_Area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Sana Malik</dc:creator>
  <cp:lastModifiedBy>Tashrik Ahmed</cp:lastModifiedBy>
  <cp:lastPrinted>2017-11-14T11:39:46Z</cp:lastPrinted>
  <dcterms:created xsi:type="dcterms:W3CDTF">2009-08-13T14:30:20Z</dcterms:created>
  <dcterms:modified xsi:type="dcterms:W3CDTF">2019-05-09T19:52:02Z</dcterms:modified>
</cp:coreProperties>
</file>