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autoCompressPictures="0" defaultThemeVersion="124226"/>
  <mc:AlternateContent xmlns:mc="http://schemas.openxmlformats.org/markup-compatibility/2006">
    <mc:Choice Requires="x15">
      <x15ac:absPath xmlns:x15ac="http://schemas.microsoft.com/office/spreadsheetml/2010/11/ac" url="C:\Users\tashr\Google Drive\MySync\Tajikistan PBF\Impact Evaluation\09 Microdata\Tools\HF\"/>
    </mc:Choice>
  </mc:AlternateContent>
  <xr:revisionPtr revIDLastSave="0" documentId="13_ncr:1_{215B5C85-40EC-441C-B23D-DCE30B693F8A}" xr6:coauthVersionLast="43" xr6:coauthVersionMax="43" xr10:uidLastSave="{00000000-0000-0000-0000-000000000000}"/>
  <bookViews>
    <workbookView xWindow="-28920" yWindow="0" windowWidth="29040" windowHeight="15840" tabRatio="947" activeTab="11" xr2:uid="{00000000-000D-0000-FFFF-FFFF00000000}"/>
  </bookViews>
  <sheets>
    <sheet name="Cover " sheetId="29" r:id="rId1"/>
    <sheet name="1General" sheetId="27" r:id="rId2"/>
    <sheet name="2Training" sheetId="2" r:id="rId3"/>
    <sheet name="3Hours" sheetId="28" r:id="rId4"/>
    <sheet name="4Salary" sheetId="3" r:id="rId5"/>
    <sheet name="5OtherComp" sheetId="4" r:id="rId6"/>
    <sheet name="6Superv" sheetId="15" r:id="rId7"/>
    <sheet name="7SecJob" sheetId="24" r:id="rId8"/>
    <sheet name="8Wellbeing" sheetId="17" r:id="rId9"/>
    <sheet name="9Satisf" sheetId="6" r:id="rId10"/>
    <sheet name="10PDrive" sheetId="19" r:id="rId11"/>
    <sheet name="11Innov" sheetId="20" r:id="rId12"/>
  </sheets>
  <definedNames>
    <definedName name="_xlnm.Print_Area" localSheetId="10">'10PDrive'!$A$1:$L$50</definedName>
    <definedName name="_xlnm.Print_Area" localSheetId="11">'11Innov'!$A$1:$L$57</definedName>
    <definedName name="_xlnm.Print_Area" localSheetId="1">'1General'!$A$1:$P$64</definedName>
    <definedName name="_xlnm.Print_Area" localSheetId="2">'2Training'!$A$1:$V$77</definedName>
    <definedName name="_xlnm.Print_Area" localSheetId="4">'4Salary'!$A$1:$T$70</definedName>
    <definedName name="_xlnm.Print_Area" localSheetId="5">'5OtherComp'!$A$1:$L$14</definedName>
    <definedName name="_xlnm.Print_Area" localSheetId="6">'6Superv'!$A$1:$R$81</definedName>
    <definedName name="_xlnm.Print_Area" localSheetId="7">'7SecJob'!$A$1:$R$37</definedName>
    <definedName name="_xlnm.Print_Area" localSheetId="8">'8Wellbeing'!$A$1:$L$16</definedName>
    <definedName name="_xlnm.Print_Area" localSheetId="9">'9Satisf'!$A$1:$L$31</definedName>
    <definedName name="Z_3359CAAE_34D2_B046_9CF2_77795125115C_.wvu.PrintArea" localSheetId="2" hidden="1">'2Training'!$A$1:$J$68</definedName>
    <definedName name="Z_3359CAAE_34D2_B046_9CF2_77795125115C_.wvu.PrintArea" localSheetId="4" hidden="1">'4Salary'!$A$1:$I$49</definedName>
    <definedName name="Z_3359CAAE_34D2_B046_9CF2_77795125115C_.wvu.PrintArea" localSheetId="5" hidden="1">'5OtherComp'!$A$1:$E$12</definedName>
    <definedName name="Z_3359CAAE_34D2_B046_9CF2_77795125115C_.wvu.PrintArea" localSheetId="6" hidden="1">'6Superv'!$A$1:$H$81</definedName>
    <definedName name="Z_3359CAAE_34D2_B046_9CF2_77795125115C_.wvu.PrintArea" localSheetId="7" hidden="1">'7SecJob'!$A$1:$H$35</definedName>
    <definedName name="Z_3359CAAE_34D2_B046_9CF2_77795125115C_.wvu.PrintArea" localSheetId="9" hidden="1">'9Satisf'!$A$1:$E$31</definedName>
  </definedNames>
  <calcPr calcId="191029"/>
  <customWorkbookViews>
    <customWorkbookView name="Elisa Rothenbuhler - Personal View" guid="{3359CAAE-34D2-B046-9CF2-77795125115C}" mergeInterval="0" personalView="1" yWindow="77" windowWidth="1105" windowHeight="637" tabRatio="947" activeSheetId="2" showFormulaBar="0" showComments="commIndAndComment"/>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 i="20" l="1"/>
  <c r="H8" i="20" l="1"/>
  <c r="H1" i="19"/>
  <c r="H16" i="19" s="1"/>
  <c r="H17" i="19" s="1"/>
  <c r="H19" i="19" s="1"/>
  <c r="H21" i="19" s="1"/>
  <c r="H23" i="19" s="1"/>
  <c r="H25" i="19" s="1"/>
  <c r="H27" i="19" s="1"/>
  <c r="H29" i="19" s="1"/>
  <c r="H31" i="19" s="1"/>
  <c r="H33" i="19" s="1"/>
  <c r="H34" i="19" s="1"/>
  <c r="H36" i="19" s="1"/>
  <c r="H38" i="19" s="1"/>
  <c r="H39" i="19" s="1"/>
  <c r="H40" i="19" s="1"/>
  <c r="H42" i="19" s="1"/>
  <c r="H43" i="19" s="1"/>
  <c r="H44" i="19" s="1"/>
  <c r="H45" i="19" s="1"/>
  <c r="H47" i="19" s="1"/>
  <c r="H48" i="19" s="1"/>
  <c r="H50" i="19" s="1"/>
  <c r="H1" i="6"/>
  <c r="H15" i="6" s="1"/>
  <c r="H16" i="6" s="1"/>
  <c r="H17" i="6" s="1"/>
  <c r="H18" i="6" s="1"/>
  <c r="H19" i="6" s="1"/>
  <c r="H20" i="6" s="1"/>
  <c r="H21" i="6" s="1"/>
  <c r="H22" i="6" s="1"/>
  <c r="H23" i="6" s="1"/>
  <c r="H25" i="6" s="1"/>
  <c r="H26" i="6" s="1"/>
  <c r="H28" i="6" s="1"/>
  <c r="H29" i="6" s="1"/>
  <c r="H30" i="6" s="1"/>
  <c r="H31" i="6" s="1"/>
  <c r="H22" i="20" l="1"/>
  <c r="H39" i="20" s="1"/>
  <c r="A1" i="20"/>
  <c r="A1" i="19"/>
  <c r="A16" i="19" s="1"/>
  <c r="A17" i="19" s="1"/>
  <c r="A19" i="19" s="1"/>
  <c r="A21" i="19" s="1"/>
  <c r="A23" i="19" s="1"/>
  <c r="A25" i="19" s="1"/>
  <c r="A27" i="19" s="1"/>
  <c r="A29" i="19" s="1"/>
  <c r="A31" i="19" s="1"/>
  <c r="A33" i="19" s="1"/>
  <c r="A34" i="19" s="1"/>
  <c r="A36" i="19" s="1"/>
  <c r="A38" i="19" s="1"/>
  <c r="A39" i="19" s="1"/>
  <c r="A40" i="19" s="1"/>
  <c r="A42" i="19" s="1"/>
  <c r="A43" i="19" s="1"/>
  <c r="A44" i="19" s="1"/>
  <c r="A45" i="19" s="1"/>
  <c r="A47" i="19" s="1"/>
  <c r="A48" i="19" s="1"/>
  <c r="A50" i="19" s="1"/>
  <c r="A1" i="6"/>
  <c r="A15" i="6" s="1"/>
  <c r="A16" i="6" s="1"/>
  <c r="A17" i="6" s="1"/>
  <c r="A18" i="6" s="1"/>
  <c r="A19" i="6" s="1"/>
  <c r="A20" i="6" s="1"/>
  <c r="A21" i="6" s="1"/>
  <c r="A22" i="6" s="1"/>
  <c r="A23" i="6" s="1"/>
  <c r="A25" i="6" s="1"/>
  <c r="A26" i="6" s="1"/>
  <c r="A28" i="6" s="1"/>
  <c r="A29" i="6" s="1"/>
  <c r="A30" i="6" s="1"/>
  <c r="A31" i="6" s="1"/>
  <c r="H1" i="17"/>
  <c r="H12" i="17" s="1"/>
  <c r="H13" i="17" s="1"/>
  <c r="H14" i="17" s="1"/>
  <c r="H15" i="17" s="1"/>
  <c r="H16" i="17" s="1"/>
  <c r="A1" i="17"/>
  <c r="A12" i="17" s="1"/>
  <c r="A13" i="17" s="1"/>
  <c r="A14" i="17" s="1"/>
  <c r="A15" i="17" s="1"/>
  <c r="A16" i="17" s="1"/>
  <c r="K7" i="24"/>
  <c r="K16" i="24" s="1"/>
  <c r="K29" i="24" s="1"/>
  <c r="K33" i="24" s="1"/>
  <c r="K35" i="24" s="1"/>
  <c r="A7" i="24"/>
  <c r="A16" i="24" s="1"/>
  <c r="A29" i="24" s="1"/>
  <c r="A33" i="24" s="1"/>
  <c r="A35" i="24" s="1"/>
  <c r="K1" i="24"/>
  <c r="A1" i="24"/>
  <c r="Q76" i="15"/>
  <c r="G76" i="15"/>
  <c r="Q58" i="15"/>
  <c r="G58" i="15"/>
  <c r="K1" i="15"/>
  <c r="K6" i="15" s="1"/>
  <c r="K12" i="15" s="1"/>
  <c r="K16" i="15" s="1"/>
  <c r="K23" i="15" s="1"/>
  <c r="K27" i="15" s="1"/>
  <c r="K31" i="15" s="1"/>
  <c r="K39" i="15" s="1"/>
  <c r="A1" i="15"/>
  <c r="A6" i="15" s="1"/>
  <c r="A12" i="15" s="1"/>
  <c r="A16" i="15" s="1"/>
  <c r="A23" i="15" s="1"/>
  <c r="A27" i="15" s="1"/>
  <c r="A31" i="15" s="1"/>
  <c r="A39" i="15" s="1"/>
  <c r="H1" i="4"/>
  <c r="H3" i="4" s="1"/>
  <c r="H11" i="4" s="1"/>
  <c r="A1" i="4"/>
  <c r="A3" i="4" s="1"/>
  <c r="L1" i="3"/>
  <c r="L3" i="3" s="1"/>
  <c r="L7" i="3" s="1"/>
  <c r="L11" i="3" s="1"/>
  <c r="L16" i="3" s="1"/>
  <c r="L18" i="3" s="1"/>
  <c r="L20" i="3" s="1"/>
  <c r="L22" i="3" s="1"/>
  <c r="L24" i="3" s="1"/>
  <c r="A1" i="3"/>
  <c r="A3" i="3" s="1"/>
  <c r="A7" i="3" s="1"/>
  <c r="A11" i="3" s="1"/>
  <c r="A16" i="3" s="1"/>
  <c r="A18" i="3" s="1"/>
  <c r="A20" i="3" s="1"/>
  <c r="A22" i="3" s="1"/>
  <c r="A24" i="3" s="1"/>
  <c r="K1" i="28"/>
  <c r="K3" i="28" s="1"/>
  <c r="K7" i="28" s="1"/>
  <c r="K12" i="28" s="1"/>
  <c r="K15" i="28" s="1"/>
  <c r="K18" i="28" s="1"/>
  <c r="K24" i="28" s="1"/>
  <c r="K26" i="28" s="1"/>
  <c r="K40" i="28" s="1"/>
  <c r="A1" i="28"/>
  <c r="A3" i="28" s="1"/>
  <c r="A7" i="28" s="1"/>
  <c r="A12" i="28" s="1"/>
  <c r="A15" i="28" s="1"/>
  <c r="A18" i="28" s="1"/>
  <c r="A24" i="28" s="1"/>
  <c r="A26" i="28" s="1"/>
  <c r="A40" i="28" s="1"/>
  <c r="M1" i="2"/>
  <c r="M2" i="2" s="1"/>
  <c r="M45" i="2" s="1"/>
  <c r="M48" i="2" s="1"/>
  <c r="A1" i="2"/>
  <c r="A2" i="2" s="1"/>
  <c r="A45" i="2" s="1"/>
  <c r="A48" i="2" s="1"/>
  <c r="J1" i="27"/>
  <c r="J2" i="27" s="1"/>
  <c r="J3" i="27" s="1"/>
  <c r="J5" i="27" s="1"/>
  <c r="J7" i="27" s="1"/>
  <c r="J8" i="27" s="1"/>
  <c r="J12" i="27" s="1"/>
  <c r="J14" i="27" s="1"/>
  <c r="J21" i="27" s="1"/>
  <c r="J29" i="27" s="1"/>
  <c r="J37" i="27" s="1"/>
  <c r="J44" i="27" s="1"/>
  <c r="A1" i="27"/>
  <c r="A2" i="27" s="1"/>
  <c r="A3" i="27" s="1"/>
  <c r="A5" i="27" s="1"/>
  <c r="A7" i="27" s="1"/>
  <c r="A8" i="27" s="1"/>
  <c r="A12" i="27" s="1"/>
  <c r="A37" i="27" s="1"/>
  <c r="A44" i="27" s="1"/>
  <c r="G25" i="28" l="1"/>
  <c r="A51" i="28"/>
  <c r="Q25" i="28"/>
  <c r="K51" i="28"/>
  <c r="A45" i="15"/>
  <c r="A51" i="15" s="1"/>
  <c r="A54" i="15" s="1"/>
  <c r="A59" i="15" s="1"/>
  <c r="A74" i="15" s="1"/>
  <c r="A78" i="15" s="1"/>
  <c r="G9" i="15"/>
  <c r="G29" i="15"/>
  <c r="A26" i="3"/>
  <c r="A28" i="3" s="1"/>
  <c r="H20" i="3"/>
  <c r="L26" i="3"/>
  <c r="L28" i="3" s="1"/>
  <c r="S20" i="3"/>
  <c r="K45" i="15"/>
  <c r="K51" i="15" s="1"/>
  <c r="K54" i="15" s="1"/>
  <c r="K59" i="15" s="1"/>
  <c r="K74" i="15" s="1"/>
  <c r="K78" i="15" s="1"/>
  <c r="Q9" i="15"/>
  <c r="Q29" i="15"/>
  <c r="S56" i="3"/>
  <c r="A11" i="4"/>
  <c r="H56" i="3"/>
  <c r="A8" i="20"/>
  <c r="A22" i="20" s="1"/>
  <c r="H24" i="3" l="1"/>
  <c r="A38" i="3"/>
  <c r="A41" i="3" s="1"/>
  <c r="A43" i="3" s="1"/>
  <c r="S24" i="3"/>
  <c r="L38" i="3"/>
  <c r="L41" i="3" s="1"/>
  <c r="L43" i="3" s="1"/>
  <c r="H38" i="3" l="1"/>
  <c r="A46" i="3"/>
  <c r="A48" i="3" s="1"/>
  <c r="A49" i="3" s="1"/>
  <c r="A51" i="3" s="1"/>
  <c r="A54" i="3" s="1"/>
  <c r="A58" i="3" s="1"/>
  <c r="H16" i="3"/>
  <c r="L46" i="3"/>
  <c r="L48" i="3" s="1"/>
  <c r="L49" i="3" s="1"/>
  <c r="L51" i="3" s="1"/>
  <c r="L54" i="3" s="1"/>
  <c r="L58" i="3" s="1"/>
  <c r="S16" i="3"/>
  <c r="S38" i="3"/>
</calcChain>
</file>

<file path=xl/sharedStrings.xml><?xml version="1.0" encoding="utf-8"?>
<sst xmlns="http://schemas.openxmlformats.org/spreadsheetml/2006/main" count="1390" uniqueCount="884">
  <si>
    <t>g.</t>
  </si>
  <si>
    <t>h.</t>
  </si>
  <si>
    <t>i.</t>
  </si>
  <si>
    <t>j.</t>
  </si>
  <si>
    <t>l.</t>
  </si>
  <si>
    <t>Health care benefits and/or medicines</t>
  </si>
  <si>
    <t>Free food/meals at work</t>
  </si>
  <si>
    <t>Uniform for your work</t>
  </si>
  <si>
    <t>Shoes for your work</t>
  </si>
  <si>
    <t>Transport between work and home</t>
  </si>
  <si>
    <t>Free or subsidized housing</t>
  </si>
  <si>
    <t>BROUGHT SUPPLIES / EQUIPMENT</t>
  </si>
  <si>
    <t>CHECKED RECORDS</t>
  </si>
  <si>
    <t>CHECKED FINANCES</t>
  </si>
  <si>
    <t>OBSERVED CONSULTATION</t>
  </si>
  <si>
    <t>PROVIDED HEALTH-RELATED INSTRUCTION</t>
  </si>
  <si>
    <t>Quantity of medicine available in the health facility</t>
  </si>
  <si>
    <t>Quality of medicine available in the health facility</t>
  </si>
  <si>
    <t>I GOT STUCK TRAVELING TO WORK</t>
  </si>
  <si>
    <t>I WAS SICK</t>
  </si>
  <si>
    <t>I WAS CARING FOR SICK RELATIVES</t>
  </si>
  <si>
    <t>I WAS ATTENDING ANOTHER JOB (PAID)</t>
  </si>
  <si>
    <t>I WAS ATTENDING ANOTHER JOB (UNPAID)</t>
  </si>
  <si>
    <t>I WAS CARING FOR CHILDREN</t>
  </si>
  <si>
    <t>I WAS DOING HOUSEHOLD CHORES</t>
  </si>
  <si>
    <t>I WAS TIRED FROM THE PREVIOUS DAY</t>
  </si>
  <si>
    <t>a.</t>
  </si>
  <si>
    <t>b.</t>
  </si>
  <si>
    <t>PROVIDED ADMINISTRATIVE INSTRUCTION</t>
  </si>
  <si>
    <t>PROVIDED INSTRUCTION ON FILLING HEALTH MONITORING AND INFORMATION SYSTEMS (HMIS) FORMS</t>
  </si>
  <si>
    <t>Community Health / Outreach</t>
  </si>
  <si>
    <t>COMMUNITY HEALTH / OUTREACH</t>
  </si>
  <si>
    <t>Nutrition and growth monitoring</t>
  </si>
  <si>
    <t>NUTRITION AND GROWTH MONITORING</t>
  </si>
  <si>
    <t>What day of the month are you supposed to receive your salary?</t>
  </si>
  <si>
    <t>Last month, how many days was your salary delayed?</t>
  </si>
  <si>
    <t>Have you received it in totality?</t>
  </si>
  <si>
    <t>The previous month (2 months ago), how many days was your salary delayed?</t>
  </si>
  <si>
    <t>STILL NOT RECEIVED</t>
  </si>
  <si>
    <t>RECEIVED ON TIME</t>
  </si>
  <si>
    <t>00</t>
  </si>
  <si>
    <t>c.</t>
  </si>
  <si>
    <t>d.</t>
  </si>
  <si>
    <t>e.</t>
  </si>
  <si>
    <t>f.</t>
  </si>
  <si>
    <t>LACK OF FUNDS</t>
  </si>
  <si>
    <t>SYSTEMIC DELAY / ADMINISTRATIVE PROBLEM</t>
  </si>
  <si>
    <t>SALARY WITHHELD TO SERVICE OUTSTANDING DEBTS</t>
  </si>
  <si>
    <t>NON-PAYMENT WAS NOT EXPLAINED</t>
  </si>
  <si>
    <t>GENDER</t>
  </si>
  <si>
    <t>Were you born in this district?</t>
  </si>
  <si>
    <t>YES</t>
  </si>
  <si>
    <t>YEARS</t>
  </si>
  <si>
    <t>It is common for health workers to have additional work to their primary job at the health facility. I would like to ask you questions about additional work you might be doing. Please answer the following questions with regards to your supplemental activity.</t>
    <phoneticPr fontId="4" type="noConversion"/>
  </si>
  <si>
    <t>Single</t>
  </si>
  <si>
    <t>Married/Living together</t>
  </si>
  <si>
    <t>Widowed</t>
  </si>
  <si>
    <t>Divorced/separated</t>
  </si>
  <si>
    <t xml:space="preserve">Within the past 30 days </t>
  </si>
  <si>
    <t>Working relationships with other facility staff</t>
  </si>
  <si>
    <t>The physical condition of the health facility building</t>
  </si>
  <si>
    <t>Your salary</t>
  </si>
  <si>
    <t>i</t>
  </si>
  <si>
    <t>►</t>
  </si>
  <si>
    <t>Increased</t>
  </si>
  <si>
    <t>Decreased</t>
  </si>
  <si>
    <t>Within the past 31-90 days</t>
  </si>
  <si>
    <t>Are there other training needs you personally feel you need for your present job?</t>
  </si>
  <si>
    <t>a</t>
  </si>
  <si>
    <t>b</t>
  </si>
  <si>
    <t>c</t>
  </si>
  <si>
    <t>d</t>
  </si>
  <si>
    <t>e</t>
  </si>
  <si>
    <t>f</t>
  </si>
  <si>
    <t>g</t>
  </si>
  <si>
    <t>h</t>
  </si>
  <si>
    <t>j</t>
  </si>
  <si>
    <t>k</t>
  </si>
  <si>
    <t>l</t>
  </si>
  <si>
    <t>DAY</t>
  </si>
  <si>
    <t>MONTH</t>
  </si>
  <si>
    <t>RECORD RESPONSE</t>
  </si>
  <si>
    <t>F</t>
  </si>
  <si>
    <t>G</t>
  </si>
  <si>
    <t>H</t>
  </si>
  <si>
    <t>NO</t>
  </si>
  <si>
    <t>A</t>
  </si>
  <si>
    <t>B</t>
  </si>
  <si>
    <t>C</t>
  </si>
  <si>
    <t>D</t>
  </si>
  <si>
    <t>E</t>
  </si>
  <si>
    <t>m</t>
  </si>
  <si>
    <t>Vaccinations</t>
  </si>
  <si>
    <t>Malaria treatment</t>
  </si>
  <si>
    <t>Malaria</t>
  </si>
  <si>
    <t>Labor and delivery</t>
  </si>
  <si>
    <t>ALWAYS</t>
  </si>
  <si>
    <t>INTERVIEW DONE</t>
  </si>
  <si>
    <t>PARTIALLY COMPLETED</t>
  </si>
  <si>
    <t>p</t>
  </si>
  <si>
    <t>IDENTIFIER</t>
  </si>
  <si>
    <t>YEAR</t>
  </si>
  <si>
    <t>NEVER</t>
  </si>
  <si>
    <t>SOMETIMES</t>
  </si>
  <si>
    <t>Staff willingly share their expertise with other members.</t>
  </si>
  <si>
    <t>When disagreements occur among staff, they try to act like peacemakers to resolve the situation themselves.</t>
  </si>
  <si>
    <t>Staff willingly give their time to help each other out when someone falls behind or has difficulties with work.</t>
  </si>
  <si>
    <t>Staff talk to each other before taking an action that might affect them.</t>
  </si>
  <si>
    <t>Staff take steps to prevent problems arising between them.</t>
  </si>
  <si>
    <t>Staff focus on what is wrong rather than the positive side.</t>
  </si>
  <si>
    <t>My job allows me freedom in how I organize my work and the methods and approaches to use.</t>
  </si>
  <si>
    <t>I am given enough authority by my supervisors to do my job well.</t>
  </si>
  <si>
    <t>Changes bring opportunities to make improvements in the facility.</t>
  </si>
  <si>
    <t>Staff spend their time chatting amongst themselves about things that are not related to work.</t>
  </si>
  <si>
    <t>Staff spend time complaining about work-related issues.</t>
  </si>
  <si>
    <t>I would prefer to work somewhere else than in this facility.</t>
  </si>
  <si>
    <t>It is important for me that the community recognizes my work as a professional.</t>
  </si>
  <si>
    <t>It is important for me that my peers recognize my work as a professional.</t>
  </si>
  <si>
    <t>Changes in the facility are easy to adjust to.</t>
  </si>
  <si>
    <t>Rapid changes are difficult to cope with.</t>
  </si>
  <si>
    <t>q</t>
  </si>
  <si>
    <t>Treatment of disability and chronic diseases</t>
  </si>
  <si>
    <t>r</t>
  </si>
  <si>
    <t>t</t>
  </si>
  <si>
    <t>HOURS PER WEEK</t>
  </si>
  <si>
    <t>Routine or general increase</t>
  </si>
  <si>
    <t xml:space="preserve">RELATED TO PERFORMANCE / ABSENCE </t>
  </si>
  <si>
    <t>Within the facility, is there anyone who is responsible for supervising your work? This could include providing feedback on your performance, giving you advice, discussing your career with you?</t>
  </si>
  <si>
    <t>Health facility head</t>
  </si>
  <si>
    <t>Other health worker in the facility</t>
  </si>
  <si>
    <t>Head of service within the facility</t>
  </si>
  <si>
    <t>What is the position of your supervisor as designated by the Ministry of Health?</t>
  </si>
  <si>
    <t>Within the facility, who is responsible for supervising your work?</t>
  </si>
  <si>
    <t>Outside of this health facility, is there anyone who is responsible for supervising your work? This could include providing feedback on your performance, giving you advice, discussing your career with you?</t>
  </si>
  <si>
    <t>Who outside the facility is responsible for supervising your work?</t>
  </si>
  <si>
    <t>NOTHING</t>
  </si>
  <si>
    <t>DISCUSSED MY PERFORMANCE AND/OR CAREER</t>
  </si>
  <si>
    <t>Now I would like to talk with you about supervision of your work by people from outside of the facility.</t>
  </si>
  <si>
    <t>EXTERNAL SUPERVISION</t>
  </si>
  <si>
    <t>Now I would like to talk with you about supervision of your work by people who also work in this facility.</t>
  </si>
  <si>
    <t>The last time that you met this external supervisor, what did [HE/SHE] do to supervise your work?</t>
  </si>
  <si>
    <t>INTERNAL SUPERVISION</t>
  </si>
  <si>
    <t>When was the last time you met with this internal supervisor to discuss your performance or your career development?</t>
  </si>
  <si>
    <t>When was the last time you met with your external supervisor to discuss your performance or your career development?</t>
  </si>
  <si>
    <t>NUMBER OF TIMES</t>
  </si>
  <si>
    <t>My job makes me feel good about myself.</t>
  </si>
  <si>
    <t>I am proud of the work I'm doing in this facility.</t>
  </si>
  <si>
    <t>I am proud to be working for this health facility.</t>
  </si>
  <si>
    <t>I am glad that I am working for this facility rather than in other facilities in the country.</t>
  </si>
  <si>
    <t>This health facility inspires me to do my very best on the job.</t>
  </si>
  <si>
    <t>I complete my tasks efficiently and effectively.</t>
  </si>
  <si>
    <t>CASE SCENARIOS</t>
  </si>
  <si>
    <t>POTENTIAL RESPONSES</t>
  </si>
  <si>
    <t>TALK TO THE COMMUNITY LEADERS AND HAVE THEM CONVINCE THE WOMEN</t>
  </si>
  <si>
    <t>Say that the facility does not have any means of transportation for patients in emergencies. What would you do?</t>
  </si>
  <si>
    <t>NOTHING. THE PATIENTS AND THEIR FAMILIES HAVE TO SORT IT OUT.</t>
  </si>
  <si>
    <t>ORGANIZE A COMMUNITY FUND RAISER TO BUY A VEHICLE</t>
  </si>
  <si>
    <t>SEEK FUNDS FROM THE GOVERNMENT TO BUY VEHICLE</t>
  </si>
  <si>
    <t>SEEK FUNDS FROM NGO'S TO BUY VEHICLE</t>
  </si>
  <si>
    <t>CONTRACT A PRIVATE PERSON/FIRM IN THE COMMUNITY WHO HAS A CAR</t>
  </si>
  <si>
    <t>BUY A VEHICLE FROM THE FACILITY'S FUNDS</t>
  </si>
  <si>
    <t>I am now going to read you some examples of situations that may happen at the health center. These situations may or may not be currently true in the health facility where you work. For each situation, I would like to know what kind of actions you would take. All answers are confidential.</t>
  </si>
  <si>
    <t>NOTHING. IT IS THE WOMEN'S OWN CHOICE.</t>
  </si>
  <si>
    <t>OTHER, SPECIFY</t>
  </si>
  <si>
    <t>MENTIONED………..1</t>
  </si>
  <si>
    <t>NOT MENTIONED……2</t>
  </si>
  <si>
    <t>ENTER HEALTH WORKER ID CODE FROM STAFF ROSTER IN FORM F1</t>
  </si>
  <si>
    <t>MALARIA</t>
  </si>
  <si>
    <t>What is the highest level of education you ever completed?</t>
  </si>
  <si>
    <t>Have you received your salary in totality?</t>
  </si>
  <si>
    <t>DHMT Official</t>
  </si>
  <si>
    <t>PHO Official</t>
  </si>
  <si>
    <t>MoH Official</t>
  </si>
  <si>
    <t>PERSON IN CHARGE REFUSED INTERVIEW</t>
  </si>
  <si>
    <t>FACILITY IS EMPTY (NO STAFF MEMBERS)</t>
  </si>
  <si>
    <t>HEALTH FACILITY NOT FOUND</t>
  </si>
  <si>
    <t>May I know your name?</t>
  </si>
  <si>
    <t xml:space="preserve">Now I am going to ask you about the services that you have provided in the past 3 months. </t>
  </si>
  <si>
    <t>Growth monitoring /Nutrition counselling</t>
  </si>
  <si>
    <t>Tuberculosis diagnosis/treatment</t>
  </si>
  <si>
    <t>HIV/AIDS testing and counseling</t>
  </si>
  <si>
    <t>u</t>
  </si>
  <si>
    <t>Integrated Management of Childhood Illness (IMCI)</t>
  </si>
  <si>
    <t>INTEGRATED MANAGEMENT OF CHILDHOOD ILLNESS (IMCI)</t>
  </si>
  <si>
    <t>TUBERCULOSIS DIAGNOSIS AND TREATMENT</t>
  </si>
  <si>
    <t>LABOR AND DELIVERY</t>
  </si>
  <si>
    <t>HIV/AIDS TESTING AND COUNSELING</t>
  </si>
  <si>
    <t>Facility head / manager contacts you</t>
  </si>
  <si>
    <t>Your salary / allowance / bonus is reduced</t>
  </si>
  <si>
    <t>Manager discusses this with you</t>
  </si>
  <si>
    <t>Absences are reflected in your performance assessment</t>
  </si>
  <si>
    <t>Donor</t>
  </si>
  <si>
    <t>Never</t>
  </si>
  <si>
    <t>INSPECTED FACILITY</t>
  </si>
  <si>
    <t>Working relationships with District/ Ministry of Health staff</t>
  </si>
  <si>
    <t>Working relationships with Management staff within the health facility</t>
  </si>
  <si>
    <t>Quality of the management of the health facility by the management staff within the health facility</t>
  </si>
  <si>
    <t>Quantity of equipment in the health facility</t>
  </si>
  <si>
    <t>Quality and physical condition of equipment in the health facility</t>
  </si>
  <si>
    <t>Availability of other supplies in the health facility (compresses, etc.; office supplies)</t>
  </si>
  <si>
    <t>Your ability to provide high quality of care given the current working conditions in the facility</t>
  </si>
  <si>
    <t>Overall, how satisfied are you with your job?</t>
  </si>
  <si>
    <t>RECORD REPONSE</t>
  </si>
  <si>
    <t>ENGAGE WITH TRADITIONAL BIRTH ATTENDANTS</t>
  </si>
  <si>
    <t>OFFER INCENTIVE TO TRADITIONAL BIRTH ATTENDANTS</t>
  </si>
  <si>
    <t>ENGAGE WITH COMMUNITY HEALTH WORKERS</t>
  </si>
  <si>
    <t>OFFER INCENTIVE TO COMMUNITY HEALTH WORKERS</t>
  </si>
  <si>
    <t>I</t>
  </si>
  <si>
    <t>OFFER AN IN-KIND INCENTIVE TO WOMEN WHO COME IN</t>
  </si>
  <si>
    <t>OFFER A CASH INCENTIVE TO WOMEN WHO COME IN</t>
  </si>
  <si>
    <t>J</t>
  </si>
  <si>
    <t xml:space="preserve"> </t>
  </si>
  <si>
    <t>ENCOURAGE THEM TO USE COMMUNITY BASED TRANSPORT</t>
  </si>
  <si>
    <t>Your coworkers speak to you about it</t>
  </si>
  <si>
    <t>MALE</t>
  </si>
  <si>
    <t>FEMALE</t>
  </si>
  <si>
    <t>How old are you?</t>
  </si>
  <si>
    <t>What is your marital status?</t>
  </si>
  <si>
    <t>What is your position as a health worker as designated by the Ministry of Health?</t>
  </si>
  <si>
    <t>Curative consultation for children</t>
  </si>
  <si>
    <t>Curative consultation for adults</t>
  </si>
  <si>
    <t>Family planning consultation</t>
  </si>
  <si>
    <t>Antenatal care consultation (ANC)</t>
  </si>
  <si>
    <t>IF THE HEALTH WORKER HAS WORKED AT THE CURRENT HEALTH FACILITY FOR LESS THAN 3 MONTHS, ASK ABOUT THE SERVICES PROVIDED WITHIN THE DURATION AT THIS HEALTH FACILITY.</t>
  </si>
  <si>
    <t>Postnatal care consultation (PNC)</t>
  </si>
  <si>
    <t>Deliveries at home</t>
  </si>
  <si>
    <t>TRAINING LESS THAN 1 YEAR AGO</t>
  </si>
  <si>
    <t xml:space="preserve">TRAINING MORE THAN 1 YEAR AGO </t>
  </si>
  <si>
    <t>NEVER TRAINED</t>
  </si>
  <si>
    <t>Tuberculosis diagnosis and treatment</t>
  </si>
  <si>
    <t>Adult curative care</t>
  </si>
  <si>
    <t>Management and administration</t>
  </si>
  <si>
    <t>ADULT CURATIVE CARE</t>
  </si>
  <si>
    <t>MANAGEMENT AND ADMINISTRATION</t>
  </si>
  <si>
    <t>NUMBER OF DAYS IN THE LAST 30 DAYS</t>
  </si>
  <si>
    <t>NUMBER OF DAYS IN THE LAST 7 DAYS. MAXIMUM 7.</t>
  </si>
  <si>
    <t>NUMBER OF HOURS IN THE LAST 7 DAYS. MAXIMUM 168.</t>
  </si>
  <si>
    <t>Remained the same</t>
  </si>
  <si>
    <t xml:space="preserve">When you are away from the facility without authorized leave, do any of the following occur? </t>
  </si>
  <si>
    <t>NUMBER OF PATIENTS</t>
  </si>
  <si>
    <t>In the last 12 months, did you receive all your due salary according to the payment schedule?</t>
  </si>
  <si>
    <t>For the last 12 months, have you received all the salary due to you, even if it was not according to the payment schedule?</t>
  </si>
  <si>
    <t>How many months' salary are you currently owed regarding the past 12 months?</t>
  </si>
  <si>
    <t>NUMBER OF MONTHS (RANGE IS 1-12)</t>
  </si>
  <si>
    <t>Do you currently receive any of the following benefits as part of your primary job?</t>
  </si>
  <si>
    <t xml:space="preserve">Within the past 4-6 months </t>
  </si>
  <si>
    <t>More than 6 months ago</t>
  </si>
  <si>
    <t>s</t>
  </si>
  <si>
    <t xml:space="preserve">What kind of additional training do you feel you need for your present job? </t>
  </si>
  <si>
    <t xml:space="preserve">Over the past 2 years, has your salary increased because of the following reasons? </t>
  </si>
  <si>
    <t xml:space="preserve">After these discussions, did you notice a lot of improvements, some improvements or no improvements? </t>
  </si>
  <si>
    <t>A LOT OF IMPROVEMENTS</t>
  </si>
  <si>
    <t>SOME IMPROVEMENTS</t>
  </si>
  <si>
    <t>NO IMPROVEMENTS</t>
  </si>
  <si>
    <t xml:space="preserve">ASSESSED KNOWLEDGE  </t>
  </si>
  <si>
    <t>Now I will read five statements about how a person might be feeling.  For each of the five statements, please indicate whether in the last two weeks, you have been feeling this way most of the time, more than half of the time, less than half of the time, only rarely, or never.</t>
  </si>
  <si>
    <t>In the past 2 weeks, I have felt calm and relaxed…</t>
  </si>
  <si>
    <t>In the past 2 weeks, I have felt active and vigorous…</t>
  </si>
  <si>
    <t>In the past 2 weeks, I woke up feeling fresh and rested…</t>
  </si>
  <si>
    <t>MOST OF THE TIME</t>
  </si>
  <si>
    <t>MORE THAN HALF OF THE TIME</t>
  </si>
  <si>
    <t>SATISFIED</t>
  </si>
  <si>
    <t>UNSATISFIED</t>
  </si>
  <si>
    <t>In this part of the questionnaire I would like to talk with you about your work environment. All answers are confidential. I am going to read you a series of statements about your work with your colleagues. For each of these aspects, please tell me whether you feel these are true most of the time, more than half of the time, less than half of the time, rarely or never.</t>
  </si>
  <si>
    <t>LESS THAN HALF OF THE TIME</t>
  </si>
  <si>
    <t>ONLY RARELY</t>
  </si>
  <si>
    <t>ORGANIZE SENSITIZATION/OUTREACH ACTIVITIES</t>
  </si>
  <si>
    <t>In the last 12 months, those times that you did not receive your full salary on time, what reason was usually given for you not being paid?</t>
  </si>
  <si>
    <t>MENTIONED….1</t>
  </si>
  <si>
    <t>NOT MENTIONED….2</t>
  </si>
  <si>
    <t xml:space="preserve">How many year(s) and month(s) have you worked as a health worker at this facility?  </t>
  </si>
  <si>
    <t>RECORD YEARS AND MONTHS. IF LESS THAN A YEAR, RECORD "0" IN YEARS AND RECORD NUMBER OF MONTHS.</t>
  </si>
  <si>
    <t>I CANNOT MAKE ENDS MEET ON MY PRIMARY INCOME</t>
  </si>
  <si>
    <t>HOURLY PAY IS LUCRATIVE IN THIS SECONDARY JOB</t>
  </si>
  <si>
    <t>I CAN GAIN EXPERIENCE THAT IS NOT AVAILABLE IN MY PRIMARY JOB.</t>
  </si>
  <si>
    <t>THE SECONDARY JOB HAS A BETTER ENVIRONMENT</t>
  </si>
  <si>
    <t>I CAN SEE PATIENTS I COULD NOT SEE DURING WORKING HOURS</t>
  </si>
  <si>
    <t>HOURS IN LAST 7 DAYS</t>
    <phoneticPr fontId="4" type="noConversion"/>
  </si>
  <si>
    <t>Other, specify:</t>
  </si>
  <si>
    <t xml:space="preserve">Other, specify: </t>
  </si>
  <si>
    <t>OTHER, SPECIFY:</t>
  </si>
  <si>
    <t>HEALTH DISTRICT</t>
  </si>
  <si>
    <t>PROVINCE NAME</t>
  </si>
  <si>
    <t>PROVINCE CODE</t>
  </si>
  <si>
    <t>DISTRICT NAME</t>
  </si>
  <si>
    <t>DISTRICT CODE</t>
  </si>
  <si>
    <t>LOCALITY NAME</t>
  </si>
  <si>
    <t>LOCALITY CODE</t>
  </si>
  <si>
    <t>GPS COORDINATES OF HEALTH FACILITY</t>
  </si>
  <si>
    <t>LATITUDE (NORTH)</t>
  </si>
  <si>
    <t>.</t>
  </si>
  <si>
    <t>LONGITUDE (EAST)</t>
  </si>
  <si>
    <t>RESULT OF THE INTERVIEW</t>
  </si>
  <si>
    <t>NAME OF HEALTH FACILITY</t>
  </si>
  <si>
    <t>LOCATION OF HEALTH FACILITY</t>
  </si>
  <si>
    <t>INTERVIEWER</t>
  </si>
  <si>
    <t>CODE</t>
  </si>
  <si>
    <t>VISIT 1</t>
  </si>
  <si>
    <t>LANGUAGE</t>
  </si>
  <si>
    <t>VISIT 2</t>
  </si>
  <si>
    <t>VISIT 3</t>
  </si>
  <si>
    <t>RESPONDENT</t>
  </si>
  <si>
    <t xml:space="preserve">Translator Used? </t>
  </si>
  <si>
    <t>SUPERVISOR</t>
  </si>
  <si>
    <t>Health Facility Questionnaire</t>
  </si>
  <si>
    <t>PERSON IN CHARGE IS OUT  (STAFF THAT IS PRESENT IS NOT AUTHORIZED)</t>
  </si>
  <si>
    <t>MONTHS (RANGE IS 0-11)</t>
  </si>
  <si>
    <t>NEITHER SATISFIED NOR UNSATISFIED, I.E. INDIFFERENT</t>
  </si>
  <si>
    <t xml:space="preserve">RECORD RESPONSE </t>
  </si>
  <si>
    <t>INTERVIEWER: READ EACH OPTION ALOUD. FOR EACH OPTION, RECORD "1" IF THE HEALTH WORKER PROVIDED THE SERVICE AT LEAST ONCE IN THE PAST 3 MONTHS, "2" IF NOT.</t>
  </si>
  <si>
    <t xml:space="preserve">INTERVIEWER: DO NOT READ EACH OPTION ALOUD. FOR EACH OPTION, RECORD "1" IF MENTIONED, "2" IF NOT MENTIONED. </t>
  </si>
  <si>
    <t xml:space="preserve">INTERVIEWER: DO NOT READ OPTIONS ALOUD. FOR EACH OPTION, NOTE WHETHER THE HEALTH WORKER MENTIONED THIS ACTION OR NOT. </t>
  </si>
  <si>
    <t>INTERVIEWER: READ OPTIONS ALOUD. FOR EACH OPTION, RECORD "1" FOR YES OR "2" FOR NO.</t>
  </si>
  <si>
    <t>INTERVIEWER: ENTER A NUMBER, EG 08 OR 21. MAX 31.</t>
  </si>
  <si>
    <t xml:space="preserve">INTERVIEWER: DO NOT READ OPTIONS ALOUD. FOR EACH OPTION, NOTE WHETHER THE HEALTH WORKER MENTIONED THIS REASON OR NOT. </t>
  </si>
  <si>
    <t>INTERVIEWER: DO NOT READ CHOICES ALOUD. FOR EACH OPTION, RECORD "1" IF MENTIONED, "2" IF NOT MENTIONED</t>
  </si>
  <si>
    <t>INTERVIEWER: DO NOT READ OPTIONS ALOUD.</t>
  </si>
  <si>
    <t xml:space="preserve">In this part of the questionnaire I would like to ask you some questions regarding your satisfaction with your current job. All answers are confidential. I am going to read you a series of statements about your level of satisfaction with various aspects of your current job. For each of these aspects, please tell me whether you are satisfied, neither satisfied nor unsatisfied, meaning you are indifferent, or unsatisfied using these cards.                    </t>
  </si>
  <si>
    <t xml:space="preserve">INTERVIEWER:DO NOT READ OPTIONS ALOUD. FOR EACH OPTION, NOTE WHETHER THE HEALTH WORKER MENTIONED THIS REASON OR NOT. </t>
  </si>
  <si>
    <t>Newborn Care</t>
  </si>
  <si>
    <t>Reproductive Health / Family planning</t>
  </si>
  <si>
    <t>Antenatal care</t>
  </si>
  <si>
    <t>Postnatal / Postpartum care</t>
  </si>
  <si>
    <t>Management of Sexually Transmitted Infections (STI)</t>
  </si>
  <si>
    <t>Breastfeeding, including Environmental Breastfeeding</t>
  </si>
  <si>
    <t>Immunization / Vaccination</t>
  </si>
  <si>
    <t>REPRODUCTIVE HEALTH / FAMILY PLANNING</t>
  </si>
  <si>
    <t>ANTENATAL CARE</t>
  </si>
  <si>
    <t>NEWBORN CARE</t>
  </si>
  <si>
    <t>POSTNATAL / POSTPARTUM CARE</t>
  </si>
  <si>
    <t>BREASTFEEDING, INCLUDING ENVIRONMENTAL BREASTFEEDING</t>
  </si>
  <si>
    <t>IMMUNIZATION / VACCINATION</t>
  </si>
  <si>
    <t>MANAGEMENT OF SEXUALLY TRANSMITTED INFECTIONS (STI)</t>
  </si>
  <si>
    <t>RESPONSE CODE</t>
  </si>
  <si>
    <t>TAJIK</t>
  </si>
  <si>
    <t>RUSSIAN</t>
  </si>
  <si>
    <t>Undergraduate (Baccalaureate)</t>
  </si>
  <si>
    <t>Graduated from the Medical University</t>
  </si>
  <si>
    <t>Masters (magistracy)</t>
  </si>
  <si>
    <t>Postgraduate student</t>
  </si>
  <si>
    <t>PhD/MD</t>
  </si>
  <si>
    <t>Graduated from the Medical College</t>
  </si>
  <si>
    <t>Family Physician</t>
  </si>
  <si>
    <t xml:space="preserve">Obstetrician/Gynecologist 
</t>
  </si>
  <si>
    <t xml:space="preserve">Clinical intern/junior doctor 
Midwife
Family Nurse
Feldsher
</t>
  </si>
  <si>
    <t>Midwife</t>
  </si>
  <si>
    <t xml:space="preserve">Family Nurse
</t>
  </si>
  <si>
    <t>Feldsher</t>
  </si>
  <si>
    <t>Family medicine training-ad after consultation with the MoH</t>
  </si>
  <si>
    <t>Diabetes ad after consultation with the MoH</t>
  </si>
  <si>
    <t>Hypertension ad after consultation with the MoH</t>
  </si>
  <si>
    <t>Treatment of diseases of the digestive system</t>
  </si>
  <si>
    <t>Treatment of endemic goiter</t>
  </si>
  <si>
    <t>Treatment of diabetes</t>
  </si>
  <si>
    <t>Treatment of patients with hypertension</t>
  </si>
  <si>
    <t xml:space="preserve">Diabetes </t>
  </si>
  <si>
    <t>Cardiovascular diseases</t>
  </si>
  <si>
    <t>How much did you receive in the last period or at your last ad hoc payment for the Rural Hardship allowance in TJ Somoni?</t>
  </si>
  <si>
    <t>Perform more outreach/mobilization</t>
  </si>
  <si>
    <t>Cooperate more with other health workers</t>
  </si>
  <si>
    <t>Improved organization and record-keeping</t>
  </si>
  <si>
    <t>Respect by the community</t>
  </si>
  <si>
    <t>Support received from the community</t>
  </si>
  <si>
    <t>ONLY FOR PBF DISTRICTS</t>
  </si>
  <si>
    <t>Became less</t>
  </si>
  <si>
    <t>Without changes</t>
  </si>
  <si>
    <t>Yes</t>
  </si>
  <si>
    <t>No</t>
  </si>
  <si>
    <t>I spend more time on medical services</t>
  </si>
  <si>
    <t>I increased the number of home visits</t>
  </si>
  <si>
    <t>Other, specify</t>
  </si>
  <si>
    <t>What is the main reason that you are doing this other job or activity?</t>
  </si>
  <si>
    <t>Work in another government agency</t>
  </si>
  <si>
    <t>In a private hospital or as a private doctor</t>
  </si>
  <si>
    <t>Work in business, apart of medical and agricultural sector</t>
  </si>
  <si>
    <t>Agriculture</t>
  </si>
  <si>
    <t>Other (specify)</t>
  </si>
  <si>
    <t>2017-2018</t>
  </si>
  <si>
    <t>UZBEK</t>
  </si>
  <si>
    <t>n</t>
  </si>
  <si>
    <t>o</t>
  </si>
  <si>
    <t>What was the payment amount?</t>
  </si>
  <si>
    <t>When was the last time you were provided such payment?</t>
  </si>
  <si>
    <t>What was the amount of the previous payment (before last one)?</t>
  </si>
  <si>
    <t>Since the beginning of the PBF in 2015, have you changed the way in which you conduct your work in order to increase the performance payments to your health facility?</t>
  </si>
  <si>
    <t>What changes have you made to the way in which you work?</t>
  </si>
  <si>
    <t>Work at a drug store/pharmacy</t>
  </si>
  <si>
    <t xml:space="preserve">What is this work or activity? </t>
  </si>
  <si>
    <t xml:space="preserve">HEALTH RESULTS BASED FINANCING IMPACT EVALUATION </t>
  </si>
  <si>
    <t xml:space="preserve">БАҲОДИИИ ТАЪСИРИ МАБЛАҒГУЗОРИИ СОҲАИ ТАНДУРУСТӢ </t>
  </si>
  <si>
    <t>МУАЙЯНКУНАНДА</t>
  </si>
  <si>
    <t>FOLLOW-UP SURVEY - TAJIKISTAN</t>
  </si>
  <si>
    <t>HF</t>
  </si>
  <si>
    <t>ДАР АСОСИ НАТИҶАҲОИ ФАЪОЛИЯТ - ТАДҚИҚОТИ МИНБАЪДА</t>
  </si>
  <si>
    <t>НОҲИЯ</t>
  </si>
  <si>
    <t>РАҚАМИ МТ</t>
  </si>
  <si>
    <t>ТОҶИКИСТОН, 2017-2018</t>
  </si>
  <si>
    <t>САВОЛНОМАИ МУАССИСАИ ТИББӢ</t>
  </si>
  <si>
    <t>НОМИ ВИЛОЯТ</t>
  </si>
  <si>
    <t>РАМЗИ ВИЛОЯТ</t>
  </si>
  <si>
    <t>НОМИ НОҲИЯ</t>
  </si>
  <si>
    <t>РАМЗИ НОҲИЯ</t>
  </si>
  <si>
    <t>НОМИ МАҲАЛ</t>
  </si>
  <si>
    <t>РАМЗИ МАҲАЛ</t>
  </si>
  <si>
    <t>IE ARM:</t>
  </si>
  <si>
    <t>ГУРӮҲҲОИ МАҚСАДНОКИ БАҲОДИҲИИ БЕВОСИТА:</t>
  </si>
  <si>
    <t>Treatment 1 = 01</t>
  </si>
  <si>
    <t>Treatment 2 = 02</t>
  </si>
  <si>
    <t>Treatment 3 = 03</t>
  </si>
  <si>
    <t>Treatment 4 = 04</t>
  </si>
  <si>
    <t>Treatment 5 = 05</t>
  </si>
  <si>
    <t>Comparison Only = 06</t>
  </si>
  <si>
    <t>Гурӯҳи мақсаднокӣ  1 = 01</t>
  </si>
  <si>
    <t>Гурӯҳи мақсаднокӣ  2 = 02</t>
  </si>
  <si>
    <t>Гурӯҳи мақсаднокӣ  3 = 03</t>
  </si>
  <si>
    <t>Гурӯҳи мақсаднокӣ  4 = 04</t>
  </si>
  <si>
    <t>Гурӯҳи мақсаднокӣ  5 = 05</t>
  </si>
  <si>
    <t>Гурӯҳи муқоисавӣ = 06</t>
  </si>
  <si>
    <t>КООРДИНАТАҲОИ GPS-И МУАССИСАИ ТИББӢ</t>
  </si>
  <si>
    <t>НАТИҶАИ МУСОҲИБА</t>
  </si>
  <si>
    <t>МУСОҲИБА ГУЗАРОНИДА ШУД</t>
  </si>
  <si>
    <t>ҚИСМАН ГУЗАРОНИДА ШУДА</t>
  </si>
  <si>
    <t>АРЗ (ШИМОЛ)</t>
  </si>
  <si>
    <t>ШАХСИ ИНТИХОБШУДА АЗ МУСОҲИБА ДАСТ КАШИД</t>
  </si>
  <si>
    <t>ШАХСИ ИНТИХОБШУДА ҲУЗУР НАДОШТ (КОРМАНДЕ, КИ ҲУЗУР ДОШТ, ВАКОЛАТ НАДОРАД)</t>
  </si>
  <si>
    <t>ТӮЛ (ШАРҚ)</t>
  </si>
  <si>
    <t>МУАССИСА ХОЛӢ АСТ (КОРМАНДОН ҲУЗУР НАДОРАНД)</t>
  </si>
  <si>
    <t>МУАССИСАИ ТИББӢ ЁФТА НАШУД</t>
  </si>
  <si>
    <t>НОМИ МУАССИСАИ ТИББӢ</t>
  </si>
  <si>
    <t>ҶОЙГИРШАВИИ МУАССИСАИ ТИББӢ</t>
  </si>
  <si>
    <t>HEALTH FACILITY IS CLOSED FOR REPAIR</t>
  </si>
  <si>
    <t>МУАССИСАИ ТИББӢ БАРОИ ТАЪМИР МАХКАМ КАРДА ШУДААСТ</t>
  </si>
  <si>
    <t>ДИГАР (ҚАЙД КУНЕД)</t>
  </si>
  <si>
    <t>ЗАБОН</t>
  </si>
  <si>
    <t>ПУРСИШ</t>
  </si>
  <si>
    <t>САВОЛДИҲАНДА</t>
  </si>
  <si>
    <t>РАМЗ</t>
  </si>
  <si>
    <t>ТАШРИФИ 1</t>
  </si>
  <si>
    <t>РӮЗ</t>
  </si>
  <si>
    <t>МОҲ</t>
  </si>
  <si>
    <t>СОЛ</t>
  </si>
  <si>
    <t>ТОҶИКӢ</t>
  </si>
  <si>
    <t>РУСӢ</t>
  </si>
  <si>
    <t>МУСОҲИБ</t>
  </si>
  <si>
    <t>ӮЗБЕКӢ</t>
  </si>
  <si>
    <t>ТАШРИФИ 2</t>
  </si>
  <si>
    <t>ТАШРИФИ 3</t>
  </si>
  <si>
    <t>ТАРҶУМОН ИСТИФОДА ШУД</t>
  </si>
  <si>
    <t>ҲЕҶ ГОҲ</t>
  </si>
  <si>
    <t>БАЪЗАН</t>
  </si>
  <si>
    <t>СУПЕРВИЗОР</t>
  </si>
  <si>
    <t>ДОИМО</t>
  </si>
  <si>
    <t>F2 - HEALTH WORKER INDIVIDUAL QUESTIONNAIRE (f2_rhc)</t>
  </si>
  <si>
    <t>F2 - САВОЛНОМАИ ИНДИВИДУАЛИИ КОРМАНДИ ТИБ (f2_rhc)</t>
  </si>
  <si>
    <t>ҶАВОБРО ҚАЙД КУНЕД</t>
  </si>
  <si>
    <t>Номи Шумо чист?</t>
  </si>
  <si>
    <t>РАҚАМИ РАМЗИИ КОРМАНДИ ТИБРО АЗ РУЙХАТИ КОРМАНДОН, КИ ДАР ФОРМАИ F1 ОВАРДА ШУДААСТ, ВОРИД КУНЕД</t>
  </si>
  <si>
    <t>ҶИНС</t>
  </si>
  <si>
    <t>МАРД</t>
  </si>
  <si>
    <t>ЗАН</t>
  </si>
  <si>
    <t>Шумо чанд сола?</t>
  </si>
  <si>
    <t>СОЛҲО</t>
  </si>
  <si>
    <t>Вазъи оилавии Шумо?</t>
  </si>
  <si>
    <t>Муҷаррад</t>
  </si>
  <si>
    <t>Оиладор/якҷоя зиндагӣ мекунем</t>
  </si>
  <si>
    <t>Бевамард/бевазан</t>
  </si>
  <si>
    <t>Ҷудо шуда</t>
  </si>
  <si>
    <t>Шумо дар ҳамин ноҳия таваллуд шудаед?</t>
  </si>
  <si>
    <t>ҲА</t>
  </si>
  <si>
    <t>НЕ</t>
  </si>
  <si>
    <t>Дараҷаи баландтарини маълумоте, ки Шумо гирифтаед?</t>
  </si>
  <si>
    <t>Коллеҷи тиббиро хатм кардаам</t>
  </si>
  <si>
    <t>Донишгоҳи тиббиро хатм кардаам</t>
  </si>
  <si>
    <t>Бакалавр</t>
  </si>
  <si>
    <t>Магистр</t>
  </si>
  <si>
    <t>Аспирантура</t>
  </si>
  <si>
    <t>Докторантура</t>
  </si>
  <si>
    <t>Дигар, муайян кунед:</t>
  </si>
  <si>
    <t xml:space="preserve">Пас аз хатми расмии муассисаи олӣ Шумо чанд сол ва чанд моҳ кор карда истодаед? </t>
  </si>
  <si>
    <t xml:space="preserve">СОЛҲО ВА МОҲҲОРО ҚАЙД КУНЕД. АГАР АЗ ЯК СОЛ КАМ БОШАД, ДАР СУТУНИ "СОЛҲО" "0" ҚАЙД КУНЕД ВА МИҚДОРИ МОҲҲОРО НАВИСЕД. </t>
  </si>
  <si>
    <t>МОҲҲО (АЗ 0-11)</t>
  </si>
  <si>
    <t xml:space="preserve">Чанд солу чанд моҳ Шумо дар ин муассиса ҳамчун корманди тиб кор мекунед? </t>
  </si>
  <si>
    <t xml:space="preserve">Мувофиқи муқаррароти Вазорати тандурустӣ вазифаи Шумо ҳамчун корманди тиб чист? </t>
  </si>
  <si>
    <t>Духтури оилавӣ</t>
  </si>
  <si>
    <t>Акушер/гинеколог</t>
  </si>
  <si>
    <t xml:space="preserve">Коромӯзи дармонгоҳ/духтури хурд 
</t>
  </si>
  <si>
    <t>Момодоя</t>
  </si>
  <si>
    <t>Ҳамшираи шафқати оилавӣ</t>
  </si>
  <si>
    <t xml:space="preserve">Фелдшер </t>
  </si>
  <si>
    <t xml:space="preserve">Ҳоло мехостам ба Шумо дар бораи хизматрасониҳои тиббие, ки Шумо дар 3 моҳи охир пешниҳод кардаед, савол диҳам. </t>
  </si>
  <si>
    <t>САВОЛДИҲАНДА: ҲАР ЯК ВАРИАНТРО ХОНЕД. АГАР ПЕШНИХОД КАРДА БОШАД, ВАРИАНТИ "1"-РО ҚАЙД КУНЕД, АГАР ПЕШНИХОД НАКАРДА БОШАД, "2"-РО ҚАЙД КУНЕД.</t>
  </si>
  <si>
    <t>Машварати табобатӣ барои кӯдакон</t>
  </si>
  <si>
    <t>Машварати табобатӣ барои калонсолон</t>
  </si>
  <si>
    <t>Машварат оид ба банақшагирии оила</t>
  </si>
  <si>
    <t>Машварат оид ба назорати пеш аз таваллуд</t>
  </si>
  <si>
    <t>АГАР КОРМАНДИ ТИБ ДАР МУАССИСАИ ТИББИИ МАЗКУР АЗ 3 МОҲ КАМТАР КОР КАРДА БОШАД, ОН ГОҲ ДАР БОРАИ ОН МУДДАТЕ, КИ ДАР МУАССИСАИ МАЗКУР КОР КАРДААС, ПУРСЕД.</t>
  </si>
  <si>
    <t>Машварат оид ба назорати баъди таваллуд</t>
  </si>
  <si>
    <t>Таваллудкунӣ дар хона</t>
  </si>
  <si>
    <t>Ташхис/табобати касалии сил</t>
  </si>
  <si>
    <t>Эмкунӣ</t>
  </si>
  <si>
    <t>Мониторинги инкишофи кудак/машварат оид ба ғизо</t>
  </si>
  <si>
    <t>Табобати вараҷа</t>
  </si>
  <si>
    <t>Табобати касалиҳои узвҳои ҳазмкунанда</t>
  </si>
  <si>
    <t>Табобати ҷоғар</t>
  </si>
  <si>
    <t>Табобати касалии қанд (диабет)</t>
  </si>
  <si>
    <t xml:space="preserve">Табобати беморони фишори баланди хун (гипертония) дошта </t>
  </si>
  <si>
    <t xml:space="preserve">Дигар, муайян кунед: </t>
  </si>
  <si>
    <t>ҶАВОБРО НАВИСЕД</t>
  </si>
  <si>
    <t>GENERAL INFORMATION</t>
  </si>
  <si>
    <t>МАЪЛУМОТИ УМУМӢ</t>
  </si>
  <si>
    <t xml:space="preserve">How many year(s) and month(s) have you been working after formal completion of your highest education? </t>
  </si>
  <si>
    <t>Табобати маъюбӣ ва касалиҳои музбин/хроникӣ</t>
  </si>
  <si>
    <t xml:space="preserve">ОМӮЗИШ ЗИЁДА АЗ 1 СОЛ ПЕШ  </t>
  </si>
  <si>
    <t>ЯГОН МАРОТИБА ИШТИРОК НАКАРДААМ</t>
  </si>
  <si>
    <t>Хамбастагии беморихои кудакона</t>
  </si>
  <si>
    <t>Вараҷа</t>
  </si>
  <si>
    <t>Ташхис ва табобати бемории сил</t>
  </si>
  <si>
    <t>Саломатии репродуктивӣ / Банақшагирии оила</t>
  </si>
  <si>
    <t>Назорати пеш аз таваллуд</t>
  </si>
  <si>
    <t xml:space="preserve">Таваллудкуни </t>
  </si>
  <si>
    <t>Нигоҳубини навзод</t>
  </si>
  <si>
    <t>Назорати баъди таваллуд/нигоҳубини зани навзоида</t>
  </si>
  <si>
    <t>Синамакконӣ,  гуруххои дастгири он</t>
  </si>
  <si>
    <t>Мониторинги ғизо ва инкишофи кудак</t>
  </si>
  <si>
    <t>Санҷиши  сирояти ВИЧ/ СПИД ва машваратдиҳӣ оид ба он</t>
  </si>
  <si>
    <t xml:space="preserve">Идоракунии касалиҳои сироятие, ки бо воситаи алоқаи ҷинсӣ мегузарад </t>
  </si>
  <si>
    <t>Иммунизатсия/эмгузаронӣ</t>
  </si>
  <si>
    <t>Табобати калонсолон</t>
  </si>
  <si>
    <t>Идоракунӣ ва корҳои маъмурӣ</t>
  </si>
  <si>
    <t>Тандурустии ҷамъият / корҳои тарғиботӣ</t>
  </si>
  <si>
    <t>Омӯзиш оид ба тибби оилавӣ пас аз машварат бо Вазорати тандурустӣ</t>
  </si>
  <si>
    <t xml:space="preserve">Омузиш оид ба касали диабет, пас аз машварати Вазорати тандурусти </t>
  </si>
  <si>
    <t>Омузиш оид ба баландшавии фишори хун, пас аз машварати Вазорати тандурусти</t>
  </si>
  <si>
    <t xml:space="preserve">Оё талаботҳои дигари омӯзишӣ ҳастанд, ки ба фикратон ба Шумо барои кори ҳозираатон лозим аст? </t>
  </si>
  <si>
    <t xml:space="preserve">Ба фикратон, боз кадом намуди омӯзишҳои иловагӣ барои кори ҳозираатон лозим аст? </t>
  </si>
  <si>
    <t xml:space="preserve">САВОЛДИҲАНДА: ҲАР ЯК ВАРИАНТРО  НАХОНЕД. БАРОИ ҲАР ЯК ВАРИАНТ "1"-РО ҚАЙД КУНЕД, МУСОҲИБ ОНРО НОМБАР КУНАД ВА "2"-РО ҚАЙД КУНЕД, АГАР МУСОҲИБ НОМБАР НАКУНАД. </t>
  </si>
  <si>
    <t>НАЗОРАТИ ПЕШ АЗ ТАВАЛЛУД</t>
  </si>
  <si>
    <t xml:space="preserve">ТАВАЛЛУД </t>
  </si>
  <si>
    <t>ТАБОБАТИ КАЛОНСОЛОН</t>
  </si>
  <si>
    <t>Касалиҳои дилураг</t>
  </si>
  <si>
    <t>ДИГАР, МУАЙЯН КУНЕД:</t>
  </si>
  <si>
    <t>ОМӮЗИШ БАРОИ КОРМАНДОН</t>
  </si>
  <si>
    <t>STAFF TRAINING</t>
  </si>
  <si>
    <t>For each subject I mention, I would like to know the most recent time you received in-service training. Please do not include your initial medical or nursing education.</t>
  </si>
  <si>
    <t>INTERVIEWER: THIS TRAINING INCLUDES ONLY THE TRAINING RECEIVED AFTER UNDERGOING PROFESSIONAL EDUCATION. FOR EXAMPLE, TRAINING RECEIVED AS PART OF THE BACHELOR OF MEDICINE AND SURGERY (MBBS) OR MEDICAL DOCTOR (MD) PROGRAM SHOULD NOT BE MENTIONED HERE.
READ EACH OPTION ALOUD. FOR EACH OPTION, RECORD "1"IF THE TRAINING OCCURED LESS THAN A YEAR AGO, "2" IF IT OCCURED MORE THAN A YEAR AGO, AND "3" IF THE WORKER WAS NEVER TRAINED IN THIS SPECIALTY AFTER THEIR EDUCATION. RECORD "1" OR "2" FOR UP TO 3 "OTHER" TRAINING AND SPECIFY WHICH ONES.</t>
  </si>
  <si>
    <t>Барои ҳар як мавзӯе, ки ман номбар мекунам, мехостам иштироки охирони Шуморо дар курсҳои такмили ихтисос фаҳмам. Илтимос, маълумоти  базавии тиббӣ ё ҳамширагии худро ба ин ҷо дохил накунед.</t>
  </si>
  <si>
    <t>САВОЛДИҲАНДА: БА ИН САВОЛ ДОХИЛ МЕШАВАНД ТАНҲО ОМӮЗИШҲОЕ, КИ ДАР ОН МУСОҲИБ ПАС АЗ ХАТМИ МУАССИСАИ КАСБӢ ИШТИРОК КАРДААСТ. МАСАЛАН, ОМӮЗИШҲОЕ, КИ ҲАМЧУН ҚИСМИ БАКАЛАВРИАТИ ТИББӢ ВА ХИРУРГӢ Ё ДОКТОРАНТУРАИ ИЛМҲОИ ТИБ ҲАСТАНД, ДАР ИН ҶО НАБОЯД ҚАЙД КАРДА ШАВАНД.
ҲАР ЯК ВАРИАНТРО  ХОНЕД. БАРОИ ҲАР ЯК ВАРИАНТ "1"-РО ҚАЙД КУНЕД, АГАР ОМӮЗИШ АЗ ЯК СОЛ КАМТАР ПЕШ ГУЗАРОНИДА ШУДА БОШАД, "2"-РО ҚАЙД КУНЕД, АГАР ОН ЯК СОЛ ЗИЁДТАР ПЕШ ГУЗАРОНИДА ШУДА БОШАД ВА "3"-РО ҚАЙД КУНЕД, АГАР КОРМАНД ЯГОН МАРОТИБА АЗ РӮИ МАВЗӮИ МАЗКУР ПАС АЗ ХАТМИ МУАССИСАИ ИЛМӢ ДАР ОМӮЗИШ ИШТИРОК НАКАРДА БОШАД. "1" Ё "2"-РО ҚАЙД КУНЕД БАРОИ  3 "ДИГАР" ОМӮЗИШҲО ВА МУАЙЯН КУНЕД КАДОМҲО.</t>
  </si>
  <si>
    <t>ВАРАҶА</t>
  </si>
  <si>
    <t>САЛОМАТИИ РЕПРОДУКТИВӢ / БАНАҚШАГИРИИ ОИЛА</t>
  </si>
  <si>
    <t>НИГОҲУБИНИ НАВЗОД</t>
  </si>
  <si>
    <t>НАЗОРАТИ БАЪДИ ТАВАЛЛУД/НИГОҲУБИНИ ЗАНИ НАВЗОИДА</t>
  </si>
  <si>
    <t>САНҶИШИ ВИЧ/СПИД ВА МАШВАРАТДИҲӢ ОИД БА ОН</t>
  </si>
  <si>
    <t xml:space="preserve">ИДОРАКУНИИ КАСАЛИҲОИ СИРОЯТИЕ, КИ БО ВОСИТАИ АЛОҚАИ ҶИНСӢ МЕГУЗАРАД </t>
  </si>
  <si>
    <t>ИММУНИЗАТСИЯ/ЭМГУЗАРОНӢ</t>
  </si>
  <si>
    <t>ИДОРАКУНӢ ВА КОРҲОИ МАЪМУРӢ</t>
  </si>
  <si>
    <t>ТАНДУРУСТИИ ҶАМЪИЯТ / КОРҲОИ ТАРҒИБОТӢ</t>
  </si>
  <si>
    <t xml:space="preserve">ОМӮЗИШ НА ЗИЁДА АЗ  1 СОЛ  ПЕШ </t>
  </si>
  <si>
    <t>ҲАМБАСТАГИИ БЕМОРИҲОИ КӮДАКОНА</t>
  </si>
  <si>
    <t>ТАШХИС ВА ТАБОБАТИ БЕМОРИИ СИЛ</t>
  </si>
  <si>
    <t>СИНАМАККОНӢ ВА ГУРӮҲҲОИ ДАСТГИРИ ОН</t>
  </si>
  <si>
    <t>МОНИТОРИНГИ ҒИЗО ВА ИНКИШОФИ КӮДАК</t>
  </si>
  <si>
    <t xml:space="preserve">Омӯзиш оид ба касали диабет, пас аз машварати Вазорати тандурусти </t>
  </si>
  <si>
    <t>Омӯзиш оид ба баландшавии фишори хун, пас аз машварати Вазорати тандурусти</t>
  </si>
  <si>
    <t>СОАТ ДАР ЯК ҲАФТА</t>
  </si>
  <si>
    <t>ШУМОРАИ РӮЗҲО ДАР 30 РӮЗИ ОХИР</t>
  </si>
  <si>
    <t xml:space="preserve">Дар давоми хафтаи охир Шумо чанд рӯз дар ин муассиса бо назардошти ташрифҳои хонагӣ кор кардед? </t>
  </si>
  <si>
    <t>ШУМОРАИ РӮЗҲО ДАР ДАВОМИ 7 РӮЗИ ОХИР. МАКСИМУМ 7.</t>
  </si>
  <si>
    <t xml:space="preserve">Дар давоми 7 рӯзи охир Шумо умуман чанд соат дар ин муассиса бо назардошти вақтҳои барои ташрифҳои хонагӣ сарфшуда кор кардед? </t>
  </si>
  <si>
    <t>МИҚДОРИ СОАТҲО ДАР ДАВОМИ 7 РӮЗИ ОХИР. МАКСИМУМ 168.</t>
  </si>
  <si>
    <t xml:space="preserve">Дар муқоиса бо 12 моҳи охир, оё соатҳои кории Шумо дар як ҳафта, бо назардошти ташрифҳои хонагӣ ва дигар корҳои пешгирикунӣ зиёд шуд, кам шуд ё бетағир монд? </t>
  </si>
  <si>
    <t>Зиёд шуд</t>
  </si>
  <si>
    <t>Кам шуд</t>
  </si>
  <si>
    <t>Бетағир монд</t>
  </si>
  <si>
    <t xml:space="preserve">Оё Шумо ягон маротиба бе иҷозати расмӣ дар ҷойи кор ғоиб будед? </t>
  </si>
  <si>
    <t xml:space="preserve">Бори охир вақте, ки Шумо бе иҷозати расмӣ аз ҷойи кор берун будед, Шумо бо чӣ кор машғул будед? </t>
  </si>
  <si>
    <t>МАН ҲАНГОМИ БА КОР РАФТАН ДАР РОҲ РУСТ МОНДАМ</t>
  </si>
  <si>
    <t>МАН БЕМОР БУДАМ</t>
  </si>
  <si>
    <t xml:space="preserve">МАН БА ХЕШОВАНДОНИ БЕМОР БУДАМ НИГОҲУБИН КАРДАМ </t>
  </si>
  <si>
    <t>МАН ДАР ҶОЙИ ДИГАРИ КОРӢ (ПАРДОХТШАВАНДА) БУДАМ</t>
  </si>
  <si>
    <t xml:space="preserve">САВОЛДИҲАНДА: ВАРИАНТҲОРО НАХОНЕД. БАРОИ ҲАР ЯК ВАРИАНТ ҚАЙД КУНЕД, КИ ОЁ КОРМАНДИ ТИБ ИН АМАЛҲОРО НОМБАР КАРД Ё НЕ. </t>
  </si>
  <si>
    <t>МАН ДАР ҶОЙИ ДИГАРИ КОРӢ (ПАРДОХТНАШАВАНДА) БУДАМ</t>
  </si>
  <si>
    <t>МАН КӮДАКОНАМРО НИГОҲУБИН КАРДАМ</t>
  </si>
  <si>
    <t>МАН КОРҲОИ ХОНААМРО КАРДАМ</t>
  </si>
  <si>
    <t>НОМБАР КАРД………..1</t>
  </si>
  <si>
    <t>МАН ЯК РӮЗ ПЕШ ХЕЛЕ ХАСТА ШУДАМ</t>
  </si>
  <si>
    <t>НОМБАР НАКАРД……2</t>
  </si>
  <si>
    <t xml:space="preserve">Вақте, ки Шумо бе иҷозати расмӣ аз ҷойи кор берун будед, ягон ҳолати зерин ба вуҷуд омад? </t>
  </si>
  <si>
    <t>Роҳбари муассиса/менеҷер бо Шумо сӯҳбат кард</t>
  </si>
  <si>
    <t>Маош/музди меҳнат/бонуси Шумо кам карда шуд</t>
  </si>
  <si>
    <t>Менеҷер ин ҳолатро бо Шумо муҳокима кард</t>
  </si>
  <si>
    <t xml:space="preserve">САВОЛДИҲАНДА: ВАРИАНТҲОРО  ХОНЕД. БАРОИ ҲАР ЯК ВАРИАНТ "1"-РО ҚАЙД КУНЕД, АГАР ҲА Ё "2"-РО ҚАЙД КУНЕД, АГАР НЕ. </t>
  </si>
  <si>
    <t>Ғоиб буданатон ба натиҷаи кори Шумо таъсир расонд</t>
  </si>
  <si>
    <t>Ҳамкоронатон ба Шумо дар ин бора гап заданд</t>
  </si>
  <si>
    <t>ШУМОРАИ БЕМОРОН</t>
  </si>
  <si>
    <t>In the last 7 days, how many days did you work at this facility including home visits?</t>
  </si>
  <si>
    <t>In the last 7 days, how many hours did you work at this facility in total, including time spent on home visits?</t>
  </si>
  <si>
    <t>In comparing to 12 months ago, would you say the number of hours you work in a week have increased, decreased or remained the same, including home visits and other prevention activities?</t>
  </si>
  <si>
    <t>СОАТҲОИ КОРӢ ВА ВАЗИФАҲО</t>
  </si>
  <si>
    <t>HOURS AND DUTIES</t>
  </si>
  <si>
    <t xml:space="preserve">How many hours per week are you contracted to work at this facility? </t>
  </si>
  <si>
    <t>RECORD AVERAGE NUMBER OF HOURS PER WEEK.</t>
  </si>
  <si>
    <t xml:space="preserve">Чанд соат дар як ҳафта Шумо бояд мувофиқи шартнома дар ин муассиса кор кунед?  </t>
  </si>
  <si>
    <t>МИҚДОРИ СОАТҲОРО ДАР ЯК ҲАФТА БА ҲИСОБИ МИЁНА ҚАЙД КУНЕД.</t>
  </si>
  <si>
    <t>MENTIONED……….....1</t>
  </si>
  <si>
    <t>How many individual patients did you see on your last full working day?</t>
  </si>
  <si>
    <t>Дар рӯзи кории пурраи охирини худ Шумо чанд нафар беморонро қабул кардед?</t>
  </si>
  <si>
    <t>САВОЛДИҲАНДА: АЗ ҶУМЛА АГАР БА ХОНАИ ЯГОН БЕМОР ТАШРИФ ОВАРДА БОШАД ИЛТИМОС ГУРӮҲИ МОДАРОН/БЕМОРОНРО БА ҲИСОБ НАГИРЕД</t>
  </si>
  <si>
    <t>INTERVIEWER: PLEASE COUNT GROUP SENSITIZATION OF MOTHERS/PATIENTS AND COUNT PATIENTS SEEN ON HOME VISITS</t>
  </si>
  <si>
    <t xml:space="preserve">САВОЛДИҲАНДА! ТАНҲО БАРОИ НОҲИЯҲОИ МАНФ: МАБЛАҒҲОИ ИЛОВАГИ АЗ ҲИСОБИ МАНФ ГИРИФТА ШУДАРО ДОХИЛ НАКУНЕД! </t>
  </si>
  <si>
    <t xml:space="preserve">Дар давоми 2 соли охир оё маоши Шумо аз сабабҳои зерин зиёд шуд? </t>
  </si>
  <si>
    <t>Зиёдшавии нақшавӣ ё умумӣ</t>
  </si>
  <si>
    <t xml:space="preserve">САВОЛДИҲАНДА: ВАРИАНТҲОРО  ХОНЕД. БАРОИ ҲАР ЯК ВАРИАНТ "1"-РО ҚАЙД КУНЕД АГАР ҲА Ё "2"-РО ҚАЙД КУНЕД АГАР НЕ. </t>
  </si>
  <si>
    <t>Дар давоми 12 моҳи охир оё Шумо ҳамаи маоши худро мувофиқи ҷадвали пардохти маош мегиред?</t>
  </si>
  <si>
    <t xml:space="preserve">Дар кадом рӯзи ҳар моҳ Шумо бояд маош гиред? </t>
  </si>
  <si>
    <t>САВОЛДИҲАНДА: РАҚАМРО ВОРИД КУНЕД, МАСАЛАН 08 Ё 21. МАКС 31.</t>
  </si>
  <si>
    <t>Моҳи гузашта пардохти маош чанд рӯз дер ба амал омад ?</t>
  </si>
  <si>
    <t>ҲОЛО ҲАМ НАГИРИФТААМ</t>
  </si>
  <si>
    <t>ДАР ВАҚТАШ ГИРИФТАМ</t>
  </si>
  <si>
    <t xml:space="preserve">Шумо маоши худро ба пуррагӣ гирифтед? </t>
  </si>
  <si>
    <t xml:space="preserve">Моҳи пешина (2 моҳ пеш) пардохти маош чанд рӯз дер ба амал омад? </t>
  </si>
  <si>
    <t>Дар давоми 12 моҳи охир дар он вақтҳое, ки маош ба Шумо дар вақташ пардохт карда нашуд, одатан кадом сабабҳоро ҳамчун сабаби пардохт нашудани маош ба Шумо пеш оварданд?</t>
  </si>
  <si>
    <t>НАБУДАНИ МАБЛАҒ</t>
  </si>
  <si>
    <t xml:space="preserve">ДЕРМОНИИ СИСТЕМАТИКӢ/МУШКИЛИҲОИ МАЪМУРӢ </t>
  </si>
  <si>
    <t xml:space="preserve">САВОЛДИҲАНДА: ВАРИАНТҲОРО НАХОНЕД. БАРОИ ҲАР ЯК ВАРИАНТ ҚАЙД КУНЕД, КИ ОЁ КОРМАНДИ ТИБ ИН САБАБРО НОМБАР КАРД Ё НЕ.  </t>
  </si>
  <si>
    <t>ПАРДОХТИ МАОШ БАРОИ РӮЙПУШ КАРДАНИ ҚАРЗҲОИ ПАРДОХТНАШУДА БОЗ ДОШТА ШУД</t>
  </si>
  <si>
    <t>САБАБИ БОЗДОШТИ ПАРДОХТРО НАФАҲМОНДАНД</t>
  </si>
  <si>
    <t>ВОБАСТА БА ИҶРОИШИ КОР/ҒОИБ БУДАН</t>
  </si>
  <si>
    <t xml:space="preserve">Дар давоми 12 моҳи охир оё Шумо ҳамаи маоши худро, ҳатто агар мувофиқи нақшаи пардохти маош набошад ҳам, гирифтед? </t>
  </si>
  <si>
    <t xml:space="preserve">Мувофиқи 12 моҳи охир чанд қадар маоши Шумо ҳоло пардохтношуда мондааст?  </t>
  </si>
  <si>
    <t>МИҚДОРИ МОҲҲО (АЗ 1-12)</t>
  </si>
  <si>
    <t xml:space="preserve">ТАНҲО БАРОИ НОҲИЯҲОИ МАНФ: </t>
  </si>
  <si>
    <t>МОҲ/СОЛ</t>
  </si>
  <si>
    <t>Бори охирон ин маблағ чӣ қадарро ташкил кард?</t>
  </si>
  <si>
    <t>Бе тағйир монд</t>
  </si>
  <si>
    <t>Зиед шуд</t>
  </si>
  <si>
    <t>Вақти зиёдро барои хизматрасониҳои тиббӣ сарф кардам</t>
  </si>
  <si>
    <t>Миқдори ташрифҳои хонагиро зиёд кардам</t>
  </si>
  <si>
    <t>SALARY</t>
  </si>
  <si>
    <t>МАОШ</t>
  </si>
  <si>
    <t>TJ SOMONI</t>
  </si>
  <si>
    <t>INTERVIEWER! ONLY FOR PBF DISTRICTS: ADDITIONAL SUM FROM PBF SHOULD NOT BE INCLUDED!</t>
  </si>
  <si>
    <t>СОМОНӢ</t>
  </si>
  <si>
    <t>INTERVIEWER: READ ALL OPTIONS ALOUD. FOR EACH OPTION, RECORD "1" IF YES, "2" IF NO.</t>
  </si>
  <si>
    <t>MONTH/YEAR</t>
  </si>
  <si>
    <t>Do you receive payments in the context of the Performance-Based Financing project?</t>
  </si>
  <si>
    <t>Оё шумо дар доираи лоиҳаи МАНФ маблағ мегиред?</t>
  </si>
  <si>
    <t>Маблағи пештара чӣ қадарро ташкил дод (пеш аз охирон маротиба)?</t>
  </si>
  <si>
    <t>From the beginning of the project in 2015, have the individual payments you received in the context of the PBF project increase, decrease or remain the same?</t>
  </si>
  <si>
    <t>INTERVIEWER: DO NOT READ THE OPTIONS. IN EACH OPTION, RECORD "1" IF YES, "2" IF NO.</t>
  </si>
  <si>
    <t xml:space="preserve">САВОЛДИҲАНДА: ВАРИАНТҲОРО  НАХОНЕД. БАРОИ ҲАР ЯК ВАРИАНТ "1"-РО ҚАЙД КУНЕД АГАР ҲА Ё "2"-РО ҚАЙД КУНЕД АГАР НЕ. </t>
  </si>
  <si>
    <t>1.</t>
  </si>
  <si>
    <t>2.</t>
  </si>
  <si>
    <t>3.</t>
  </si>
  <si>
    <t>4.</t>
  </si>
  <si>
    <t>5.</t>
  </si>
  <si>
    <t>6.</t>
  </si>
  <si>
    <t>98.</t>
  </si>
  <si>
    <t>Корҳои фаҳмондадиҳиро зиёд кардам / мобилизатсия</t>
  </si>
  <si>
    <t>Ҳамкориро бо дигар кормандони тиб зиёд кардем</t>
  </si>
  <si>
    <t>Бори охирон кай ба Шумо чунин маблағ дода шуд?</t>
  </si>
  <si>
    <t>Аз оғози лоиҳа дар соли 2015, маблағҳои инфиродие, ки Шумо аз ҳисоби лоиҳаи МАНФ мегирифтед, чи гуна тағйир ёфтанд?</t>
  </si>
  <si>
    <t>Аз оғози лоиҳаи МАНФ дар соли 2015, Шумо тарзи кори худро нисбати фаъолиятатон иваз кардед, ки он барои баланд бардоштани самаранокии пардохтҳо ба муассисаи тиббии Шумо имконият дод?</t>
  </si>
  <si>
    <t>Кадом дигаргуниҳоро Шумо ба тарзи кори худ нисбати фаъолиятатон даровардед?</t>
  </si>
  <si>
    <t>Ба хизматрасониҳои ҳавасмандгардонӣ диққат кардам</t>
  </si>
  <si>
    <t>Беҳтар гардонидани ташкилот ва ҳуҷҷатгузорӣ</t>
  </si>
  <si>
    <t>ТОВОНҲОИ (КУМАКХОИ) ДИГАР</t>
  </si>
  <si>
    <t xml:space="preserve">Оё Шумо ягон кӯмакҳои зеринро ҳамчун як қисми кори аввалиндараҷаи худ мегиред? </t>
  </si>
  <si>
    <t>Кӯмаки моддии пурра ё қисмӣ барои хона</t>
  </si>
  <si>
    <t>Кӯмаки пулӣ барои нигоҳдошти саломатӣ/дорувориҳо</t>
  </si>
  <si>
    <t>Хӯроки/ғизои бепул дар ҷойи кор</t>
  </si>
  <si>
    <t xml:space="preserve">САВОЛДИҲАНДА: ВАРИАНТҲОРО ХОНЕД. БАРОИ ҲАР ЯК ВАРИАНТ "1"-РО ҚАЙД КУНЕД, АГАР ҲА БОШАД, Ё "2"-РО ҚАЙД КУНЕД, АГАР НЕ БОШАД. </t>
  </si>
  <si>
    <t>Форма барои кори Шумо</t>
  </si>
  <si>
    <t>Пойафзол барои кори Шумо</t>
  </si>
  <si>
    <t>Нақлиёти байни кор ва хона</t>
  </si>
  <si>
    <t>Дигар, муаяйн кунед</t>
  </si>
  <si>
    <t>OTHER COMPENSATION</t>
  </si>
  <si>
    <t>Дар давраи гузашта шумо чӣ қадар маблағ ё ҳангоми пардохти махсуси Кӯмаки иҷтимоии деҳот ба ҳисоби сомонӣ Шумо чанд пул гирифтед?</t>
  </si>
  <si>
    <t>НАЗОРАТИ ДОХИЛӢ</t>
  </si>
  <si>
    <t>Ҳоло ман мехоҳам бо Шумо дар бораи назорати коратон аз тарафи одамоне, ки инчунин дар ин муассиса кор мекунанд, сӯҳбат кунам.</t>
  </si>
  <si>
    <t>Дар чорчӯбаи муассиса кӣ барои назорати кори Шумо вобаста ухдадор аст?</t>
  </si>
  <si>
    <t>Мудири муассисаи тиббӣ</t>
  </si>
  <si>
    <t>Мудири шӯъба дар муассиса</t>
  </si>
  <si>
    <t>Дигар корманди  муассиса</t>
  </si>
  <si>
    <t xml:space="preserve">Вазифаи назоратчии Шумо мувофиқи муқаррароти Вазорати тандурустӣ чист? </t>
  </si>
  <si>
    <t>Фелдшер</t>
  </si>
  <si>
    <t>Кай бори охирон Шумо бо назоратчии дохилии худ вохӯрда иҷроиши кор ва такмили ихтисоси худро муҳокима кардед?</t>
  </si>
  <si>
    <t>Дар давоми 30 рӯзи охир</t>
  </si>
  <si>
    <t>Дар давоми 31-90 рӯзи охир</t>
  </si>
  <si>
    <t xml:space="preserve">Дар давоми 4-6 моҳи охир </t>
  </si>
  <si>
    <t>Зиёда аз 6 моҳ пеш</t>
  </si>
  <si>
    <t xml:space="preserve">Пас аз ин муҳокимаҳо оё Шумо беҳбудиҳои зиёдро дидед,  беҳбудиҳои на он кадар зиёд ё умуман ягон беҳбудихоро надидед? </t>
  </si>
  <si>
    <t xml:space="preserve">БЕҲБУДИҲОИ ЗИЁД </t>
  </si>
  <si>
    <t xml:space="preserve">БЕҲБУДИҲОИ НА ОН КАДАР ЗИЁД </t>
  </si>
  <si>
    <t>ЯГОН БЕҲБУДИ НАШУД</t>
  </si>
  <si>
    <t>НАЗОРАТИ БЕРУНӢ</t>
  </si>
  <si>
    <t>Ҳоло ман мехоҳам бо Шумо дар бораи назорати коратон аз тарафи одамоне, ки берун аз ин муассиса кор мекунанд, сӯҳбат кунам.</t>
  </si>
  <si>
    <t xml:space="preserve">Берун аз ин муассиса ягон нафар ҳамчун шахси масъул барои назорати кори Шумо таъин карда шудааст? Ва у метавонад додани шарҳу эзоҳот оиди иҷроиши коратон, додани маслиҳат, муҳокимаи ихтисоси Шумо дохил шавад?  </t>
  </si>
  <si>
    <t>Берун аз муассиса кӣ барои назорати кори Шумо вобаста карда шудааст?</t>
  </si>
  <si>
    <t>Намояндаи расмии Вазорати тандурустӣ</t>
  </si>
  <si>
    <t>Донор</t>
  </si>
  <si>
    <t>МАРОТИБА</t>
  </si>
  <si>
    <t>Кай бори охирон Шумо бо назоратчии берунаи худ вохӯрда иҷроиши кор ва такмили ихтисоси худро муҳокима кардед?</t>
  </si>
  <si>
    <t>Ҳеҷ гоҳ</t>
  </si>
  <si>
    <t xml:space="preserve">Бори охирон вақте, ки Шумо бо ин назоратчии берунӣ вохӯрдед, ӯ барои назорати кори Шумо чӣ амалҳоро ба анҷом расонид? </t>
  </si>
  <si>
    <t>ЗАХИРАҲО/ТАҶҲИЗОТ ОВАРД</t>
  </si>
  <si>
    <t>ҚАЙДҲОРО ТАФТИШ КАРД</t>
  </si>
  <si>
    <t>МАБЛАҒҲОРО ТАФТИШ КАРД</t>
  </si>
  <si>
    <t>МАШВАРАТҲОРО МУШОҲИДА КАРД</t>
  </si>
  <si>
    <t>ДОНИШАМРО БАҲОДИҲӢ КАРД</t>
  </si>
  <si>
    <t>ОИД БА ТАНДУРУСТӢ ДАСТУР ДОД</t>
  </si>
  <si>
    <t>ДАСТУРИ МАЪМУРӢ ДОД</t>
  </si>
  <si>
    <t>БАРОИ ПУР КАРДАНИ ВАРАҚАИ МОНИТОРИНГИ САЛОМАТӢ ВА СИСТЕМАИ МАЪЛУМОТӢ ДАСТУРАМАЛ ДОД</t>
  </si>
  <si>
    <t>ҲЕҶ КОР НАКАРД</t>
  </si>
  <si>
    <t>ИҶРОИШИ КОРРО ВА/Ё ИХТИСОСИ МАРО МУҲОКИМА КАРД</t>
  </si>
  <si>
    <t>МУАССИСАРО ТАФТИШ КАРД</t>
  </si>
  <si>
    <t xml:space="preserve">Дар давоми 12 моҳи охир оё Шумо бо назоратчии берунӣ мушкилиҳои корро муҳокима кардед? </t>
  </si>
  <si>
    <t>SUPERVISION (INTERNAL AND EXTERNAL)</t>
  </si>
  <si>
    <t>НАЗОРАТ (ДОХИЛӢ ВА БЕРУНӢ)</t>
  </si>
  <si>
    <t>(A)</t>
  </si>
  <si>
    <r>
      <rPr>
        <u/>
        <sz val="11"/>
        <rFont val="Calibri"/>
        <family val="2"/>
        <charset val="204"/>
        <scheme val="minor"/>
      </rPr>
      <t>Within the last 12 months</t>
    </r>
    <r>
      <rPr>
        <sz val="11"/>
        <rFont val="Calibri"/>
        <family val="2"/>
        <charset val="204"/>
        <scheme val="minor"/>
      </rPr>
      <t>, have you discussed any job difficulties with your external supervisor?</t>
    </r>
  </si>
  <si>
    <t xml:space="preserve">Дар муассиса ягон нафар ҳамчун шахси масъул барои назорати кори Шумо таъин карда шудааст? Ва ӯ метавонад шарҳу эзоҳоти худро оиди иҷроиши коратон дихад. Додани маслиҳат, муҳокимаи ихтисоси Шумо низ ҳам дохил кунад?  </t>
  </si>
  <si>
    <t>Духтури занона/Акушер-Гинеколог</t>
  </si>
  <si>
    <t>Духтури хурд/Интерн</t>
  </si>
  <si>
    <t>Ҳамшираи тибби оилавӣ</t>
  </si>
  <si>
    <t xml:space="preserve">Пас аз ин муҳокимаҳо оё Шумо беҳбудиҳои зиёдро дидед, беҳбудиҳои на он кадар зиёд ё умуман ягон беҳбудихоро надидед? </t>
  </si>
  <si>
    <t>(B)</t>
  </si>
  <si>
    <t>Раёсати тандурустии ноҳия</t>
  </si>
  <si>
    <t>Намояндаи КАТС</t>
  </si>
  <si>
    <t xml:space="preserve">Дар байни кормандони тиб кори иловагӣ бар замми кори асосиашон дар муассисаи тиббӣ хеле маъмул аст. Ман мехоҳам дар бораи ҷои кори иловагие, ки шояд Шумо дар он кор кунед, савол диҳам. Лутфан ба саволҳои зерин оид ба фаъолияти иловагиатон ҷавоб диҳед.  </t>
  </si>
  <si>
    <t xml:space="preserve">Ин кадом намуди кор ё фаъолият аст? </t>
  </si>
  <si>
    <t>Кор дар дигар муассисаи давлатӣ</t>
  </si>
  <si>
    <t>Дар дармонгоҳи шахсӣ ё хамчун духтури шахси</t>
  </si>
  <si>
    <t>Кор дар дорухона</t>
  </si>
  <si>
    <t>Кор дар тиҷорати ғайритиббӣ, ба ғайр аз соҳаи хоҷагии деҳқонӣ</t>
  </si>
  <si>
    <t>Хоҷагии деҳқонӣ</t>
  </si>
  <si>
    <t>Сабаби асосӣ дар чист, ки Шумо бо ин кор ё фаъолияти дигар машғул мебошед?</t>
  </si>
  <si>
    <t xml:space="preserve">МАН ДАРОМАДИ АСОСИЯМРО БАЗУР МЕРАСОНАМ </t>
  </si>
  <si>
    <t xml:space="preserve">ПАРДОХТ АЗ РӮИ СОАТИ КОРӢ ДАР КОРИ ДУЮМДАРАҶАИНА ХУБ АСТ </t>
  </si>
  <si>
    <t>МАН ТАҶРИБАЕ МЕГИРАМ, КИ ДАР ҶОЙИ КОРИ ЯКУМАМ ГИРИФТАНИ ОН ИМКОННОПАЗИР АСТ.</t>
  </si>
  <si>
    <t>КОРИ ДУЮМ ШАРОИТИ БЕҲТАР ДОРАД</t>
  </si>
  <si>
    <t xml:space="preserve">МАН БЕМОРОНЕРО, КИ ДАР СОАТҲОИ КОРӢ ҚАБУЛ КАРДА НАТАВОНИСТАМ, ҚАБУЛ МЕКУНАМ </t>
  </si>
  <si>
    <t>МИҚДОРИ СОАТҲО ДАР 7 РӮЗИ ОХИР</t>
  </si>
  <si>
    <t>SUPPLEMENTAL INCOME</t>
  </si>
  <si>
    <t>ДАРОМАДИ ИЛОВАГӢ</t>
  </si>
  <si>
    <t>INTERVIEWER: READ THE OPTIONS, FOR EACH OPTION INDICATE 1 IF "YES" AND 2 IF "NO".</t>
  </si>
  <si>
    <t xml:space="preserve"> IF ALL ANSWERS ARE “NO”, THEN MOVE TO ANOTHER SECTION OF THE QUESTIONNAIRE</t>
  </si>
  <si>
    <t>АГАР ҲАМА ҶАВОБҲО "НЕ" БОШАНД, БА ҚИСМИ ДИГАР ГУЗАРЕД</t>
  </si>
  <si>
    <t xml:space="preserve">Ҳоло ман панҷ изҳоротеро дар бораи чӣ гуна худро ҳис кардани инсон мехонам. Барои ҳар кадоми ин изҳорот лутфан қайд кунед, ки оё дар ду ҳафтаи охир Шумо худро чунин ҳис кардед: бисёри вақт, зиёда аз нисфи вақт, камтар аз нисфи вақт, баъзан вақт ё ҳеҷ гоҳ. </t>
  </si>
  <si>
    <t>БИСЁРИ ВАҚТ</t>
  </si>
  <si>
    <t>ЗИЁДА АЗ НИСФИ ВАҚТ</t>
  </si>
  <si>
    <t>КАМТАР АЗ НИСФИ ВАҚТ</t>
  </si>
  <si>
    <t>Дар 2 ҳафтаи охир ман худро хушҳол ҳис кардам ва табъи хуш доштам…..</t>
  </si>
  <si>
    <t>Дар 2 ҳафтаи охир ман худро ором ва осуда ҳис кардам…</t>
  </si>
  <si>
    <t>Дар 2 ҳафтаи охир ман худро фаъол ва серҳаракат ҳис кардам…</t>
  </si>
  <si>
    <t>Дар 2 ҳафтаи охир ман аз хоб бардам ва роҳат карда мехезам…</t>
  </si>
  <si>
    <t>Дар 2 ҳафтаи охир ҳаёти ҳаррӯзаи ман бо он чизҳое, ки бароям шавқовар аст, иҳота карда шудааст….</t>
  </si>
  <si>
    <t>РАМЗИ ҶАВОБ</t>
  </si>
  <si>
    <t xml:space="preserve">САВОЛДИҲАНДА: ҲАР ЯК ИЗҲОРОТРО БА МУСОҲИБ ХОНЕД ВА РАМЗИ ҶАВОБРО БАРОИ ҲАР ЯК САВОЛ ҚАЙД КУНЕД. </t>
  </si>
  <si>
    <t>ЛУТФАН БА МУСОҲИБ НИШОН ДИҲЕД ВА ХОҲИШ КУНЕД, КИ ВАРАҚАҲОИ РАНГА ВА РАҚАМГУЗОРӢ КАРДА ШУДАРО КАШАНД.</t>
  </si>
  <si>
    <t xml:space="preserve">INTERVIEWER: READ EACH STATEMENT TO THE RESPONDENT AND RECORD THE RESPONSE CODE FOR EACH QUESTION.         </t>
  </si>
  <si>
    <t xml:space="preserve"> PLEASE SHOW AND ASK TO PICK OUT THE COLORED AND NUMBERED CARDS.        </t>
  </si>
  <si>
    <t>НИШОНДИҲАНДАИ БЕҲБУДӢ МУВОФИҚИ СУТ (СОЗМОНИ УМУМИҶАҲОНИИ ТАНДУРУСТӢ)</t>
  </si>
  <si>
    <t>WHO WELL-BEING INDEX</t>
  </si>
  <si>
    <t>In the past 2 weeks, I have felt cheerful and in good spirits…..</t>
  </si>
  <si>
    <t>In the past 2 weeks, my daily life has been filled with things that interest me….</t>
  </si>
  <si>
    <t xml:space="preserve">Дар ин қисми саволнома ман мехостам ба Шумо оиди қаноатмандиатон аз кори ҳозираатон савол диҳам. Ҳамаи ҷавобҳо махфӣ нигоҳ дошта мешаванд. Ман ба Шумо якчанд изҳоротро дар бораи сатҳи қаноатмандиатон аз тарафи ҷихатхои гуногуни кори ҳозираатон мехонам. Барои ҳар як ҷихати кори бо истифода бурдани аз ин варақаҳо лутфан гӯед, ки оё Шумо қаноатманд ҳастед, на қаноатманду на ғайриқаноатманд, яъне  фарқ надорад ё ғайриқаноатманд.                  </t>
  </si>
  <si>
    <t xml:space="preserve">ҚАНОАТМАНД </t>
  </si>
  <si>
    <t xml:space="preserve">НА ҚАНОАТМАНДУ НА ҒАЙРИҚАНОАТМАНД, ЯЪНЕ ФАРҚ НАДОРАД </t>
  </si>
  <si>
    <t xml:space="preserve">ҒАЙРИҚАНОАТМАНД </t>
  </si>
  <si>
    <t xml:space="preserve">Муносибатҳои корӣ бо кормандони муассиса </t>
  </si>
  <si>
    <t>Муносибатҳои корӣ бо кормандони Маркази тандурустии ноҳиявӣ/Вазорати тандурустӣ</t>
  </si>
  <si>
    <t>Муносибатҳои корӣ бо ҳайати роҳбарикунандаи муассиса</t>
  </si>
  <si>
    <t xml:space="preserve">Сифати идоракунии муассисаи тиббӣ аз тарафи ҳайати роҳбарикунандаи муассисаи тиббӣ </t>
  </si>
  <si>
    <t>Миқдори дорувориҳое, ки дар муассисаи тиббӣ дастрас аст</t>
  </si>
  <si>
    <t>Сифати дорувориҳое, ки дар муассисаи тиббӣ дастрас аст</t>
  </si>
  <si>
    <t>Миқдори таҷҳизот дар муассисаи тиббӣ</t>
  </si>
  <si>
    <t>Сифат ва ҳолати коршоямии таҷҳизот дар муассисаи тиббӣ</t>
  </si>
  <si>
    <t>Дастрасии дигар маводҳо дар муассисаи тиббӣ, (Компресс,(тарбанди) ва ғ.; маводҳои идора)</t>
  </si>
  <si>
    <t>Ҳолати коршоямии бинои муассисаи тиббӣ</t>
  </si>
  <si>
    <t xml:space="preserve">Қобилияти Шумо барои пешкаш кардани сифати баланди хизматрасонӣ бо назардошти шароити корӣ дар муассиса </t>
  </si>
  <si>
    <t>Маоши Шумо</t>
  </si>
  <si>
    <t>Эҳтиром аз ҷониби ҷомеа</t>
  </si>
  <si>
    <t>Гирифтани дастгирии аз ҷомеа</t>
  </si>
  <si>
    <t xml:space="preserve">Умуман, то чӣ андоза Шумо аз кори худ қаноатманд ҳастед? </t>
  </si>
  <si>
    <t>HEALTH WORKER SATISFACTION</t>
  </si>
  <si>
    <t xml:space="preserve">INTERVIEWER: READ EACH STATEMENT TO THE RESPONDENT AND RECORD THE RESPONSE CODE FOR EACH QUESTION. </t>
  </si>
  <si>
    <t>PLEASE SHOW AND ASK TO PICK OUT THE COLORED AND NUMBERED CARDS.</t>
  </si>
  <si>
    <t>ҚАНОАТМАНДИИ КОРМАНДИ ТИБ</t>
  </si>
  <si>
    <t xml:space="preserve">САВОЛДИҲАНДА: ҲАР ЯК ИЗҲОРОТРО БА МУСОҲИБ ХОНЕД ВА БАРОИ ҲАР ЯК САВОЛ РАМЗИ ҶАВОБРО ҚАЙД КУНЕД.               </t>
  </si>
  <si>
    <t xml:space="preserve">ЛУТФАН БА МУСОҲИБ НИШОН ДИҲЕД ВА ХОҲИШ КУНЕД, КИ ВАРАҚАҲОИ РАНГА ВА РАҚАМГУЗОРӢ КАРДА ШУДАРО КАШАНД. </t>
  </si>
  <si>
    <t xml:space="preserve">Дар ин қисми саволнома ман мехостам ба Шумо оиди муҳити кориатон савол диҳам. Ҳамаи ҷавобҳо махфӣ нигоҳ дошта мешаванд. Ман ба Шумо якчанд изҳоротро дар бораи кори Шумо бо ҳамкоронатон мехонам. Барои ҳар як ҷихат лутфан гӯед, ки оё ба фикри Шумо ин изҳорот бисёри вақт дуруст аст, зиёда аз нисфи вақт дуруст аст, камтар аз нисфи вақт дуруст аст, баъзе вақт дуруст аст ё ҳеҷ гоҳ дуруст нест.                  </t>
  </si>
  <si>
    <t>РАМЗИ ҶАВОБҲО</t>
  </si>
  <si>
    <t xml:space="preserve">ЗИЁДА АЗ НИСФИ ВАҚТ </t>
  </si>
  <si>
    <t>ТАНҲО БАЪЗЕ ВАҚТ</t>
  </si>
  <si>
    <t>Кормандон  бо хохиши худ бо дигар аъзоён  таҷриба ивазкуни мекунанд.</t>
  </si>
  <si>
    <t xml:space="preserve">Ҳангоми сар задани нофаҳмоӣ дар байни кормандон, онҳо кӯшиш мекунанд, ки чунон сулҳхоҳона рафтор кунанд, ки то вазъиятро худашон ҳал кунанд. </t>
  </si>
  <si>
    <t xml:space="preserve">Кормандон бо ҷону дил ба ҳамдигар кӯмак мерасонанд, агар ягон нафар қафо монад ё дар кор бо мушкилӣ рӯ ба рӯ шаванд. </t>
  </si>
  <si>
    <t>Пеш аз ягон қарори мухим қабул кардан, кормандон бо ҳамдигарин масъаларо муҳокима мекунанд, ки  ин қарор ба онҳо таъсир расонад.</t>
  </si>
  <si>
    <t>Кормандон барои пешгирии проблемаҳое, ки дар байни онҳо сар мезанад, қарор қабул мекунанд.</t>
  </si>
  <si>
    <t>Кормандон диққати худро ба он чизҳое, ки нодуруст аст, равон мекунанд, на ин ки ба ҷиҳатҳои мусбӣ.</t>
  </si>
  <si>
    <t xml:space="preserve">Кормандон бо ҳамдигар дар бораи он чизҳое, ки ба кор тааллуқ надорад, сӯҳбат мекунанд. </t>
  </si>
  <si>
    <t xml:space="preserve">Кормандон вақти худро бо танқиди масъалаҳои ба кор тааллуқдошта сарф мекунанд. </t>
  </si>
  <si>
    <t xml:space="preserve">Кори ман озодӣ медиҳад, ки ман кори худро мувофиқи табъам ташкил кунам ва методу тарзҳои худро истифода барам. </t>
  </si>
  <si>
    <t xml:space="preserve">Роҳбарам ба ман барои иҷроиши хуби корам ваколати кофӣ медиҳад. </t>
  </si>
  <si>
    <t>Ба ман хеле муҳим аст, ки ҷамъият кори маро ҳамчун одами кордон эътироф кунад.</t>
  </si>
  <si>
    <t>Ба ман муҳим аст, ки ҳамкасбон кори маро ҳамчун одами кордон эътироф кунад.</t>
  </si>
  <si>
    <t>Ба тағироти муассиса одат кардан осон аст.</t>
  </si>
  <si>
    <t>Аз ӯҳдаи тағиротҳои тез-тез баромадан мушкил аст.</t>
  </si>
  <si>
    <t>Тағиротҳо барои ворид кардани беҳбудиҳо дар муассиса имконият пеш меоранд.</t>
  </si>
  <si>
    <t>Ман аз кори худам хеле хушҳол ҳастам.</t>
  </si>
  <si>
    <t>Ман аз кори худ дар ин муассиса фахр мекунам.</t>
  </si>
  <si>
    <t>Ман аз кор кардан дар ин муассисаи тиббӣ фахр мекунам.</t>
  </si>
  <si>
    <t>Ман аз кор кардан маҳз дар ҳамин муассиса, на ин ки дар муассисаи дигари кишвар хурсанд ҳастам.</t>
  </si>
  <si>
    <t>Ман мехостам дар муассисаи дигар кор кунам.</t>
  </si>
  <si>
    <t>Кор дар ин муассисаи тиббӣ ба ман барои хуб иҷро кардани корам фараҳ мебахшад.</t>
  </si>
  <si>
    <t>Ман кори худро босамара ва бонатиҷа анҷом медиҳам.</t>
  </si>
  <si>
    <t>PERSONAL DRIVE</t>
  </si>
  <si>
    <t>МУҲИТИ КОРӢ</t>
  </si>
  <si>
    <t xml:space="preserve">PLEASE SHOW AND ASK TO PICK OUT THE COLORED AND NUMBERED CARDS.    </t>
  </si>
  <si>
    <t>САВОЛНОМА: БА МУСОҲИБ ҲАР ЯК ИЗҲОРОТРО ХОНЕД ВА РАМЗИ ҶАВОБРО БАРОИ ҲАР ЯК САВОЛ ҚАЙД КУНЕД.</t>
  </si>
  <si>
    <t xml:space="preserve"> ЛУТФАН БА МУСОҲИБ НИШОН ДИҲЕД ВА ХОҲИШ КУНЕД, КИ ВАРАҚАҲОИ РАНГА ВА РАҚАМГУЗОРӢ КАРДА ШУДАРО КАШАНД.    </t>
  </si>
  <si>
    <t xml:space="preserve">Ҳоло ман ба Шумо якчанд ҳолатҳоеро мехонам, ки дар маркази саломатӣ ба вуҷуд омаданаш мумкин аст. Чунин ҳолатҳо барои муассисаи тиббие, ки Шумо кор мекунед шояд рост ояд ва шояд не. Барои ҳар як ҳолат ман мехостам фаҳмам, ки Шумо чӣ чора меҷустед. Ҳамаи ҷавобҳо махфӣ ҳастанд. </t>
  </si>
  <si>
    <t>ҲОЛАТҲО</t>
  </si>
  <si>
    <t>ҶАВОБҲОИ ИМКОНПАЗИР</t>
  </si>
  <si>
    <t>ҲЕҶ ЧИЗ. ИН ИНТИХОБИ ХУДИ ЗАНҲО АСТ.</t>
  </si>
  <si>
    <t>БА ЗАНҲОЕ, КИ МЕОЯНД, ҲАВАСМАНДГАРДОНИИ ҒАЙРИ ПУЛӢ ПЕШНИҲОД МЕКАРДАМ</t>
  </si>
  <si>
    <t>ҲАМКОРӢ БО КОРМАНДОНИ ТИБ ДАР МАҲАЛҲО</t>
  </si>
  <si>
    <t>БА КОРМАНДОНИ ТИБ ДАР МАҲАЛҲО ҲАВАСМАНДГАРДОНӢ ПЕШНИҲОД МЕКУНАМ</t>
  </si>
  <si>
    <t>НОМБАР КАРД….1</t>
  </si>
  <si>
    <t xml:space="preserve">БА ФАЪОЛОНИ МАҲАЛЛӢ СӮҲБАТ КАРДА, АЗ ОНҲО ХОҲИШ МЕКАРДАМ, КИ ЗАНҲОРО РОЗӢ КУНОНАНД. </t>
  </si>
  <si>
    <t>НОМБАР НАКАРД….2</t>
  </si>
  <si>
    <t>КОРҲОИ ФАҲМОНДАДИҲӢ/ТАРҒИБОТӢ ТАШКИЛ МЕКАРДАМ</t>
  </si>
  <si>
    <t>БО МОМОДОЯИ ХАЛҚӢ/ХОНАГӢ ҲАМКОРӢ МЕКАРДАМ</t>
  </si>
  <si>
    <t>МОМОДОЯИ ХАЛҚӢ/ХОНАГИРО ҲАВАСМАНД МЕГАРДОНИДАМ</t>
  </si>
  <si>
    <t>БА ЗАНҲОЕ, КИ МЕОЯНД ҲАВАСМАНДГАРДОНИИ ҒАЙРИ ПУЛӢ  ПЕШНИҲОД МЕКАРДАМ</t>
  </si>
  <si>
    <t xml:space="preserve">БА ЗАНҲОЕ, КИ  МЕОЯНД ҲАВАСМАНДГАРДОНИИ ПУЛӢ ПЕШНИҲОД МЕКАРДАМ. </t>
  </si>
  <si>
    <t xml:space="preserve">Фарз мекунем, ки муассиса ягон воситаи нақлиёт барои беморон барои ҳолатҳои таъҷилӣ надорад. Шумо чӣ кор мекунед? </t>
  </si>
  <si>
    <t>ҲЕҶ ЧИЗ. БЕМОРОН ВА ОИЛАИ ОНҲО ХУДАШОН БОЯД ҲАЛ КУНАНД.</t>
  </si>
  <si>
    <t>БО ШАХС/ТАШКИЛОТИ ХУСУСИЕ, КИ МОШИН ДОРАД, ШАРТНОМА МЕБАСТАМ</t>
  </si>
  <si>
    <t>БАРОИ ХАРИДАНИ ВОСИТАИ НАҚЛИЁТ АЗ МАҲАЛҲО ПУЛ ҶАМЪОВАРӢ МЕКАРДАМ</t>
  </si>
  <si>
    <t>АЗ ҲУКУМАТ БАРОИ ХАРИДАНИ ВОСИТАИ НАҚЛИЁТ БУҶА ДАРХОСТ МЕКАРДАМ</t>
  </si>
  <si>
    <t>АЗ ТАШКИЛОТҲОИ ҒАЙРИҲУКУМАТӢ (НПО) БАРОИ ХАРИДАНИ ВОСИТАИ НАҚЛИЁТ МАБЛАҒ ДАРХОСТ МЕКАРДАМ</t>
  </si>
  <si>
    <t>ВОСИТАИ НАҚЛИЁТРО АЗ ҲИСОБИ БУҶАИ МУАССИСА МЕХАРИДАМ</t>
  </si>
  <si>
    <t>ОНҲОРО ВОДОР МЕКАРДАМ, КИ АЗ НАҚЛИЁТИ ҶАМЪИЯТӢ ИСТИФОДА БАРАНД</t>
  </si>
  <si>
    <t>#</t>
  </si>
  <si>
    <t>INNOVATION</t>
  </si>
  <si>
    <t>НАВГОНИҲО</t>
  </si>
  <si>
    <t>БА ЗАНҲОЕ, КИ  МЕОЯНД, ҲАВАСМАНДГАРДОНИИ ПУЛӢ ПЕШНИҲОД МЕКАРДАМ</t>
  </si>
  <si>
    <t>THANK YOU FOR YOUR TIME</t>
  </si>
  <si>
    <t>ТАШАККУР БАРОИ ВАҚТИ ҶУДОКАРДААТОН</t>
  </si>
  <si>
    <t>SKIP TO F22 - CLINICAL VIGNETTES</t>
  </si>
  <si>
    <t>ГУЗАРЕД БА F22 - ВИНЕТКАҲОИ КЛИНИКӢ</t>
  </si>
  <si>
    <t>we understand that absences are expected and unavoidable. In the last 30 days, how many days were you absent from work?</t>
  </si>
  <si>
    <t xml:space="preserve">Мо мефаҳмем ки корманди тиб на ҳамавақт метавонад дар ҷои кор ҳузур надошта бошад бо сабабҳои узрнок.Дар давоми 30 рӯзи охир чанд рӯз Шумо дар ҷойи кор ҳузур надоштед? </t>
  </si>
  <si>
    <t>INTERVIEWER!  ADDITIONAL SUM FROM PBF SHOULD NOT BE INCLUDED!</t>
  </si>
  <si>
    <t>Focus on specific services</t>
  </si>
  <si>
    <r>
      <t xml:space="preserve">The </t>
    </r>
    <r>
      <rPr>
        <u/>
        <sz val="11"/>
        <rFont val="Calibri"/>
        <family val="2"/>
        <scheme val="minor"/>
      </rPr>
      <t>last time</t>
    </r>
    <r>
      <rPr>
        <sz val="11"/>
        <rFont val="Calibri"/>
        <family val="2"/>
        <scheme val="minor"/>
      </rPr>
      <t xml:space="preserve"> you were away from work without authorized leave, what type of activity were you doing? </t>
    </r>
  </si>
  <si>
    <r>
      <t xml:space="preserve">What is your current </t>
    </r>
    <r>
      <rPr>
        <u/>
        <sz val="11"/>
        <rFont val="Calibri"/>
        <family val="2"/>
        <charset val="204"/>
        <scheme val="minor"/>
      </rPr>
      <t>monthly net</t>
    </r>
    <r>
      <rPr>
        <sz val="11"/>
        <rFont val="Calibri"/>
        <family val="2"/>
        <charset val="204"/>
        <scheme val="minor"/>
      </rPr>
      <t xml:space="preserve"> salary?</t>
    </r>
  </si>
  <si>
    <r>
      <t xml:space="preserve">Музди маоши </t>
    </r>
    <r>
      <rPr>
        <u/>
        <sz val="11"/>
        <rFont val="Calibri"/>
        <family val="2"/>
        <charset val="204"/>
        <scheme val="minor"/>
      </rPr>
      <t>моҳонаи софи</t>
    </r>
    <r>
      <rPr>
        <sz val="11"/>
        <rFont val="Calibri"/>
        <family val="2"/>
        <charset val="204"/>
        <scheme val="minor"/>
      </rPr>
      <t xml:space="preserve"> Шумо ҳоло чанд аст? </t>
    </r>
  </si>
  <si>
    <r>
      <t xml:space="preserve">What was your </t>
    </r>
    <r>
      <rPr>
        <u/>
        <sz val="11"/>
        <rFont val="Calibri"/>
        <family val="2"/>
        <charset val="204"/>
        <scheme val="minor"/>
      </rPr>
      <t>monthly net</t>
    </r>
    <r>
      <rPr>
        <sz val="11"/>
        <rFont val="Calibri"/>
        <family val="2"/>
        <charset val="204"/>
        <scheme val="minor"/>
      </rPr>
      <t xml:space="preserve"> salary one year ago? </t>
    </r>
  </si>
  <si>
    <r>
      <t>Музди маоши</t>
    </r>
    <r>
      <rPr>
        <u/>
        <sz val="11"/>
        <rFont val="Calibri"/>
        <family val="2"/>
        <charset val="204"/>
        <scheme val="minor"/>
      </rPr>
      <t xml:space="preserve"> моҳонаи софи</t>
    </r>
    <r>
      <rPr>
        <sz val="11"/>
        <rFont val="Calibri"/>
        <family val="2"/>
        <charset val="204"/>
        <scheme val="minor"/>
      </rPr>
      <t xml:space="preserve"> Шумо як сол пеш чанд буд? </t>
    </r>
  </si>
  <si>
    <t xml:space="preserve">САВОЛДИҲАНДА: ВАРИАНТҲОРО НАХОНЕД. БАРОИ ҲАР ЯК ВАРИАНТ "1"-РО ҚАЙД КУНЕД АГАР  НОМБАР КУНАД, "2"-РО ҚАЙД КУНЕД, АГАР  НОМБАР НАКУНАД </t>
  </si>
  <si>
    <r>
      <rPr>
        <u/>
        <sz val="11"/>
        <rFont val="Calibri"/>
        <family val="2"/>
        <charset val="204"/>
        <scheme val="minor"/>
      </rPr>
      <t>Within the last 12 months</t>
    </r>
    <r>
      <rPr>
        <sz val="11"/>
        <rFont val="Calibri"/>
        <family val="2"/>
        <charset val="204"/>
        <scheme val="minor"/>
      </rPr>
      <t>, have you discussed any job difficulties with your internal supervisor?</t>
    </r>
  </si>
  <si>
    <r>
      <rPr>
        <u/>
        <sz val="11"/>
        <rFont val="Calibri"/>
        <family val="2"/>
        <charset val="204"/>
        <scheme val="minor"/>
      </rPr>
      <t xml:space="preserve">Дар давоми 12 моҳи охир </t>
    </r>
    <r>
      <rPr>
        <sz val="11"/>
        <rFont val="Calibri"/>
        <family val="2"/>
        <charset val="204"/>
        <scheme val="minor"/>
      </rPr>
      <t xml:space="preserve">оё Шумо бо назоратчии дохилӣ мушкилиҳои корро муҳокима кардед? </t>
    </r>
  </si>
  <si>
    <r>
      <rPr>
        <u/>
        <sz val="11"/>
        <rFont val="Calibri"/>
        <family val="2"/>
        <charset val="204"/>
        <scheme val="minor"/>
      </rPr>
      <t>In the last 12 months</t>
    </r>
    <r>
      <rPr>
        <sz val="11"/>
        <rFont val="Calibri"/>
        <family val="2"/>
        <charset val="204"/>
        <scheme val="minor"/>
      </rPr>
      <t>, how many times have you met  with this external supervisor?</t>
    </r>
  </si>
  <si>
    <r>
      <rPr>
        <u/>
        <sz val="11"/>
        <rFont val="Calibri"/>
        <family val="2"/>
        <charset val="204"/>
        <scheme val="minor"/>
      </rPr>
      <t>Дар давоми 12 моҳи</t>
    </r>
    <r>
      <rPr>
        <sz val="11"/>
        <rFont val="Calibri"/>
        <family val="2"/>
        <charset val="204"/>
        <scheme val="minor"/>
      </rPr>
      <t xml:space="preserve"> охир Шумо бо ин назоратчии беруна чанд маротиба вохӯрдед? </t>
    </r>
  </si>
  <si>
    <t xml:space="preserve">САВОЛДИҲАНДА: ВАРИАНТҲОРО ХОНЕД. БАРОИ ҲАР ЯК ВАРИАНТ, "1"-РО ҚАЙД КУНЕД АГАР ҲА ВА "2"-РО ҚАЙД КУНЕД АГАР НЕ. </t>
  </si>
  <si>
    <t>САВОЛДИҲАНДА: ВАРИАНТҲОРО  НАХОНЕД.</t>
  </si>
  <si>
    <r>
      <t xml:space="preserve">How long have you been doing this additional job or activity? RECORD </t>
    </r>
    <r>
      <rPr>
        <u/>
        <sz val="10"/>
        <rFont val="Calibri"/>
        <family val="2"/>
        <scheme val="minor"/>
      </rPr>
      <t>BOTH</t>
    </r>
    <r>
      <rPr>
        <sz val="10"/>
        <rFont val="Calibri"/>
        <family val="2"/>
        <scheme val="minor"/>
      </rPr>
      <t xml:space="preserve"> YEARS AND MONTHS.</t>
    </r>
  </si>
  <si>
    <r>
      <t xml:space="preserve">Шумо чанд муддат бо ин кор ё фаъолият машғул ҳастед? </t>
    </r>
    <r>
      <rPr>
        <u/>
        <sz val="10"/>
        <rFont val="Calibri"/>
        <family val="2"/>
        <scheme val="minor"/>
      </rPr>
      <t>ҲАМ</t>
    </r>
    <r>
      <rPr>
        <sz val="10"/>
        <rFont val="Calibri"/>
        <family val="2"/>
        <scheme val="minor"/>
      </rPr>
      <t xml:space="preserve"> СОЛ ВА </t>
    </r>
    <r>
      <rPr>
        <u/>
        <sz val="10"/>
        <rFont val="Calibri"/>
        <family val="2"/>
        <scheme val="minor"/>
      </rPr>
      <t>ҲАМ</t>
    </r>
    <r>
      <rPr>
        <sz val="10"/>
        <rFont val="Calibri"/>
        <family val="2"/>
        <scheme val="minor"/>
      </rPr>
      <t xml:space="preserve"> МОҲҲОРО ҚАЙД КУНЕД.</t>
    </r>
  </si>
  <si>
    <r>
      <t xml:space="preserve">How many hours did you spend on this other work </t>
    </r>
    <r>
      <rPr>
        <u/>
        <sz val="10"/>
        <rFont val="Calibri"/>
        <family val="2"/>
        <scheme val="minor"/>
      </rPr>
      <t>in the last 7 days?</t>
    </r>
  </si>
  <si>
    <r>
      <t xml:space="preserve">Шумо барои ин кори дигар </t>
    </r>
    <r>
      <rPr>
        <u/>
        <sz val="10"/>
        <rFont val="Calibri"/>
        <family val="2"/>
        <scheme val="minor"/>
      </rPr>
      <t>дар 7 рӯзи охир</t>
    </r>
    <r>
      <rPr>
        <sz val="10"/>
        <rFont val="Calibri"/>
        <family val="2"/>
        <scheme val="minor"/>
      </rPr>
      <t xml:space="preserve"> чанд соат сарф кардед? </t>
    </r>
  </si>
  <si>
    <r>
      <t xml:space="preserve">What is your </t>
    </r>
    <r>
      <rPr>
        <u/>
        <sz val="10"/>
        <rFont val="Calibri"/>
        <family val="2"/>
        <scheme val="minor"/>
      </rPr>
      <t>monthly net</t>
    </r>
    <r>
      <rPr>
        <sz val="10"/>
        <rFont val="Calibri"/>
        <family val="2"/>
        <scheme val="minor"/>
      </rPr>
      <t xml:space="preserve"> income in this other work in TJ Somoni? (based on last month)</t>
    </r>
  </si>
  <si>
    <r>
      <t>Даромади</t>
    </r>
    <r>
      <rPr>
        <u/>
        <sz val="10"/>
        <rFont val="Calibri"/>
        <family val="2"/>
        <scheme val="minor"/>
      </rPr>
      <t xml:space="preserve"> софи моҳонаи</t>
    </r>
    <r>
      <rPr>
        <sz val="10"/>
        <rFont val="Calibri"/>
        <family val="2"/>
        <scheme val="minor"/>
      </rPr>
      <t xml:space="preserve"> Шумо аз ин кори дигар ба ҳисоби сомонӣ чанд пулро ташкил медиҳад? (дар асоси даромади моҳи гузашта)</t>
    </r>
  </si>
  <si>
    <r>
      <t>RESPONSE CODE</t>
    </r>
    <r>
      <rPr>
        <sz val="11"/>
        <rFont val="Calibri"/>
        <family val="2"/>
        <scheme val="minor"/>
      </rPr>
      <t xml:space="preserve">    </t>
    </r>
  </si>
  <si>
    <t>САВОЛДИҲАНДА: ВАРИАНТҲОРО  НАХОНЕД. БАРОИ ҲАР ЯК ВАРИАНТ ҚАЙД КУНЕД, КИ ОЁ КОРМАНДИ ТИБ ИН САБАБРО НОМБАР КАРД Ё НЕ.</t>
  </si>
  <si>
    <t>САВОЛДИҲАНДА: ВАРИАНТҲОРО НАХОНЕД. БАРОИ ҲАР ЯК ВАРИАНТ ҚАЙД КУНЕД, КИ ОЁ КОРМАНДИ ТИБ ИН САБАБРО НОМБАР КАРД Ё НЕ.</t>
  </si>
  <si>
    <r>
      <t xml:space="preserve">If it were the case that too few women in the community come in for </t>
    </r>
    <r>
      <rPr>
        <u/>
        <sz val="11"/>
        <rFont val="Calibri"/>
        <family val="2"/>
        <scheme val="minor"/>
      </rPr>
      <t>prenatal care</t>
    </r>
    <r>
      <rPr>
        <sz val="11"/>
        <rFont val="Calibri"/>
        <family val="2"/>
        <scheme val="minor"/>
      </rPr>
      <t>, what would you do?</t>
    </r>
  </si>
  <si>
    <r>
      <t xml:space="preserve">Агар ҳолате шавад, ки миқдори ками занҳои минтақа барои </t>
    </r>
    <r>
      <rPr>
        <u/>
        <sz val="10"/>
        <rFont val="Calibri"/>
        <family val="2"/>
        <scheme val="minor"/>
      </rPr>
      <t xml:space="preserve">назорати ҳомиладорӣ </t>
    </r>
    <r>
      <rPr>
        <sz val="10"/>
        <rFont val="Calibri"/>
        <family val="2"/>
        <scheme val="minor"/>
      </rPr>
      <t xml:space="preserve">муроҷиат кунанд, он гоҳ Шумо чӣ кор мекардед?  </t>
    </r>
  </si>
  <si>
    <r>
      <t xml:space="preserve">If it were the case that too few women in the community come in for </t>
    </r>
    <r>
      <rPr>
        <u/>
        <sz val="11"/>
        <rFont val="Calibri"/>
        <family val="2"/>
        <scheme val="minor"/>
      </rPr>
      <t>post-natal care</t>
    </r>
    <r>
      <rPr>
        <sz val="11"/>
        <rFont val="Calibri"/>
        <family val="2"/>
        <scheme val="minor"/>
      </rPr>
      <t>, what would you do?</t>
    </r>
  </si>
  <si>
    <r>
      <t xml:space="preserve">Агар ҳолате шавад, ки миқдори ками занҳои минтақа барои </t>
    </r>
    <r>
      <rPr>
        <u/>
        <sz val="10"/>
        <rFont val="Calibri"/>
        <family val="2"/>
        <scheme val="minor"/>
      </rPr>
      <t xml:space="preserve">назорати пас аз таваллуд </t>
    </r>
    <r>
      <rPr>
        <sz val="10"/>
        <rFont val="Calibri"/>
        <family val="2"/>
        <scheme val="minor"/>
      </rPr>
      <t xml:space="preserve">муроҷиат кунанд, он гоҳ Шумо чӣ кор мекардед?  </t>
    </r>
  </si>
  <si>
    <r>
      <t xml:space="preserve">САВОЛДИҲАНДА: ВАРИАНТҲОРО </t>
    </r>
    <r>
      <rPr>
        <sz val="10"/>
        <rFont val="Calibri"/>
        <family val="2"/>
        <scheme val="minor"/>
      </rPr>
      <t>НАХОНЕД. БАРОИ ҲАР ЯК ВАРИАНТ ҚАЙД КУНЕД, КИ ОЁ КОРМАНДИ ТИБ ИН САБАБРО НОМБАР КАРД Ё НЕ.</t>
    </r>
  </si>
  <si>
    <t xml:space="preserve">Hypertension </t>
  </si>
  <si>
    <t>Have you ever been absent from work without authorized leave?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</si>
</sst>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0.00\)"/>
    <numFmt numFmtId="165" formatCode="00"/>
    <numFmt numFmtId="166" formatCode="0_);\(0\)"/>
  </numFmts>
  <fonts count="44" x14ac:knownFonts="1">
    <font>
      <sz val="10"/>
      <name val="Arial"/>
    </font>
    <font>
      <sz val="11"/>
      <color theme="1"/>
      <name val="Calibri"/>
      <family val="2"/>
      <charset val="204"/>
      <scheme val="minor"/>
    </font>
    <font>
      <sz val="10"/>
      <name val="Arial"/>
      <family val="2"/>
    </font>
    <font>
      <sz val="8"/>
      <name val="Arial Narrow"/>
      <family val="2"/>
    </font>
    <font>
      <sz val="8"/>
      <name val="Arial"/>
      <family val="2"/>
    </font>
    <font>
      <sz val="7"/>
      <name val="Arial Narrow"/>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Verdana"/>
      <family val="2"/>
    </font>
    <font>
      <sz val="10"/>
      <name val="Arial"/>
      <family val="2"/>
    </font>
    <font>
      <sz val="10"/>
      <name val="Arial"/>
      <family val="2"/>
    </font>
    <font>
      <sz val="11"/>
      <color theme="1"/>
      <name val="Calibri"/>
      <family val="2"/>
      <scheme val="minor"/>
    </font>
    <font>
      <sz val="10"/>
      <name val="Arial"/>
      <family val="2"/>
      <charset val="204"/>
    </font>
    <font>
      <sz val="10"/>
      <name val="Verdana"/>
      <family val="2"/>
    </font>
    <font>
      <sz val="12"/>
      <name val="Calibri"/>
      <family val="2"/>
      <charset val="204"/>
      <scheme val="minor"/>
    </font>
    <font>
      <sz val="14"/>
      <name val="Calibri"/>
      <family val="2"/>
      <charset val="204"/>
      <scheme val="minor"/>
    </font>
    <font>
      <sz val="8"/>
      <name val="Calibri"/>
      <family val="2"/>
      <charset val="204"/>
      <scheme val="minor"/>
    </font>
    <font>
      <sz val="7"/>
      <name val="Calibri"/>
      <family val="2"/>
      <charset val="204"/>
      <scheme val="minor"/>
    </font>
    <font>
      <sz val="9"/>
      <name val="Calibri"/>
      <family val="2"/>
      <charset val="204"/>
      <scheme val="minor"/>
    </font>
    <font>
      <sz val="11"/>
      <name val="Calibri"/>
      <family val="2"/>
      <charset val="204"/>
      <scheme val="minor"/>
    </font>
    <font>
      <i/>
      <sz val="11"/>
      <name val="Calibri"/>
      <family val="2"/>
      <charset val="204"/>
      <scheme val="minor"/>
    </font>
    <font>
      <i/>
      <sz val="14"/>
      <name val="Calibri"/>
      <family val="2"/>
      <charset val="204"/>
      <scheme val="minor"/>
    </font>
    <font>
      <u/>
      <sz val="11"/>
      <name val="Calibri"/>
      <family val="2"/>
      <charset val="204"/>
      <scheme val="minor"/>
    </font>
    <font>
      <sz val="9"/>
      <name val="Arial Narrow"/>
      <family val="2"/>
    </font>
    <font>
      <sz val="14"/>
      <name val="Calibri"/>
      <family val="2"/>
      <scheme val="minor"/>
    </font>
    <font>
      <sz val="11"/>
      <name val="Calibri"/>
      <family val="2"/>
      <scheme val="minor"/>
    </font>
    <font>
      <u/>
      <sz val="11"/>
      <name val="Calibri"/>
      <family val="2"/>
      <scheme val="minor"/>
    </font>
    <font>
      <i/>
      <sz val="14"/>
      <name val="Calibri"/>
      <family val="2"/>
      <scheme val="minor"/>
    </font>
    <font>
      <sz val="10"/>
      <name val="Calibri"/>
      <family val="2"/>
      <scheme val="minor"/>
    </font>
    <font>
      <u/>
      <sz val="10"/>
      <name val="Calibri"/>
      <family val="2"/>
      <scheme val="minor"/>
    </font>
    <font>
      <sz val="12"/>
      <name val="Calibri"/>
      <family val="2"/>
      <scheme val="minor"/>
    </font>
  </fonts>
  <fills count="10">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hair">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hair">
        <color indexed="64"/>
      </bottom>
      <diagonal/>
    </border>
    <border>
      <left/>
      <right/>
      <top style="hair">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medium">
        <color indexed="64"/>
      </top>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top/>
      <bottom style="thin">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medium">
        <color indexed="64"/>
      </left>
      <right style="medium">
        <color indexed="64"/>
      </right>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bottom style="hair">
        <color indexed="64"/>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top style="hair">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hair">
        <color indexed="64"/>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style="hair">
        <color indexed="64"/>
      </bottom>
      <diagonal/>
    </border>
    <border>
      <left style="thin">
        <color indexed="64"/>
      </left>
      <right style="thin">
        <color indexed="64"/>
      </right>
      <top/>
      <bottom/>
      <diagonal/>
    </border>
    <border>
      <left style="hair">
        <color indexed="64"/>
      </left>
      <right/>
      <top style="thin">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style="hair">
        <color indexed="64"/>
      </left>
      <right/>
      <top style="hair">
        <color indexed="64"/>
      </top>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thin">
        <color indexed="64"/>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hair">
        <color indexed="64"/>
      </right>
      <top style="thin">
        <color indexed="64"/>
      </top>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bottom style="thin">
        <color indexed="64"/>
      </bottom>
      <diagonal/>
    </border>
  </borders>
  <cellStyleXfs count="98">
    <xf numFmtId="0" fontId="0" fillId="0" borderId="0"/>
    <xf numFmtId="0" fontId="6" fillId="5" borderId="1" applyNumberFormat="0" applyAlignment="0" applyProtection="0"/>
    <xf numFmtId="0" fontId="7" fillId="6" borderId="2" applyNumberFormat="0" applyAlignment="0" applyProtection="0"/>
    <xf numFmtId="0" fontId="8" fillId="0" borderId="3" applyNumberFormat="0" applyFill="0" applyAlignment="0" applyProtection="0"/>
    <xf numFmtId="0" fontId="9" fillId="3" borderId="0" applyNumberFormat="0" applyBorder="0" applyAlignment="0" applyProtection="0"/>
    <xf numFmtId="0" fontId="10" fillId="4" borderId="1" applyNumberFormat="0" applyAlignment="0" applyProtection="0"/>
    <xf numFmtId="0" fontId="11" fillId="0" borderId="4"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4" fillId="7" borderId="0" applyNumberFormat="0" applyBorder="0" applyAlignment="0" applyProtection="0"/>
    <xf numFmtId="0" fontId="2" fillId="0" borderId="0"/>
    <xf numFmtId="0" fontId="3" fillId="0" borderId="0"/>
    <xf numFmtId="0" fontId="23" fillId="0" borderId="0"/>
    <xf numFmtId="0" fontId="2" fillId="0" borderId="0"/>
    <xf numFmtId="0" fontId="22" fillId="0" borderId="0"/>
    <xf numFmtId="0" fontId="2" fillId="0" borderId="0"/>
    <xf numFmtId="0" fontId="3" fillId="0" borderId="0"/>
    <xf numFmtId="0" fontId="24" fillId="0" borderId="0"/>
    <xf numFmtId="0" fontId="24" fillId="0" borderId="0"/>
    <xf numFmtId="0" fontId="24" fillId="0" borderId="0"/>
    <xf numFmtId="0" fontId="3" fillId="0" borderId="0"/>
    <xf numFmtId="0" fontId="3" fillId="8" borderId="7" applyNumberFormat="0" applyFont="0" applyAlignment="0" applyProtection="0"/>
    <xf numFmtId="0" fontId="15" fillId="2" borderId="0" applyNumberFormat="0" applyBorder="0" applyAlignment="0" applyProtection="0"/>
    <xf numFmtId="0" fontId="2" fillId="0" borderId="0"/>
    <xf numFmtId="0" fontId="16" fillId="0" borderId="0" applyNumberFormat="0" applyFill="0" applyBorder="0" applyAlignment="0" applyProtection="0"/>
    <xf numFmtId="0" fontId="17" fillId="0" borderId="9" applyNumberFormat="0" applyFill="0" applyAlignment="0" applyProtection="0"/>
    <xf numFmtId="0" fontId="18" fillId="5" borderId="8"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 fillId="0" borderId="0"/>
    <xf numFmtId="0" fontId="25" fillId="0" borderId="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6" fillId="5" borderId="78" applyNumberFormat="0" applyAlignment="0" applyProtection="0"/>
    <xf numFmtId="0" fontId="6" fillId="5" borderId="78" applyNumberFormat="0" applyAlignment="0" applyProtection="0"/>
    <xf numFmtId="0" fontId="6" fillId="5" borderId="78" applyNumberFormat="0" applyAlignment="0" applyProtection="0"/>
    <xf numFmtId="0" fontId="6" fillId="5" borderId="78" applyNumberFormat="0" applyAlignment="0" applyProtection="0"/>
    <xf numFmtId="0" fontId="7" fillId="6" borderId="2" applyNumberFormat="0" applyAlignment="0" applyProtection="0"/>
    <xf numFmtId="0" fontId="7" fillId="6" borderId="2" applyNumberFormat="0" applyAlignment="0" applyProtection="0"/>
    <xf numFmtId="0" fontId="7" fillId="6" borderId="2"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1" fillId="0" borderId="4" applyNumberFormat="0" applyFill="0" applyAlignment="0" applyProtection="0"/>
    <xf numFmtId="0" fontId="11" fillId="0" borderId="4"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4" borderId="78" applyNumberFormat="0" applyAlignment="0" applyProtection="0"/>
    <xf numFmtId="0" fontId="10" fillId="4" borderId="78" applyNumberFormat="0" applyAlignment="0" applyProtection="0"/>
    <xf numFmtId="0" fontId="10" fillId="4" borderId="78" applyNumberFormat="0" applyAlignment="0" applyProtection="0"/>
    <xf numFmtId="0" fontId="10" fillId="4" borderId="78" applyNumberFormat="0" applyAlignment="0" applyProtection="0"/>
    <xf numFmtId="0" fontId="8"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3" fillId="0" borderId="0"/>
    <xf numFmtId="0" fontId="2" fillId="0" borderId="0"/>
    <xf numFmtId="0" fontId="3" fillId="0" borderId="0"/>
    <xf numFmtId="0" fontId="26" fillId="0" borderId="0"/>
    <xf numFmtId="0" fontId="26" fillId="0" borderId="0"/>
    <xf numFmtId="0" fontId="26" fillId="0" borderId="0"/>
    <xf numFmtId="0" fontId="4" fillId="0" borderId="0"/>
    <xf numFmtId="0" fontId="3" fillId="8" borderId="79" applyNumberFormat="0" applyFont="0" applyAlignment="0" applyProtection="0"/>
    <xf numFmtId="0" fontId="3" fillId="8" borderId="79" applyNumberFormat="0" applyFont="0" applyAlignment="0" applyProtection="0"/>
    <xf numFmtId="0" fontId="3" fillId="8" borderId="79" applyNumberFormat="0" applyFont="0" applyAlignment="0" applyProtection="0"/>
    <xf numFmtId="0" fontId="3" fillId="8" borderId="79" applyNumberFormat="0" applyFont="0" applyAlignment="0" applyProtection="0"/>
    <xf numFmtId="0" fontId="18" fillId="5" borderId="80" applyNumberFormat="0" applyAlignment="0" applyProtection="0"/>
    <xf numFmtId="0" fontId="18" fillId="5" borderId="80" applyNumberFormat="0" applyAlignment="0" applyProtection="0"/>
    <xf numFmtId="0" fontId="18" fillId="5" borderId="80" applyNumberFormat="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81" applyNumberFormat="0" applyFill="0" applyAlignment="0" applyProtection="0"/>
    <xf numFmtId="0" fontId="17" fillId="0" borderId="81" applyNumberFormat="0" applyFill="0" applyAlignment="0" applyProtection="0"/>
    <xf numFmtId="0" fontId="17" fillId="0" borderId="81" applyNumberFormat="0" applyFill="0" applyAlignment="0" applyProtection="0"/>
    <xf numFmtId="0" fontId="17" fillId="0" borderId="81" applyNumberFormat="0" applyFill="0" applyAlignment="0" applyProtection="0"/>
    <xf numFmtId="0" fontId="18" fillId="5" borderId="80" applyNumberFormat="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 fillId="0" borderId="0"/>
    <xf numFmtId="0" fontId="25" fillId="0" borderId="0"/>
    <xf numFmtId="0" fontId="24" fillId="0" borderId="0"/>
  </cellStyleXfs>
  <cellXfs count="1134">
    <xf numFmtId="0" fontId="0" fillId="0" borderId="0" xfId="0"/>
    <xf numFmtId="0" fontId="32" fillId="9" borderId="0" xfId="0" applyFont="1" applyFill="1" applyBorder="1" applyAlignment="1">
      <alignment vertical="top"/>
    </xf>
    <xf numFmtId="0" fontId="32" fillId="9" borderId="15" xfId="0" applyFont="1" applyFill="1" applyBorder="1" applyAlignment="1">
      <alignment vertical="top"/>
    </xf>
    <xf numFmtId="0" fontId="32" fillId="9" borderId="12" xfId="0" applyFont="1" applyFill="1" applyBorder="1" applyAlignment="1"/>
    <xf numFmtId="0" fontId="32" fillId="9" borderId="15" xfId="0" applyFont="1" applyFill="1" applyBorder="1" applyAlignment="1"/>
    <xf numFmtId="0" fontId="32" fillId="9" borderId="17" xfId="0" applyFont="1" applyFill="1" applyBorder="1" applyAlignment="1"/>
    <xf numFmtId="0" fontId="32" fillId="9" borderId="21" xfId="0" applyFont="1" applyFill="1" applyBorder="1" applyAlignment="1">
      <alignment horizontal="left" vertical="top" wrapText="1"/>
    </xf>
    <xf numFmtId="0" fontId="32" fillId="9" borderId="19" xfId="0" applyFont="1" applyFill="1" applyBorder="1" applyAlignment="1">
      <alignment vertical="top"/>
    </xf>
    <xf numFmtId="0" fontId="32" fillId="9" borderId="19" xfId="0" applyFont="1" applyFill="1" applyBorder="1" applyAlignment="1"/>
    <xf numFmtId="0" fontId="32" fillId="9" borderId="20" xfId="0" applyFont="1" applyFill="1" applyBorder="1" applyAlignment="1"/>
    <xf numFmtId="0" fontId="32" fillId="9" borderId="13" xfId="0" applyFont="1" applyFill="1" applyBorder="1" applyAlignment="1"/>
    <xf numFmtId="0" fontId="32" fillId="9" borderId="0" xfId="0" applyFont="1" applyFill="1" applyBorder="1" applyAlignment="1"/>
    <xf numFmtId="0" fontId="32" fillId="9" borderId="41" xfId="0" applyFont="1" applyFill="1" applyBorder="1" applyAlignment="1"/>
    <xf numFmtId="165" fontId="32" fillId="9" borderId="19" xfId="0" applyNumberFormat="1" applyFont="1" applyFill="1" applyBorder="1" applyAlignment="1"/>
    <xf numFmtId="0" fontId="32" fillId="9" borderId="31" xfId="0" applyFont="1" applyFill="1" applyBorder="1" applyAlignment="1">
      <alignment vertical="center"/>
    </xf>
    <xf numFmtId="0" fontId="32" fillId="9" borderId="31" xfId="0" applyFont="1" applyFill="1" applyBorder="1" applyAlignment="1"/>
    <xf numFmtId="165" fontId="32" fillId="9" borderId="31" xfId="0" applyNumberFormat="1" applyFont="1" applyFill="1" applyBorder="1" applyAlignment="1"/>
    <xf numFmtId="165" fontId="32" fillId="9" borderId="0" xfId="0" applyNumberFormat="1" applyFont="1" applyFill="1" applyBorder="1" applyAlignment="1"/>
    <xf numFmtId="0" fontId="32" fillId="9" borderId="13" xfId="0" applyFont="1" applyFill="1" applyBorder="1" applyAlignment="1">
      <alignment vertical="center"/>
    </xf>
    <xf numFmtId="165" fontId="32" fillId="9" borderId="41" xfId="0" applyNumberFormat="1" applyFont="1" applyFill="1" applyBorder="1" applyAlignment="1"/>
    <xf numFmtId="0" fontId="32" fillId="9" borderId="13" xfId="21" applyFont="1" applyFill="1" applyBorder="1" applyAlignment="1">
      <alignment horizontal="left" vertical="center" wrapText="1"/>
    </xf>
    <xf numFmtId="165" fontId="32" fillId="9" borderId="13" xfId="0" applyNumberFormat="1" applyFont="1" applyFill="1" applyBorder="1" applyAlignment="1"/>
    <xf numFmtId="0" fontId="32" fillId="9" borderId="41" xfId="0" applyFont="1" applyFill="1" applyBorder="1" applyAlignment="1">
      <alignment vertical="center"/>
    </xf>
    <xf numFmtId="0" fontId="32" fillId="9" borderId="17" xfId="0" applyFont="1" applyFill="1" applyBorder="1" applyAlignment="1">
      <alignment horizontal="left" vertical="top" wrapText="1"/>
    </xf>
    <xf numFmtId="165" fontId="32" fillId="9" borderId="19" xfId="0" applyNumberFormat="1" applyFont="1" applyFill="1" applyBorder="1" applyAlignment="1">
      <alignment vertical="top" wrapText="1"/>
    </xf>
    <xf numFmtId="165" fontId="32" fillId="9" borderId="13" xfId="0" applyNumberFormat="1" applyFont="1" applyFill="1" applyBorder="1" applyAlignment="1">
      <alignment vertical="top" wrapText="1"/>
    </xf>
    <xf numFmtId="0" fontId="32" fillId="9" borderId="0" xfId="0" applyFont="1" applyFill="1" applyBorder="1" applyAlignment="1">
      <alignment horizontal="left" vertical="top"/>
    </xf>
    <xf numFmtId="0" fontId="32" fillId="9" borderId="18" xfId="76" applyFont="1" applyFill="1" applyBorder="1" applyAlignment="1">
      <alignment vertical="top" wrapText="1"/>
    </xf>
    <xf numFmtId="0" fontId="32" fillId="0" borderId="12" xfId="0" applyFont="1" applyFill="1" applyBorder="1" applyAlignment="1"/>
    <xf numFmtId="0" fontId="32" fillId="9" borderId="38" xfId="0" applyFont="1" applyFill="1" applyBorder="1" applyAlignment="1">
      <alignment horizontal="left" readingOrder="1"/>
    </xf>
    <xf numFmtId="0" fontId="32" fillId="9" borderId="56" xfId="0" applyFont="1" applyFill="1" applyBorder="1" applyAlignment="1"/>
    <xf numFmtId="0" fontId="32" fillId="9" borderId="56" xfId="21" applyFont="1" applyFill="1" applyBorder="1" applyAlignment="1">
      <alignment wrapText="1"/>
    </xf>
    <xf numFmtId="0" fontId="32" fillId="9" borderId="54" xfId="0" applyFont="1" applyFill="1" applyBorder="1" applyAlignment="1">
      <alignment vertical="top"/>
    </xf>
    <xf numFmtId="0" fontId="32" fillId="9" borderId="63" xfId="0" applyFont="1" applyFill="1" applyBorder="1" applyAlignment="1"/>
    <xf numFmtId="0" fontId="32" fillId="9" borderId="46" xfId="0" applyFont="1" applyFill="1" applyBorder="1" applyAlignment="1">
      <alignment vertical="top"/>
    </xf>
    <xf numFmtId="0" fontId="32" fillId="9" borderId="107" xfId="0" applyFont="1" applyFill="1" applyBorder="1" applyAlignment="1"/>
    <xf numFmtId="0" fontId="32" fillId="9" borderId="69" xfId="0" applyFont="1" applyFill="1" applyBorder="1" applyAlignment="1"/>
    <xf numFmtId="0" fontId="32" fillId="9" borderId="54" xfId="0" applyFont="1" applyFill="1" applyBorder="1" applyAlignment="1">
      <alignment horizontal="left" readingOrder="1"/>
    </xf>
    <xf numFmtId="0" fontId="32" fillId="9" borderId="46" xfId="0" applyFont="1" applyFill="1" applyBorder="1" applyAlignment="1">
      <alignment horizontal="left" readingOrder="1"/>
    </xf>
    <xf numFmtId="0" fontId="32" fillId="9" borderId="107" xfId="21" applyFont="1" applyFill="1" applyBorder="1" applyAlignment="1">
      <alignment wrapText="1"/>
    </xf>
    <xf numFmtId="165" fontId="32" fillId="0" borderId="19" xfId="0" applyNumberFormat="1" applyFont="1" applyFill="1" applyBorder="1" applyAlignment="1">
      <alignment horizontal="center"/>
    </xf>
    <xf numFmtId="165" fontId="32" fillId="0" borderId="20" xfId="0" applyNumberFormat="1" applyFont="1" applyFill="1" applyBorder="1" applyAlignment="1">
      <alignment horizontal="center"/>
    </xf>
    <xf numFmtId="0" fontId="32" fillId="9" borderId="70" xfId="0" applyFont="1" applyFill="1" applyBorder="1" applyAlignment="1">
      <alignment vertical="top"/>
    </xf>
    <xf numFmtId="0" fontId="32" fillId="9" borderId="71" xfId="0" applyFont="1" applyFill="1" applyBorder="1" applyAlignment="1"/>
    <xf numFmtId="0" fontId="32" fillId="9" borderId="20" xfId="0" applyFont="1" applyFill="1" applyBorder="1" applyAlignment="1">
      <alignment vertical="center"/>
    </xf>
    <xf numFmtId="165" fontId="32" fillId="9" borderId="20" xfId="0" applyNumberFormat="1" applyFont="1" applyFill="1" applyBorder="1" applyAlignment="1"/>
    <xf numFmtId="0" fontId="27" fillId="9" borderId="100" xfId="0" applyFont="1" applyFill="1" applyBorder="1" applyAlignment="1">
      <alignment vertical="center" wrapText="1"/>
    </xf>
    <xf numFmtId="0" fontId="27" fillId="9" borderId="94" xfId="0" applyFont="1" applyFill="1" applyBorder="1" applyAlignment="1">
      <alignment vertical="center" wrapText="1"/>
    </xf>
    <xf numFmtId="0" fontId="27" fillId="9" borderId="110" xfId="0" applyFont="1" applyFill="1" applyBorder="1" applyAlignment="1">
      <alignment vertical="center" wrapText="1"/>
    </xf>
    <xf numFmtId="0" fontId="27" fillId="9" borderId="106" xfId="0" applyFont="1" applyFill="1" applyBorder="1" applyAlignment="1">
      <alignment vertical="center" wrapText="1"/>
    </xf>
    <xf numFmtId="165" fontId="32" fillId="9" borderId="41" xfId="0" applyNumberFormat="1" applyFont="1" applyFill="1" applyBorder="1" applyAlignment="1">
      <alignment vertical="top" wrapText="1"/>
    </xf>
    <xf numFmtId="0" fontId="32" fillId="9" borderId="32" xfId="0" applyFont="1" applyFill="1" applyBorder="1" applyAlignment="1">
      <alignment horizontal="left" vertical="top" wrapText="1"/>
    </xf>
    <xf numFmtId="0" fontId="32" fillId="9" borderId="28" xfId="0" applyFont="1" applyFill="1" applyBorder="1" applyAlignment="1">
      <alignment horizontal="left" vertical="top" wrapText="1"/>
    </xf>
    <xf numFmtId="165" fontId="32" fillId="0" borderId="41" xfId="0" applyNumberFormat="1" applyFont="1" applyFill="1" applyBorder="1" applyAlignment="1">
      <alignment horizontal="center"/>
    </xf>
    <xf numFmtId="0" fontId="32" fillId="0" borderId="21" xfId="0" applyFont="1" applyFill="1" applyBorder="1" applyAlignment="1">
      <alignment vertical="top"/>
    </xf>
    <xf numFmtId="0" fontId="32" fillId="0" borderId="20" xfId="0" applyFont="1" applyFill="1" applyBorder="1" applyAlignment="1">
      <alignment vertical="top"/>
    </xf>
    <xf numFmtId="0" fontId="32" fillId="0" borderId="19" xfId="0" applyFont="1" applyFill="1" applyBorder="1" applyAlignment="1">
      <alignment vertical="top"/>
    </xf>
    <xf numFmtId="0" fontId="32" fillId="0" borderId="100" xfId="0" applyFont="1" applyFill="1" applyBorder="1" applyAlignment="1"/>
    <xf numFmtId="0" fontId="32" fillId="0" borderId="94" xfId="0" applyFont="1" applyFill="1" applyBorder="1" applyAlignment="1"/>
    <xf numFmtId="0" fontId="32" fillId="0" borderId="106" xfId="0" applyFont="1" applyFill="1" applyBorder="1" applyAlignment="1"/>
    <xf numFmtId="0" fontId="32" fillId="0" borderId="19" xfId="0" applyFont="1" applyFill="1" applyBorder="1" applyAlignment="1">
      <alignment vertical="center"/>
    </xf>
    <xf numFmtId="0" fontId="32" fillId="0" borderId="0" xfId="0" applyFont="1" applyFill="1" applyBorder="1" applyAlignment="1"/>
    <xf numFmtId="165" fontId="32" fillId="0" borderId="31" xfId="0" applyNumberFormat="1" applyFont="1" applyFill="1" applyBorder="1" applyAlignment="1">
      <alignment vertical="center"/>
    </xf>
    <xf numFmtId="0" fontId="32" fillId="0" borderId="13" xfId="0" applyFont="1" applyFill="1" applyBorder="1" applyAlignment="1">
      <alignment vertical="center"/>
    </xf>
    <xf numFmtId="0" fontId="32" fillId="0" borderId="20" xfId="0" applyFont="1" applyFill="1" applyBorder="1" applyAlignment="1">
      <alignment vertical="center"/>
    </xf>
    <xf numFmtId="165" fontId="32" fillId="0" borderId="19" xfId="0" applyNumberFormat="1" applyFont="1" applyFill="1" applyBorder="1" applyAlignment="1">
      <alignment vertical="center"/>
    </xf>
    <xf numFmtId="0" fontId="32" fillId="0" borderId="0" xfId="0" applyFont="1" applyFill="1" applyBorder="1" applyAlignment="1">
      <alignment vertical="center"/>
    </xf>
    <xf numFmtId="165" fontId="32" fillId="0" borderId="0" xfId="0" applyNumberFormat="1" applyFont="1" applyFill="1" applyBorder="1" applyAlignment="1">
      <alignment vertical="center"/>
    </xf>
    <xf numFmtId="0" fontId="32" fillId="0" borderId="41" xfId="0" applyFont="1" applyFill="1" applyBorder="1" applyAlignment="1">
      <alignment vertical="center"/>
    </xf>
    <xf numFmtId="0" fontId="32" fillId="0" borderId="0" xfId="0" applyFont="1" applyFill="1" applyBorder="1"/>
    <xf numFmtId="0" fontId="34" fillId="0" borderId="0" xfId="0" applyFont="1" applyFill="1" applyBorder="1" applyAlignment="1">
      <alignment horizontal="left" vertical="center"/>
    </xf>
    <xf numFmtId="0" fontId="32" fillId="0" borderId="0" xfId="0" applyFont="1" applyFill="1" applyBorder="1" applyAlignment="1">
      <alignment horizontal="left" vertical="top"/>
    </xf>
    <xf numFmtId="0" fontId="32" fillId="0" borderId="12" xfId="0" applyFont="1" applyFill="1" applyBorder="1"/>
    <xf numFmtId="0" fontId="32" fillId="0" borderId="15" xfId="0" applyFont="1" applyFill="1" applyBorder="1"/>
    <xf numFmtId="0" fontId="32" fillId="0" borderId="17" xfId="0" applyFont="1" applyFill="1" applyBorder="1"/>
    <xf numFmtId="165" fontId="32" fillId="0" borderId="61" xfId="0" applyNumberFormat="1" applyFont="1" applyFill="1" applyBorder="1" applyAlignment="1">
      <alignment vertical="center" wrapText="1"/>
    </xf>
    <xf numFmtId="165" fontId="32" fillId="0" borderId="56" xfId="0" applyNumberFormat="1" applyFont="1" applyFill="1" applyBorder="1" applyAlignment="1">
      <alignment vertical="center" wrapText="1"/>
    </xf>
    <xf numFmtId="165" fontId="32" fillId="0" borderId="63" xfId="0" applyNumberFormat="1" applyFont="1" applyFill="1" applyBorder="1" applyAlignment="1">
      <alignment vertical="center" wrapText="1"/>
    </xf>
    <xf numFmtId="0" fontId="32" fillId="0" borderId="15" xfId="0" applyFont="1" applyFill="1" applyBorder="1" applyAlignment="1"/>
    <xf numFmtId="165" fontId="32" fillId="0" borderId="107" xfId="0" applyNumberFormat="1" applyFont="1" applyFill="1" applyBorder="1" applyAlignment="1">
      <alignment vertical="center" wrapText="1"/>
    </xf>
    <xf numFmtId="0" fontId="32" fillId="0" borderId="17" xfId="0" applyFont="1" applyFill="1" applyBorder="1" applyAlignment="1"/>
    <xf numFmtId="165" fontId="32" fillId="0" borderId="71" xfId="0" applyNumberFormat="1" applyFont="1" applyFill="1" applyBorder="1" applyAlignment="1">
      <alignment vertical="center" wrapText="1"/>
    </xf>
    <xf numFmtId="165" fontId="32" fillId="0" borderId="21" xfId="0" applyNumberFormat="1" applyFont="1" applyFill="1" applyBorder="1" applyAlignment="1">
      <alignment vertical="center"/>
    </xf>
    <xf numFmtId="0" fontId="32" fillId="0" borderId="38" xfId="0" applyFont="1" applyFill="1" applyBorder="1" applyAlignment="1">
      <alignment vertical="center"/>
    </xf>
    <xf numFmtId="0" fontId="32" fillId="0" borderId="100" xfId="0" applyFont="1" applyFill="1" applyBorder="1" applyAlignment="1">
      <alignment vertical="top"/>
    </xf>
    <xf numFmtId="0" fontId="32" fillId="0" borderId="94" xfId="0" applyFont="1" applyFill="1" applyBorder="1" applyAlignment="1">
      <alignment vertical="top"/>
    </xf>
    <xf numFmtId="0" fontId="32" fillId="0" borderId="46" xfId="0" applyFont="1" applyFill="1" applyBorder="1" applyAlignment="1">
      <alignment vertical="center"/>
    </xf>
    <xf numFmtId="0" fontId="32" fillId="0" borderId="106" xfId="0" applyFont="1" applyFill="1" applyBorder="1" applyAlignment="1">
      <alignment vertical="top"/>
    </xf>
    <xf numFmtId="0" fontId="32" fillId="0" borderId="100" xfId="0" applyFont="1" applyFill="1" applyBorder="1"/>
    <xf numFmtId="0" fontId="32" fillId="0" borderId="94" xfId="0" applyFont="1" applyFill="1" applyBorder="1"/>
    <xf numFmtId="0" fontId="32" fillId="0" borderId="106" xfId="0" applyFont="1" applyFill="1" applyBorder="1"/>
    <xf numFmtId="0" fontId="32" fillId="0" borderId="52" xfId="0" applyFont="1" applyFill="1" applyBorder="1"/>
    <xf numFmtId="0" fontId="32" fillId="0" borderId="0" xfId="0" applyFont="1" applyFill="1" applyBorder="1" applyAlignment="1">
      <alignment vertical="top"/>
    </xf>
    <xf numFmtId="0" fontId="32" fillId="9" borderId="31" xfId="0" applyFont="1" applyFill="1" applyBorder="1" applyAlignment="1">
      <alignment horizontal="left" vertical="top" wrapText="1"/>
    </xf>
    <xf numFmtId="0" fontId="32" fillId="9" borderId="13" xfId="0" applyFont="1" applyFill="1" applyBorder="1" applyAlignment="1">
      <alignment horizontal="left" vertical="top" wrapText="1"/>
    </xf>
    <xf numFmtId="0" fontId="32" fillId="9" borderId="64" xfId="0" applyFont="1" applyFill="1" applyBorder="1" applyAlignment="1">
      <alignment horizontal="left" vertical="top" wrapText="1"/>
    </xf>
    <xf numFmtId="0" fontId="32" fillId="9" borderId="13" xfId="0" applyFont="1" applyFill="1" applyBorder="1" applyAlignment="1">
      <alignment vertical="top"/>
    </xf>
    <xf numFmtId="0" fontId="32" fillId="0" borderId="52" xfId="0" applyFont="1" applyFill="1" applyBorder="1" applyAlignment="1">
      <alignment horizontal="left" vertical="top" wrapText="1"/>
    </xf>
    <xf numFmtId="165" fontId="32" fillId="0" borderId="23" xfId="0" applyNumberFormat="1" applyFont="1" applyFill="1" applyBorder="1" applyAlignment="1">
      <alignment horizontal="center" vertical="center"/>
    </xf>
    <xf numFmtId="165" fontId="32" fillId="0" borderId="41" xfId="0" applyNumberFormat="1" applyFont="1" applyFill="1" applyBorder="1" applyAlignment="1">
      <alignment horizontal="center" vertical="center"/>
    </xf>
    <xf numFmtId="0" fontId="32" fillId="0" borderId="100" xfId="0" applyFont="1" applyFill="1" applyBorder="1" applyAlignment="1">
      <alignment horizontal="center"/>
    </xf>
    <xf numFmtId="0" fontId="32" fillId="0" borderId="0" xfId="0" applyFont="1" applyFill="1" applyBorder="1" applyAlignment="1">
      <alignment vertical="center" wrapText="1"/>
    </xf>
    <xf numFmtId="0" fontId="32" fillId="0" borderId="21" xfId="0" applyFont="1" applyFill="1" applyBorder="1" applyAlignment="1">
      <alignment vertical="center" wrapText="1"/>
    </xf>
    <xf numFmtId="0" fontId="32" fillId="9" borderId="115" xfId="0" applyFont="1" applyFill="1" applyBorder="1" applyAlignment="1">
      <alignment horizontal="center" vertical="center" wrapText="1"/>
    </xf>
    <xf numFmtId="0" fontId="3" fillId="9" borderId="0" xfId="17" applyFont="1" applyFill="1" applyBorder="1" applyAlignment="1">
      <alignment vertical="center"/>
    </xf>
    <xf numFmtId="0" fontId="27" fillId="9" borderId="0" xfId="17" applyFont="1" applyFill="1" applyBorder="1" applyAlignment="1">
      <alignment vertical="center"/>
    </xf>
    <xf numFmtId="0" fontId="27" fillId="9" borderId="83" xfId="17" applyFont="1" applyFill="1" applyBorder="1" applyAlignment="1">
      <alignment vertical="center"/>
    </xf>
    <xf numFmtId="0" fontId="27" fillId="9" borderId="84" xfId="17" applyFont="1" applyFill="1" applyBorder="1" applyAlignment="1">
      <alignment vertical="center"/>
    </xf>
    <xf numFmtId="0" fontId="27" fillId="9" borderId="53" xfId="17" applyFont="1" applyFill="1" applyBorder="1" applyAlignment="1">
      <alignment vertical="center"/>
    </xf>
    <xf numFmtId="0" fontId="27" fillId="9" borderId="30" xfId="17" applyFont="1" applyFill="1" applyBorder="1" applyAlignment="1">
      <alignment vertical="center"/>
    </xf>
    <xf numFmtId="0" fontId="29" fillId="9" borderId="0" xfId="17" applyFont="1" applyFill="1" applyBorder="1" applyAlignment="1">
      <alignment vertical="center"/>
    </xf>
    <xf numFmtId="0" fontId="30" fillId="9" borderId="0" xfId="17" applyFont="1" applyFill="1" applyBorder="1" applyAlignment="1">
      <alignment vertical="center"/>
    </xf>
    <xf numFmtId="0" fontId="30" fillId="9" borderId="0" xfId="17" applyFont="1" applyFill="1" applyBorder="1" applyAlignment="1">
      <alignment horizontal="center" vertical="center"/>
    </xf>
    <xf numFmtId="0" fontId="29" fillId="9" borderId="0" xfId="17" applyFont="1" applyFill="1" applyBorder="1" applyAlignment="1">
      <alignment horizontal="center" vertical="top" wrapText="1"/>
    </xf>
    <xf numFmtId="0" fontId="27" fillId="9" borderId="0" xfId="17" applyFont="1" applyFill="1" applyBorder="1" applyAlignment="1">
      <alignment horizontal="center" vertical="center"/>
    </xf>
    <xf numFmtId="0" fontId="30" fillId="9" borderId="83" xfId="17" applyFont="1" applyFill="1" applyBorder="1" applyAlignment="1">
      <alignment vertical="center"/>
    </xf>
    <xf numFmtId="0" fontId="30" fillId="9" borderId="84" xfId="17" applyFont="1" applyFill="1" applyBorder="1" applyAlignment="1">
      <alignment vertical="center"/>
    </xf>
    <xf numFmtId="0" fontId="30" fillId="9" borderId="85" xfId="17" applyFont="1" applyFill="1" applyBorder="1" applyAlignment="1">
      <alignment vertical="center"/>
    </xf>
    <xf numFmtId="0" fontId="30" fillId="9" borderId="52" xfId="17" applyFont="1" applyFill="1" applyBorder="1" applyAlignment="1">
      <alignment vertical="center"/>
    </xf>
    <xf numFmtId="0" fontId="30" fillId="9" borderId="61" xfId="17" applyFont="1" applyFill="1" applyBorder="1" applyAlignment="1">
      <alignment vertical="center"/>
    </xf>
    <xf numFmtId="0" fontId="30" fillId="9" borderId="53" xfId="17" applyFont="1" applyFill="1" applyBorder="1" applyAlignment="1">
      <alignment vertical="center"/>
    </xf>
    <xf numFmtId="0" fontId="30" fillId="9" borderId="30" xfId="17" applyFont="1" applyFill="1" applyBorder="1" applyAlignment="1">
      <alignment vertical="center"/>
    </xf>
    <xf numFmtId="0" fontId="29" fillId="9" borderId="53" xfId="17" applyFont="1" applyFill="1" applyBorder="1" applyAlignment="1">
      <alignment vertical="center"/>
    </xf>
    <xf numFmtId="0" fontId="29" fillId="9" borderId="30" xfId="17" applyFont="1" applyFill="1" applyBorder="1" applyAlignment="1">
      <alignment vertical="center"/>
    </xf>
    <xf numFmtId="0" fontId="29" fillId="9" borderId="55" xfId="17" applyFont="1" applyFill="1" applyBorder="1" applyAlignment="1">
      <alignment vertical="center"/>
    </xf>
    <xf numFmtId="0" fontId="30" fillId="9" borderId="30" xfId="17" applyFont="1" applyFill="1" applyBorder="1" applyAlignment="1">
      <alignment horizontal="center" vertical="center"/>
    </xf>
    <xf numFmtId="0" fontId="30" fillId="9" borderId="55" xfId="17" applyFont="1" applyFill="1" applyBorder="1" applyAlignment="1">
      <alignment vertical="center"/>
    </xf>
    <xf numFmtId="0" fontId="31" fillId="9" borderId="53" xfId="17" applyFont="1" applyFill="1" applyBorder="1" applyAlignment="1">
      <alignment vertical="center"/>
    </xf>
    <xf numFmtId="0" fontId="31" fillId="9" borderId="30" xfId="95" applyFont="1" applyFill="1" applyBorder="1" applyAlignment="1">
      <alignment horizontal="left" vertical="center"/>
    </xf>
    <xf numFmtId="0" fontId="3" fillId="9" borderId="30" xfId="17" applyFont="1" applyFill="1" applyBorder="1" applyAlignment="1">
      <alignment vertical="center"/>
    </xf>
    <xf numFmtId="0" fontId="5" fillId="9" borderId="65" xfId="17" applyFont="1" applyFill="1" applyBorder="1" applyAlignment="1">
      <alignment horizontal="left" vertical="center"/>
    </xf>
    <xf numFmtId="0" fontId="30" fillId="9" borderId="57" xfId="17" applyFont="1" applyFill="1" applyBorder="1" applyAlignment="1">
      <alignment horizontal="left" vertical="center"/>
    </xf>
    <xf numFmtId="0" fontId="30" fillId="9" borderId="65" xfId="17" applyFont="1" applyFill="1" applyBorder="1" applyAlignment="1">
      <alignment horizontal="left" vertical="center"/>
    </xf>
    <xf numFmtId="0" fontId="30" fillId="9" borderId="61" xfId="17" applyFont="1" applyFill="1" applyBorder="1" applyAlignment="1">
      <alignment horizontal="center" vertical="center"/>
    </xf>
    <xf numFmtId="0" fontId="5" fillId="9" borderId="67" xfId="17" applyFont="1" applyFill="1" applyBorder="1" applyAlignment="1">
      <alignment vertical="center"/>
    </xf>
    <xf numFmtId="0" fontId="30" fillId="9" borderId="13" xfId="17" applyFont="1" applyFill="1" applyBorder="1" applyAlignment="1">
      <alignment vertical="center"/>
    </xf>
    <xf numFmtId="0" fontId="30" fillId="9" borderId="67" xfId="17" applyFont="1" applyFill="1" applyBorder="1" applyAlignment="1">
      <alignment vertical="center"/>
    </xf>
    <xf numFmtId="0" fontId="5" fillId="9" borderId="68" xfId="17" applyFont="1" applyFill="1" applyBorder="1" applyAlignment="1">
      <alignment vertical="center"/>
    </xf>
    <xf numFmtId="0" fontId="29" fillId="9" borderId="61" xfId="17" applyFont="1" applyFill="1" applyBorder="1" applyAlignment="1">
      <alignment vertical="center"/>
    </xf>
    <xf numFmtId="0" fontId="29" fillId="9" borderId="52" xfId="17" applyFont="1" applyFill="1" applyBorder="1" applyAlignment="1">
      <alignment horizontal="center" vertical="top" wrapText="1"/>
    </xf>
    <xf numFmtId="0" fontId="29" fillId="9" borderId="83" xfId="17" applyFont="1" applyFill="1" applyBorder="1" applyAlignment="1">
      <alignment horizontal="center" vertical="top"/>
    </xf>
    <xf numFmtId="0" fontId="29" fillId="9" borderId="84" xfId="17" applyFont="1" applyFill="1" applyBorder="1" applyAlignment="1">
      <alignment horizontal="center" vertical="top"/>
    </xf>
    <xf numFmtId="0" fontId="29" fillId="9" borderId="85" xfId="17" applyFont="1" applyFill="1" applyBorder="1" applyAlignment="1">
      <alignment horizontal="center" vertical="top"/>
    </xf>
    <xf numFmtId="0" fontId="5" fillId="9" borderId="52" xfId="17" applyFont="1" applyFill="1" applyBorder="1" applyAlignment="1">
      <alignment vertical="center"/>
    </xf>
    <xf numFmtId="0" fontId="5" fillId="9" borderId="0" xfId="17" applyFont="1" applyFill="1" applyBorder="1" applyAlignment="1">
      <alignment horizontal="center" vertical="center"/>
    </xf>
    <xf numFmtId="0" fontId="27" fillId="9" borderId="0" xfId="17" applyFont="1" applyFill="1" applyBorder="1" applyAlignment="1">
      <alignment horizontal="center"/>
    </xf>
    <xf numFmtId="0" fontId="30" fillId="9" borderId="26" xfId="17" applyFont="1" applyFill="1" applyBorder="1" applyAlignment="1">
      <alignment horizontal="center" vertical="center"/>
    </xf>
    <xf numFmtId="0" fontId="29" fillId="9" borderId="52" xfId="17" applyFont="1" applyFill="1" applyBorder="1" applyAlignment="1">
      <alignment horizontal="center" vertical="top"/>
    </xf>
    <xf numFmtId="0" fontId="29" fillId="9" borderId="0" xfId="17" applyFont="1" applyFill="1" applyBorder="1" applyAlignment="1">
      <alignment horizontal="center" vertical="top"/>
    </xf>
    <xf numFmtId="0" fontId="29" fillId="9" borderId="53" xfId="17" applyFont="1" applyFill="1" applyBorder="1" applyAlignment="1">
      <alignment horizontal="center" vertical="top"/>
    </xf>
    <xf numFmtId="0" fontId="29" fillId="9" borderId="30" xfId="17" applyFont="1" applyFill="1" applyBorder="1" applyAlignment="1">
      <alignment horizontal="center" vertical="top"/>
    </xf>
    <xf numFmtId="0" fontId="29" fillId="9" borderId="55" xfId="17" applyFont="1" applyFill="1" applyBorder="1" applyAlignment="1">
      <alignment horizontal="center" vertical="top"/>
    </xf>
    <xf numFmtId="0" fontId="29" fillId="9" borderId="52" xfId="17" applyFont="1" applyFill="1" applyBorder="1" applyAlignment="1">
      <alignment vertical="top" wrapText="1"/>
    </xf>
    <xf numFmtId="0" fontId="29" fillId="9" borderId="0" xfId="17" applyFont="1" applyFill="1" applyBorder="1" applyAlignment="1">
      <alignment vertical="top" wrapText="1"/>
    </xf>
    <xf numFmtId="0" fontId="29" fillId="9" borderId="52" xfId="17" applyFont="1" applyFill="1" applyBorder="1" applyAlignment="1">
      <alignment vertical="center"/>
    </xf>
    <xf numFmtId="0" fontId="29" fillId="9" borderId="70" xfId="17" applyFont="1" applyFill="1" applyBorder="1" applyAlignment="1">
      <alignment vertical="center"/>
    </xf>
    <xf numFmtId="0" fontId="29" fillId="9" borderId="41" xfId="17" applyFont="1" applyFill="1" applyBorder="1" applyAlignment="1">
      <alignment vertical="center"/>
    </xf>
    <xf numFmtId="0" fontId="29" fillId="9" borderId="71" xfId="17" applyFont="1" applyFill="1" applyBorder="1" applyAlignment="1">
      <alignment vertical="center"/>
    </xf>
    <xf numFmtId="0" fontId="29" fillId="9" borderId="72" xfId="17" applyFont="1" applyFill="1" applyBorder="1" applyAlignment="1">
      <alignment vertical="center"/>
    </xf>
    <xf numFmtId="0" fontId="29" fillId="9" borderId="31" xfId="17" applyFont="1" applyFill="1" applyBorder="1" applyAlignment="1">
      <alignment vertical="center"/>
    </xf>
    <xf numFmtId="0" fontId="29" fillId="9" borderId="69" xfId="17" applyFont="1" applyFill="1" applyBorder="1" applyAlignment="1">
      <alignment vertical="center"/>
    </xf>
    <xf numFmtId="0" fontId="29" fillId="9" borderId="84" xfId="17" applyFont="1" applyFill="1" applyBorder="1" applyAlignment="1">
      <alignment vertical="center"/>
    </xf>
    <xf numFmtId="0" fontId="29" fillId="9" borderId="85" xfId="17" applyFont="1" applyFill="1" applyBorder="1" applyAlignment="1">
      <alignment vertical="center"/>
    </xf>
    <xf numFmtId="0" fontId="3" fillId="9" borderId="83" xfId="17" applyFont="1" applyFill="1" applyBorder="1" applyAlignment="1">
      <alignment vertical="center"/>
    </xf>
    <xf numFmtId="0" fontId="5" fillId="9" borderId="57" xfId="17" applyFont="1" applyFill="1" applyBorder="1" applyAlignment="1">
      <alignment vertical="center"/>
    </xf>
    <xf numFmtId="165" fontId="30" fillId="9" borderId="57" xfId="17" applyNumberFormat="1" applyFont="1" applyFill="1" applyBorder="1" applyAlignment="1">
      <alignment vertical="center"/>
    </xf>
    <xf numFmtId="165" fontId="30" fillId="9" borderId="58" xfId="17" applyNumberFormat="1" applyFont="1" applyFill="1" applyBorder="1" applyAlignment="1">
      <alignment vertical="center"/>
    </xf>
    <xf numFmtId="0" fontId="29" fillId="9" borderId="83" xfId="17" applyFont="1" applyFill="1" applyBorder="1" applyAlignment="1">
      <alignment vertical="center"/>
    </xf>
    <xf numFmtId="0" fontId="30" fillId="9" borderId="57" xfId="17" applyFont="1" applyFill="1" applyBorder="1" applyAlignment="1">
      <alignment vertical="center"/>
    </xf>
    <xf numFmtId="0" fontId="5" fillId="9" borderId="57" xfId="17" applyFont="1" applyFill="1" applyBorder="1" applyAlignment="1">
      <alignment horizontal="left" vertical="center"/>
    </xf>
    <xf numFmtId="0" fontId="29" fillId="9" borderId="39" xfId="17" applyFont="1" applyFill="1" applyBorder="1" applyAlignment="1">
      <alignment vertical="center"/>
    </xf>
    <xf numFmtId="0" fontId="29" fillId="9" borderId="26" xfId="17" applyFont="1" applyFill="1" applyBorder="1" applyAlignment="1">
      <alignment vertical="center"/>
    </xf>
    <xf numFmtId="0" fontId="29" fillId="9" borderId="40" xfId="17" applyFont="1" applyFill="1" applyBorder="1" applyAlignment="1">
      <alignment vertical="center"/>
    </xf>
    <xf numFmtId="0" fontId="5" fillId="9" borderId="13" xfId="17" applyFont="1" applyFill="1" applyBorder="1" applyAlignment="1">
      <alignment vertical="center"/>
    </xf>
    <xf numFmtId="165" fontId="30" fillId="9" borderId="13" xfId="17" applyNumberFormat="1" applyFont="1" applyFill="1" applyBorder="1" applyAlignment="1">
      <alignment vertical="center"/>
    </xf>
    <xf numFmtId="165" fontId="30" fillId="9" borderId="56" xfId="17" applyNumberFormat="1" applyFont="1" applyFill="1" applyBorder="1" applyAlignment="1">
      <alignment vertical="center"/>
    </xf>
    <xf numFmtId="0" fontId="5" fillId="9" borderId="41" xfId="17" applyFont="1" applyFill="1" applyBorder="1" applyAlignment="1">
      <alignment vertical="center"/>
    </xf>
    <xf numFmtId="0" fontId="30" fillId="9" borderId="75" xfId="17" applyFont="1" applyFill="1" applyBorder="1" applyAlignment="1">
      <alignment vertical="center"/>
    </xf>
    <xf numFmtId="0" fontId="5" fillId="9" borderId="74" xfId="17" applyFont="1" applyFill="1" applyBorder="1" applyAlignment="1">
      <alignment vertical="center"/>
    </xf>
    <xf numFmtId="0" fontId="30" fillId="9" borderId="74" xfId="17" applyFont="1" applyFill="1" applyBorder="1" applyAlignment="1">
      <alignment vertical="center"/>
    </xf>
    <xf numFmtId="1" fontId="30" fillId="9" borderId="74" xfId="17" applyNumberFormat="1" applyFont="1" applyFill="1" applyBorder="1" applyAlignment="1">
      <alignment horizontal="center" vertical="center"/>
    </xf>
    <xf numFmtId="0" fontId="30" fillId="9" borderId="76" xfId="17" applyFont="1" applyFill="1" applyBorder="1" applyAlignment="1">
      <alignment vertical="center"/>
    </xf>
    <xf numFmtId="0" fontId="30" fillId="9" borderId="59" xfId="17" applyFont="1" applyFill="1" applyBorder="1" applyAlignment="1">
      <alignment vertical="center"/>
    </xf>
    <xf numFmtId="0" fontId="3" fillId="9" borderId="57" xfId="17" applyFont="1" applyFill="1" applyBorder="1" applyAlignment="1">
      <alignment vertical="center"/>
    </xf>
    <xf numFmtId="0" fontId="29" fillId="9" borderId="38" xfId="17" applyFont="1" applyFill="1" applyBorder="1" applyAlignment="1">
      <alignment vertical="center"/>
    </xf>
    <xf numFmtId="0" fontId="29" fillId="9" borderId="13" xfId="17" applyFont="1" applyFill="1" applyBorder="1" applyAlignment="1">
      <alignment vertical="center"/>
    </xf>
    <xf numFmtId="0" fontId="3" fillId="9" borderId="13" xfId="17" applyFont="1" applyFill="1" applyBorder="1" applyAlignment="1">
      <alignment vertical="center"/>
    </xf>
    <xf numFmtId="0" fontId="29" fillId="9" borderId="75" xfId="17" applyFont="1" applyFill="1" applyBorder="1" applyAlignment="1">
      <alignment vertical="center"/>
    </xf>
    <xf numFmtId="0" fontId="29" fillId="9" borderId="74" xfId="17" applyFont="1" applyFill="1" applyBorder="1" applyAlignment="1">
      <alignment vertical="center"/>
    </xf>
    <xf numFmtId="0" fontId="3" fillId="9" borderId="74" xfId="17" applyFont="1" applyFill="1" applyBorder="1" applyAlignment="1">
      <alignment vertical="center"/>
    </xf>
    <xf numFmtId="165" fontId="30" fillId="9" borderId="74" xfId="17" applyNumberFormat="1" applyFont="1" applyFill="1" applyBorder="1" applyAlignment="1">
      <alignment vertical="center"/>
    </xf>
    <xf numFmtId="165" fontId="30" fillId="9" borderId="76" xfId="17" applyNumberFormat="1" applyFont="1" applyFill="1" applyBorder="1" applyAlignment="1">
      <alignment vertical="center"/>
    </xf>
    <xf numFmtId="0" fontId="30" fillId="9" borderId="38" xfId="17" applyFont="1" applyFill="1" applyBorder="1" applyAlignment="1">
      <alignment vertical="center"/>
    </xf>
    <xf numFmtId="0" fontId="2" fillId="9" borderId="0" xfId="0" applyFont="1" applyFill="1" applyBorder="1"/>
    <xf numFmtId="0" fontId="2" fillId="9" borderId="52" xfId="0" applyFont="1" applyFill="1" applyBorder="1"/>
    <xf numFmtId="0" fontId="2" fillId="9" borderId="83" xfId="0" applyFont="1" applyFill="1" applyBorder="1"/>
    <xf numFmtId="0" fontId="2" fillId="9" borderId="84" xfId="0" applyFont="1" applyFill="1" applyBorder="1"/>
    <xf numFmtId="0" fontId="25" fillId="9" borderId="0" xfId="0" applyFont="1" applyFill="1" applyBorder="1"/>
    <xf numFmtId="0" fontId="2" fillId="9" borderId="53" xfId="0" applyFont="1" applyFill="1" applyBorder="1"/>
    <xf numFmtId="0" fontId="2" fillId="9" borderId="85" xfId="0" applyFont="1" applyFill="1" applyBorder="1"/>
    <xf numFmtId="0" fontId="2" fillId="9" borderId="61" xfId="0" applyFont="1" applyFill="1" applyBorder="1"/>
    <xf numFmtId="0" fontId="2" fillId="9" borderId="30" xfId="0" applyFont="1" applyFill="1" applyBorder="1"/>
    <xf numFmtId="166" fontId="28" fillId="9" borderId="86" xfId="0" applyNumberFormat="1" applyFont="1" applyFill="1" applyBorder="1" applyAlignment="1">
      <alignment horizontal="center" vertical="center" wrapText="1"/>
    </xf>
    <xf numFmtId="0" fontId="34" fillId="9" borderId="0" xfId="0" applyFont="1" applyFill="1" applyBorder="1" applyAlignment="1"/>
    <xf numFmtId="164" fontId="32" fillId="9" borderId="11" xfId="0" applyNumberFormat="1" applyFont="1" applyFill="1" applyBorder="1" applyAlignment="1">
      <alignment horizontal="center" vertical="top" wrapText="1"/>
    </xf>
    <xf numFmtId="0" fontId="32" fillId="9" borderId="108" xfId="0" applyFont="1" applyFill="1" applyBorder="1" applyAlignment="1">
      <alignment horizontal="left" vertical="top" wrapText="1"/>
    </xf>
    <xf numFmtId="164" fontId="32" fillId="9" borderId="14" xfId="0" applyNumberFormat="1" applyFont="1" applyFill="1" applyBorder="1" applyAlignment="1">
      <alignment horizontal="center" vertical="top" wrapText="1"/>
    </xf>
    <xf numFmtId="164" fontId="32" fillId="9" borderId="10" xfId="0" applyNumberFormat="1" applyFont="1" applyFill="1" applyBorder="1" applyAlignment="1">
      <alignment horizontal="center" vertical="top" wrapText="1"/>
    </xf>
    <xf numFmtId="0" fontId="32" fillId="9" borderId="114" xfId="0" applyFont="1" applyFill="1" applyBorder="1" applyAlignment="1">
      <alignment horizontal="left" vertical="top" wrapText="1"/>
    </xf>
    <xf numFmtId="166" fontId="37" fillId="9" borderId="86" xfId="0" applyNumberFormat="1" applyFont="1" applyFill="1" applyBorder="1" applyAlignment="1">
      <alignment horizontal="center" vertical="center" wrapText="1"/>
    </xf>
    <xf numFmtId="0" fontId="37" fillId="9" borderId="0" xfId="0" applyFont="1" applyFill="1" applyBorder="1" applyAlignment="1">
      <alignment vertical="center"/>
    </xf>
    <xf numFmtId="0" fontId="37" fillId="9" borderId="92" xfId="0" applyFont="1" applyFill="1" applyBorder="1" applyAlignment="1">
      <alignment vertical="center" wrapText="1"/>
    </xf>
    <xf numFmtId="0" fontId="37" fillId="9" borderId="37" xfId="0" applyFont="1" applyFill="1" applyBorder="1" applyAlignment="1">
      <alignment vertical="center" wrapText="1"/>
    </xf>
    <xf numFmtId="0" fontId="38" fillId="9" borderId="0" xfId="0" applyFont="1" applyFill="1" applyBorder="1" applyAlignment="1">
      <alignment horizontal="left" vertical="center"/>
    </xf>
    <xf numFmtId="0" fontId="38" fillId="9" borderId="0" xfId="0" applyFont="1" applyFill="1" applyBorder="1" applyAlignment="1"/>
    <xf numFmtId="164" fontId="38" fillId="9" borderId="34" xfId="0" applyNumberFormat="1" applyFont="1" applyFill="1" applyBorder="1" applyAlignment="1">
      <alignment horizontal="center" vertical="top"/>
    </xf>
    <xf numFmtId="0" fontId="38" fillId="9" borderId="0" xfId="0" applyFont="1" applyFill="1" applyBorder="1" applyAlignment="1">
      <alignment vertical="center"/>
    </xf>
    <xf numFmtId="164" fontId="38" fillId="9" borderId="35" xfId="0" applyNumberFormat="1" applyFont="1" applyFill="1" applyBorder="1" applyAlignment="1">
      <alignment horizontal="center" vertical="center"/>
    </xf>
    <xf numFmtId="0" fontId="38" fillId="9" borderId="44" xfId="0" applyFont="1" applyFill="1" applyBorder="1" applyAlignment="1">
      <alignment horizontal="left" vertical="center"/>
    </xf>
    <xf numFmtId="0" fontId="38" fillId="9" borderId="28" xfId="0" applyFont="1" applyFill="1" applyBorder="1" applyAlignment="1">
      <alignment vertical="center"/>
    </xf>
    <xf numFmtId="164" fontId="38" fillId="9" borderId="36" xfId="0" applyNumberFormat="1" applyFont="1" applyFill="1" applyBorder="1" applyAlignment="1">
      <alignment horizontal="center" vertical="center"/>
    </xf>
    <xf numFmtId="0" fontId="38" fillId="9" borderId="48" xfId="0" applyFont="1" applyFill="1" applyBorder="1" applyAlignment="1">
      <alignment horizontal="left" vertical="center"/>
    </xf>
    <xf numFmtId="0" fontId="38" fillId="9" borderId="15" xfId="0" applyFont="1" applyFill="1" applyBorder="1" applyAlignment="1">
      <alignment vertical="center"/>
    </xf>
    <xf numFmtId="164" fontId="38" fillId="9" borderId="98" xfId="0" applyNumberFormat="1" applyFont="1" applyFill="1" applyBorder="1" applyAlignment="1">
      <alignment horizontal="center" vertical="center"/>
    </xf>
    <xf numFmtId="0" fontId="38" fillId="9" borderId="22" xfId="0" applyFont="1" applyFill="1" applyBorder="1" applyAlignment="1">
      <alignment horizontal="left" vertical="center"/>
    </xf>
    <xf numFmtId="0" fontId="38" fillId="9" borderId="17" xfId="0" applyFont="1" applyFill="1" applyBorder="1" applyAlignment="1">
      <alignment vertical="center"/>
    </xf>
    <xf numFmtId="0" fontId="38" fillId="9" borderId="100" xfId="0" applyFont="1" applyFill="1" applyBorder="1" applyAlignment="1"/>
    <xf numFmtId="0" fontId="38" fillId="9" borderId="94" xfId="0" applyFont="1" applyFill="1" applyBorder="1" applyAlignment="1"/>
    <xf numFmtId="0" fontId="38" fillId="9" borderId="70" xfId="0" applyFont="1" applyFill="1" applyBorder="1" applyAlignment="1">
      <alignment vertical="top"/>
    </xf>
    <xf numFmtId="0" fontId="38" fillId="9" borderId="41" xfId="0" applyFont="1" applyFill="1" applyBorder="1" applyAlignment="1"/>
    <xf numFmtId="165" fontId="38" fillId="9" borderId="41" xfId="0" applyNumberFormat="1" applyFont="1" applyFill="1" applyBorder="1" applyAlignment="1"/>
    <xf numFmtId="165" fontId="38" fillId="9" borderId="41" xfId="0" applyNumberFormat="1" applyFont="1" applyFill="1" applyBorder="1" applyAlignment="1">
      <alignment horizontal="center"/>
    </xf>
    <xf numFmtId="0" fontId="38" fillId="9" borderId="41" xfId="21" applyFont="1" applyFill="1" applyBorder="1" applyAlignment="1">
      <alignment horizontal="center" vertical="top" wrapText="1"/>
    </xf>
    <xf numFmtId="164" fontId="38" fillId="9" borderId="71" xfId="0" applyNumberFormat="1" applyFont="1" applyFill="1" applyBorder="1" applyAlignment="1">
      <alignment horizontal="left" vertical="top"/>
    </xf>
    <xf numFmtId="0" fontId="38" fillId="9" borderId="46" xfId="0" applyFont="1" applyFill="1" applyBorder="1" applyAlignment="1">
      <alignment vertical="top"/>
    </xf>
    <xf numFmtId="0" fontId="38" fillId="9" borderId="20" xfId="0" applyFont="1" applyFill="1" applyBorder="1" applyAlignment="1"/>
    <xf numFmtId="165" fontId="38" fillId="9" borderId="20" xfId="0" applyNumberFormat="1" applyFont="1" applyFill="1" applyBorder="1" applyAlignment="1"/>
    <xf numFmtId="165" fontId="38" fillId="9" borderId="20" xfId="0" applyNumberFormat="1" applyFont="1" applyFill="1" applyBorder="1" applyAlignment="1">
      <alignment horizontal="center"/>
    </xf>
    <xf numFmtId="0" fontId="38" fillId="9" borderId="20" xfId="21" applyFont="1" applyFill="1" applyBorder="1" applyAlignment="1">
      <alignment horizontal="center" vertical="top" wrapText="1"/>
    </xf>
    <xf numFmtId="164" fontId="38" fillId="9" borderId="107" xfId="0" applyNumberFormat="1" applyFont="1" applyFill="1" applyBorder="1" applyAlignment="1">
      <alignment horizontal="left" vertical="top"/>
    </xf>
    <xf numFmtId="0" fontId="38" fillId="9" borderId="106" xfId="0" applyFont="1" applyFill="1" applyBorder="1" applyAlignment="1"/>
    <xf numFmtId="164" fontId="38" fillId="9" borderId="47" xfId="0" applyNumberFormat="1" applyFont="1" applyFill="1" applyBorder="1" applyAlignment="1">
      <alignment horizontal="center" vertical="center"/>
    </xf>
    <xf numFmtId="0" fontId="38" fillId="9" borderId="24" xfId="0" applyFont="1" applyFill="1" applyBorder="1" applyAlignment="1">
      <alignment vertical="center"/>
    </xf>
    <xf numFmtId="0" fontId="38" fillId="9" borderId="43" xfId="0" applyFont="1" applyFill="1" applyBorder="1" applyAlignment="1">
      <alignment vertical="center"/>
    </xf>
    <xf numFmtId="164" fontId="38" fillId="9" borderId="44" xfId="0" applyNumberFormat="1" applyFont="1" applyFill="1" applyBorder="1" applyAlignment="1">
      <alignment horizontal="center" vertical="center"/>
    </xf>
    <xf numFmtId="0" fontId="38" fillId="9" borderId="70" xfId="0" applyFont="1" applyFill="1" applyBorder="1" applyAlignment="1">
      <alignment vertical="center"/>
    </xf>
    <xf numFmtId="0" fontId="38" fillId="9" borderId="41" xfId="0" applyFont="1" applyFill="1" applyBorder="1" applyAlignment="1">
      <alignment vertical="center"/>
    </xf>
    <xf numFmtId="0" fontId="38" fillId="9" borderId="13" xfId="0" applyFont="1" applyFill="1" applyBorder="1" applyAlignment="1">
      <alignment vertical="center"/>
    </xf>
    <xf numFmtId="0" fontId="38" fillId="9" borderId="32" xfId="0" applyFont="1" applyFill="1" applyBorder="1" applyAlignment="1">
      <alignment vertical="center"/>
    </xf>
    <xf numFmtId="0" fontId="38" fillId="9" borderId="29" xfId="0" applyFont="1" applyFill="1" applyBorder="1" applyAlignment="1">
      <alignment vertical="center"/>
    </xf>
    <xf numFmtId="164" fontId="38" fillId="9" borderId="48" xfId="0" applyNumberFormat="1" applyFont="1" applyFill="1" applyBorder="1" applyAlignment="1">
      <alignment horizontal="center" vertical="center"/>
    </xf>
    <xf numFmtId="0" fontId="38" fillId="9" borderId="49" xfId="0" applyFont="1" applyFill="1" applyBorder="1" applyAlignment="1">
      <alignment horizontal="center" vertical="center"/>
    </xf>
    <xf numFmtId="0" fontId="38" fillId="9" borderId="46" xfId="0" applyFont="1" applyFill="1" applyBorder="1" applyAlignment="1">
      <alignment vertical="center"/>
    </xf>
    <xf numFmtId="0" fontId="38" fillId="9" borderId="20" xfId="0" applyFont="1" applyFill="1" applyBorder="1" applyAlignment="1">
      <alignment vertical="center"/>
    </xf>
    <xf numFmtId="0" fontId="38" fillId="9" borderId="25" xfId="0" applyFont="1" applyFill="1" applyBorder="1" applyAlignment="1">
      <alignment vertical="center"/>
    </xf>
    <xf numFmtId="0" fontId="38" fillId="9" borderId="0" xfId="0" applyFont="1" applyFill="1" applyBorder="1" applyAlignment="1">
      <alignment vertical="top"/>
    </xf>
    <xf numFmtId="0" fontId="38" fillId="9" borderId="0" xfId="0" applyFont="1" applyFill="1" applyBorder="1" applyAlignment="1">
      <alignment horizontal="left" vertical="top"/>
    </xf>
    <xf numFmtId="164" fontId="38" fillId="9" borderId="93" xfId="0" applyNumberFormat="1" applyFont="1" applyFill="1" applyBorder="1" applyAlignment="1">
      <alignment horizontal="center" vertical="top" wrapText="1"/>
    </xf>
    <xf numFmtId="0" fontId="38" fillId="9" borderId="19" xfId="0" applyFont="1" applyFill="1" applyBorder="1" applyAlignment="1">
      <alignment vertical="center" wrapText="1"/>
    </xf>
    <xf numFmtId="165" fontId="38" fillId="9" borderId="19" xfId="0" applyNumberFormat="1" applyFont="1" applyFill="1" applyBorder="1" applyAlignment="1">
      <alignment horizontal="center"/>
    </xf>
    <xf numFmtId="0" fontId="38" fillId="9" borderId="19" xfId="0" applyFont="1" applyFill="1" applyBorder="1" applyAlignment="1">
      <alignment horizontal="center" vertical="center" wrapText="1"/>
    </xf>
    <xf numFmtId="0" fontId="38" fillId="9" borderId="63" xfId="0" applyFont="1" applyFill="1" applyBorder="1" applyAlignment="1">
      <alignment vertical="top"/>
    </xf>
    <xf numFmtId="0" fontId="38" fillId="9" borderId="12" xfId="0" applyFont="1" applyFill="1" applyBorder="1" applyAlignment="1"/>
    <xf numFmtId="0" fontId="38" fillId="9" borderId="77" xfId="0" applyFont="1" applyFill="1" applyBorder="1" applyAlignment="1">
      <alignment horizontal="center" vertical="top" wrapText="1"/>
    </xf>
    <xf numFmtId="0" fontId="38" fillId="9" borderId="0" xfId="0" applyFont="1" applyFill="1" applyBorder="1" applyAlignment="1">
      <alignment vertical="center" wrapText="1"/>
    </xf>
    <xf numFmtId="164" fontId="38" fillId="9" borderId="61" xfId="0" applyNumberFormat="1" applyFont="1" applyFill="1" applyBorder="1" applyAlignment="1">
      <alignment vertical="top"/>
    </xf>
    <xf numFmtId="0" fontId="38" fillId="9" borderId="15" xfId="0" applyFont="1" applyFill="1" applyBorder="1" applyAlignment="1"/>
    <xf numFmtId="0" fontId="38" fillId="9" borderId="87" xfId="0" applyFont="1" applyFill="1" applyBorder="1" applyAlignment="1">
      <alignment horizontal="center" vertical="top" wrapText="1"/>
    </xf>
    <xf numFmtId="0" fontId="38" fillId="9" borderId="21" xfId="0" applyFont="1" applyFill="1" applyBorder="1" applyAlignment="1">
      <alignment vertical="center" wrapText="1"/>
    </xf>
    <xf numFmtId="164" fontId="38" fillId="9" borderId="62" xfId="0" applyNumberFormat="1" applyFont="1" applyFill="1" applyBorder="1" applyAlignment="1">
      <alignment vertical="top"/>
    </xf>
    <xf numFmtId="0" fontId="38" fillId="9" borderId="17" xfId="0" applyFont="1" applyFill="1" applyBorder="1" applyAlignment="1"/>
    <xf numFmtId="0" fontId="38" fillId="9" borderId="56" xfId="0" applyFont="1" applyFill="1" applyBorder="1" applyAlignment="1">
      <alignment vertical="center"/>
    </xf>
    <xf numFmtId="0" fontId="38" fillId="9" borderId="64" xfId="0" applyFont="1" applyFill="1" applyBorder="1" applyAlignment="1"/>
    <xf numFmtId="0" fontId="38" fillId="9" borderId="64" xfId="0" applyFont="1" applyFill="1" applyBorder="1" applyAlignment="1">
      <alignment vertical="top" wrapText="1"/>
    </xf>
    <xf numFmtId="0" fontId="38" fillId="9" borderId="102" xfId="0" applyFont="1" applyFill="1" applyBorder="1" applyAlignment="1"/>
    <xf numFmtId="0" fontId="38" fillId="9" borderId="107" xfId="0" applyFont="1" applyFill="1" applyBorder="1" applyAlignment="1">
      <alignment vertical="center"/>
    </xf>
    <xf numFmtId="0" fontId="38" fillId="9" borderId="61" xfId="0" applyFont="1" applyFill="1" applyBorder="1" applyAlignment="1">
      <alignment horizontal="left" vertical="top" wrapText="1"/>
    </xf>
    <xf numFmtId="0" fontId="38" fillId="9" borderId="62" xfId="0" applyFont="1" applyFill="1" applyBorder="1" applyAlignment="1">
      <alignment vertical="top" wrapText="1"/>
    </xf>
    <xf numFmtId="0" fontId="38" fillId="9" borderId="0" xfId="0" applyFont="1" applyFill="1" applyBorder="1" applyAlignment="1">
      <alignment horizontal="center" vertical="top"/>
    </xf>
    <xf numFmtId="0" fontId="28" fillId="0" borderId="0" xfId="0" applyFont="1" applyFill="1" applyBorder="1" applyAlignment="1">
      <alignment vertical="center"/>
    </xf>
    <xf numFmtId="0" fontId="32" fillId="0" borderId="70" xfId="0" applyFont="1" applyFill="1" applyBorder="1" applyAlignment="1">
      <alignment horizontal="left" vertical="center" wrapText="1"/>
    </xf>
    <xf numFmtId="0" fontId="32" fillId="0" borderId="29" xfId="0" applyFont="1" applyFill="1" applyBorder="1" applyAlignment="1">
      <alignment horizontal="left" vertical="center" wrapText="1"/>
    </xf>
    <xf numFmtId="0" fontId="32" fillId="0" borderId="60" xfId="0" applyFont="1" applyFill="1" applyBorder="1" applyAlignment="1">
      <alignment horizontal="left" vertical="top" wrapText="1"/>
    </xf>
    <xf numFmtId="0" fontId="32" fillId="0" borderId="21" xfId="0" applyFont="1" applyFill="1" applyBorder="1" applyAlignment="1">
      <alignment horizontal="left" vertical="top"/>
    </xf>
    <xf numFmtId="0" fontId="32" fillId="0" borderId="21" xfId="0" applyFont="1" applyFill="1" applyBorder="1"/>
    <xf numFmtId="0" fontId="32" fillId="0" borderId="19" xfId="0" applyFont="1" applyFill="1" applyBorder="1" applyAlignment="1">
      <alignment vertical="center" wrapText="1"/>
    </xf>
    <xf numFmtId="0" fontId="32" fillId="0" borderId="19" xfId="0" applyFont="1" applyFill="1" applyBorder="1" applyAlignment="1">
      <alignment horizontal="center" vertical="center" wrapText="1"/>
    </xf>
    <xf numFmtId="0" fontId="32" fillId="0" borderId="16" xfId="0" applyFont="1" applyFill="1" applyBorder="1" applyAlignment="1">
      <alignment vertical="top"/>
    </xf>
    <xf numFmtId="0" fontId="32" fillId="0" borderId="14" xfId="0" applyFont="1" applyFill="1" applyBorder="1" applyAlignment="1">
      <alignment vertical="top"/>
    </xf>
    <xf numFmtId="0" fontId="32" fillId="0" borderId="111" xfId="0" applyFont="1" applyFill="1" applyBorder="1" applyAlignment="1">
      <alignment horizontal="left" vertical="center" wrapText="1"/>
    </xf>
    <xf numFmtId="0" fontId="32" fillId="0" borderId="64" xfId="0" applyFont="1" applyFill="1" applyBorder="1"/>
    <xf numFmtId="0" fontId="32" fillId="0" borderId="64" xfId="0" applyFont="1" applyFill="1" applyBorder="1" applyAlignment="1">
      <alignment vertical="top" wrapText="1"/>
    </xf>
    <xf numFmtId="0" fontId="32" fillId="0" borderId="102" xfId="0" applyFont="1" applyFill="1" applyBorder="1" applyAlignment="1">
      <alignment vertical="top" wrapText="1"/>
    </xf>
    <xf numFmtId="0" fontId="32" fillId="0" borderId="116" xfId="0" applyFont="1" applyFill="1" applyBorder="1" applyAlignment="1">
      <alignment vertical="center"/>
    </xf>
    <xf numFmtId="0" fontId="32" fillId="0" borderId="108" xfId="0" applyFont="1" applyFill="1" applyBorder="1" applyAlignment="1">
      <alignment vertical="top" wrapText="1"/>
    </xf>
    <xf numFmtId="0" fontId="2" fillId="0" borderId="0" xfId="0" applyFont="1" applyFill="1" applyBorder="1"/>
    <xf numFmtId="165" fontId="32" fillId="0" borderId="20" xfId="0" applyNumberFormat="1" applyFont="1" applyFill="1" applyBorder="1" applyAlignment="1">
      <alignment horizontal="center" vertical="center"/>
    </xf>
    <xf numFmtId="0" fontId="32" fillId="0" borderId="61" xfId="0" applyFont="1" applyFill="1" applyBorder="1" applyAlignment="1">
      <alignment horizontal="center" vertical="top" wrapText="1"/>
    </xf>
    <xf numFmtId="0" fontId="32" fillId="0" borderId="20" xfId="0" applyFont="1" applyFill="1" applyBorder="1" applyAlignment="1">
      <alignment horizontal="left" vertical="center" wrapText="1"/>
    </xf>
    <xf numFmtId="0" fontId="32" fillId="0" borderId="116" xfId="0" applyFont="1" applyFill="1" applyBorder="1" applyAlignment="1">
      <alignment horizontal="center" vertical="center" wrapText="1"/>
    </xf>
    <xf numFmtId="0" fontId="32" fillId="0" borderId="54" xfId="0" applyFont="1" applyFill="1" applyBorder="1" applyAlignment="1">
      <alignment vertical="center"/>
    </xf>
    <xf numFmtId="0" fontId="32" fillId="0" borderId="23" xfId="0" applyFont="1" applyFill="1" applyBorder="1" applyAlignment="1">
      <alignment vertical="center"/>
    </xf>
    <xf numFmtId="0" fontId="40" fillId="0" borderId="0" xfId="0" applyFont="1" applyFill="1" applyBorder="1"/>
    <xf numFmtId="0" fontId="38" fillId="0" borderId="54" xfId="0" applyFont="1" applyFill="1" applyBorder="1" applyAlignment="1">
      <alignment vertical="center"/>
    </xf>
    <xf numFmtId="0" fontId="38" fillId="0" borderId="23" xfId="0" applyFont="1" applyFill="1" applyBorder="1" applyAlignment="1">
      <alignment vertical="center"/>
    </xf>
    <xf numFmtId="0" fontId="38" fillId="0" borderId="100" xfId="0" applyFont="1" applyFill="1" applyBorder="1" applyAlignment="1">
      <alignment vertical="center"/>
    </xf>
    <xf numFmtId="0" fontId="38" fillId="0" borderId="0" xfId="0" applyFont="1" applyFill="1" applyBorder="1"/>
    <xf numFmtId="0" fontId="38" fillId="0" borderId="111" xfId="0" applyFont="1" applyFill="1" applyBorder="1" applyAlignment="1">
      <alignment vertical="center"/>
    </xf>
    <xf numFmtId="0" fontId="38" fillId="0" borderId="110" xfId="0" applyFont="1" applyFill="1" applyBorder="1" applyAlignment="1">
      <alignment vertical="center"/>
    </xf>
    <xf numFmtId="0" fontId="38" fillId="0" borderId="38" xfId="0" applyFont="1" applyFill="1" applyBorder="1" applyAlignment="1">
      <alignment vertical="center"/>
    </xf>
    <xf numFmtId="0" fontId="38" fillId="0" borderId="41" xfId="0" applyFont="1" applyFill="1" applyBorder="1" applyAlignment="1">
      <alignment vertical="center"/>
    </xf>
    <xf numFmtId="0" fontId="38" fillId="0" borderId="70" xfId="0" applyFont="1" applyFill="1" applyBorder="1" applyAlignment="1">
      <alignment horizontal="left" vertical="center" wrapText="1"/>
    </xf>
    <xf numFmtId="0" fontId="38" fillId="0" borderId="41" xfId="0" applyFont="1" applyFill="1" applyBorder="1" applyAlignment="1">
      <alignment horizontal="left" vertical="center" wrapText="1"/>
    </xf>
    <xf numFmtId="0" fontId="38" fillId="0" borderId="111" xfId="0" applyFont="1" applyFill="1" applyBorder="1" applyAlignment="1">
      <alignment vertical="center" wrapText="1"/>
    </xf>
    <xf numFmtId="0" fontId="38" fillId="0" borderId="70" xfId="0" applyFont="1" applyFill="1" applyBorder="1" applyAlignment="1">
      <alignment vertical="center"/>
    </xf>
    <xf numFmtId="0" fontId="38" fillId="0" borderId="46" xfId="0" applyFont="1" applyFill="1" applyBorder="1" applyAlignment="1">
      <alignment vertical="center"/>
    </xf>
    <xf numFmtId="0" fontId="38" fillId="0" borderId="20" xfId="0" applyFont="1" applyFill="1" applyBorder="1" applyAlignment="1">
      <alignment vertical="center"/>
    </xf>
    <xf numFmtId="0" fontId="38" fillId="0" borderId="116" xfId="0" applyFont="1" applyFill="1" applyBorder="1" applyAlignment="1">
      <alignment vertical="center"/>
    </xf>
    <xf numFmtId="0" fontId="38" fillId="0" borderId="0" xfId="0" applyFont="1" applyFill="1" applyBorder="1" applyAlignment="1">
      <alignment horizontal="left" vertical="top"/>
    </xf>
    <xf numFmtId="0" fontId="38" fillId="0" borderId="0" xfId="0" applyFont="1" applyFill="1" applyBorder="1" applyAlignment="1">
      <alignment vertical="top"/>
    </xf>
    <xf numFmtId="0" fontId="38" fillId="0" borderId="0" xfId="0" applyFont="1" applyFill="1" applyBorder="1" applyAlignment="1">
      <alignment horizontal="left" vertical="center" wrapText="1"/>
    </xf>
    <xf numFmtId="0" fontId="32" fillId="0" borderId="108" xfId="0" applyFont="1" applyFill="1" applyBorder="1" applyAlignment="1">
      <alignment horizontal="left" vertical="top" wrapText="1"/>
    </xf>
    <xf numFmtId="164" fontId="32" fillId="0" borderId="77" xfId="0" applyNumberFormat="1" applyFont="1" applyFill="1" applyBorder="1" applyAlignment="1">
      <alignment horizontal="center" vertical="top"/>
    </xf>
    <xf numFmtId="164" fontId="32" fillId="0" borderId="61" xfId="0" applyNumberFormat="1" applyFont="1" applyFill="1" applyBorder="1" applyAlignment="1">
      <alignment vertical="top"/>
    </xf>
    <xf numFmtId="164" fontId="32" fillId="0" borderId="87" xfId="0" applyNumberFormat="1" applyFont="1" applyFill="1" applyBorder="1" applyAlignment="1">
      <alignment horizontal="center" vertical="top"/>
    </xf>
    <xf numFmtId="164" fontId="32" fillId="0" borderId="62" xfId="0" applyNumberFormat="1" applyFont="1" applyFill="1" applyBorder="1" applyAlignment="1">
      <alignment vertical="top"/>
    </xf>
    <xf numFmtId="164" fontId="32" fillId="0" borderId="11" xfId="0" applyNumberFormat="1" applyFont="1" applyFill="1" applyBorder="1" applyAlignment="1">
      <alignment horizontal="center" vertical="top"/>
    </xf>
    <xf numFmtId="164" fontId="32" fillId="0" borderId="19" xfId="0" applyNumberFormat="1" applyFont="1" applyFill="1" applyBorder="1" applyAlignment="1">
      <alignment vertical="top"/>
    </xf>
    <xf numFmtId="164" fontId="32" fillId="0" borderId="21" xfId="0" applyNumberFormat="1" applyFont="1" applyFill="1" applyBorder="1" applyAlignment="1">
      <alignment vertical="top"/>
    </xf>
    <xf numFmtId="164" fontId="32" fillId="0" borderId="0" xfId="0" applyNumberFormat="1" applyFont="1" applyFill="1" applyBorder="1" applyAlignment="1">
      <alignment vertical="top"/>
    </xf>
    <xf numFmtId="164" fontId="32" fillId="0" borderId="14" xfId="0" applyNumberFormat="1" applyFont="1" applyFill="1" applyBorder="1" applyAlignment="1">
      <alignment horizontal="center" vertical="top"/>
    </xf>
    <xf numFmtId="164" fontId="32" fillId="0" borderId="93" xfId="0" applyNumberFormat="1" applyFont="1" applyFill="1" applyBorder="1" applyAlignment="1">
      <alignment horizontal="center" vertical="top" wrapText="1"/>
    </xf>
    <xf numFmtId="0" fontId="38" fillId="0" borderId="102" xfId="0" applyFont="1" applyFill="1" applyBorder="1" applyAlignment="1"/>
    <xf numFmtId="0" fontId="32" fillId="0" borderId="13" xfId="0" applyFont="1" applyFill="1" applyBorder="1" applyAlignment="1">
      <alignment vertical="top"/>
    </xf>
    <xf numFmtId="0" fontId="32" fillId="0" borderId="41" xfId="0" applyFont="1" applyFill="1" applyBorder="1" applyAlignment="1">
      <alignment horizontal="left" vertical="top" wrapText="1"/>
    </xf>
    <xf numFmtId="0" fontId="32" fillId="0" borderId="20" xfId="0" applyFont="1" applyFill="1" applyBorder="1" applyAlignment="1">
      <alignment horizontal="left" vertical="top" wrapText="1"/>
    </xf>
    <xf numFmtId="0" fontId="32" fillId="0" borderId="52" xfId="0" applyFont="1" applyFill="1" applyBorder="1" applyAlignment="1">
      <alignment vertical="center"/>
    </xf>
    <xf numFmtId="0" fontId="32" fillId="0" borderId="122" xfId="0" applyFont="1" applyFill="1" applyBorder="1" applyAlignment="1">
      <alignment vertical="center"/>
    </xf>
    <xf numFmtId="0" fontId="32" fillId="0" borderId="123" xfId="0" applyFont="1" applyFill="1" applyBorder="1" applyAlignment="1">
      <alignment vertical="center"/>
    </xf>
    <xf numFmtId="166" fontId="28" fillId="0" borderId="93" xfId="0" applyNumberFormat="1" applyFont="1" applyFill="1" applyBorder="1" applyAlignment="1">
      <alignment horizontal="center" vertical="center" wrapText="1"/>
    </xf>
    <xf numFmtId="166" fontId="28" fillId="0" borderId="86" xfId="0" applyNumberFormat="1" applyFont="1" applyFill="1" applyBorder="1" applyAlignment="1">
      <alignment horizontal="center" vertical="center" wrapText="1"/>
    </xf>
    <xf numFmtId="164" fontId="32" fillId="0" borderId="93" xfId="0" applyNumberFormat="1" applyFont="1" applyFill="1" applyBorder="1" applyAlignment="1">
      <alignment horizontal="center" vertical="top"/>
    </xf>
    <xf numFmtId="164" fontId="32" fillId="0" borderId="63" xfId="0" applyNumberFormat="1" applyFont="1" applyFill="1" applyBorder="1" applyAlignment="1">
      <alignment vertical="center"/>
    </xf>
    <xf numFmtId="164" fontId="32" fillId="0" borderId="56" xfId="0" applyNumberFormat="1" applyFont="1" applyFill="1" applyBorder="1" applyAlignment="1">
      <alignment vertical="center"/>
    </xf>
    <xf numFmtId="164" fontId="32" fillId="0" borderId="71" xfId="0" applyNumberFormat="1" applyFont="1" applyFill="1" applyBorder="1" applyAlignment="1">
      <alignment vertical="center"/>
    </xf>
    <xf numFmtId="164" fontId="32" fillId="0" borderId="107" xfId="0" applyNumberFormat="1" applyFont="1" applyFill="1" applyBorder="1" applyAlignment="1">
      <alignment vertical="center"/>
    </xf>
    <xf numFmtId="164" fontId="32" fillId="0" borderId="0" xfId="0" applyNumberFormat="1" applyFont="1" applyFill="1" applyBorder="1" applyAlignment="1">
      <alignment horizontal="center" vertical="center"/>
    </xf>
    <xf numFmtId="164" fontId="32" fillId="0" borderId="20" xfId="0" applyNumberFormat="1" applyFont="1" applyFill="1" applyBorder="1" applyAlignment="1">
      <alignment horizontal="center" vertical="center"/>
    </xf>
    <xf numFmtId="164" fontId="32" fillId="0" borderId="0" xfId="0" applyNumberFormat="1" applyFont="1" applyFill="1" applyBorder="1" applyAlignment="1">
      <alignment vertical="center"/>
    </xf>
    <xf numFmtId="0" fontId="40" fillId="0" borderId="0" xfId="0" applyFont="1" applyFill="1" applyBorder="1" applyAlignment="1">
      <alignment horizontal="left" vertical="center"/>
    </xf>
    <xf numFmtId="0" fontId="41" fillId="0" borderId="14" xfId="0" applyFont="1" applyFill="1" applyBorder="1" applyAlignment="1">
      <alignment horizontal="left"/>
    </xf>
    <xf numFmtId="0" fontId="41" fillId="0" borderId="0" xfId="0" applyFont="1" applyFill="1" applyBorder="1" applyAlignment="1">
      <alignment horizontal="left"/>
    </xf>
    <xf numFmtId="0" fontId="41" fillId="0" borderId="0" xfId="0" applyFont="1" applyFill="1" applyBorder="1"/>
    <xf numFmtId="0" fontId="41" fillId="0" borderId="97" xfId="0" applyFont="1" applyFill="1" applyBorder="1" applyAlignment="1">
      <alignment vertical="top" wrapText="1"/>
    </xf>
    <xf numFmtId="0" fontId="38" fillId="0" borderId="19" xfId="0" applyFont="1" applyFill="1" applyBorder="1" applyAlignment="1">
      <alignment vertical="center"/>
    </xf>
    <xf numFmtId="0" fontId="38" fillId="0" borderId="122" xfId="0" applyFont="1" applyFill="1" applyBorder="1" applyAlignment="1">
      <alignment vertical="center"/>
    </xf>
    <xf numFmtId="0" fontId="41" fillId="0" borderId="61" xfId="0" applyFont="1" applyFill="1" applyBorder="1" applyAlignment="1">
      <alignment vertical="top" wrapText="1"/>
    </xf>
    <xf numFmtId="0" fontId="38" fillId="0" borderId="13" xfId="0" applyFont="1" applyFill="1" applyBorder="1" applyAlignment="1">
      <alignment vertical="center"/>
    </xf>
    <xf numFmtId="0" fontId="38" fillId="0" borderId="123" xfId="0" applyFont="1" applyFill="1" applyBorder="1" applyAlignment="1">
      <alignment vertical="center"/>
    </xf>
    <xf numFmtId="0" fontId="41" fillId="0" borderId="100" xfId="0" applyFont="1" applyFill="1" applyBorder="1"/>
    <xf numFmtId="0" fontId="41" fillId="0" borderId="94" xfId="0" applyFont="1" applyFill="1" applyBorder="1"/>
    <xf numFmtId="0" fontId="41" fillId="0" borderId="52" xfId="0" applyFont="1" applyFill="1" applyBorder="1" applyAlignment="1">
      <alignment horizontal="left" vertical="top" wrapText="1"/>
    </xf>
    <xf numFmtId="0" fontId="41" fillId="0" borderId="41" xfId="0" applyFont="1" applyFill="1" applyBorder="1" applyAlignment="1">
      <alignment horizontal="center" vertical="center"/>
    </xf>
    <xf numFmtId="0" fontId="41" fillId="0" borderId="60" xfId="0" applyFont="1" applyFill="1" applyBorder="1" applyAlignment="1">
      <alignment horizontal="left" vertical="top" wrapText="1"/>
    </xf>
    <xf numFmtId="0" fontId="41" fillId="0" borderId="20" xfId="0" applyFont="1" applyFill="1" applyBorder="1" applyAlignment="1">
      <alignment horizontal="center" vertical="center"/>
    </xf>
    <xf numFmtId="0" fontId="41" fillId="0" borderId="106" xfId="0" applyFont="1" applyFill="1" applyBorder="1"/>
    <xf numFmtId="0" fontId="41" fillId="0" borderId="0" xfId="0" applyFont="1" applyFill="1" applyBorder="1" applyAlignment="1">
      <alignment horizontal="left" vertical="center"/>
    </xf>
    <xf numFmtId="0" fontId="41" fillId="0" borderId="0" xfId="0" applyFont="1" applyFill="1" applyBorder="1" applyAlignment="1">
      <alignment horizontal="left" vertical="top"/>
    </xf>
    <xf numFmtId="0" fontId="41" fillId="0" borderId="0" xfId="0" applyFont="1" applyFill="1" applyBorder="1" applyAlignment="1">
      <alignment vertical="center"/>
    </xf>
    <xf numFmtId="164" fontId="41" fillId="0" borderId="0" xfId="0" applyNumberFormat="1" applyFont="1" applyFill="1" applyBorder="1"/>
    <xf numFmtId="166" fontId="37" fillId="0" borderId="86" xfId="18" applyNumberFormat="1" applyFont="1" applyFill="1" applyBorder="1" applyAlignment="1">
      <alignment horizontal="center" vertical="center"/>
    </xf>
    <xf numFmtId="0" fontId="37" fillId="0" borderId="0" xfId="19" applyFont="1" applyFill="1" applyBorder="1"/>
    <xf numFmtId="166" fontId="37" fillId="0" borderId="86" xfId="0" applyNumberFormat="1" applyFont="1" applyFill="1" applyBorder="1" applyAlignment="1">
      <alignment horizontal="center" vertical="top" wrapText="1"/>
    </xf>
    <xf numFmtId="0" fontId="38" fillId="0" borderId="0" xfId="19" applyFont="1" applyFill="1" applyBorder="1"/>
    <xf numFmtId="0" fontId="38" fillId="0" borderId="0" xfId="19" applyFont="1" applyFill="1" applyBorder="1" applyAlignment="1">
      <alignment horizontal="left"/>
    </xf>
    <xf numFmtId="0" fontId="39" fillId="0" borderId="19" xfId="18" applyNumberFormat="1" applyFont="1" applyFill="1" applyBorder="1" applyAlignment="1">
      <alignment horizontal="left" vertical="center"/>
    </xf>
    <xf numFmtId="0" fontId="38" fillId="0" borderId="63" xfId="19" applyFont="1" applyFill="1" applyBorder="1"/>
    <xf numFmtId="0" fontId="38" fillId="0" borderId="13" xfId="18" applyNumberFormat="1" applyFont="1" applyFill="1" applyBorder="1" applyAlignment="1">
      <alignment horizontal="left" vertical="center" wrapText="1"/>
    </xf>
    <xf numFmtId="165" fontId="38" fillId="0" borderId="56" xfId="76" applyNumberFormat="1" applyFont="1" applyFill="1" applyBorder="1" applyAlignment="1">
      <alignment horizontal="center" vertical="center" wrapText="1"/>
    </xf>
    <xf numFmtId="0" fontId="38" fillId="0" borderId="0" xfId="18" applyNumberFormat="1" applyFont="1" applyFill="1" applyBorder="1" applyAlignment="1">
      <alignment horizontal="left" vertical="center" wrapText="1"/>
    </xf>
    <xf numFmtId="165" fontId="38" fillId="0" borderId="71" xfId="76" applyNumberFormat="1" applyFont="1" applyFill="1" applyBorder="1" applyAlignment="1">
      <alignment horizontal="center" vertical="center" wrapText="1"/>
    </xf>
    <xf numFmtId="164" fontId="38" fillId="0" borderId="86" xfId="19" applyNumberFormat="1" applyFont="1" applyFill="1" applyBorder="1" applyAlignment="1">
      <alignment horizontal="center" vertical="top"/>
    </xf>
    <xf numFmtId="0" fontId="38" fillId="0" borderId="115" xfId="18" applyNumberFormat="1" applyFont="1" applyFill="1" applyBorder="1" applyAlignment="1">
      <alignment horizontal="left" vertical="center"/>
    </xf>
    <xf numFmtId="0" fontId="38" fillId="0" borderId="0" xfId="19" applyFont="1" applyFill="1" applyBorder="1" applyAlignment="1"/>
    <xf numFmtId="0" fontId="37" fillId="0" borderId="0" xfId="0" applyFont="1" applyFill="1" applyBorder="1" applyAlignment="1">
      <alignment horizontal="left" vertical="center"/>
    </xf>
    <xf numFmtId="0" fontId="38" fillId="0" borderId="0" xfId="0" applyFont="1" applyFill="1" applyBorder="1" applyAlignment="1">
      <alignment vertical="center"/>
    </xf>
    <xf numFmtId="0" fontId="38" fillId="0" borderId="19" xfId="19" applyFont="1" applyFill="1" applyBorder="1"/>
    <xf numFmtId="0" fontId="38" fillId="0" borderId="31" xfId="18" applyNumberFormat="1" applyFont="1" applyFill="1" applyBorder="1" applyAlignment="1">
      <alignment horizontal="left" vertical="center"/>
    </xf>
    <xf numFmtId="165" fontId="38" fillId="0" borderId="13" xfId="76" applyNumberFormat="1" applyFont="1" applyFill="1" applyBorder="1" applyAlignment="1">
      <alignment horizontal="center" vertical="center" wrapText="1"/>
    </xf>
    <xf numFmtId="0" fontId="38" fillId="0" borderId="20" xfId="18" applyNumberFormat="1" applyFont="1" applyFill="1" applyBorder="1" applyAlignment="1">
      <alignment horizontal="left" vertical="center"/>
    </xf>
    <xf numFmtId="165" fontId="38" fillId="0" borderId="20" xfId="76" applyNumberFormat="1" applyFont="1" applyFill="1" applyBorder="1" applyAlignment="1">
      <alignment horizontal="center" vertical="center" wrapText="1"/>
    </xf>
    <xf numFmtId="0" fontId="38" fillId="0" borderId="0" xfId="0" applyFont="1" applyFill="1" applyBorder="1" applyAlignment="1">
      <alignment vertical="top" wrapText="1"/>
    </xf>
    <xf numFmtId="0" fontId="38" fillId="0" borderId="0" xfId="0" applyFont="1" applyFill="1" applyBorder="1" applyAlignment="1">
      <alignment horizontal="center"/>
    </xf>
    <xf numFmtId="0" fontId="42" fillId="0" borderId="31" xfId="19" applyFont="1" applyFill="1" applyBorder="1"/>
    <xf numFmtId="0" fontId="38" fillId="0" borderId="31" xfId="19" applyFont="1" applyFill="1" applyBorder="1"/>
    <xf numFmtId="164" fontId="41" fillId="0" borderId="0" xfId="19" applyNumberFormat="1" applyFont="1" applyFill="1" applyBorder="1" applyAlignment="1">
      <alignment horizontal="center" vertical="center" wrapText="1"/>
    </xf>
    <xf numFmtId="0" fontId="41" fillId="0" borderId="0" xfId="0" applyFont="1" applyFill="1" applyBorder="1" applyAlignment="1">
      <alignment horizontal="left" vertical="top" wrapText="1"/>
    </xf>
    <xf numFmtId="0" fontId="41" fillId="0" borderId="0" xfId="19" applyFont="1" applyFill="1" applyBorder="1" applyAlignment="1">
      <alignment horizontal="center" vertical="center" wrapText="1"/>
    </xf>
    <xf numFmtId="0" fontId="41" fillId="0" borderId="0" xfId="18" applyFont="1" applyFill="1" applyBorder="1" applyAlignment="1">
      <alignment horizontal="center" vertical="center" wrapText="1"/>
    </xf>
    <xf numFmtId="0" fontId="41" fillId="0" borderId="0" xfId="19" applyFont="1" applyFill="1" applyBorder="1" applyAlignment="1">
      <alignment vertical="center" wrapText="1"/>
    </xf>
    <xf numFmtId="0" fontId="38" fillId="0" borderId="0" xfId="19" applyFont="1" applyFill="1" applyBorder="1" applyAlignment="1">
      <alignment horizontal="center"/>
    </xf>
    <xf numFmtId="0" fontId="37" fillId="0" borderId="37" xfId="19" applyFont="1" applyFill="1" applyBorder="1" applyAlignment="1">
      <alignment vertical="center"/>
    </xf>
    <xf numFmtId="0" fontId="37" fillId="0" borderId="18" xfId="19" applyFont="1" applyFill="1" applyBorder="1" applyAlignment="1">
      <alignment vertical="center"/>
    </xf>
    <xf numFmtId="0" fontId="38" fillId="0" borderId="0" xfId="18" applyFont="1" applyFill="1" applyBorder="1" applyAlignment="1">
      <alignment vertical="center"/>
    </xf>
    <xf numFmtId="0" fontId="38" fillId="0" borderId="0" xfId="18" applyFont="1" applyFill="1" applyBorder="1"/>
    <xf numFmtId="0" fontId="38" fillId="0" borderId="54" xfId="0" applyFont="1" applyFill="1" applyBorder="1" applyAlignment="1">
      <alignment vertical="center" wrapText="1"/>
    </xf>
    <xf numFmtId="0" fontId="38" fillId="0" borderId="23" xfId="0" applyFont="1" applyFill="1" applyBorder="1" applyAlignment="1">
      <alignment vertical="center" wrapText="1"/>
    </xf>
    <xf numFmtId="0" fontId="38" fillId="0" borderId="38" xfId="0" applyFont="1" applyFill="1" applyBorder="1" applyAlignment="1">
      <alignment vertical="center" wrapText="1"/>
    </xf>
    <xf numFmtId="0" fontId="38" fillId="0" borderId="41" xfId="0" applyFont="1" applyFill="1" applyBorder="1" applyAlignment="1">
      <alignment vertical="center" wrapText="1"/>
    </xf>
    <xf numFmtId="0" fontId="38" fillId="0" borderId="0" xfId="19" applyFont="1" applyFill="1" applyBorder="1" applyAlignment="1">
      <alignment horizontal="left" vertical="top" wrapText="1"/>
    </xf>
    <xf numFmtId="0" fontId="41" fillId="0" borderId="0" xfId="19" applyFont="1" applyFill="1" applyBorder="1" applyAlignment="1">
      <alignment horizontal="left" vertical="top" wrapText="1"/>
    </xf>
    <xf numFmtId="0" fontId="41" fillId="0" borderId="21" xfId="19" applyFont="1" applyFill="1" applyBorder="1" applyAlignment="1">
      <alignment horizontal="left" vertical="top" wrapText="1"/>
    </xf>
    <xf numFmtId="0" fontId="38" fillId="0" borderId="46" xfId="0" applyFont="1" applyFill="1" applyBorder="1" applyAlignment="1">
      <alignment vertical="center" wrapText="1"/>
    </xf>
    <xf numFmtId="0" fontId="38" fillId="0" borderId="20" xfId="0" applyFont="1" applyFill="1" applyBorder="1" applyAlignment="1">
      <alignment vertical="center" wrapText="1"/>
    </xf>
    <xf numFmtId="0" fontId="38" fillId="0" borderId="97" xfId="0" applyFont="1" applyFill="1" applyBorder="1" applyAlignment="1">
      <alignment vertical="center"/>
    </xf>
    <xf numFmtId="0" fontId="41" fillId="0" borderId="61" xfId="19" applyFont="1" applyFill="1" applyBorder="1" applyAlignment="1">
      <alignment horizontal="left" vertical="top" wrapText="1"/>
    </xf>
    <xf numFmtId="0" fontId="38" fillId="0" borderId="71" xfId="0" applyFont="1" applyFill="1" applyBorder="1" applyAlignment="1">
      <alignment vertical="center"/>
    </xf>
    <xf numFmtId="0" fontId="38" fillId="0" borderId="61" xfId="19" applyFont="1" applyFill="1" applyBorder="1"/>
    <xf numFmtId="0" fontId="38" fillId="0" borderId="61" xfId="19" applyFont="1" applyFill="1" applyBorder="1" applyAlignment="1">
      <alignment horizontal="left" vertical="top" wrapText="1"/>
    </xf>
    <xf numFmtId="0" fontId="38" fillId="0" borderId="107" xfId="0" applyFont="1" applyFill="1" applyBorder="1" applyAlignment="1">
      <alignment vertical="center"/>
    </xf>
    <xf numFmtId="0" fontId="38" fillId="0" borderId="64" xfId="19" applyFont="1" applyFill="1" applyBorder="1" applyAlignment="1">
      <alignment horizontal="left" vertical="top" wrapText="1"/>
    </xf>
    <xf numFmtId="0" fontId="38" fillId="0" borderId="102" xfId="19" applyFont="1" applyFill="1" applyBorder="1" applyAlignment="1">
      <alignment horizontal="left" vertical="top" wrapText="1"/>
    </xf>
    <xf numFmtId="0" fontId="38" fillId="0" borderId="0" xfId="19" applyFont="1" applyFill="1" applyBorder="1" applyAlignment="1">
      <alignment horizontal="center" vertical="top"/>
    </xf>
    <xf numFmtId="0" fontId="31" fillId="9" borderId="53" xfId="17" applyFont="1" applyFill="1" applyBorder="1" applyAlignment="1">
      <alignment horizontal="center" vertical="center"/>
    </xf>
    <xf numFmtId="0" fontId="31" fillId="9" borderId="55" xfId="17" applyFont="1" applyFill="1" applyBorder="1" applyAlignment="1">
      <alignment horizontal="center" vertical="center"/>
    </xf>
    <xf numFmtId="0" fontId="3" fillId="9" borderId="39" xfId="17" applyFont="1" applyFill="1" applyBorder="1" applyAlignment="1">
      <alignment horizontal="center" vertical="center"/>
    </xf>
    <xf numFmtId="0" fontId="3" fillId="9" borderId="26" xfId="17" applyFont="1" applyFill="1" applyBorder="1" applyAlignment="1">
      <alignment horizontal="center" vertical="center"/>
    </xf>
    <xf numFmtId="0" fontId="3" fillId="9" borderId="40" xfId="17" applyFont="1" applyFill="1" applyBorder="1" applyAlignment="1">
      <alignment horizontal="center" vertical="center"/>
    </xf>
    <xf numFmtId="0" fontId="29" fillId="9" borderId="39" xfId="17" applyFont="1" applyFill="1" applyBorder="1" applyAlignment="1">
      <alignment horizontal="center" vertical="center"/>
    </xf>
    <xf numFmtId="0" fontId="29" fillId="9" borderId="26" xfId="17" applyFont="1" applyFill="1" applyBorder="1" applyAlignment="1">
      <alignment horizontal="center" vertical="center"/>
    </xf>
    <xf numFmtId="0" fontId="29" fillId="9" borderId="40" xfId="17" applyFont="1" applyFill="1" applyBorder="1" applyAlignment="1">
      <alignment horizontal="center" vertical="center"/>
    </xf>
    <xf numFmtId="0" fontId="29" fillId="9" borderId="53" xfId="17" applyFont="1" applyFill="1" applyBorder="1" applyAlignment="1">
      <alignment vertical="center"/>
    </xf>
    <xf numFmtId="0" fontId="29" fillId="9" borderId="55" xfId="17" applyFont="1" applyFill="1" applyBorder="1" applyAlignment="1">
      <alignment vertical="center"/>
    </xf>
    <xf numFmtId="0" fontId="29" fillId="9" borderId="84" xfId="17" applyFont="1" applyFill="1" applyBorder="1" applyAlignment="1">
      <alignment horizontal="center" vertical="center"/>
    </xf>
    <xf numFmtId="0" fontId="29" fillId="9" borderId="0" xfId="17" applyFont="1" applyFill="1" applyBorder="1" applyAlignment="1">
      <alignment horizontal="center" vertical="center"/>
    </xf>
    <xf numFmtId="0" fontId="29" fillId="9" borderId="61" xfId="17" applyFont="1" applyFill="1" applyBorder="1" applyAlignment="1">
      <alignment horizontal="center" vertical="center"/>
    </xf>
    <xf numFmtId="0" fontId="30" fillId="9" borderId="112" xfId="17" applyFont="1" applyFill="1" applyBorder="1" applyAlignment="1">
      <alignment horizontal="left" vertical="center"/>
    </xf>
    <xf numFmtId="0" fontId="30" fillId="9" borderId="0" xfId="17" applyFont="1" applyFill="1" applyBorder="1" applyAlignment="1">
      <alignment horizontal="left" vertical="center"/>
    </xf>
    <xf numFmtId="0" fontId="30" fillId="9" borderId="113" xfId="17" applyFont="1" applyFill="1" applyBorder="1" applyAlignment="1">
      <alignment horizontal="left" vertical="center"/>
    </xf>
    <xf numFmtId="0" fontId="30" fillId="9" borderId="30" xfId="17" applyFont="1" applyFill="1" applyBorder="1" applyAlignment="1">
      <alignment horizontal="left" vertical="center"/>
    </xf>
    <xf numFmtId="165" fontId="30" fillId="9" borderId="0" xfId="17" applyNumberFormat="1" applyFont="1" applyFill="1" applyBorder="1" applyAlignment="1">
      <alignment horizontal="center" vertical="center"/>
    </xf>
    <xf numFmtId="165" fontId="30" fillId="9" borderId="61" xfId="17" applyNumberFormat="1" applyFont="1" applyFill="1" applyBorder="1" applyAlignment="1">
      <alignment horizontal="center" vertical="center"/>
    </xf>
    <xf numFmtId="165" fontId="30" fillId="9" borderId="30" xfId="17" applyNumberFormat="1" applyFont="1" applyFill="1" applyBorder="1" applyAlignment="1">
      <alignment horizontal="center" vertical="center"/>
    </xf>
    <xf numFmtId="165" fontId="30" fillId="9" borderId="55" xfId="17" applyNumberFormat="1" applyFont="1" applyFill="1" applyBorder="1" applyAlignment="1">
      <alignment horizontal="center" vertical="center"/>
    </xf>
    <xf numFmtId="0" fontId="29" fillId="9" borderId="52" xfId="17" applyFont="1" applyFill="1" applyBorder="1" applyAlignment="1">
      <alignment horizontal="center" vertical="center"/>
    </xf>
    <xf numFmtId="0" fontId="30" fillId="9" borderId="73" xfId="17" applyFont="1" applyFill="1" applyBorder="1" applyAlignment="1">
      <alignment horizontal="left" vertical="center"/>
    </xf>
    <xf numFmtId="0" fontId="30" fillId="9" borderId="41" xfId="17" applyFont="1" applyFill="1" applyBorder="1" applyAlignment="1">
      <alignment horizontal="left" vertical="center"/>
    </xf>
    <xf numFmtId="0" fontId="30" fillId="9" borderId="68" xfId="17" applyFont="1" applyFill="1" applyBorder="1" applyAlignment="1">
      <alignment horizontal="left" vertical="center"/>
    </xf>
    <xf numFmtId="0" fontId="30" fillId="9" borderId="31" xfId="17" applyFont="1" applyFill="1" applyBorder="1" applyAlignment="1">
      <alignment horizontal="left" vertical="center"/>
    </xf>
    <xf numFmtId="165" fontId="30" fillId="9" borderId="41" xfId="17" applyNumberFormat="1" applyFont="1" applyFill="1" applyBorder="1" applyAlignment="1">
      <alignment horizontal="center" vertical="center"/>
    </xf>
    <xf numFmtId="165" fontId="30" fillId="9" borderId="71" xfId="17" applyNumberFormat="1" applyFont="1" applyFill="1" applyBorder="1" applyAlignment="1">
      <alignment horizontal="center" vertical="center"/>
    </xf>
    <xf numFmtId="165" fontId="30" fillId="9" borderId="31" xfId="17" applyNumberFormat="1" applyFont="1" applyFill="1" applyBorder="1" applyAlignment="1">
      <alignment horizontal="center" vertical="center"/>
    </xf>
    <xf numFmtId="165" fontId="30" fillId="9" borderId="69" xfId="17" applyNumberFormat="1" applyFont="1" applyFill="1" applyBorder="1" applyAlignment="1">
      <alignment horizontal="center" vertical="center"/>
    </xf>
    <xf numFmtId="0" fontId="30" fillId="9" borderId="83" xfId="17" applyFont="1" applyFill="1" applyBorder="1" applyAlignment="1">
      <alignment horizontal="center" vertical="center"/>
    </xf>
    <xf numFmtId="0" fontId="30" fillId="9" borderId="85" xfId="17" applyFont="1" applyFill="1" applyBorder="1" applyAlignment="1">
      <alignment horizontal="center" vertical="center"/>
    </xf>
    <xf numFmtId="0" fontId="30" fillId="9" borderId="53" xfId="17" applyFont="1" applyFill="1" applyBorder="1" applyAlignment="1">
      <alignment horizontal="center" vertical="center"/>
    </xf>
    <xf numFmtId="0" fontId="30" fillId="9" borderId="55" xfId="17" applyFont="1" applyFill="1" applyBorder="1" applyAlignment="1">
      <alignment horizontal="center" vertical="center"/>
    </xf>
    <xf numFmtId="0" fontId="27" fillId="9" borderId="64" xfId="17" quotePrefix="1" applyFont="1" applyFill="1" applyBorder="1" applyAlignment="1">
      <alignment horizontal="center"/>
    </xf>
    <xf numFmtId="0" fontId="27" fillId="9" borderId="64" xfId="17" applyFont="1" applyFill="1" applyBorder="1" applyAlignment="1">
      <alignment horizontal="center"/>
    </xf>
    <xf numFmtId="0" fontId="30" fillId="9" borderId="73" xfId="17" applyFont="1" applyFill="1" applyBorder="1" applyAlignment="1">
      <alignment horizontal="left" vertical="center" wrapText="1"/>
    </xf>
    <xf numFmtId="0" fontId="30" fillId="9" borderId="41" xfId="17" applyFont="1" applyFill="1" applyBorder="1" applyAlignment="1">
      <alignment horizontal="left" vertical="center" wrapText="1"/>
    </xf>
    <xf numFmtId="0" fontId="30" fillId="9" borderId="68" xfId="17" applyFont="1" applyFill="1" applyBorder="1" applyAlignment="1">
      <alignment horizontal="left" vertical="center" wrapText="1"/>
    </xf>
    <xf numFmtId="0" fontId="30" fillId="9" borderId="31" xfId="17" applyFont="1" applyFill="1" applyBorder="1" applyAlignment="1">
      <alignment horizontal="left" vertical="center" wrapText="1"/>
    </xf>
    <xf numFmtId="0" fontId="3" fillId="9" borderId="52" xfId="17" applyFont="1" applyFill="1" applyBorder="1" applyAlignment="1">
      <alignment horizontal="center" vertical="center"/>
    </xf>
    <xf numFmtId="0" fontId="3" fillId="9" borderId="0" xfId="17" applyFont="1" applyFill="1" applyBorder="1" applyAlignment="1">
      <alignment horizontal="center" vertical="center"/>
    </xf>
    <xf numFmtId="0" fontId="3" fillId="9" borderId="61" xfId="17" applyFont="1" applyFill="1" applyBorder="1" applyAlignment="1">
      <alignment horizontal="center" vertical="center"/>
    </xf>
    <xf numFmtId="165" fontId="30" fillId="9" borderId="13" xfId="17" applyNumberFormat="1" applyFont="1" applyFill="1" applyBorder="1" applyAlignment="1">
      <alignment horizontal="center" vertical="center"/>
    </xf>
    <xf numFmtId="165" fontId="30" fillId="9" borderId="56" xfId="17" applyNumberFormat="1" applyFont="1" applyFill="1" applyBorder="1" applyAlignment="1">
      <alignment horizontal="center" vertical="center"/>
    </xf>
    <xf numFmtId="0" fontId="30" fillId="9" borderId="112" xfId="17" applyFont="1" applyFill="1" applyBorder="1" applyAlignment="1">
      <alignment horizontal="left" vertical="center" wrapText="1"/>
    </xf>
    <xf numFmtId="0" fontId="30" fillId="9" borderId="0" xfId="17" applyFont="1" applyFill="1" applyBorder="1" applyAlignment="1">
      <alignment horizontal="left" vertical="center" wrapText="1"/>
    </xf>
    <xf numFmtId="0" fontId="3" fillId="9" borderId="83" xfId="17" applyFont="1" applyFill="1" applyBorder="1" applyAlignment="1">
      <alignment horizontal="center" vertical="top" wrapText="1"/>
    </xf>
    <xf numFmtId="0" fontId="3" fillId="9" borderId="84" xfId="17" applyFont="1" applyFill="1" applyBorder="1" applyAlignment="1">
      <alignment horizontal="center" vertical="top" wrapText="1"/>
    </xf>
    <xf numFmtId="0" fontId="3" fillId="9" borderId="96" xfId="17" applyFont="1" applyFill="1" applyBorder="1" applyAlignment="1">
      <alignment horizontal="center" vertical="top" wrapText="1"/>
    </xf>
    <xf numFmtId="0" fontId="3" fillId="9" borderId="52" xfId="17" applyFont="1" applyFill="1" applyBorder="1" applyAlignment="1">
      <alignment horizontal="center" vertical="top" wrapText="1"/>
    </xf>
    <xf numFmtId="0" fontId="3" fillId="9" borderId="0" xfId="17" applyFont="1" applyFill="1" applyBorder="1" applyAlignment="1">
      <alignment horizontal="center" vertical="top" wrapText="1"/>
    </xf>
    <xf numFmtId="0" fontId="3" fillId="9" borderId="66" xfId="17" applyFont="1" applyFill="1" applyBorder="1" applyAlignment="1">
      <alignment horizontal="center" vertical="top" wrapText="1"/>
    </xf>
    <xf numFmtId="165" fontId="30" fillId="9" borderId="57" xfId="17" applyNumberFormat="1" applyFont="1" applyFill="1" applyBorder="1" applyAlignment="1">
      <alignment horizontal="center" vertical="center"/>
    </xf>
    <xf numFmtId="165" fontId="30" fillId="9" borderId="58" xfId="17" applyNumberFormat="1" applyFont="1" applyFill="1" applyBorder="1" applyAlignment="1">
      <alignment horizontal="center" vertical="center"/>
    </xf>
    <xf numFmtId="0" fontId="29" fillId="9" borderId="83" xfId="17" applyFont="1" applyFill="1" applyBorder="1" applyAlignment="1">
      <alignment horizontal="center" vertical="top" wrapText="1"/>
    </xf>
    <xf numFmtId="0" fontId="29" fillId="9" borderId="84" xfId="17" applyFont="1" applyFill="1" applyBorder="1" applyAlignment="1">
      <alignment horizontal="center" vertical="top" wrapText="1"/>
    </xf>
    <xf numFmtId="0" fontId="29" fillId="9" borderId="52" xfId="17" applyFont="1" applyFill="1" applyBorder="1" applyAlignment="1">
      <alignment horizontal="center" vertical="top" wrapText="1"/>
    </xf>
    <xf numFmtId="0" fontId="29" fillId="9" borderId="0" xfId="17" applyFont="1" applyFill="1" applyBorder="1" applyAlignment="1">
      <alignment horizontal="center" vertical="top" wrapText="1"/>
    </xf>
    <xf numFmtId="0" fontId="30" fillId="9" borderId="39" xfId="17" applyFont="1" applyFill="1" applyBorder="1" applyAlignment="1">
      <alignment horizontal="center" vertical="center"/>
    </xf>
    <xf numFmtId="0" fontId="30" fillId="9" borderId="26" xfId="17" applyFont="1" applyFill="1" applyBorder="1" applyAlignment="1">
      <alignment horizontal="center" vertical="center"/>
    </xf>
    <xf numFmtId="0" fontId="30" fillId="9" borderId="40" xfId="17" applyFont="1" applyFill="1" applyBorder="1" applyAlignment="1">
      <alignment horizontal="center" vertical="center"/>
    </xf>
    <xf numFmtId="0" fontId="30" fillId="9" borderId="52" xfId="17" applyFont="1" applyFill="1" applyBorder="1" applyAlignment="1">
      <alignment horizontal="center" vertical="center"/>
    </xf>
    <xf numFmtId="0" fontId="30" fillId="9" borderId="0" xfId="17" applyFont="1" applyFill="1" applyBorder="1" applyAlignment="1">
      <alignment horizontal="center" vertical="center"/>
    </xf>
    <xf numFmtId="0" fontId="30" fillId="9" borderId="61" xfId="17" applyFont="1" applyFill="1" applyBorder="1" applyAlignment="1">
      <alignment horizontal="center" vertical="center"/>
    </xf>
    <xf numFmtId="0" fontId="30" fillId="9" borderId="30" xfId="17" applyFont="1" applyFill="1" applyBorder="1" applyAlignment="1">
      <alignment horizontal="center" vertical="center"/>
    </xf>
    <xf numFmtId="0" fontId="29" fillId="9" borderId="85" xfId="17" applyFont="1" applyFill="1" applyBorder="1" applyAlignment="1">
      <alignment horizontal="center" vertical="center"/>
    </xf>
    <xf numFmtId="0" fontId="29" fillId="9" borderId="83" xfId="17" applyFont="1" applyFill="1" applyBorder="1" applyAlignment="1">
      <alignment horizontal="center" vertical="center"/>
    </xf>
    <xf numFmtId="0" fontId="29" fillId="9" borderId="10" xfId="17" applyFont="1" applyFill="1" applyBorder="1" applyAlignment="1">
      <alignment horizontal="center" vertical="center"/>
    </xf>
    <xf numFmtId="0" fontId="29" fillId="9" borderId="37" xfId="17" applyFont="1" applyFill="1" applyBorder="1" applyAlignment="1">
      <alignment horizontal="center" vertical="center"/>
    </xf>
    <xf numFmtId="0" fontId="29" fillId="9" borderId="18" xfId="17" applyFont="1" applyFill="1" applyBorder="1" applyAlignment="1">
      <alignment horizontal="center" vertical="center"/>
    </xf>
    <xf numFmtId="0" fontId="5" fillId="9" borderId="39" xfId="17" applyFont="1" applyFill="1" applyBorder="1" applyAlignment="1">
      <alignment horizontal="center" vertical="center"/>
    </xf>
    <xf numFmtId="0" fontId="5" fillId="9" borderId="26" xfId="17" applyFont="1" applyFill="1" applyBorder="1" applyAlignment="1">
      <alignment horizontal="center" vertical="center"/>
    </xf>
    <xf numFmtId="0" fontId="5" fillId="9" borderId="40" xfId="17" applyFont="1" applyFill="1" applyBorder="1" applyAlignment="1">
      <alignment horizontal="center" vertical="center"/>
    </xf>
    <xf numFmtId="0" fontId="28" fillId="9" borderId="0" xfId="17" applyFont="1" applyFill="1" applyBorder="1" applyAlignment="1">
      <alignment horizontal="center" vertical="center"/>
    </xf>
    <xf numFmtId="0" fontId="28" fillId="9" borderId="61" xfId="17" applyFont="1" applyFill="1" applyBorder="1" applyAlignment="1">
      <alignment horizontal="center" vertical="center"/>
    </xf>
    <xf numFmtId="0" fontId="5" fillId="9" borderId="83" xfId="17" applyFont="1" applyFill="1" applyBorder="1" applyAlignment="1">
      <alignment horizontal="center" vertical="center"/>
    </xf>
    <xf numFmtId="0" fontId="5" fillId="9" borderId="84" xfId="17" applyFont="1" applyFill="1" applyBorder="1" applyAlignment="1">
      <alignment horizontal="center" vertical="center"/>
    </xf>
    <xf numFmtId="0" fontId="5" fillId="9" borderId="85" xfId="17" applyFont="1" applyFill="1" applyBorder="1" applyAlignment="1">
      <alignment horizontal="center" vertical="center"/>
    </xf>
    <xf numFmtId="0" fontId="5" fillId="9" borderId="53" xfId="17" applyFont="1" applyFill="1" applyBorder="1" applyAlignment="1">
      <alignment horizontal="center" vertical="center"/>
    </xf>
    <xf numFmtId="0" fontId="5" fillId="9" borderId="30" xfId="17" applyFont="1" applyFill="1" applyBorder="1" applyAlignment="1">
      <alignment horizontal="center" vertical="center"/>
    </xf>
    <xf numFmtId="0" fontId="5" fillId="9" borderId="55" xfId="17" applyFont="1" applyFill="1" applyBorder="1" applyAlignment="1">
      <alignment horizontal="center" vertical="center"/>
    </xf>
    <xf numFmtId="0" fontId="27" fillId="9" borderId="0" xfId="17" applyFont="1" applyFill="1" applyBorder="1" applyAlignment="1">
      <alignment horizontal="center" vertical="center"/>
    </xf>
    <xf numFmtId="0" fontId="27" fillId="9" borderId="61" xfId="17" applyFont="1" applyFill="1" applyBorder="1" applyAlignment="1">
      <alignment horizontal="center" vertical="center"/>
    </xf>
    <xf numFmtId="0" fontId="27" fillId="9" borderId="0" xfId="73" applyFont="1" applyFill="1" applyBorder="1" applyAlignment="1">
      <alignment horizontal="center" vertical="center"/>
    </xf>
    <xf numFmtId="0" fontId="36" fillId="9" borderId="39" xfId="17" applyFont="1" applyFill="1" applyBorder="1" applyAlignment="1">
      <alignment horizontal="center" vertical="center"/>
    </xf>
    <xf numFmtId="0" fontId="36" fillId="9" borderId="26" xfId="17" applyFont="1" applyFill="1" applyBorder="1" applyAlignment="1">
      <alignment horizontal="center" vertical="center"/>
    </xf>
    <xf numFmtId="0" fontId="36" fillId="9" borderId="40" xfId="17" applyFont="1" applyFill="1" applyBorder="1" applyAlignment="1">
      <alignment horizontal="center" vertical="center"/>
    </xf>
    <xf numFmtId="0" fontId="27" fillId="9" borderId="39" xfId="17" applyFont="1" applyFill="1" applyBorder="1" applyAlignment="1">
      <alignment horizontal="center" vertical="center"/>
    </xf>
    <xf numFmtId="0" fontId="27" fillId="9" borderId="26" xfId="17" applyFont="1" applyFill="1" applyBorder="1" applyAlignment="1">
      <alignment horizontal="center" vertical="center"/>
    </xf>
    <xf numFmtId="0" fontId="27" fillId="9" borderId="40" xfId="17" applyFont="1" applyFill="1" applyBorder="1" applyAlignment="1">
      <alignment horizontal="center" vertical="center"/>
    </xf>
    <xf numFmtId="0" fontId="27" fillId="9" borderId="83" xfId="17" applyFont="1" applyFill="1" applyBorder="1" applyAlignment="1">
      <alignment horizontal="center" vertical="center"/>
    </xf>
    <xf numFmtId="0" fontId="27" fillId="9" borderId="84" xfId="17" applyFont="1" applyFill="1" applyBorder="1" applyAlignment="1">
      <alignment horizontal="center" vertical="center"/>
    </xf>
    <xf numFmtId="0" fontId="27" fillId="9" borderId="85" xfId="17" applyFont="1" applyFill="1" applyBorder="1" applyAlignment="1">
      <alignment horizontal="center" vertical="center"/>
    </xf>
    <xf numFmtId="0" fontId="27" fillId="9" borderId="53" xfId="17" applyFont="1" applyFill="1" applyBorder="1" applyAlignment="1">
      <alignment horizontal="center" vertical="center"/>
    </xf>
    <xf numFmtId="0" fontId="27" fillId="9" borderId="30" xfId="17" applyFont="1" applyFill="1" applyBorder="1" applyAlignment="1">
      <alignment horizontal="center" vertical="center"/>
    </xf>
    <xf numFmtId="0" fontId="27" fillId="9" borderId="55" xfId="17" applyFont="1" applyFill="1" applyBorder="1" applyAlignment="1">
      <alignment horizontal="center" vertical="center"/>
    </xf>
    <xf numFmtId="0" fontId="32" fillId="9" borderId="111" xfId="0" applyFont="1" applyFill="1" applyBorder="1" applyAlignment="1">
      <alignment horizontal="center" vertical="top" wrapText="1"/>
    </xf>
    <xf numFmtId="0" fontId="32" fillId="9" borderId="110" xfId="0" applyFont="1" applyFill="1" applyBorder="1" applyAlignment="1">
      <alignment horizontal="center" vertical="top" wrapText="1"/>
    </xf>
    <xf numFmtId="0" fontId="32" fillId="9" borderId="70" xfId="0" applyFont="1" applyFill="1" applyBorder="1" applyAlignment="1">
      <alignment horizontal="left" vertical="center" wrapText="1"/>
    </xf>
    <xf numFmtId="0" fontId="32" fillId="9" borderId="72" xfId="0" applyFont="1" applyFill="1" applyBorder="1" applyAlignment="1">
      <alignment horizontal="left" vertical="center" wrapText="1"/>
    </xf>
    <xf numFmtId="0" fontId="32" fillId="9" borderId="41" xfId="0" applyFont="1" applyFill="1" applyBorder="1" applyAlignment="1">
      <alignment horizontal="left" vertical="top" wrapText="1"/>
    </xf>
    <xf numFmtId="0" fontId="32" fillId="9" borderId="71" xfId="0" applyFont="1" applyFill="1" applyBorder="1" applyAlignment="1">
      <alignment horizontal="left" vertical="top" wrapText="1"/>
    </xf>
    <xf numFmtId="0" fontId="32" fillId="9" borderId="31" xfId="0" applyFont="1" applyFill="1" applyBorder="1" applyAlignment="1">
      <alignment horizontal="left" vertical="top" wrapText="1"/>
    </xf>
    <xf numFmtId="0" fontId="32" fillId="9" borderId="69" xfId="0" applyFont="1" applyFill="1" applyBorder="1" applyAlignment="1">
      <alignment horizontal="left" vertical="top" wrapText="1"/>
    </xf>
    <xf numFmtId="0" fontId="32" fillId="9" borderId="41" xfId="0" applyFont="1" applyFill="1" applyBorder="1" applyAlignment="1">
      <alignment horizontal="left" vertical="center" wrapText="1"/>
    </xf>
    <xf numFmtId="0" fontId="32" fillId="9" borderId="71" xfId="0" applyFont="1" applyFill="1" applyBorder="1" applyAlignment="1">
      <alignment horizontal="left" vertical="center" wrapText="1"/>
    </xf>
    <xf numFmtId="0" fontId="32" fillId="9" borderId="31" xfId="0" applyFont="1" applyFill="1" applyBorder="1" applyAlignment="1">
      <alignment horizontal="left" vertical="center" wrapText="1"/>
    </xf>
    <xf numFmtId="0" fontId="32" fillId="9" borderId="69" xfId="0" applyFont="1" applyFill="1" applyBorder="1" applyAlignment="1">
      <alignment horizontal="left" vertical="center" wrapText="1"/>
    </xf>
    <xf numFmtId="0" fontId="32" fillId="9" borderId="111" xfId="0" applyFont="1" applyFill="1" applyBorder="1" applyAlignment="1">
      <alignment horizontal="center" vertical="center" wrapText="1"/>
    </xf>
    <xf numFmtId="0" fontId="32" fillId="9" borderId="110" xfId="0" applyFont="1" applyFill="1" applyBorder="1" applyAlignment="1">
      <alignment horizontal="center" vertical="center" wrapText="1"/>
    </xf>
    <xf numFmtId="0" fontId="32" fillId="9" borderId="13" xfId="0" applyFont="1" applyFill="1" applyBorder="1" applyAlignment="1">
      <alignment horizontal="left" vertical="top" wrapText="1"/>
    </xf>
    <xf numFmtId="0" fontId="32" fillId="9" borderId="56" xfId="0" applyFont="1" applyFill="1" applyBorder="1" applyAlignment="1">
      <alignment horizontal="left" vertical="top" wrapText="1"/>
    </xf>
    <xf numFmtId="164" fontId="32" fillId="9" borderId="11" xfId="0" applyNumberFormat="1" applyFont="1" applyFill="1" applyBorder="1" applyAlignment="1">
      <alignment horizontal="center" vertical="top"/>
    </xf>
    <xf numFmtId="164" fontId="32" fillId="9" borderId="14" xfId="0" applyNumberFormat="1" applyFont="1" applyFill="1" applyBorder="1" applyAlignment="1">
      <alignment horizontal="center" vertical="top"/>
    </xf>
    <xf numFmtId="164" fontId="32" fillId="9" borderId="77" xfId="0" applyNumberFormat="1" applyFont="1" applyFill="1" applyBorder="1" applyAlignment="1">
      <alignment horizontal="center" vertical="top"/>
    </xf>
    <xf numFmtId="164" fontId="32" fillId="9" borderId="87" xfId="0" applyNumberFormat="1" applyFont="1" applyFill="1" applyBorder="1" applyAlignment="1">
      <alignment horizontal="center" vertical="top"/>
    </xf>
    <xf numFmtId="0" fontId="32" fillId="9" borderId="64" xfId="0" applyFont="1" applyFill="1" applyBorder="1" applyAlignment="1">
      <alignment horizontal="left" vertical="top" wrapText="1"/>
    </xf>
    <xf numFmtId="0" fontId="32" fillId="9" borderId="102" xfId="0" applyFont="1" applyFill="1" applyBorder="1" applyAlignment="1">
      <alignment horizontal="left" vertical="top" wrapText="1"/>
    </xf>
    <xf numFmtId="0" fontId="32" fillId="9" borderId="20" xfId="0" applyFont="1" applyFill="1" applyBorder="1" applyAlignment="1">
      <alignment horizontal="left" vertical="top" wrapText="1"/>
    </xf>
    <xf numFmtId="0" fontId="32" fillId="9" borderId="107" xfId="0" applyFont="1" applyFill="1" applyBorder="1" applyAlignment="1">
      <alignment horizontal="left" vertical="top" wrapText="1"/>
    </xf>
    <xf numFmtId="0" fontId="32" fillId="9" borderId="100" xfId="0" applyFont="1" applyFill="1" applyBorder="1" applyAlignment="1">
      <alignment horizontal="center" vertical="center" wrapText="1"/>
    </xf>
    <xf numFmtId="0" fontId="32" fillId="9" borderId="106" xfId="0" applyFont="1" applyFill="1" applyBorder="1" applyAlignment="1">
      <alignment horizontal="center" vertical="center" wrapText="1"/>
    </xf>
    <xf numFmtId="164" fontId="32" fillId="9" borderId="93" xfId="0" applyNumberFormat="1" applyFont="1" applyFill="1" applyBorder="1" applyAlignment="1">
      <alignment horizontal="center" vertical="top"/>
    </xf>
    <xf numFmtId="0" fontId="32" fillId="9" borderId="108" xfId="0" applyFont="1" applyFill="1" applyBorder="1" applyAlignment="1">
      <alignment vertical="top" wrapText="1"/>
    </xf>
    <xf numFmtId="0" fontId="32" fillId="9" borderId="64" xfId="0" applyFont="1" applyFill="1" applyBorder="1" applyAlignment="1">
      <alignment vertical="top" wrapText="1"/>
    </xf>
    <xf numFmtId="0" fontId="27" fillId="9" borderId="23" xfId="0" applyFont="1" applyFill="1" applyBorder="1" applyAlignment="1">
      <alignment vertical="center" wrapText="1"/>
    </xf>
    <xf numFmtId="0" fontId="27" fillId="9" borderId="0" xfId="0" applyFont="1" applyFill="1" applyBorder="1" applyAlignment="1">
      <alignment vertical="center" wrapText="1"/>
    </xf>
    <xf numFmtId="0" fontId="27" fillId="9" borderId="31" xfId="0" applyFont="1" applyFill="1" applyBorder="1" applyAlignment="1">
      <alignment vertical="center" wrapText="1"/>
    </xf>
    <xf numFmtId="0" fontId="27" fillId="9" borderId="23" xfId="0" applyFont="1" applyFill="1" applyBorder="1" applyAlignment="1">
      <alignment horizontal="left" vertical="center" wrapText="1"/>
    </xf>
    <xf numFmtId="0" fontId="27" fillId="9" borderId="97" xfId="0" applyFont="1" applyFill="1" applyBorder="1" applyAlignment="1">
      <alignment horizontal="left" vertical="center" wrapText="1"/>
    </xf>
    <xf numFmtId="0" fontId="27" fillId="9" borderId="0" xfId="0" applyFont="1" applyFill="1" applyBorder="1" applyAlignment="1">
      <alignment horizontal="left" vertical="center" wrapText="1"/>
    </xf>
    <xf numFmtId="0" fontId="27" fillId="9" borderId="61" xfId="0" applyFont="1" applyFill="1" applyBorder="1" applyAlignment="1">
      <alignment horizontal="left" vertical="center" wrapText="1"/>
    </xf>
    <xf numFmtId="0" fontId="27" fillId="9" borderId="31" xfId="0" applyFont="1" applyFill="1" applyBorder="1" applyAlignment="1">
      <alignment horizontal="left" vertical="center" wrapText="1"/>
    </xf>
    <xf numFmtId="0" fontId="27" fillId="9" borderId="69" xfId="0" applyFont="1" applyFill="1" applyBorder="1" applyAlignment="1">
      <alignment horizontal="left" vertical="center" wrapText="1"/>
    </xf>
    <xf numFmtId="0" fontId="27" fillId="9" borderId="41" xfId="0" applyFont="1" applyFill="1" applyBorder="1" applyAlignment="1">
      <alignment horizontal="left" vertical="center" wrapText="1"/>
    </xf>
    <xf numFmtId="0" fontId="27" fillId="9" borderId="71" xfId="0" applyFont="1" applyFill="1" applyBorder="1" applyAlignment="1">
      <alignment horizontal="left" vertical="center" wrapText="1"/>
    </xf>
    <xf numFmtId="0" fontId="32" fillId="9" borderId="13" xfId="0" applyFont="1" applyFill="1" applyBorder="1" applyAlignment="1">
      <alignment vertical="top"/>
    </xf>
    <xf numFmtId="0" fontId="32" fillId="9" borderId="13" xfId="0" applyFont="1" applyFill="1" applyBorder="1" applyAlignment="1">
      <alignment vertical="top" wrapText="1"/>
    </xf>
    <xf numFmtId="0" fontId="27" fillId="9" borderId="21" xfId="0" applyFont="1" applyFill="1" applyBorder="1" applyAlignment="1">
      <alignment horizontal="left" vertical="center" wrapText="1"/>
    </xf>
    <xf numFmtId="0" fontId="27" fillId="9" borderId="62" xfId="0" applyFont="1" applyFill="1" applyBorder="1" applyAlignment="1">
      <alignment horizontal="left" vertical="center" wrapText="1"/>
    </xf>
    <xf numFmtId="0" fontId="32" fillId="9" borderId="92" xfId="76" applyFont="1" applyFill="1" applyBorder="1" applyAlignment="1">
      <alignment horizontal="center" vertical="top" wrapText="1"/>
    </xf>
    <xf numFmtId="0" fontId="32" fillId="9" borderId="37" xfId="76" applyFont="1" applyFill="1" applyBorder="1" applyAlignment="1">
      <alignment horizontal="center" vertical="top" wrapText="1"/>
    </xf>
    <xf numFmtId="0" fontId="32" fillId="9" borderId="117" xfId="76" applyFont="1" applyFill="1" applyBorder="1" applyAlignment="1">
      <alignment horizontal="center" vertical="top" wrapText="1"/>
    </xf>
    <xf numFmtId="0" fontId="32" fillId="9" borderId="102" xfId="0" applyFont="1" applyFill="1" applyBorder="1" applyAlignment="1">
      <alignment vertical="top" wrapText="1"/>
    </xf>
    <xf numFmtId="0" fontId="27" fillId="9" borderId="21" xfId="0" applyFont="1" applyFill="1" applyBorder="1" applyAlignment="1">
      <alignment vertical="center" wrapText="1"/>
    </xf>
    <xf numFmtId="0" fontId="32" fillId="9" borderId="97" xfId="0" applyFont="1" applyFill="1" applyBorder="1" applyAlignment="1">
      <alignment horizontal="left" vertical="top"/>
    </xf>
    <xf numFmtId="0" fontId="32" fillId="9" borderId="61" xfId="0" applyFont="1" applyFill="1" applyBorder="1" applyAlignment="1">
      <alignment horizontal="left" vertical="top"/>
    </xf>
    <xf numFmtId="0" fontId="32" fillId="9" borderId="62" xfId="0" applyFont="1" applyFill="1" applyBorder="1" applyAlignment="1">
      <alignment horizontal="left" vertical="top"/>
    </xf>
    <xf numFmtId="0" fontId="32" fillId="9" borderId="11" xfId="0" applyFont="1" applyFill="1" applyBorder="1" applyAlignment="1">
      <alignment horizontal="left" vertical="center" wrapText="1"/>
    </xf>
    <xf numFmtId="0" fontId="32" fillId="9" borderId="23" xfId="0" applyFont="1" applyFill="1" applyBorder="1" applyAlignment="1">
      <alignment horizontal="left" vertical="center" wrapText="1"/>
    </xf>
    <xf numFmtId="0" fontId="32" fillId="9" borderId="16" xfId="0" applyFont="1" applyFill="1" applyBorder="1" applyAlignment="1">
      <alignment horizontal="left" vertical="center" wrapText="1"/>
    </xf>
    <xf numFmtId="0" fontId="32" fillId="9" borderId="21" xfId="0" applyFont="1" applyFill="1" applyBorder="1" applyAlignment="1">
      <alignment horizontal="left" vertical="center" wrapText="1"/>
    </xf>
    <xf numFmtId="0" fontId="32" fillId="9" borderId="103" xfId="0" applyFont="1" applyFill="1" applyBorder="1" applyAlignment="1">
      <alignment horizontal="left" vertical="top" wrapText="1"/>
    </xf>
    <xf numFmtId="0" fontId="32" fillId="9" borderId="91" xfId="0" applyFont="1" applyFill="1" applyBorder="1" applyAlignment="1">
      <alignment horizontal="left" vertical="top" wrapText="1"/>
    </xf>
    <xf numFmtId="0" fontId="32" fillId="9" borderId="97" xfId="0" applyFont="1" applyFill="1" applyBorder="1" applyAlignment="1">
      <alignment horizontal="left" vertical="top" wrapText="1"/>
    </xf>
    <xf numFmtId="0" fontId="32" fillId="9" borderId="61" xfId="0" applyFont="1" applyFill="1" applyBorder="1" applyAlignment="1">
      <alignment horizontal="left" vertical="top" wrapText="1"/>
    </xf>
    <xf numFmtId="0" fontId="32" fillId="9" borderId="62" xfId="0" applyFont="1" applyFill="1" applyBorder="1" applyAlignment="1">
      <alignment horizontal="left" vertical="top" wrapText="1"/>
    </xf>
    <xf numFmtId="0" fontId="28" fillId="9" borderId="92" xfId="0" applyFont="1" applyFill="1" applyBorder="1" applyAlignment="1">
      <alignment horizontal="left" vertical="center" wrapText="1"/>
    </xf>
    <xf numFmtId="0" fontId="28" fillId="9" borderId="37" xfId="0" applyFont="1" applyFill="1" applyBorder="1" applyAlignment="1">
      <alignment horizontal="left" vertical="center" wrapText="1"/>
    </xf>
    <xf numFmtId="0" fontId="32" fillId="9" borderId="52" xfId="76" applyFont="1" applyFill="1" applyBorder="1" applyAlignment="1">
      <alignment horizontal="center" vertical="top" wrapText="1"/>
    </xf>
    <xf numFmtId="0" fontId="32" fillId="9" borderId="0" xfId="76" applyFont="1" applyFill="1" applyBorder="1" applyAlignment="1">
      <alignment horizontal="center" vertical="top" wrapText="1"/>
    </xf>
    <xf numFmtId="0" fontId="32" fillId="9" borderId="15" xfId="76" applyFont="1" applyFill="1" applyBorder="1" applyAlignment="1">
      <alignment horizontal="center" vertical="top" wrapText="1"/>
    </xf>
    <xf numFmtId="0" fontId="32" fillId="9" borderId="108" xfId="0" applyFont="1" applyFill="1" applyBorder="1" applyAlignment="1">
      <alignment horizontal="left" vertical="top"/>
    </xf>
    <xf numFmtId="0" fontId="32" fillId="9" borderId="102" xfId="0" applyFont="1" applyFill="1" applyBorder="1" applyAlignment="1">
      <alignment horizontal="left" vertical="top"/>
    </xf>
    <xf numFmtId="0" fontId="32" fillId="9" borderId="99" xfId="0" applyFont="1" applyFill="1" applyBorder="1" applyAlignment="1">
      <alignment horizontal="center"/>
    </xf>
    <xf numFmtId="0" fontId="32" fillId="9" borderId="101" xfId="0" applyFont="1" applyFill="1" applyBorder="1" applyAlignment="1">
      <alignment horizontal="center"/>
    </xf>
    <xf numFmtId="0" fontId="32" fillId="9" borderId="104" xfId="76" applyFont="1" applyFill="1" applyBorder="1" applyAlignment="1">
      <alignment horizontal="center" vertical="top" wrapText="1"/>
    </xf>
    <xf numFmtId="0" fontId="32" fillId="9" borderId="23" xfId="76" applyFont="1" applyFill="1" applyBorder="1" applyAlignment="1">
      <alignment horizontal="center" vertical="top" wrapText="1"/>
    </xf>
    <xf numFmtId="0" fontId="32" fillId="9" borderId="12" xfId="76" applyFont="1" applyFill="1" applyBorder="1" applyAlignment="1">
      <alignment horizontal="center" vertical="top" wrapText="1"/>
    </xf>
    <xf numFmtId="164" fontId="32" fillId="9" borderId="88" xfId="0" applyNumberFormat="1" applyFont="1" applyFill="1" applyBorder="1" applyAlignment="1">
      <alignment horizontal="center" vertical="top"/>
    </xf>
    <xf numFmtId="164" fontId="32" fillId="9" borderId="109" xfId="0" applyNumberFormat="1" applyFont="1" applyFill="1" applyBorder="1" applyAlignment="1">
      <alignment horizontal="center" vertical="top"/>
    </xf>
    <xf numFmtId="0" fontId="32" fillId="9" borderId="103" xfId="0" applyFont="1" applyFill="1" applyBorder="1" applyAlignment="1">
      <alignment horizontal="left" vertical="top"/>
    </xf>
    <xf numFmtId="0" fontId="32" fillId="9" borderId="91" xfId="0" applyFont="1" applyFill="1" applyBorder="1" applyAlignment="1">
      <alignment horizontal="left" vertical="top"/>
    </xf>
    <xf numFmtId="0" fontId="38" fillId="9" borderId="111" xfId="0" applyFont="1" applyFill="1" applyBorder="1" applyAlignment="1">
      <alignment horizontal="center" vertical="center"/>
    </xf>
    <xf numFmtId="0" fontId="38" fillId="9" borderId="110" xfId="0" applyFont="1" applyFill="1" applyBorder="1" applyAlignment="1">
      <alignment horizontal="center" vertical="center"/>
    </xf>
    <xf numFmtId="164" fontId="38" fillId="9" borderId="48" xfId="0" applyNumberFormat="1" applyFont="1" applyFill="1" applyBorder="1" applyAlignment="1">
      <alignment horizontal="center" vertical="center"/>
    </xf>
    <xf numFmtId="164" fontId="38" fillId="9" borderId="45" xfId="0" applyNumberFormat="1" applyFont="1" applyFill="1" applyBorder="1" applyAlignment="1">
      <alignment horizontal="center" vertical="center"/>
    </xf>
    <xf numFmtId="0" fontId="38" fillId="9" borderId="70" xfId="0" applyFont="1" applyFill="1" applyBorder="1" applyAlignment="1">
      <alignment horizontal="left" vertical="center" wrapText="1"/>
    </xf>
    <xf numFmtId="0" fontId="38" fillId="9" borderId="41" xfId="0" applyFont="1" applyFill="1" applyBorder="1" applyAlignment="1">
      <alignment horizontal="left" vertical="center" wrapText="1"/>
    </xf>
    <xf numFmtId="0" fontId="38" fillId="9" borderId="71" xfId="0" applyFont="1" applyFill="1" applyBorder="1" applyAlignment="1">
      <alignment horizontal="left" vertical="center" wrapText="1"/>
    </xf>
    <xf numFmtId="0" fontId="38" fillId="9" borderId="72" xfId="0" applyFont="1" applyFill="1" applyBorder="1" applyAlignment="1">
      <alignment horizontal="left" vertical="center" wrapText="1"/>
    </xf>
    <xf numFmtId="0" fontId="38" fillId="9" borderId="31" xfId="0" applyFont="1" applyFill="1" applyBorder="1" applyAlignment="1">
      <alignment horizontal="left" vertical="center" wrapText="1"/>
    </xf>
    <xf numFmtId="0" fontId="38" fillId="9" borderId="69" xfId="0" applyFont="1" applyFill="1" applyBorder="1" applyAlignment="1">
      <alignment horizontal="left" vertical="center" wrapText="1"/>
    </xf>
    <xf numFmtId="0" fontId="38" fillId="9" borderId="70" xfId="0" applyFont="1" applyFill="1" applyBorder="1" applyAlignment="1">
      <alignment horizontal="center" vertical="center"/>
    </xf>
    <xf numFmtId="0" fontId="38" fillId="9" borderId="71" xfId="0" applyFont="1" applyFill="1" applyBorder="1" applyAlignment="1">
      <alignment horizontal="center" vertical="center"/>
    </xf>
    <xf numFmtId="0" fontId="38" fillId="9" borderId="72" xfId="0" applyFont="1" applyFill="1" applyBorder="1" applyAlignment="1">
      <alignment horizontal="center" vertical="center"/>
    </xf>
    <xf numFmtId="0" fontId="38" fillId="9" borderId="69" xfId="0" applyFont="1" applyFill="1" applyBorder="1" applyAlignment="1">
      <alignment horizontal="center" vertical="center"/>
    </xf>
    <xf numFmtId="0" fontId="38" fillId="9" borderId="38" xfId="0" applyFont="1" applyFill="1" applyBorder="1" applyAlignment="1">
      <alignment horizontal="center" vertical="top"/>
    </xf>
    <xf numFmtId="0" fontId="38" fillId="9" borderId="56" xfId="0" applyFont="1" applyFill="1" applyBorder="1" applyAlignment="1">
      <alignment horizontal="center" vertical="top"/>
    </xf>
    <xf numFmtId="0" fontId="38" fillId="9" borderId="46" xfId="0" applyFont="1" applyFill="1" applyBorder="1" applyAlignment="1">
      <alignment horizontal="center" vertical="top"/>
    </xf>
    <xf numFmtId="0" fontId="38" fillId="9" borderId="107" xfId="0" applyFont="1" applyFill="1" applyBorder="1" applyAlignment="1">
      <alignment horizontal="center" vertical="top"/>
    </xf>
    <xf numFmtId="0" fontId="38" fillId="9" borderId="54" xfId="0" applyFont="1" applyFill="1" applyBorder="1" applyAlignment="1">
      <alignment horizontal="left" vertical="center"/>
    </xf>
    <xf numFmtId="0" fontId="38" fillId="9" borderId="19" xfId="0" applyFont="1" applyFill="1" applyBorder="1" applyAlignment="1">
      <alignment horizontal="left" vertical="center"/>
    </xf>
    <xf numFmtId="0" fontId="38" fillId="9" borderId="97" xfId="0" applyFont="1" applyFill="1" applyBorder="1" applyAlignment="1">
      <alignment horizontal="left" vertical="center"/>
    </xf>
    <xf numFmtId="1" fontId="38" fillId="9" borderId="54" xfId="0" applyNumberFormat="1" applyFont="1" applyFill="1" applyBorder="1" applyAlignment="1">
      <alignment horizontal="center" vertical="center"/>
    </xf>
    <xf numFmtId="1" fontId="38" fillId="9" borderId="63" xfId="0" applyNumberFormat="1" applyFont="1" applyFill="1" applyBorder="1" applyAlignment="1">
      <alignment horizontal="center" vertical="center"/>
    </xf>
    <xf numFmtId="0" fontId="38" fillId="9" borderId="83" xfId="0" applyFont="1" applyFill="1" applyBorder="1" applyAlignment="1">
      <alignment horizontal="center" vertical="top"/>
    </xf>
    <xf numFmtId="0" fontId="38" fillId="9" borderId="85" xfId="0" applyFont="1" applyFill="1" applyBorder="1" applyAlignment="1">
      <alignment horizontal="center" vertical="top"/>
    </xf>
    <xf numFmtId="0" fontId="38" fillId="9" borderId="84" xfId="0" applyFont="1" applyFill="1" applyBorder="1" applyAlignment="1">
      <alignment horizontal="center" vertical="top"/>
    </xf>
    <xf numFmtId="0" fontId="38" fillId="9" borderId="52" xfId="0" applyFont="1" applyFill="1" applyBorder="1" applyAlignment="1">
      <alignment horizontal="left" vertical="top" wrapText="1"/>
    </xf>
    <xf numFmtId="0" fontId="38" fillId="9" borderId="0" xfId="0" applyFont="1" applyFill="1" applyBorder="1" applyAlignment="1">
      <alignment horizontal="left" vertical="top" wrapText="1"/>
    </xf>
    <xf numFmtId="0" fontId="38" fillId="9" borderId="61" xfId="0" applyFont="1" applyFill="1" applyBorder="1" applyAlignment="1">
      <alignment horizontal="left" vertical="top" wrapText="1"/>
    </xf>
    <xf numFmtId="0" fontId="38" fillId="9" borderId="53" xfId="0" applyFont="1" applyFill="1" applyBorder="1" applyAlignment="1">
      <alignment horizontal="left" vertical="top" wrapText="1"/>
    </xf>
    <xf numFmtId="0" fontId="38" fillId="9" borderId="30" xfId="0" applyFont="1" applyFill="1" applyBorder="1" applyAlignment="1">
      <alignment horizontal="left" vertical="top" wrapText="1"/>
    </xf>
    <xf numFmtId="0" fontId="38" fillId="9" borderId="55" xfId="0" applyFont="1" applyFill="1" applyBorder="1" applyAlignment="1">
      <alignment horizontal="left" vertical="top" wrapText="1"/>
    </xf>
    <xf numFmtId="0" fontId="38" fillId="9" borderId="52" xfId="0" applyFont="1" applyFill="1" applyBorder="1" applyAlignment="1">
      <alignment horizontal="left" vertical="center" wrapText="1"/>
    </xf>
    <xf numFmtId="0" fontId="38" fillId="9" borderId="0" xfId="0" applyFont="1" applyFill="1" applyBorder="1" applyAlignment="1">
      <alignment horizontal="left" vertical="center" wrapText="1"/>
    </xf>
    <xf numFmtId="0" fontId="38" fillId="9" borderId="61" xfId="0" applyFont="1" applyFill="1" applyBorder="1" applyAlignment="1">
      <alignment horizontal="left" vertical="center" wrapText="1"/>
    </xf>
    <xf numFmtId="0" fontId="38" fillId="9" borderId="53" xfId="0" applyFont="1" applyFill="1" applyBorder="1" applyAlignment="1">
      <alignment horizontal="left" vertical="center" wrapText="1"/>
    </xf>
    <xf numFmtId="0" fontId="38" fillId="9" borderId="30" xfId="0" applyFont="1" applyFill="1" applyBorder="1" applyAlignment="1">
      <alignment horizontal="left" vertical="center" wrapText="1"/>
    </xf>
    <xf numFmtId="0" fontId="38" fillId="9" borderId="55" xfId="0" applyFont="1" applyFill="1" applyBorder="1" applyAlignment="1">
      <alignment horizontal="left" vertical="center" wrapText="1"/>
    </xf>
    <xf numFmtId="0" fontId="38" fillId="9" borderId="39" xfId="0" applyFont="1" applyFill="1" applyBorder="1" applyAlignment="1">
      <alignment horizontal="center" vertical="top"/>
    </xf>
    <xf numFmtId="0" fontId="38" fillId="9" borderId="26" xfId="0" applyFont="1" applyFill="1" applyBorder="1" applyAlignment="1">
      <alignment horizontal="center" vertical="top"/>
    </xf>
    <xf numFmtId="0" fontId="38" fillId="9" borderId="40" xfId="0" applyFont="1" applyFill="1" applyBorder="1" applyAlignment="1">
      <alignment horizontal="center" vertical="top"/>
    </xf>
    <xf numFmtId="164" fontId="38" fillId="9" borderId="11" xfId="0" applyNumberFormat="1" applyFont="1" applyFill="1" applyBorder="1" applyAlignment="1">
      <alignment horizontal="center" vertical="top"/>
    </xf>
    <xf numFmtId="164" fontId="38" fillId="9" borderId="14" xfId="0" applyNumberFormat="1" applyFont="1" applyFill="1" applyBorder="1" applyAlignment="1">
      <alignment horizontal="center" vertical="top"/>
    </xf>
    <xf numFmtId="164" fontId="38" fillId="9" borderId="16" xfId="0" applyNumberFormat="1" applyFont="1" applyFill="1" applyBorder="1" applyAlignment="1">
      <alignment horizontal="center" vertical="top"/>
    </xf>
    <xf numFmtId="164" fontId="38" fillId="9" borderId="82" xfId="0" applyNumberFormat="1" applyFont="1" applyFill="1" applyBorder="1" applyAlignment="1">
      <alignment horizontal="center" vertical="top"/>
    </xf>
    <xf numFmtId="164" fontId="38" fillId="9" borderId="34" xfId="0" applyNumberFormat="1" applyFont="1" applyFill="1" applyBorder="1" applyAlignment="1">
      <alignment horizontal="center" vertical="top"/>
    </xf>
    <xf numFmtId="164" fontId="38" fillId="9" borderId="51" xfId="0" applyNumberFormat="1" applyFont="1" applyFill="1" applyBorder="1" applyAlignment="1">
      <alignment horizontal="center" vertical="top"/>
    </xf>
    <xf numFmtId="0" fontId="38" fillId="9" borderId="11" xfId="0" applyFont="1" applyFill="1" applyBorder="1" applyAlignment="1">
      <alignment horizontal="left" vertical="top" wrapText="1"/>
    </xf>
    <xf numFmtId="0" fontId="38" fillId="9" borderId="14" xfId="0" applyFont="1" applyFill="1" applyBorder="1" applyAlignment="1">
      <alignment horizontal="left" vertical="top" wrapText="1"/>
    </xf>
    <xf numFmtId="0" fontId="38" fillId="9" borderId="16" xfId="0" applyFont="1" applyFill="1" applyBorder="1" applyAlignment="1">
      <alignment horizontal="left" vertical="top" wrapText="1"/>
    </xf>
    <xf numFmtId="0" fontId="38" fillId="9" borderId="104" xfId="0" applyFont="1" applyFill="1" applyBorder="1" applyAlignment="1">
      <alignment horizontal="left" vertical="center"/>
    </xf>
    <xf numFmtId="0" fontId="38" fillId="9" borderId="72" xfId="0" applyFont="1" applyFill="1" applyBorder="1" applyAlignment="1">
      <alignment horizontal="left" vertical="center"/>
    </xf>
    <xf numFmtId="0" fontId="38" fillId="9" borderId="23" xfId="0" applyFont="1" applyFill="1" applyBorder="1" applyAlignment="1">
      <alignment horizontal="left" vertical="center"/>
    </xf>
    <xf numFmtId="0" fontId="38" fillId="9" borderId="31" xfId="0" applyFont="1" applyFill="1" applyBorder="1" applyAlignment="1">
      <alignment horizontal="left" vertical="center"/>
    </xf>
    <xf numFmtId="165" fontId="38" fillId="9" borderId="23" xfId="0" applyNumberFormat="1" applyFont="1" applyFill="1" applyBorder="1" applyAlignment="1">
      <alignment horizontal="center" vertical="center"/>
    </xf>
    <xf numFmtId="165" fontId="38" fillId="9" borderId="31" xfId="0" applyNumberFormat="1" applyFont="1" applyFill="1" applyBorder="1" applyAlignment="1">
      <alignment horizontal="center" vertical="center"/>
    </xf>
    <xf numFmtId="0" fontId="38" fillId="9" borderId="69" xfId="0" applyFont="1" applyFill="1" applyBorder="1" applyAlignment="1">
      <alignment horizontal="left" vertical="center"/>
    </xf>
    <xf numFmtId="0" fontId="38" fillId="9" borderId="100" xfId="0" applyFont="1" applyFill="1" applyBorder="1" applyAlignment="1">
      <alignment horizontal="center" vertical="center" wrapText="1"/>
    </xf>
    <xf numFmtId="0" fontId="38" fillId="9" borderId="106" xfId="0" applyFont="1" applyFill="1" applyBorder="1" applyAlignment="1">
      <alignment horizontal="center" vertical="center" wrapText="1"/>
    </xf>
    <xf numFmtId="0" fontId="38" fillId="9" borderId="12" xfId="0" applyFont="1" applyFill="1" applyBorder="1" applyAlignment="1">
      <alignment horizontal="center" vertical="top" wrapText="1"/>
    </xf>
    <xf numFmtId="0" fontId="38" fillId="9" borderId="15" xfId="0" applyFont="1" applyFill="1" applyBorder="1" applyAlignment="1">
      <alignment horizontal="center" vertical="top" wrapText="1"/>
    </xf>
    <xf numFmtId="164" fontId="38" fillId="9" borderId="11" xfId="0" applyNumberFormat="1" applyFont="1" applyFill="1" applyBorder="1" applyAlignment="1">
      <alignment horizontal="center" vertical="center"/>
    </xf>
    <xf numFmtId="164" fontId="38" fillId="9" borderId="23" xfId="0" applyNumberFormat="1" applyFont="1" applyFill="1" applyBorder="1" applyAlignment="1">
      <alignment horizontal="center" vertical="center"/>
    </xf>
    <xf numFmtId="164" fontId="38" fillId="9" borderId="97" xfId="0" applyNumberFormat="1" applyFont="1" applyFill="1" applyBorder="1" applyAlignment="1">
      <alignment horizontal="center" vertical="center"/>
    </xf>
    <xf numFmtId="164" fontId="38" fillId="9" borderId="16" xfId="0" applyNumberFormat="1" applyFont="1" applyFill="1" applyBorder="1" applyAlignment="1">
      <alignment horizontal="center" vertical="center"/>
    </xf>
    <xf numFmtId="164" fontId="38" fillId="9" borderId="21" xfId="0" applyNumberFormat="1" applyFont="1" applyFill="1" applyBorder="1" applyAlignment="1">
      <alignment horizontal="center" vertical="center"/>
    </xf>
    <xf numFmtId="164" fontId="38" fillId="9" borderId="62" xfId="0" applyNumberFormat="1" applyFont="1" applyFill="1" applyBorder="1" applyAlignment="1">
      <alignment horizontal="center" vertical="center"/>
    </xf>
    <xf numFmtId="0" fontId="38" fillId="9" borderId="11" xfId="0" applyFont="1" applyFill="1" applyBorder="1" applyAlignment="1">
      <alignment horizontal="center" vertical="top"/>
    </xf>
    <xf numFmtId="0" fontId="38" fillId="9" borderId="23" xfId="0" applyFont="1" applyFill="1" applyBorder="1" applyAlignment="1">
      <alignment horizontal="center" vertical="top"/>
    </xf>
    <xf numFmtId="0" fontId="38" fillId="9" borderId="97" xfId="0" applyFont="1" applyFill="1" applyBorder="1" applyAlignment="1">
      <alignment horizontal="center" vertical="top"/>
    </xf>
    <xf numFmtId="0" fontId="38" fillId="9" borderId="14" xfId="0" applyFont="1" applyFill="1" applyBorder="1" applyAlignment="1">
      <alignment horizontal="center" vertical="top"/>
    </xf>
    <xf numFmtId="0" fontId="38" fillId="9" borderId="0" xfId="0" applyFont="1" applyFill="1" applyBorder="1" applyAlignment="1">
      <alignment horizontal="center" vertical="top"/>
    </xf>
    <xf numFmtId="0" fontId="38" fillId="9" borderId="61" xfId="0" applyFont="1" applyFill="1" applyBorder="1" applyAlignment="1">
      <alignment horizontal="center" vertical="top"/>
    </xf>
    <xf numFmtId="164" fontId="38" fillId="9" borderId="50" xfId="0" applyNumberFormat="1" applyFont="1" applyFill="1" applyBorder="1" applyAlignment="1">
      <alignment horizontal="center" vertical="top"/>
    </xf>
    <xf numFmtId="1" fontId="38" fillId="9" borderId="104" xfId="0" applyNumberFormat="1" applyFont="1" applyFill="1" applyBorder="1" applyAlignment="1">
      <alignment horizontal="center" vertical="center"/>
    </xf>
    <xf numFmtId="1" fontId="38" fillId="9" borderId="97" xfId="0" applyNumberFormat="1" applyFont="1" applyFill="1" applyBorder="1" applyAlignment="1">
      <alignment horizontal="center" vertical="center"/>
    </xf>
    <xf numFmtId="1" fontId="38" fillId="9" borderId="72" xfId="0" applyNumberFormat="1" applyFont="1" applyFill="1" applyBorder="1" applyAlignment="1">
      <alignment horizontal="center" vertical="center"/>
    </xf>
    <xf numFmtId="1" fontId="38" fillId="9" borderId="69" xfId="0" applyNumberFormat="1" applyFont="1" applyFill="1" applyBorder="1" applyAlignment="1">
      <alignment horizontal="center" vertical="center"/>
    </xf>
    <xf numFmtId="1" fontId="38" fillId="9" borderId="23" xfId="0" applyNumberFormat="1" applyFont="1" applyFill="1" applyBorder="1" applyAlignment="1">
      <alignment horizontal="center" vertical="center"/>
    </xf>
    <xf numFmtId="1" fontId="38" fillId="9" borderId="31" xfId="0" applyNumberFormat="1" applyFont="1" applyFill="1" applyBorder="1" applyAlignment="1">
      <alignment horizontal="center" vertical="center"/>
    </xf>
    <xf numFmtId="0" fontId="38" fillId="9" borderId="12" xfId="0" applyFont="1" applyFill="1" applyBorder="1" applyAlignment="1">
      <alignment horizontal="center" vertical="center"/>
    </xf>
    <xf numFmtId="0" fontId="38" fillId="9" borderId="32" xfId="0" applyFont="1" applyFill="1" applyBorder="1" applyAlignment="1">
      <alignment horizontal="center" vertical="center"/>
    </xf>
    <xf numFmtId="0" fontId="38" fillId="9" borderId="29" xfId="0" applyFont="1" applyFill="1" applyBorder="1" applyAlignment="1">
      <alignment horizontal="center" vertical="center"/>
    </xf>
    <xf numFmtId="164" fontId="38" fillId="9" borderId="36" xfId="0" applyNumberFormat="1" applyFont="1" applyFill="1" applyBorder="1" applyAlignment="1">
      <alignment horizontal="center" vertical="center"/>
    </xf>
    <xf numFmtId="164" fontId="38" fillId="9" borderId="42" xfId="0" applyNumberFormat="1" applyFont="1" applyFill="1" applyBorder="1" applyAlignment="1">
      <alignment horizontal="center" vertical="center"/>
    </xf>
    <xf numFmtId="0" fontId="38" fillId="9" borderId="48" xfId="0" applyFont="1" applyFill="1" applyBorder="1" applyAlignment="1">
      <alignment horizontal="left" vertical="center"/>
    </xf>
    <xf numFmtId="0" fontId="38" fillId="9" borderId="45" xfId="0" applyFont="1" applyFill="1" applyBorder="1" applyAlignment="1">
      <alignment horizontal="left" vertical="center"/>
    </xf>
    <xf numFmtId="1" fontId="38" fillId="9" borderId="70" xfId="0" applyNumberFormat="1" applyFont="1" applyFill="1" applyBorder="1" applyAlignment="1">
      <alignment horizontal="center" vertical="center"/>
    </xf>
    <xf numFmtId="1" fontId="38" fillId="9" borderId="71" xfId="0" applyNumberFormat="1" applyFont="1" applyFill="1" applyBorder="1" applyAlignment="1">
      <alignment horizontal="center" vertical="center"/>
    </xf>
    <xf numFmtId="1" fontId="38" fillId="9" borderId="41" xfId="0" applyNumberFormat="1" applyFont="1" applyFill="1" applyBorder="1" applyAlignment="1">
      <alignment horizontal="center" vertical="center"/>
    </xf>
    <xf numFmtId="1" fontId="38" fillId="9" borderId="38" xfId="0" applyNumberFormat="1" applyFont="1" applyFill="1" applyBorder="1" applyAlignment="1">
      <alignment horizontal="center" vertical="center"/>
    </xf>
    <xf numFmtId="1" fontId="38" fillId="9" borderId="56" xfId="0" applyNumberFormat="1" applyFont="1" applyFill="1" applyBorder="1" applyAlignment="1">
      <alignment horizontal="center" vertical="center"/>
    </xf>
    <xf numFmtId="164" fontId="38" fillId="9" borderId="33" xfId="0" applyNumberFormat="1" applyFont="1" applyFill="1" applyBorder="1" applyAlignment="1">
      <alignment horizontal="center" vertical="center"/>
    </xf>
    <xf numFmtId="0" fontId="38" fillId="9" borderId="11" xfId="0" applyFont="1" applyFill="1" applyBorder="1" applyAlignment="1">
      <alignment horizontal="left" vertical="center" wrapText="1"/>
    </xf>
    <xf numFmtId="0" fontId="38" fillId="9" borderId="45" xfId="0" applyFont="1" applyFill="1" applyBorder="1" applyAlignment="1">
      <alignment horizontal="left" vertical="center" wrapText="1"/>
    </xf>
    <xf numFmtId="0" fontId="38" fillId="9" borderId="48" xfId="0" applyFont="1" applyFill="1" applyBorder="1" applyAlignment="1">
      <alignment horizontal="left" vertical="center" wrapText="1"/>
    </xf>
    <xf numFmtId="164" fontId="38" fillId="9" borderId="34" xfId="0" applyNumberFormat="1" applyFont="1" applyFill="1" applyBorder="1" applyAlignment="1">
      <alignment horizontal="center" vertical="center"/>
    </xf>
    <xf numFmtId="0" fontId="38" fillId="9" borderId="14" xfId="0" applyFont="1" applyFill="1" applyBorder="1" applyAlignment="1">
      <alignment horizontal="left" vertical="center" wrapText="1"/>
    </xf>
    <xf numFmtId="1" fontId="38" fillId="9" borderId="52" xfId="0" applyNumberFormat="1" applyFont="1" applyFill="1" applyBorder="1" applyAlignment="1">
      <alignment horizontal="center" vertical="center"/>
    </xf>
    <xf numFmtId="1" fontId="38" fillId="9" borderId="61" xfId="0" applyNumberFormat="1" applyFont="1" applyFill="1" applyBorder="1" applyAlignment="1">
      <alignment horizontal="center" vertical="center"/>
    </xf>
    <xf numFmtId="1" fontId="38" fillId="9" borderId="0" xfId="0" applyNumberFormat="1" applyFont="1" applyFill="1" applyBorder="1" applyAlignment="1">
      <alignment horizontal="center" vertical="center"/>
    </xf>
    <xf numFmtId="0" fontId="37" fillId="9" borderId="92" xfId="0" applyFont="1" applyFill="1" applyBorder="1" applyAlignment="1">
      <alignment vertical="center" wrapText="1"/>
    </xf>
    <xf numFmtId="0" fontId="37" fillId="9" borderId="37" xfId="0" applyFont="1" applyFill="1" applyBorder="1" applyAlignment="1">
      <alignment vertical="center" wrapText="1"/>
    </xf>
    <xf numFmtId="0" fontId="37" fillId="9" borderId="18" xfId="0" applyFont="1" applyFill="1" applyBorder="1" applyAlignment="1">
      <alignment vertical="center" wrapText="1"/>
    </xf>
    <xf numFmtId="0" fontId="38" fillId="9" borderId="23" xfId="0" applyFont="1" applyFill="1" applyBorder="1" applyAlignment="1">
      <alignment horizontal="left" vertical="center" wrapText="1"/>
    </xf>
    <xf numFmtId="0" fontId="38" fillId="9" borderId="12" xfId="0" applyFont="1" applyFill="1" applyBorder="1" applyAlignment="1">
      <alignment horizontal="left" vertical="center" wrapText="1"/>
    </xf>
    <xf numFmtId="0" fontId="38" fillId="9" borderId="15" xfId="0" applyFont="1" applyFill="1" applyBorder="1" applyAlignment="1">
      <alignment horizontal="left" vertical="center" wrapText="1"/>
    </xf>
    <xf numFmtId="0" fontId="38" fillId="9" borderId="16" xfId="0" applyFont="1" applyFill="1" applyBorder="1" applyAlignment="1">
      <alignment horizontal="left" vertical="center" wrapText="1"/>
    </xf>
    <xf numFmtId="0" fontId="38" fillId="9" borderId="21" xfId="0" applyFont="1" applyFill="1" applyBorder="1" applyAlignment="1">
      <alignment horizontal="left" vertical="center" wrapText="1"/>
    </xf>
    <xf numFmtId="0" fontId="38" fillId="9" borderId="17" xfId="0" applyFont="1" applyFill="1" applyBorder="1" applyAlignment="1">
      <alignment horizontal="left" vertical="center" wrapText="1"/>
    </xf>
    <xf numFmtId="0" fontId="38" fillId="9" borderId="94" xfId="0" applyFont="1" applyFill="1" applyBorder="1" applyAlignment="1">
      <alignment horizontal="center" vertical="center" wrapText="1"/>
    </xf>
    <xf numFmtId="0" fontId="38" fillId="9" borderId="104" xfId="0" applyFont="1" applyFill="1" applyBorder="1" applyAlignment="1">
      <alignment horizontal="center" vertical="center" wrapText="1"/>
    </xf>
    <xf numFmtId="0" fontId="38" fillId="9" borderId="23" xfId="0" applyFont="1" applyFill="1" applyBorder="1" applyAlignment="1">
      <alignment horizontal="center" vertical="center" wrapText="1"/>
    </xf>
    <xf numFmtId="0" fontId="38" fillId="9" borderId="52" xfId="0" applyFont="1" applyFill="1" applyBorder="1" applyAlignment="1">
      <alignment horizontal="center" vertical="center" wrapText="1"/>
    </xf>
    <xf numFmtId="0" fontId="38" fillId="9" borderId="0" xfId="0" applyFont="1" applyFill="1" applyBorder="1" applyAlignment="1">
      <alignment horizontal="center" vertical="center" wrapText="1"/>
    </xf>
    <xf numFmtId="0" fontId="38" fillId="9" borderId="97" xfId="0" applyFont="1" applyFill="1" applyBorder="1" applyAlignment="1">
      <alignment horizontal="center" vertical="center" wrapText="1"/>
    </xf>
    <xf numFmtId="0" fontId="38" fillId="9" borderId="61" xfId="0" applyFont="1" applyFill="1" applyBorder="1" applyAlignment="1">
      <alignment horizontal="center" vertical="center" wrapText="1"/>
    </xf>
    <xf numFmtId="164" fontId="38" fillId="9" borderId="33" xfId="0" applyNumberFormat="1" applyFont="1" applyFill="1" applyBorder="1" applyAlignment="1">
      <alignment horizontal="center" vertical="top"/>
    </xf>
    <xf numFmtId="0" fontId="38" fillId="9" borderId="95" xfId="0" applyFont="1" applyFill="1" applyBorder="1" applyAlignment="1">
      <alignment horizontal="center" vertical="center" wrapText="1"/>
    </xf>
    <xf numFmtId="1" fontId="38" fillId="9" borderId="118" xfId="0" applyNumberFormat="1" applyFont="1" applyFill="1" applyBorder="1" applyAlignment="1">
      <alignment horizontal="center" vertical="center"/>
    </xf>
    <xf numFmtId="1" fontId="38" fillId="9" borderId="90" xfId="0" applyNumberFormat="1" applyFont="1" applyFill="1" applyBorder="1" applyAlignment="1">
      <alignment horizontal="center" vertical="center"/>
    </xf>
    <xf numFmtId="1" fontId="38" fillId="9" borderId="27" xfId="0" applyNumberFormat="1" applyFont="1" applyFill="1" applyBorder="1" applyAlignment="1">
      <alignment horizontal="center" vertical="center"/>
    </xf>
    <xf numFmtId="0" fontId="38" fillId="9" borderId="104" xfId="0" applyFont="1" applyFill="1" applyBorder="1" applyAlignment="1">
      <alignment horizontal="left" vertical="top" wrapText="1"/>
    </xf>
    <xf numFmtId="0" fontId="38" fillId="9" borderId="23" xfId="0" applyFont="1" applyFill="1" applyBorder="1" applyAlignment="1">
      <alignment horizontal="left" vertical="top" wrapText="1"/>
    </xf>
    <xf numFmtId="0" fontId="38" fillId="9" borderId="97" xfId="0" applyFont="1" applyFill="1" applyBorder="1" applyAlignment="1">
      <alignment horizontal="left" vertical="top" wrapText="1"/>
    </xf>
    <xf numFmtId="1" fontId="38" fillId="9" borderId="13" xfId="0" applyNumberFormat="1" applyFont="1" applyFill="1" applyBorder="1" applyAlignment="1">
      <alignment horizontal="center" vertical="center"/>
    </xf>
    <xf numFmtId="0" fontId="38" fillId="9" borderId="12" xfId="0" applyFont="1" applyFill="1" applyBorder="1" applyAlignment="1">
      <alignment horizontal="center" vertical="center" wrapText="1"/>
    </xf>
    <xf numFmtId="0" fontId="38" fillId="9" borderId="15" xfId="0" applyFont="1" applyFill="1" applyBorder="1" applyAlignment="1">
      <alignment horizontal="center" vertical="center" wrapText="1"/>
    </xf>
    <xf numFmtId="0" fontId="38" fillId="9" borderId="97" xfId="0" applyFont="1" applyFill="1" applyBorder="1" applyAlignment="1">
      <alignment horizontal="left" vertical="center" wrapText="1"/>
    </xf>
    <xf numFmtId="0" fontId="38" fillId="9" borderId="32" xfId="0" applyFont="1" applyFill="1" applyBorder="1" applyAlignment="1">
      <alignment horizontal="left" vertical="center" wrapText="1"/>
    </xf>
    <xf numFmtId="0" fontId="38" fillId="9" borderId="108" xfId="0" applyFont="1" applyFill="1" applyBorder="1" applyAlignment="1">
      <alignment horizontal="left" vertical="top" wrapText="1"/>
    </xf>
    <xf numFmtId="0" fontId="38" fillId="9" borderId="64" xfId="0" applyFont="1" applyFill="1" applyBorder="1" applyAlignment="1">
      <alignment horizontal="left" vertical="top" wrapText="1"/>
    </xf>
    <xf numFmtId="0" fontId="38" fillId="9" borderId="12" xfId="0" applyFont="1" applyFill="1" applyBorder="1" applyAlignment="1">
      <alignment horizontal="center"/>
    </xf>
    <xf numFmtId="0" fontId="38" fillId="9" borderId="15" xfId="0" applyFont="1" applyFill="1" applyBorder="1" applyAlignment="1">
      <alignment horizontal="center"/>
    </xf>
    <xf numFmtId="0" fontId="38" fillId="9" borderId="17" xfId="0" applyFont="1" applyFill="1" applyBorder="1" applyAlignment="1">
      <alignment horizontal="center"/>
    </xf>
    <xf numFmtId="0" fontId="38" fillId="9" borderId="64" xfId="0" applyFont="1" applyFill="1" applyBorder="1" applyAlignment="1">
      <alignment vertical="center" wrapText="1"/>
    </xf>
    <xf numFmtId="0" fontId="38" fillId="9" borderId="102" xfId="0" applyFont="1" applyFill="1" applyBorder="1" applyAlignment="1">
      <alignment vertical="center" wrapText="1"/>
    </xf>
    <xf numFmtId="0" fontId="38" fillId="9" borderId="102" xfId="0" applyFont="1" applyFill="1" applyBorder="1" applyAlignment="1">
      <alignment horizontal="left" vertical="top" wrapText="1"/>
    </xf>
    <xf numFmtId="0" fontId="38" fillId="9" borderId="29" xfId="0" applyFont="1" applyFill="1" applyBorder="1" applyAlignment="1">
      <alignment horizontal="left" vertical="center" wrapText="1"/>
    </xf>
    <xf numFmtId="164" fontId="38" fillId="9" borderId="11" xfId="0" applyNumberFormat="1" applyFont="1" applyFill="1" applyBorder="1" applyAlignment="1">
      <alignment horizontal="center" vertical="top" wrapText="1"/>
    </xf>
    <xf numFmtId="164" fontId="38" fillId="9" borderId="14" xfId="0" applyNumberFormat="1" applyFont="1" applyFill="1" applyBorder="1" applyAlignment="1">
      <alignment horizontal="center" vertical="top" wrapText="1"/>
    </xf>
    <xf numFmtId="164" fontId="38" fillId="9" borderId="16" xfId="0" applyNumberFormat="1" applyFont="1" applyFill="1" applyBorder="1" applyAlignment="1">
      <alignment horizontal="center" vertical="top" wrapText="1"/>
    </xf>
    <xf numFmtId="0" fontId="38" fillId="9" borderId="52" xfId="0" applyFont="1" applyFill="1" applyBorder="1" applyAlignment="1">
      <alignment horizontal="left" vertical="center"/>
    </xf>
    <xf numFmtId="0" fontId="38" fillId="9" borderId="0" xfId="0" applyFont="1" applyFill="1" applyBorder="1" applyAlignment="1">
      <alignment horizontal="left" vertical="center"/>
    </xf>
    <xf numFmtId="0" fontId="38" fillId="9" borderId="61" xfId="0" applyFont="1" applyFill="1" applyBorder="1" applyAlignment="1">
      <alignment horizontal="left" vertical="center"/>
    </xf>
    <xf numFmtId="0" fontId="38" fillId="9" borderId="60" xfId="0" applyFont="1" applyFill="1" applyBorder="1" applyAlignment="1">
      <alignment horizontal="left" vertical="center"/>
    </xf>
    <xf numFmtId="0" fontId="38" fillId="9" borderId="21" xfId="0" applyFont="1" applyFill="1" applyBorder="1" applyAlignment="1">
      <alignment horizontal="left" vertical="center"/>
    </xf>
    <xf numFmtId="0" fontId="38" fillId="9" borderId="62" xfId="0" applyFont="1" applyFill="1" applyBorder="1" applyAlignment="1">
      <alignment horizontal="left" vertical="center"/>
    </xf>
    <xf numFmtId="165" fontId="38" fillId="9" borderId="41" xfId="0" applyNumberFormat="1" applyFont="1" applyFill="1" applyBorder="1" applyAlignment="1">
      <alignment horizontal="center" vertical="center"/>
    </xf>
    <xf numFmtId="165" fontId="38" fillId="9" borderId="21" xfId="0" applyNumberFormat="1" applyFont="1" applyFill="1" applyBorder="1" applyAlignment="1">
      <alignment horizontal="center" vertical="center"/>
    </xf>
    <xf numFmtId="165" fontId="38" fillId="9" borderId="71" xfId="0" applyNumberFormat="1" applyFont="1" applyFill="1" applyBorder="1" applyAlignment="1">
      <alignment horizontal="center" vertical="center"/>
    </xf>
    <xf numFmtId="165" fontId="38" fillId="9" borderId="62" xfId="0" applyNumberFormat="1" applyFont="1" applyFill="1" applyBorder="1" applyAlignment="1">
      <alignment horizontal="center" vertical="center"/>
    </xf>
    <xf numFmtId="164" fontId="38" fillId="9" borderId="93" xfId="0" applyNumberFormat="1" applyFont="1" applyFill="1" applyBorder="1" applyAlignment="1">
      <alignment horizontal="center" vertical="top" wrapText="1"/>
    </xf>
    <xf numFmtId="164" fontId="38" fillId="9" borderId="77" xfId="0" applyNumberFormat="1" applyFont="1" applyFill="1" applyBorder="1" applyAlignment="1">
      <alignment horizontal="center" vertical="top" wrapText="1"/>
    </xf>
    <xf numFmtId="164" fontId="38" fillId="9" borderId="87" xfId="0" applyNumberFormat="1" applyFont="1" applyFill="1" applyBorder="1" applyAlignment="1">
      <alignment horizontal="center" vertical="top" wrapText="1"/>
    </xf>
    <xf numFmtId="165" fontId="38" fillId="9" borderId="97" xfId="0" applyNumberFormat="1" applyFont="1" applyFill="1" applyBorder="1" applyAlignment="1">
      <alignment horizontal="center" vertical="center"/>
    </xf>
    <xf numFmtId="165" fontId="38" fillId="9" borderId="69" xfId="0" applyNumberFormat="1" applyFont="1" applyFill="1" applyBorder="1" applyAlignment="1">
      <alignment horizontal="center" vertical="center"/>
    </xf>
    <xf numFmtId="0" fontId="38" fillId="9" borderId="70" xfId="0" applyFont="1" applyFill="1" applyBorder="1" applyAlignment="1">
      <alignment horizontal="left" vertical="center"/>
    </xf>
    <xf numFmtId="0" fontId="38" fillId="9" borderId="41" xfId="0" applyFont="1" applyFill="1" applyBorder="1" applyAlignment="1">
      <alignment horizontal="left" vertical="center"/>
    </xf>
    <xf numFmtId="165" fontId="38" fillId="9" borderId="0" xfId="0" applyNumberFormat="1" applyFont="1" applyFill="1" applyBorder="1" applyAlignment="1">
      <alignment horizontal="center" vertical="center"/>
    </xf>
    <xf numFmtId="165" fontId="38" fillId="9" borderId="61" xfId="0" applyNumberFormat="1" applyFont="1" applyFill="1" applyBorder="1" applyAlignment="1">
      <alignment horizontal="center" vertical="center"/>
    </xf>
    <xf numFmtId="0" fontId="38" fillId="9" borderId="104" xfId="0" applyFont="1" applyFill="1" applyBorder="1" applyAlignment="1">
      <alignment horizontal="left" vertical="center" wrapText="1"/>
    </xf>
    <xf numFmtId="0" fontId="38" fillId="9" borderId="60" xfId="0" applyFont="1" applyFill="1" applyBorder="1" applyAlignment="1">
      <alignment horizontal="left" vertical="center" wrapText="1"/>
    </xf>
    <xf numFmtId="0" fontId="38" fillId="9" borderId="62" xfId="0" applyFont="1" applyFill="1" applyBorder="1" applyAlignment="1">
      <alignment horizontal="left" vertical="center" wrapText="1"/>
    </xf>
    <xf numFmtId="0" fontId="38" fillId="9" borderId="99" xfId="0" applyFont="1" applyFill="1" applyBorder="1" applyAlignment="1">
      <alignment horizontal="center" vertical="center" wrapText="1"/>
    </xf>
    <xf numFmtId="0" fontId="38" fillId="9" borderId="98" xfId="0" applyFont="1" applyFill="1" applyBorder="1" applyAlignment="1">
      <alignment horizontal="center" vertical="center" wrapText="1"/>
    </xf>
    <xf numFmtId="166" fontId="37" fillId="9" borderId="88" xfId="0" applyNumberFormat="1" applyFont="1" applyFill="1" applyBorder="1" applyAlignment="1">
      <alignment horizontal="center" vertical="center" wrapText="1"/>
    </xf>
    <xf numFmtId="166" fontId="37" fillId="9" borderId="109" xfId="0" applyNumberFormat="1" applyFont="1" applyFill="1" applyBorder="1" applyAlignment="1">
      <alignment horizontal="center" vertical="center" wrapText="1"/>
    </xf>
    <xf numFmtId="0" fontId="37" fillId="9" borderId="103" xfId="0" applyFont="1" applyFill="1" applyBorder="1" applyAlignment="1">
      <alignment horizontal="left" vertical="center" wrapText="1"/>
    </xf>
    <xf numFmtId="0" fontId="37" fillId="9" borderId="91" xfId="0" applyFont="1" applyFill="1" applyBorder="1" applyAlignment="1">
      <alignment horizontal="left" vertical="center" wrapText="1"/>
    </xf>
    <xf numFmtId="0" fontId="38" fillId="9" borderId="101" xfId="0" applyFont="1" applyFill="1" applyBorder="1" applyAlignment="1">
      <alignment horizontal="center" vertical="center" wrapText="1"/>
    </xf>
    <xf numFmtId="166" fontId="37" fillId="9" borderId="89" xfId="0" applyNumberFormat="1" applyFont="1" applyFill="1" applyBorder="1" applyAlignment="1">
      <alignment horizontal="center" vertical="center" wrapText="1"/>
    </xf>
    <xf numFmtId="0" fontId="37" fillId="9" borderId="105" xfId="0" applyFont="1" applyFill="1" applyBorder="1" applyAlignment="1">
      <alignment horizontal="left" vertical="center" wrapText="1"/>
    </xf>
    <xf numFmtId="0" fontId="38" fillId="9" borderId="97" xfId="0" applyFont="1" applyFill="1" applyBorder="1" applyAlignment="1">
      <alignment vertical="top" wrapText="1"/>
    </xf>
    <xf numFmtId="0" fontId="38" fillId="9" borderId="62" xfId="0" applyFont="1" applyFill="1" applyBorder="1" applyAlignment="1">
      <alignment vertical="top" wrapText="1"/>
    </xf>
    <xf numFmtId="0" fontId="38" fillId="9" borderId="61" xfId="0" applyFont="1" applyFill="1" applyBorder="1" applyAlignment="1">
      <alignment vertical="top" wrapText="1"/>
    </xf>
    <xf numFmtId="164" fontId="38" fillId="9" borderId="93" xfId="0" applyNumberFormat="1" applyFont="1" applyFill="1" applyBorder="1" applyAlignment="1">
      <alignment horizontal="center" vertical="top"/>
    </xf>
    <xf numFmtId="164" fontId="38" fillId="9" borderId="77" xfId="0" applyNumberFormat="1" applyFont="1" applyFill="1" applyBorder="1" applyAlignment="1">
      <alignment horizontal="center" vertical="top"/>
    </xf>
    <xf numFmtId="164" fontId="38" fillId="9" borderId="87" xfId="0" applyNumberFormat="1" applyFont="1" applyFill="1" applyBorder="1" applyAlignment="1">
      <alignment horizontal="center" vertical="top"/>
    </xf>
    <xf numFmtId="0" fontId="32" fillId="0" borderId="111" xfId="0" applyFont="1" applyFill="1" applyBorder="1" applyAlignment="1">
      <alignment horizontal="center" vertical="center" wrapText="1"/>
    </xf>
    <xf numFmtId="0" fontId="32" fillId="0" borderId="110" xfId="0" applyFont="1" applyFill="1" applyBorder="1" applyAlignment="1">
      <alignment horizontal="center" vertical="center" wrapText="1"/>
    </xf>
    <xf numFmtId="0" fontId="32" fillId="0" borderId="41" xfId="0" applyFont="1" applyFill="1" applyBorder="1" applyAlignment="1">
      <alignment horizontal="left" vertical="center" wrapText="1"/>
    </xf>
    <xf numFmtId="0" fontId="32" fillId="0" borderId="31" xfId="0" applyFont="1" applyFill="1" applyBorder="1" applyAlignment="1">
      <alignment horizontal="left" vertical="center" wrapText="1"/>
    </xf>
    <xf numFmtId="0" fontId="32" fillId="0" borderId="71" xfId="0" applyFont="1" applyFill="1" applyBorder="1" applyAlignment="1">
      <alignment horizontal="left" vertical="center" wrapText="1"/>
    </xf>
    <xf numFmtId="0" fontId="32" fillId="0" borderId="69" xfId="0" applyFont="1" applyFill="1" applyBorder="1" applyAlignment="1">
      <alignment horizontal="left" vertical="center" wrapText="1"/>
    </xf>
    <xf numFmtId="0" fontId="32" fillId="0" borderId="100" xfId="0" applyFont="1" applyFill="1" applyBorder="1" applyAlignment="1">
      <alignment horizontal="center" vertical="center" wrapText="1"/>
    </xf>
    <xf numFmtId="0" fontId="32" fillId="0" borderId="20" xfId="0" applyFont="1" applyFill="1" applyBorder="1" applyAlignment="1">
      <alignment horizontal="left" vertical="center" wrapText="1"/>
    </xf>
    <xf numFmtId="0" fontId="32" fillId="0" borderId="107" xfId="0" applyFont="1" applyFill="1" applyBorder="1" applyAlignment="1">
      <alignment horizontal="left" vertical="center" wrapText="1"/>
    </xf>
    <xf numFmtId="0" fontId="32" fillId="0" borderId="23" xfId="0" applyFont="1" applyFill="1" applyBorder="1" applyAlignment="1">
      <alignment horizontal="left" vertical="center" wrapText="1"/>
    </xf>
    <xf numFmtId="0" fontId="32" fillId="0" borderId="0" xfId="0" applyFont="1" applyFill="1" applyBorder="1" applyAlignment="1">
      <alignment horizontal="left" vertical="center" wrapText="1"/>
    </xf>
    <xf numFmtId="0" fontId="32" fillId="0" borderId="61" xfId="0" applyFont="1" applyFill="1" applyBorder="1" applyAlignment="1">
      <alignment horizontal="left" vertical="center" wrapText="1"/>
    </xf>
    <xf numFmtId="0" fontId="32" fillId="0" borderId="94" xfId="0" applyFont="1" applyFill="1" applyBorder="1" applyAlignment="1">
      <alignment horizontal="center" vertical="center" wrapText="1"/>
    </xf>
    <xf numFmtId="0" fontId="32" fillId="0" borderId="61" xfId="0" applyFont="1" applyFill="1" applyBorder="1" applyAlignment="1">
      <alignment horizontal="center" vertical="top" wrapText="1"/>
    </xf>
    <xf numFmtId="0" fontId="32" fillId="0" borderId="62" xfId="0" applyFont="1" applyFill="1" applyBorder="1" applyAlignment="1">
      <alignment horizontal="center" vertical="top" wrapText="1"/>
    </xf>
    <xf numFmtId="0" fontId="32" fillId="0" borderId="23" xfId="0" applyFont="1" applyFill="1" applyBorder="1" applyAlignment="1">
      <alignment horizontal="center" vertical="center" wrapText="1"/>
    </xf>
    <xf numFmtId="0" fontId="32" fillId="0" borderId="31" xfId="0" applyFont="1" applyFill="1" applyBorder="1" applyAlignment="1">
      <alignment horizontal="center" vertical="center" wrapText="1"/>
    </xf>
    <xf numFmtId="164" fontId="32" fillId="0" borderId="97" xfId="0" applyNumberFormat="1" applyFont="1" applyFill="1" applyBorder="1" applyAlignment="1">
      <alignment horizontal="center" vertical="center"/>
    </xf>
    <xf numFmtId="164" fontId="32" fillId="0" borderId="69" xfId="0" applyNumberFormat="1" applyFont="1" applyFill="1" applyBorder="1" applyAlignment="1">
      <alignment horizontal="center" vertical="center"/>
    </xf>
    <xf numFmtId="0" fontId="32" fillId="0" borderId="104" xfId="0" applyFont="1" applyFill="1" applyBorder="1" applyAlignment="1">
      <alignment horizontal="left" vertical="center" wrapText="1"/>
    </xf>
    <xf numFmtId="0" fontId="32" fillId="0" borderId="72" xfId="0" applyFont="1" applyFill="1" applyBorder="1" applyAlignment="1">
      <alignment horizontal="left" vertical="center" wrapText="1"/>
    </xf>
    <xf numFmtId="165" fontId="32" fillId="0" borderId="23" xfId="0" applyNumberFormat="1" applyFont="1" applyFill="1" applyBorder="1" applyAlignment="1">
      <alignment horizontal="center" vertical="center"/>
    </xf>
    <xf numFmtId="165" fontId="32" fillId="0" borderId="31" xfId="0" applyNumberFormat="1" applyFont="1" applyFill="1" applyBorder="1" applyAlignment="1">
      <alignment horizontal="center" vertical="center"/>
    </xf>
    <xf numFmtId="165" fontId="32" fillId="0" borderId="41" xfId="0" applyNumberFormat="1" applyFont="1" applyFill="1" applyBorder="1" applyAlignment="1">
      <alignment horizontal="center" vertical="center"/>
    </xf>
    <xf numFmtId="165" fontId="32" fillId="0" borderId="21" xfId="0" applyNumberFormat="1" applyFont="1" applyFill="1" applyBorder="1" applyAlignment="1">
      <alignment horizontal="center" vertical="center"/>
    </xf>
    <xf numFmtId="0" fontId="32" fillId="0" borderId="41" xfId="0" applyFont="1" applyFill="1" applyBorder="1" applyAlignment="1">
      <alignment horizontal="center" vertical="center" wrapText="1"/>
    </xf>
    <xf numFmtId="0" fontId="32" fillId="0" borderId="21" xfId="0" applyFont="1" applyFill="1" applyBorder="1" applyAlignment="1">
      <alignment horizontal="center" vertical="center" wrapText="1"/>
    </xf>
    <xf numFmtId="164" fontId="32" fillId="0" borderId="71" xfId="0" applyNumberFormat="1" applyFont="1" applyFill="1" applyBorder="1" applyAlignment="1">
      <alignment horizontal="center" vertical="center"/>
    </xf>
    <xf numFmtId="164" fontId="32" fillId="0" borderId="62" xfId="0" applyNumberFormat="1" applyFont="1" applyFill="1" applyBorder="1" applyAlignment="1">
      <alignment horizontal="center" vertical="center"/>
    </xf>
    <xf numFmtId="0" fontId="32" fillId="0" borderId="46" xfId="0" applyFont="1" applyFill="1" applyBorder="1" applyAlignment="1">
      <alignment horizontal="left" vertical="center"/>
    </xf>
    <xf numFmtId="0" fontId="32" fillId="0" borderId="20" xfId="0" applyFont="1" applyFill="1" applyBorder="1" applyAlignment="1">
      <alignment horizontal="left" vertical="center"/>
    </xf>
    <xf numFmtId="165" fontId="32" fillId="0" borderId="20" xfId="0" applyNumberFormat="1" applyFont="1" applyFill="1" applyBorder="1" applyAlignment="1">
      <alignment horizontal="center" vertical="center"/>
    </xf>
    <xf numFmtId="0" fontId="32" fillId="0" borderId="104" xfId="0" applyFont="1" applyFill="1" applyBorder="1" applyAlignment="1">
      <alignment horizontal="left" vertical="top" wrapText="1"/>
    </xf>
    <xf numFmtId="0" fontId="32" fillId="0" borderId="52" xfId="0" applyFont="1" applyFill="1" applyBorder="1" applyAlignment="1">
      <alignment horizontal="left" vertical="top" wrapText="1"/>
    </xf>
    <xf numFmtId="164" fontId="32" fillId="0" borderId="11" xfId="0" applyNumberFormat="1" applyFont="1" applyFill="1" applyBorder="1" applyAlignment="1">
      <alignment horizontal="center" vertical="top"/>
    </xf>
    <xf numFmtId="164" fontId="32" fillId="0" borderId="14" xfId="0" applyNumberFormat="1" applyFont="1" applyFill="1" applyBorder="1" applyAlignment="1">
      <alignment horizontal="center" vertical="top"/>
    </xf>
    <xf numFmtId="164" fontId="32" fillId="0" borderId="16" xfId="0" applyNumberFormat="1" applyFont="1" applyFill="1" applyBorder="1" applyAlignment="1">
      <alignment horizontal="center" vertical="top"/>
    </xf>
    <xf numFmtId="0" fontId="32" fillId="0" borderId="70" xfId="0" applyFont="1" applyFill="1" applyBorder="1" applyAlignment="1">
      <alignment horizontal="left" vertical="center"/>
    </xf>
    <xf numFmtId="0" fontId="32" fillId="0" borderId="41" xfId="0" applyFont="1" applyFill="1" applyBorder="1" applyAlignment="1">
      <alignment horizontal="left" vertical="center"/>
    </xf>
    <xf numFmtId="0" fontId="32" fillId="0" borderId="100" xfId="0" applyFont="1" applyFill="1" applyBorder="1" applyAlignment="1">
      <alignment horizontal="center"/>
    </xf>
    <xf numFmtId="0" fontId="32" fillId="0" borderId="106" xfId="0" applyFont="1" applyFill="1" applyBorder="1" applyAlignment="1">
      <alignment horizontal="center"/>
    </xf>
    <xf numFmtId="0" fontId="32" fillId="0" borderId="104" xfId="0" applyFont="1" applyFill="1" applyBorder="1" applyAlignment="1">
      <alignment horizontal="left" vertical="center"/>
    </xf>
    <xf numFmtId="0" fontId="32" fillId="0" borderId="23" xfId="0" applyFont="1" applyFill="1" applyBorder="1" applyAlignment="1">
      <alignment horizontal="left" vertical="center"/>
    </xf>
    <xf numFmtId="164" fontId="32" fillId="0" borderId="93" xfId="0" applyNumberFormat="1" applyFont="1" applyFill="1" applyBorder="1" applyAlignment="1">
      <alignment horizontal="center" vertical="top" wrapText="1"/>
    </xf>
    <xf numFmtId="164" fontId="32" fillId="0" borderId="77" xfId="0" applyNumberFormat="1" applyFont="1" applyFill="1" applyBorder="1" applyAlignment="1">
      <alignment horizontal="center" vertical="top" wrapText="1"/>
    </xf>
    <xf numFmtId="0" fontId="32" fillId="0" borderId="108" xfId="0" applyFont="1" applyFill="1" applyBorder="1" applyAlignment="1">
      <alignment horizontal="left" vertical="top" wrapText="1"/>
    </xf>
    <xf numFmtId="0" fontId="32" fillId="0" borderId="64" xfId="0" applyFont="1" applyFill="1" applyBorder="1" applyAlignment="1">
      <alignment horizontal="left" vertical="top" wrapText="1"/>
    </xf>
    <xf numFmtId="0" fontId="32" fillId="0" borderId="97" xfId="0" applyFont="1" applyFill="1" applyBorder="1" applyAlignment="1">
      <alignment horizontal="left" vertical="center" wrapText="1"/>
    </xf>
    <xf numFmtId="0" fontId="32" fillId="0" borderId="52" xfId="0" applyFont="1" applyFill="1" applyBorder="1" applyAlignment="1">
      <alignment horizontal="left" vertical="center" wrapText="1"/>
    </xf>
    <xf numFmtId="0" fontId="32" fillId="0" borderId="94" xfId="0" applyFont="1" applyFill="1" applyBorder="1" applyAlignment="1">
      <alignment horizontal="center"/>
    </xf>
    <xf numFmtId="164" fontId="32" fillId="0" borderId="87" xfId="0" applyNumberFormat="1" applyFont="1" applyFill="1" applyBorder="1" applyAlignment="1">
      <alignment horizontal="center" vertical="top" wrapText="1"/>
    </xf>
    <xf numFmtId="0" fontId="32" fillId="0" borderId="60" xfId="0" applyFont="1" applyFill="1" applyBorder="1" applyAlignment="1">
      <alignment horizontal="left" vertical="center" wrapText="1"/>
    </xf>
    <xf numFmtId="0" fontId="32" fillId="0" borderId="21" xfId="0" applyFont="1" applyFill="1" applyBorder="1" applyAlignment="1">
      <alignment horizontal="left" vertical="center" wrapText="1"/>
    </xf>
    <xf numFmtId="0" fontId="32" fillId="0" borderId="62" xfId="0" applyFont="1" applyFill="1" applyBorder="1" applyAlignment="1">
      <alignment horizontal="left" vertical="center" wrapText="1"/>
    </xf>
    <xf numFmtId="0" fontId="32" fillId="0" borderId="102" xfId="0" applyFont="1" applyFill="1" applyBorder="1" applyAlignment="1">
      <alignment horizontal="left" vertical="top" wrapText="1"/>
    </xf>
    <xf numFmtId="0" fontId="32" fillId="0" borderId="46" xfId="0" applyFont="1" applyFill="1" applyBorder="1" applyAlignment="1">
      <alignment horizontal="left" vertical="center" wrapText="1"/>
    </xf>
    <xf numFmtId="0" fontId="32" fillId="0" borderId="70" xfId="0" applyFont="1" applyFill="1" applyBorder="1" applyAlignment="1">
      <alignment horizontal="left" vertical="center" wrapText="1"/>
    </xf>
    <xf numFmtId="0" fontId="32" fillId="0" borderId="100" xfId="0" applyFont="1" applyFill="1" applyBorder="1" applyAlignment="1">
      <alignment horizontal="center" vertical="center"/>
    </xf>
    <xf numFmtId="0" fontId="32" fillId="0" borderId="110" xfId="0" applyFont="1" applyFill="1" applyBorder="1" applyAlignment="1">
      <alignment horizontal="center" vertical="center"/>
    </xf>
    <xf numFmtId="0" fontId="32" fillId="0" borderId="72" xfId="0" applyFont="1" applyFill="1" applyBorder="1" applyAlignment="1">
      <alignment horizontal="left" vertical="center"/>
    </xf>
    <xf numFmtId="0" fontId="32" fillId="0" borderId="31" xfId="0" applyFont="1" applyFill="1" applyBorder="1" applyAlignment="1">
      <alignment horizontal="left" vertical="center"/>
    </xf>
    <xf numFmtId="0" fontId="32" fillId="0" borderId="104" xfId="0" applyFont="1" applyFill="1" applyBorder="1" applyAlignment="1">
      <alignment horizontal="center" vertical="center"/>
    </xf>
    <xf numFmtId="0" fontId="32" fillId="0" borderId="23" xfId="0" applyFont="1" applyFill="1" applyBorder="1" applyAlignment="1">
      <alignment horizontal="center" vertical="center"/>
    </xf>
    <xf numFmtId="0" fontId="32" fillId="0" borderId="97" xfId="0" applyFont="1" applyFill="1" applyBorder="1" applyAlignment="1">
      <alignment horizontal="center" vertical="center"/>
    </xf>
    <xf numFmtId="0" fontId="32" fillId="0" borderId="52" xfId="0" applyFont="1" applyFill="1" applyBorder="1" applyAlignment="1">
      <alignment horizontal="center" vertical="center"/>
    </xf>
    <xf numFmtId="0" fontId="32" fillId="0" borderId="0" xfId="0" applyFont="1" applyFill="1" applyBorder="1" applyAlignment="1">
      <alignment horizontal="center" vertical="center"/>
    </xf>
    <xf numFmtId="0" fontId="32" fillId="0" borderId="61" xfId="0" applyFont="1" applyFill="1" applyBorder="1" applyAlignment="1">
      <alignment horizontal="center" vertical="center"/>
    </xf>
    <xf numFmtId="0" fontId="32" fillId="0" borderId="60" xfId="0" applyFont="1" applyFill="1" applyBorder="1" applyAlignment="1">
      <alignment horizontal="center" vertical="center"/>
    </xf>
    <xf numFmtId="0" fontId="32" fillId="0" borderId="21" xfId="0" applyFont="1" applyFill="1" applyBorder="1" applyAlignment="1">
      <alignment horizontal="center" vertical="center"/>
    </xf>
    <xf numFmtId="0" fontId="32" fillId="0" borderId="62" xfId="0" applyFont="1" applyFill="1" applyBorder="1" applyAlignment="1">
      <alignment horizontal="center" vertical="center"/>
    </xf>
    <xf numFmtId="0" fontId="32" fillId="0" borderId="97" xfId="0" applyFont="1" applyFill="1" applyBorder="1" applyAlignment="1">
      <alignment horizontal="left" vertical="center"/>
    </xf>
    <xf numFmtId="0" fontId="32" fillId="0" borderId="69" xfId="0" applyFont="1" applyFill="1" applyBorder="1" applyAlignment="1">
      <alignment horizontal="left" vertical="center"/>
    </xf>
    <xf numFmtId="0" fontId="32" fillId="0" borderId="41" xfId="0" applyFont="1" applyFill="1" applyBorder="1" applyAlignment="1">
      <alignment vertical="center" wrapText="1"/>
    </xf>
    <xf numFmtId="0" fontId="32" fillId="0" borderId="71" xfId="0" applyFont="1" applyFill="1" applyBorder="1" applyAlignment="1">
      <alignment vertical="center" wrapText="1"/>
    </xf>
    <xf numFmtId="164" fontId="32" fillId="0" borderId="93" xfId="0" applyNumberFormat="1" applyFont="1" applyFill="1" applyBorder="1" applyAlignment="1">
      <alignment horizontal="center" vertical="top"/>
    </xf>
    <xf numFmtId="164" fontId="32" fillId="0" borderId="77" xfId="0" applyNumberFormat="1" applyFont="1" applyFill="1" applyBorder="1" applyAlignment="1">
      <alignment horizontal="center" vertical="top"/>
    </xf>
    <xf numFmtId="0" fontId="32" fillId="0" borderId="108" xfId="0" applyFont="1" applyFill="1" applyBorder="1" applyAlignment="1">
      <alignment vertical="top" wrapText="1"/>
    </xf>
    <xf numFmtId="0" fontId="32" fillId="0" borderId="102" xfId="0" applyFont="1" applyFill="1" applyBorder="1" applyAlignment="1">
      <alignment vertical="top" wrapText="1"/>
    </xf>
    <xf numFmtId="0" fontId="32" fillId="0" borderId="104" xfId="0" applyFont="1" applyFill="1" applyBorder="1" applyAlignment="1">
      <alignment horizontal="center" vertical="top" wrapText="1"/>
    </xf>
    <xf numFmtId="0" fontId="32" fillId="0" borderId="23" xfId="0" applyFont="1" applyFill="1" applyBorder="1" applyAlignment="1">
      <alignment horizontal="center" vertical="top" wrapText="1"/>
    </xf>
    <xf numFmtId="0" fontId="32" fillId="0" borderId="97" xfId="0" applyFont="1" applyFill="1" applyBorder="1" applyAlignment="1">
      <alignment horizontal="center" vertical="top" wrapText="1"/>
    </xf>
    <xf numFmtId="0" fontId="32" fillId="0" borderId="52" xfId="0" applyFont="1" applyFill="1" applyBorder="1" applyAlignment="1">
      <alignment horizontal="center" vertical="top" wrapText="1"/>
    </xf>
    <xf numFmtId="0" fontId="32" fillId="0" borderId="0" xfId="0" applyFont="1" applyFill="1" applyBorder="1" applyAlignment="1">
      <alignment horizontal="center" vertical="top" wrapText="1"/>
    </xf>
    <xf numFmtId="0" fontId="32" fillId="0" borderId="12" xfId="0" applyFont="1" applyFill="1" applyBorder="1" applyAlignment="1">
      <alignment horizontal="center" vertical="center" wrapText="1"/>
    </xf>
    <xf numFmtId="0" fontId="32" fillId="0" borderId="15" xfId="0" applyFont="1" applyFill="1" applyBorder="1" applyAlignment="1">
      <alignment horizontal="center" vertical="center" wrapText="1"/>
    </xf>
    <xf numFmtId="166" fontId="28" fillId="0" borderId="88" xfId="0" applyNumberFormat="1" applyFont="1" applyFill="1" applyBorder="1" applyAlignment="1">
      <alignment horizontal="center" vertical="center" wrapText="1"/>
    </xf>
    <xf numFmtId="166" fontId="28" fillId="0" borderId="89" xfId="0" applyNumberFormat="1" applyFont="1" applyFill="1" applyBorder="1" applyAlignment="1">
      <alignment horizontal="center" vertical="center" wrapText="1"/>
    </xf>
    <xf numFmtId="0" fontId="28" fillId="0" borderId="104" xfId="0" applyFont="1" applyFill="1" applyBorder="1" applyAlignment="1">
      <alignment horizontal="left" vertical="center" wrapText="1"/>
    </xf>
    <xf numFmtId="0" fontId="28" fillId="0" borderId="23" xfId="0" applyFont="1" applyFill="1" applyBorder="1" applyAlignment="1">
      <alignment horizontal="left" vertical="center" wrapText="1"/>
    </xf>
    <xf numFmtId="0" fontId="28" fillId="0" borderId="97" xfId="0" applyFont="1" applyFill="1" applyBorder="1" applyAlignment="1">
      <alignment horizontal="left" vertical="center" wrapText="1"/>
    </xf>
    <xf numFmtId="0" fontId="28" fillId="0" borderId="60" xfId="0" applyFont="1" applyFill="1" applyBorder="1" applyAlignment="1">
      <alignment horizontal="left" vertical="center" wrapText="1"/>
    </xf>
    <xf numFmtId="0" fontId="28" fillId="0" borderId="21" xfId="0" applyFont="1" applyFill="1" applyBorder="1" applyAlignment="1">
      <alignment horizontal="left" vertical="center" wrapText="1"/>
    </xf>
    <xf numFmtId="0" fontId="28" fillId="0" borderId="62" xfId="0" applyFont="1" applyFill="1" applyBorder="1" applyAlignment="1">
      <alignment horizontal="left" vertical="center" wrapText="1"/>
    </xf>
    <xf numFmtId="164" fontId="32" fillId="0" borderId="87" xfId="0" applyNumberFormat="1" applyFont="1" applyFill="1" applyBorder="1" applyAlignment="1">
      <alignment horizontal="center" vertical="top"/>
    </xf>
    <xf numFmtId="0" fontId="32" fillId="0" borderId="97" xfId="0" applyFont="1" applyFill="1" applyBorder="1" applyAlignment="1">
      <alignment horizontal="left" vertical="top" wrapText="1"/>
    </xf>
    <xf numFmtId="0" fontId="32" fillId="0" borderId="61" xfId="0" applyFont="1" applyFill="1" applyBorder="1" applyAlignment="1">
      <alignment horizontal="left" vertical="top" wrapText="1"/>
    </xf>
    <xf numFmtId="0" fontId="32" fillId="0" borderId="60" xfId="0" applyFont="1" applyFill="1" applyBorder="1" applyAlignment="1">
      <alignment horizontal="left" vertical="top" wrapText="1"/>
    </xf>
    <xf numFmtId="0" fontId="32" fillId="0" borderId="64" xfId="0" applyFont="1" applyFill="1" applyBorder="1" applyAlignment="1">
      <alignment vertical="top" wrapText="1"/>
    </xf>
    <xf numFmtId="0" fontId="32" fillId="0" borderId="54" xfId="0" applyFont="1" applyFill="1" applyBorder="1" applyAlignment="1">
      <alignment horizontal="left" vertical="center" wrapText="1"/>
    </xf>
    <xf numFmtId="0" fontId="32" fillId="0" borderId="19" xfId="0" applyFont="1" applyFill="1" applyBorder="1" applyAlignment="1">
      <alignment horizontal="left" vertical="center" wrapText="1"/>
    </xf>
    <xf numFmtId="0" fontId="32" fillId="0" borderId="99" xfId="0" applyFont="1" applyFill="1" applyBorder="1" applyAlignment="1">
      <alignment horizontal="center" vertical="center" wrapText="1"/>
    </xf>
    <xf numFmtId="0" fontId="32" fillId="0" borderId="98" xfId="0" applyFont="1" applyFill="1" applyBorder="1" applyAlignment="1">
      <alignment horizontal="center" vertical="center" wrapText="1"/>
    </xf>
    <xf numFmtId="0" fontId="32" fillId="0" borderId="23" xfId="0" applyFont="1" applyFill="1" applyBorder="1" applyAlignment="1">
      <alignment horizontal="left" vertical="top" wrapText="1"/>
    </xf>
    <xf numFmtId="0" fontId="32" fillId="0" borderId="0" xfId="0" applyFont="1" applyFill="1" applyBorder="1" applyAlignment="1">
      <alignment horizontal="left" vertical="top" wrapText="1"/>
    </xf>
    <xf numFmtId="166" fontId="28" fillId="0" borderId="109" xfId="0" applyNumberFormat="1" applyFont="1" applyFill="1" applyBorder="1" applyAlignment="1">
      <alignment horizontal="center" vertical="center" wrapText="1"/>
    </xf>
    <xf numFmtId="0" fontId="28" fillId="0" borderId="52" xfId="0" applyFont="1" applyFill="1" applyBorder="1" applyAlignment="1">
      <alignment horizontal="left" vertical="center" wrapText="1"/>
    </xf>
    <xf numFmtId="0" fontId="28" fillId="0" borderId="0" xfId="0" applyFont="1" applyFill="1" applyBorder="1" applyAlignment="1">
      <alignment horizontal="left" vertical="center" wrapText="1"/>
    </xf>
    <xf numFmtId="0" fontId="28" fillId="0" borderId="61" xfId="0" applyFont="1" applyFill="1" applyBorder="1" applyAlignment="1">
      <alignment horizontal="left" vertical="center" wrapText="1"/>
    </xf>
    <xf numFmtId="0" fontId="32" fillId="0" borderId="64" xfId="0" applyFont="1" applyFill="1" applyBorder="1" applyAlignment="1">
      <alignment vertical="center" wrapText="1"/>
    </xf>
    <xf numFmtId="166" fontId="37" fillId="0" borderId="93" xfId="0" applyNumberFormat="1" applyFont="1" applyFill="1" applyBorder="1" applyAlignment="1">
      <alignment horizontal="center" vertical="center" wrapText="1"/>
    </xf>
    <xf numFmtId="166" fontId="37" fillId="0" borderId="77" xfId="0" applyNumberFormat="1" applyFont="1" applyFill="1" applyBorder="1" applyAlignment="1">
      <alignment horizontal="center" vertical="center" wrapText="1"/>
    </xf>
    <xf numFmtId="166" fontId="37" fillId="0" borderId="87" xfId="0" applyNumberFormat="1" applyFont="1" applyFill="1" applyBorder="1" applyAlignment="1">
      <alignment horizontal="center" vertical="center" wrapText="1"/>
    </xf>
    <xf numFmtId="0" fontId="37" fillId="0" borderId="23" xfId="0" applyFont="1" applyFill="1" applyBorder="1" applyAlignment="1">
      <alignment horizontal="left" vertical="center" wrapText="1"/>
    </xf>
    <xf numFmtId="0" fontId="37" fillId="0" borderId="21" xfId="0" applyFont="1" applyFill="1" applyBorder="1" applyAlignment="1">
      <alignment horizontal="left" vertical="center" wrapText="1"/>
    </xf>
    <xf numFmtId="0" fontId="37" fillId="0" borderId="0" xfId="0" applyFont="1" applyFill="1" applyBorder="1" applyAlignment="1">
      <alignment horizontal="left" vertical="center" wrapText="1"/>
    </xf>
    <xf numFmtId="0" fontId="38" fillId="0" borderId="99" xfId="0" applyFont="1" applyFill="1" applyBorder="1" applyAlignment="1">
      <alignment horizontal="center" vertical="center" wrapText="1"/>
    </xf>
    <xf numFmtId="0" fontId="38" fillId="0" borderId="101" xfId="0" applyFont="1" applyFill="1" applyBorder="1" applyAlignment="1">
      <alignment horizontal="center" vertical="center" wrapText="1"/>
    </xf>
    <xf numFmtId="0" fontId="38" fillId="0" borderId="98" xfId="0" applyFont="1" applyFill="1" applyBorder="1" applyAlignment="1">
      <alignment horizontal="center" vertical="center" wrapText="1"/>
    </xf>
    <xf numFmtId="0" fontId="38" fillId="0" borderId="70" xfId="0" applyFont="1" applyFill="1" applyBorder="1" applyAlignment="1">
      <alignment horizontal="left" vertical="center" wrapText="1"/>
    </xf>
    <xf numFmtId="0" fontId="38" fillId="0" borderId="72" xfId="0" applyFont="1" applyFill="1" applyBorder="1" applyAlignment="1">
      <alignment horizontal="left" vertical="center" wrapText="1"/>
    </xf>
    <xf numFmtId="0" fontId="38" fillId="0" borderId="41" xfId="0" applyFont="1" applyFill="1" applyBorder="1" applyAlignment="1">
      <alignment horizontal="left" vertical="center" wrapText="1"/>
    </xf>
    <xf numFmtId="0" fontId="38" fillId="0" borderId="31" xfId="0" applyFont="1" applyFill="1" applyBorder="1" applyAlignment="1">
      <alignment horizontal="left" vertical="center" wrapText="1"/>
    </xf>
    <xf numFmtId="0" fontId="38" fillId="0" borderId="52" xfId="0" applyFont="1" applyFill="1" applyBorder="1" applyAlignment="1">
      <alignment horizontal="left" vertical="top" wrapText="1"/>
    </xf>
    <xf numFmtId="0" fontId="38" fillId="0" borderId="104" xfId="0" applyFont="1" applyFill="1" applyBorder="1" applyAlignment="1">
      <alignment horizontal="left" vertical="top" wrapText="1"/>
    </xf>
    <xf numFmtId="164" fontId="38" fillId="0" borderId="11" xfId="0" applyNumberFormat="1" applyFont="1" applyFill="1" applyBorder="1" applyAlignment="1">
      <alignment horizontal="center" vertical="top"/>
    </xf>
    <xf numFmtId="164" fontId="38" fillId="0" borderId="14" xfId="0" applyNumberFormat="1" applyFont="1" applyFill="1" applyBorder="1" applyAlignment="1">
      <alignment horizontal="center" vertical="top"/>
    </xf>
    <xf numFmtId="164" fontId="38" fillId="0" borderId="16" xfId="0" applyNumberFormat="1" applyFont="1" applyFill="1" applyBorder="1" applyAlignment="1">
      <alignment horizontal="center" vertical="top"/>
    </xf>
    <xf numFmtId="0" fontId="38" fillId="0" borderId="60" xfId="0" applyFont="1" applyFill="1" applyBorder="1" applyAlignment="1">
      <alignment horizontal="left" vertical="top" wrapText="1"/>
    </xf>
    <xf numFmtId="164" fontId="38" fillId="0" borderId="88" xfId="0" applyNumberFormat="1" applyFont="1" applyFill="1" applyBorder="1" applyAlignment="1">
      <alignment horizontal="center" vertical="top" wrapText="1"/>
    </xf>
    <xf numFmtId="164" fontId="38" fillId="0" borderId="120" xfId="0" applyNumberFormat="1" applyFont="1" applyFill="1" applyBorder="1" applyAlignment="1">
      <alignment horizontal="center" vertical="top" wrapText="1"/>
    </xf>
    <xf numFmtId="164" fontId="38" fillId="0" borderId="89" xfId="0" applyNumberFormat="1" applyFont="1" applyFill="1" applyBorder="1" applyAlignment="1">
      <alignment horizontal="center" vertical="top" wrapText="1"/>
    </xf>
    <xf numFmtId="0" fontId="38" fillId="0" borderId="103" xfId="0" applyFont="1" applyFill="1" applyBorder="1" applyAlignment="1">
      <alignment horizontal="left" vertical="top" wrapText="1"/>
    </xf>
    <xf numFmtId="0" fontId="38" fillId="0" borderId="119" xfId="0" applyFont="1" applyFill="1" applyBorder="1" applyAlignment="1">
      <alignment horizontal="left" vertical="top" wrapText="1"/>
    </xf>
    <xf numFmtId="0" fontId="38" fillId="0" borderId="105" xfId="0" applyFont="1" applyFill="1" applyBorder="1" applyAlignment="1">
      <alignment horizontal="left" vertical="top" wrapText="1"/>
    </xf>
    <xf numFmtId="0" fontId="38" fillId="0" borderId="103" xfId="0" applyFont="1" applyFill="1" applyBorder="1" applyAlignment="1">
      <alignment horizontal="center" vertical="center"/>
    </xf>
    <xf numFmtId="0" fontId="38" fillId="0" borderId="119" xfId="0" applyFont="1" applyFill="1" applyBorder="1" applyAlignment="1">
      <alignment horizontal="center" vertical="center"/>
    </xf>
    <xf numFmtId="0" fontId="38" fillId="0" borderId="105" xfId="0" applyFont="1" applyFill="1" applyBorder="1" applyAlignment="1">
      <alignment horizontal="center" vertical="center"/>
    </xf>
    <xf numFmtId="0" fontId="38" fillId="0" borderId="99" xfId="0" applyFont="1" applyFill="1" applyBorder="1" applyAlignment="1">
      <alignment horizontal="center"/>
    </xf>
    <xf numFmtId="0" fontId="38" fillId="0" borderId="121" xfId="0" applyFont="1" applyFill="1" applyBorder="1" applyAlignment="1">
      <alignment horizontal="center"/>
    </xf>
    <xf numFmtId="0" fontId="38" fillId="0" borderId="98" xfId="0" applyFont="1" applyFill="1" applyBorder="1" applyAlignment="1">
      <alignment horizontal="center"/>
    </xf>
    <xf numFmtId="0" fontId="32" fillId="0" borderId="62" xfId="0" applyFont="1" applyFill="1" applyBorder="1" applyAlignment="1">
      <alignment horizontal="left" vertical="top" wrapText="1"/>
    </xf>
    <xf numFmtId="0" fontId="32" fillId="0" borderId="0" xfId="0" applyFont="1" applyFill="1" applyBorder="1" applyAlignment="1">
      <alignment horizontal="center" vertical="center" wrapText="1"/>
    </xf>
    <xf numFmtId="164" fontId="32" fillId="0" borderId="0" xfId="0" applyNumberFormat="1" applyFont="1" applyFill="1" applyBorder="1" applyAlignment="1">
      <alignment horizontal="center" vertical="center"/>
    </xf>
    <xf numFmtId="164" fontId="32" fillId="0" borderId="21" xfId="0" applyNumberFormat="1" applyFont="1" applyFill="1" applyBorder="1" applyAlignment="1">
      <alignment horizontal="center" vertical="center"/>
    </xf>
    <xf numFmtId="165" fontId="32" fillId="0" borderId="0" xfId="0" applyNumberFormat="1" applyFont="1" applyFill="1" applyBorder="1" applyAlignment="1">
      <alignment horizontal="center" vertical="center"/>
    </xf>
    <xf numFmtId="0" fontId="32" fillId="0" borderId="31" xfId="0" applyFont="1" applyFill="1" applyBorder="1" applyAlignment="1">
      <alignment horizontal="center" vertical="center"/>
    </xf>
    <xf numFmtId="0" fontId="32" fillId="0" borderId="111" xfId="0" applyFont="1" applyFill="1" applyBorder="1" applyAlignment="1">
      <alignment horizontal="left" vertical="center" wrapText="1"/>
    </xf>
    <xf numFmtId="0" fontId="32" fillId="0" borderId="94" xfId="0" applyFont="1" applyFill="1" applyBorder="1" applyAlignment="1">
      <alignment horizontal="left" vertical="center" wrapText="1"/>
    </xf>
    <xf numFmtId="0" fontId="32" fillId="0" borderId="110" xfId="0" applyFont="1" applyFill="1" applyBorder="1" applyAlignment="1">
      <alignment horizontal="left" vertical="center" wrapText="1"/>
    </xf>
    <xf numFmtId="0" fontId="32" fillId="0" borderId="41" xfId="0" applyFont="1" applyFill="1" applyBorder="1" applyAlignment="1">
      <alignment horizontal="center" vertical="center"/>
    </xf>
    <xf numFmtId="0" fontId="32" fillId="0" borderId="71" xfId="0" applyFont="1" applyFill="1" applyBorder="1" applyAlignment="1">
      <alignment horizontal="center" vertical="center"/>
    </xf>
    <xf numFmtId="0" fontId="32" fillId="0" borderId="70" xfId="0" applyFont="1" applyFill="1" applyBorder="1" applyAlignment="1">
      <alignment vertical="center" wrapText="1"/>
    </xf>
    <xf numFmtId="0" fontId="32" fillId="0" borderId="69" xfId="0" applyFont="1" applyFill="1" applyBorder="1" applyAlignment="1">
      <alignment horizontal="center" vertical="center"/>
    </xf>
    <xf numFmtId="0" fontId="32" fillId="0" borderId="20" xfId="0" applyFont="1" applyFill="1" applyBorder="1" applyAlignment="1">
      <alignment vertical="center" wrapText="1"/>
    </xf>
    <xf numFmtId="0" fontId="32" fillId="0" borderId="13" xfId="0" applyFont="1" applyFill="1" applyBorder="1" applyAlignment="1">
      <alignment horizontal="left" vertical="top" wrapText="1"/>
    </xf>
    <xf numFmtId="164" fontId="32" fillId="0" borderId="11" xfId="0" applyNumberFormat="1" applyFont="1" applyFill="1" applyBorder="1" applyAlignment="1">
      <alignment horizontal="left" vertical="center" wrapText="1"/>
    </xf>
    <xf numFmtId="164" fontId="32" fillId="0" borderId="23" xfId="0" applyNumberFormat="1" applyFont="1" applyFill="1" applyBorder="1" applyAlignment="1">
      <alignment horizontal="left" vertical="center" wrapText="1"/>
    </xf>
    <xf numFmtId="164" fontId="32" fillId="0" borderId="12" xfId="0" applyNumberFormat="1" applyFont="1" applyFill="1" applyBorder="1" applyAlignment="1">
      <alignment horizontal="left" vertical="center" wrapText="1"/>
    </xf>
    <xf numFmtId="164" fontId="32" fillId="0" borderId="16" xfId="0" applyNumberFormat="1" applyFont="1" applyFill="1" applyBorder="1" applyAlignment="1">
      <alignment horizontal="left" vertical="center" wrapText="1"/>
    </xf>
    <xf numFmtId="164" fontId="32" fillId="0" borderId="21" xfId="0" applyNumberFormat="1" applyFont="1" applyFill="1" applyBorder="1" applyAlignment="1">
      <alignment horizontal="left" vertical="center" wrapText="1"/>
    </xf>
    <xf numFmtId="164" fontId="32" fillId="0" borderId="17" xfId="0" applyNumberFormat="1" applyFont="1" applyFill="1" applyBorder="1" applyAlignment="1">
      <alignment horizontal="left" vertical="center" wrapText="1"/>
    </xf>
    <xf numFmtId="164" fontId="32" fillId="0" borderId="14" xfId="0" applyNumberFormat="1" applyFont="1" applyFill="1" applyBorder="1" applyAlignment="1">
      <alignment horizontal="left" vertical="center" wrapText="1"/>
    </xf>
    <xf numFmtId="164" fontId="32" fillId="0" borderId="0" xfId="0" applyNumberFormat="1" applyFont="1" applyFill="1" applyBorder="1" applyAlignment="1">
      <alignment horizontal="left" vertical="center" wrapText="1"/>
    </xf>
    <xf numFmtId="164" fontId="32" fillId="0" borderId="15" xfId="0" applyNumberFormat="1" applyFont="1" applyFill="1" applyBorder="1" applyAlignment="1">
      <alignment horizontal="left" vertical="center" wrapText="1"/>
    </xf>
    <xf numFmtId="166" fontId="27" fillId="0" borderId="88" xfId="0" applyNumberFormat="1" applyFont="1" applyFill="1" applyBorder="1" applyAlignment="1">
      <alignment horizontal="center" vertical="center" wrapText="1"/>
    </xf>
    <xf numFmtId="166" fontId="27" fillId="0" borderId="89" xfId="0" applyNumberFormat="1" applyFont="1" applyFill="1" applyBorder="1" applyAlignment="1">
      <alignment horizontal="center" vertical="center" wrapText="1"/>
    </xf>
    <xf numFmtId="0" fontId="27" fillId="0" borderId="104" xfId="0" applyFont="1" applyFill="1" applyBorder="1" applyAlignment="1">
      <alignment horizontal="left" vertical="center" wrapText="1"/>
    </xf>
    <xf numFmtId="0" fontId="27" fillId="0" borderId="23" xfId="0" applyFont="1" applyFill="1" applyBorder="1" applyAlignment="1">
      <alignment horizontal="left" vertical="center" wrapText="1"/>
    </xf>
    <xf numFmtId="0" fontId="27" fillId="0" borderId="60" xfId="0" applyFont="1" applyFill="1" applyBorder="1" applyAlignment="1">
      <alignment horizontal="left" vertical="center" wrapText="1"/>
    </xf>
    <xf numFmtId="0" fontId="27" fillId="0" borderId="21" xfId="0" applyFont="1" applyFill="1" applyBorder="1" applyAlignment="1">
      <alignment horizontal="left" vertical="center" wrapText="1"/>
    </xf>
    <xf numFmtId="0" fontId="32" fillId="0" borderId="106" xfId="0" applyFont="1" applyFill="1" applyBorder="1" applyAlignment="1">
      <alignment horizontal="center" vertical="center" wrapText="1"/>
    </xf>
    <xf numFmtId="0" fontId="33" fillId="0" borderId="52" xfId="0" applyFont="1" applyFill="1" applyBorder="1" applyAlignment="1">
      <alignment horizontal="left" vertical="top" wrapText="1"/>
    </xf>
    <xf numFmtId="0" fontId="32" fillId="0" borderId="46" xfId="0" applyFont="1" applyFill="1" applyBorder="1" applyAlignment="1">
      <alignment vertical="center" wrapText="1"/>
    </xf>
    <xf numFmtId="0" fontId="28" fillId="0" borderId="92" xfId="0" applyFont="1" applyFill="1" applyBorder="1" applyAlignment="1">
      <alignment horizontal="left" vertical="center" wrapText="1"/>
    </xf>
    <xf numFmtId="0" fontId="28" fillId="0" borderId="37" xfId="0" applyFont="1" applyFill="1" applyBorder="1" applyAlignment="1">
      <alignment horizontal="left" vertical="center" wrapText="1"/>
    </xf>
    <xf numFmtId="0" fontId="28" fillId="0" borderId="18" xfId="0" applyFont="1" applyFill="1" applyBorder="1" applyAlignment="1">
      <alignment horizontal="left" vertical="center" wrapText="1"/>
    </xf>
    <xf numFmtId="0" fontId="32" fillId="0" borderId="13" xfId="0" applyFont="1" applyFill="1" applyBorder="1" applyAlignment="1">
      <alignment vertical="top"/>
    </xf>
    <xf numFmtId="0" fontId="32" fillId="0" borderId="20" xfId="0" applyFont="1" applyFill="1" applyBorder="1" applyAlignment="1">
      <alignment horizontal="left" vertical="top" wrapText="1"/>
    </xf>
    <xf numFmtId="0" fontId="28" fillId="0" borderId="12" xfId="0" applyFont="1" applyFill="1" applyBorder="1" applyAlignment="1">
      <alignment horizontal="left" vertical="center" wrapText="1"/>
    </xf>
    <xf numFmtId="0" fontId="32" fillId="0" borderId="13" xfId="0" applyFont="1" applyFill="1" applyBorder="1" applyAlignment="1">
      <alignment vertical="top" wrapText="1"/>
    </xf>
    <xf numFmtId="0" fontId="32" fillId="0" borderId="41" xfId="0" applyFont="1" applyFill="1" applyBorder="1" applyAlignment="1">
      <alignment horizontal="left" vertical="top" wrapText="1"/>
    </xf>
    <xf numFmtId="0" fontId="41" fillId="0" borderId="99" xfId="0" applyFont="1" applyFill="1" applyBorder="1" applyAlignment="1">
      <alignment horizontal="center"/>
    </xf>
    <xf numFmtId="0" fontId="41" fillId="0" borderId="94" xfId="0" applyFont="1" applyFill="1" applyBorder="1" applyAlignment="1">
      <alignment horizontal="center"/>
    </xf>
    <xf numFmtId="0" fontId="41" fillId="0" borderId="98" xfId="0" applyFont="1" applyFill="1" applyBorder="1" applyAlignment="1">
      <alignment horizontal="center"/>
    </xf>
    <xf numFmtId="164" fontId="41" fillId="0" borderId="88" xfId="0" applyNumberFormat="1" applyFont="1" applyFill="1" applyBorder="1" applyAlignment="1">
      <alignment horizontal="center" vertical="top"/>
    </xf>
    <xf numFmtId="164" fontId="41" fillId="0" borderId="77" xfId="0" applyNumberFormat="1" applyFont="1" applyFill="1" applyBorder="1" applyAlignment="1">
      <alignment horizontal="center" vertical="top"/>
    </xf>
    <xf numFmtId="164" fontId="41" fillId="0" borderId="89" xfId="0" applyNumberFormat="1" applyFont="1" applyFill="1" applyBorder="1" applyAlignment="1">
      <alignment horizontal="center" vertical="top"/>
    </xf>
    <xf numFmtId="0" fontId="41" fillId="0" borderId="103" xfId="0" applyFont="1" applyFill="1" applyBorder="1" applyAlignment="1">
      <alignment horizontal="left" vertical="top" wrapText="1"/>
    </xf>
    <xf numFmtId="0" fontId="41" fillId="0" borderId="64" xfId="0" applyFont="1" applyFill="1" applyBorder="1" applyAlignment="1">
      <alignment horizontal="left" vertical="top" wrapText="1"/>
    </xf>
    <xf numFmtId="0" fontId="41" fillId="0" borderId="105" xfId="0" applyFont="1" applyFill="1" applyBorder="1" applyAlignment="1">
      <alignment horizontal="left" vertical="top" wrapText="1"/>
    </xf>
    <xf numFmtId="0" fontId="41" fillId="0" borderId="103" xfId="0" applyFont="1" applyFill="1" applyBorder="1" applyAlignment="1">
      <alignment horizontal="left" vertical="center" wrapText="1"/>
    </xf>
    <xf numFmtId="0" fontId="41" fillId="0" borderId="64" xfId="0" applyFont="1" applyFill="1" applyBorder="1" applyAlignment="1">
      <alignment horizontal="left" vertical="center" wrapText="1"/>
    </xf>
    <xf numFmtId="0" fontId="41" fillId="0" borderId="105" xfId="0" applyFont="1" applyFill="1" applyBorder="1" applyAlignment="1">
      <alignment horizontal="left" vertical="center" wrapText="1"/>
    </xf>
    <xf numFmtId="0" fontId="38" fillId="0" borderId="100" xfId="0" applyFont="1" applyFill="1" applyBorder="1" applyAlignment="1">
      <alignment horizontal="left" vertical="center" wrapText="1"/>
    </xf>
    <xf numFmtId="0" fontId="38" fillId="0" borderId="110" xfId="0" applyFont="1" applyFill="1" applyBorder="1" applyAlignment="1">
      <alignment horizontal="left" vertical="center" wrapText="1"/>
    </xf>
    <xf numFmtId="0" fontId="38" fillId="0" borderId="60" xfId="0" applyFont="1" applyFill="1" applyBorder="1" applyAlignment="1">
      <alignment horizontal="left" vertical="center" wrapText="1"/>
    </xf>
    <xf numFmtId="0" fontId="38" fillId="0" borderId="71" xfId="0" applyFont="1" applyFill="1" applyBorder="1" applyAlignment="1">
      <alignment horizontal="left" vertical="center" wrapText="1"/>
    </xf>
    <xf numFmtId="0" fontId="38" fillId="0" borderId="21" xfId="0" applyFont="1" applyFill="1" applyBorder="1" applyAlignment="1">
      <alignment horizontal="left" vertical="center" wrapText="1"/>
    </xf>
    <xf numFmtId="0" fontId="38" fillId="0" borderId="62" xfId="0" applyFont="1" applyFill="1" applyBorder="1" applyAlignment="1">
      <alignment horizontal="left" vertical="center" wrapText="1"/>
    </xf>
    <xf numFmtId="0" fontId="38" fillId="0" borderId="111" xfId="0" applyFont="1" applyFill="1" applyBorder="1" applyAlignment="1">
      <alignment horizontal="left" vertical="center" wrapText="1"/>
    </xf>
    <xf numFmtId="0" fontId="38" fillId="0" borderId="106" xfId="0" applyFont="1" applyFill="1" applyBorder="1" applyAlignment="1">
      <alignment horizontal="left" vertical="center" wrapText="1"/>
    </xf>
    <xf numFmtId="0" fontId="38" fillId="0" borderId="52" xfId="0" applyFont="1" applyFill="1" applyBorder="1" applyAlignment="1">
      <alignment horizontal="left" vertical="center" wrapText="1"/>
    </xf>
    <xf numFmtId="0" fontId="38" fillId="0" borderId="0" xfId="0" applyFont="1" applyFill="1" applyBorder="1" applyAlignment="1">
      <alignment horizontal="left" vertical="center" wrapText="1"/>
    </xf>
    <xf numFmtId="0" fontId="38" fillId="0" borderId="61" xfId="0" applyFont="1" applyFill="1" applyBorder="1" applyAlignment="1">
      <alignment horizontal="left" vertical="center" wrapText="1"/>
    </xf>
    <xf numFmtId="0" fontId="38" fillId="0" borderId="94" xfId="0" applyFont="1" applyFill="1" applyBorder="1" applyAlignment="1">
      <alignment horizontal="left" vertical="center" wrapText="1"/>
    </xf>
    <xf numFmtId="0" fontId="41" fillId="0" borderId="104" xfId="0" applyFont="1" applyFill="1" applyBorder="1" applyAlignment="1">
      <alignment horizontal="left" vertical="top" wrapText="1"/>
    </xf>
    <xf numFmtId="0" fontId="41" fillId="0" borderId="52" xfId="0" applyFont="1" applyFill="1" applyBorder="1" applyAlignment="1">
      <alignment horizontal="left" vertical="top" wrapText="1"/>
    </xf>
    <xf numFmtId="0" fontId="38" fillId="0" borderId="104" xfId="0" applyFont="1" applyFill="1" applyBorder="1" applyAlignment="1">
      <alignment horizontal="left" vertical="center" wrapText="1"/>
    </xf>
    <xf numFmtId="0" fontId="38" fillId="0" borderId="23" xfId="0" applyFont="1" applyFill="1" applyBorder="1" applyAlignment="1">
      <alignment horizontal="left" vertical="center" wrapText="1"/>
    </xf>
    <xf numFmtId="0" fontId="38" fillId="0" borderId="97" xfId="0" applyFont="1" applyFill="1" applyBorder="1" applyAlignment="1">
      <alignment horizontal="left" vertical="center" wrapText="1"/>
    </xf>
    <xf numFmtId="0" fontId="38" fillId="0" borderId="69" xfId="0" applyFont="1" applyFill="1" applyBorder="1" applyAlignment="1">
      <alignment horizontal="left" vertical="center" wrapText="1"/>
    </xf>
    <xf numFmtId="164" fontId="41" fillId="0" borderId="11" xfId="0" applyNumberFormat="1" applyFont="1" applyFill="1" applyBorder="1" applyAlignment="1">
      <alignment horizontal="center" vertical="top"/>
    </xf>
    <xf numFmtId="164" fontId="41" fillId="0" borderId="14" xfId="0" applyNumberFormat="1" applyFont="1" applyFill="1" applyBorder="1" applyAlignment="1">
      <alignment horizontal="center" vertical="top"/>
    </xf>
    <xf numFmtId="0" fontId="41" fillId="0" borderId="108" xfId="0" applyFont="1" applyFill="1" applyBorder="1" applyAlignment="1">
      <alignment horizontal="left" vertical="top" wrapText="1"/>
    </xf>
    <xf numFmtId="164" fontId="41" fillId="0" borderId="16" xfId="0" applyNumberFormat="1" applyFont="1" applyFill="1" applyBorder="1" applyAlignment="1">
      <alignment horizontal="center" vertical="top"/>
    </xf>
    <xf numFmtId="0" fontId="41" fillId="0" borderId="60" xfId="0" applyFont="1" applyFill="1" applyBorder="1" applyAlignment="1">
      <alignment horizontal="left" vertical="top" wrapText="1"/>
    </xf>
    <xf numFmtId="0" fontId="41" fillId="0" borderId="70" xfId="0" applyFont="1" applyFill="1" applyBorder="1" applyAlignment="1">
      <alignment vertical="center" wrapText="1"/>
    </xf>
    <xf numFmtId="0" fontId="41" fillId="0" borderId="41" xfId="0" applyFont="1" applyFill="1" applyBorder="1" applyAlignment="1">
      <alignment vertical="center" wrapText="1"/>
    </xf>
    <xf numFmtId="0" fontId="41" fillId="0" borderId="72" xfId="0" applyFont="1" applyFill="1" applyBorder="1" applyAlignment="1">
      <alignment vertical="center" wrapText="1"/>
    </xf>
    <xf numFmtId="0" fontId="41" fillId="0" borderId="31" xfId="0" applyFont="1" applyFill="1" applyBorder="1" applyAlignment="1">
      <alignment vertical="center" wrapText="1"/>
    </xf>
    <xf numFmtId="165" fontId="41" fillId="0" borderId="41" xfId="0" applyNumberFormat="1" applyFont="1" applyFill="1" applyBorder="1" applyAlignment="1">
      <alignment horizontal="center" vertical="center"/>
    </xf>
    <xf numFmtId="165" fontId="41" fillId="0" borderId="31" xfId="0" applyNumberFormat="1" applyFont="1" applyFill="1" applyBorder="1" applyAlignment="1">
      <alignment horizontal="center" vertical="center"/>
    </xf>
    <xf numFmtId="0" fontId="41" fillId="0" borderId="52" xfId="0" applyFont="1" applyFill="1" applyBorder="1" applyAlignment="1">
      <alignment vertical="center" wrapText="1"/>
    </xf>
    <xf numFmtId="0" fontId="41" fillId="0" borderId="0" xfId="0" applyFont="1" applyFill="1" applyBorder="1" applyAlignment="1">
      <alignment vertical="center" wrapText="1"/>
    </xf>
    <xf numFmtId="165" fontId="41" fillId="0" borderId="0" xfId="0" applyNumberFormat="1" applyFont="1" applyFill="1" applyBorder="1" applyAlignment="1">
      <alignment horizontal="center" vertical="center"/>
    </xf>
    <xf numFmtId="0" fontId="41" fillId="0" borderId="104" xfId="0" applyFont="1" applyFill="1" applyBorder="1" applyAlignment="1">
      <alignment vertical="center" wrapText="1"/>
    </xf>
    <xf numFmtId="0" fontId="41" fillId="0" borderId="23" xfId="0" applyFont="1" applyFill="1" applyBorder="1" applyAlignment="1">
      <alignment vertical="center" wrapText="1"/>
    </xf>
    <xf numFmtId="165" fontId="41" fillId="0" borderId="23" xfId="0" applyNumberFormat="1" applyFont="1" applyFill="1" applyBorder="1" applyAlignment="1">
      <alignment horizontal="center" vertical="center" wrapText="1"/>
    </xf>
    <xf numFmtId="165" fontId="41" fillId="0" borderId="31" xfId="0" applyNumberFormat="1" applyFont="1" applyFill="1" applyBorder="1" applyAlignment="1">
      <alignment horizontal="center" vertical="center" wrapText="1"/>
    </xf>
    <xf numFmtId="0" fontId="41" fillId="0" borderId="61" xfId="0" applyFont="1" applyFill="1" applyBorder="1" applyAlignment="1">
      <alignment horizontal="left" vertical="top" wrapText="1"/>
    </xf>
    <xf numFmtId="0" fontId="41" fillId="0" borderId="62" xfId="0" applyFont="1" applyFill="1" applyBorder="1" applyAlignment="1">
      <alignment horizontal="left" vertical="top" wrapText="1"/>
    </xf>
    <xf numFmtId="0" fontId="38" fillId="0" borderId="100" xfId="0" applyFont="1" applyFill="1" applyBorder="1" applyAlignment="1">
      <alignment horizontal="center" vertical="center" wrapText="1"/>
    </xf>
    <xf numFmtId="0" fontId="38" fillId="0" borderId="106" xfId="0" applyFont="1" applyFill="1" applyBorder="1" applyAlignment="1">
      <alignment horizontal="center" vertical="center" wrapText="1"/>
    </xf>
    <xf numFmtId="0" fontId="37" fillId="0" borderId="104" xfId="0" applyFont="1" applyFill="1" applyBorder="1" applyAlignment="1">
      <alignment horizontal="left" vertical="center" wrapText="1"/>
    </xf>
    <xf numFmtId="0" fontId="37" fillId="0" borderId="97" xfId="0" applyFont="1" applyFill="1" applyBorder="1" applyAlignment="1">
      <alignment horizontal="left" vertical="center" wrapText="1"/>
    </xf>
    <xf numFmtId="0" fontId="37" fillId="0" borderId="60" xfId="0" applyFont="1" applyFill="1" applyBorder="1" applyAlignment="1">
      <alignment horizontal="left" vertical="center" wrapText="1"/>
    </xf>
    <xf numFmtId="0" fontId="37" fillId="0" borderId="62" xfId="0" applyFont="1" applyFill="1" applyBorder="1" applyAlignment="1">
      <alignment horizontal="left" vertical="center" wrapText="1"/>
    </xf>
    <xf numFmtId="0" fontId="41" fillId="0" borderId="11" xfId="0" applyFont="1" applyFill="1" applyBorder="1" applyAlignment="1">
      <alignment horizontal="left" vertical="top" wrapText="1"/>
    </xf>
    <xf numFmtId="0" fontId="41" fillId="0" borderId="23" xfId="0" applyFont="1" applyFill="1" applyBorder="1" applyAlignment="1">
      <alignment horizontal="left" vertical="top" wrapText="1"/>
    </xf>
    <xf numFmtId="0" fontId="41" fillId="0" borderId="14" xfId="0" applyFont="1" applyFill="1" applyBorder="1" applyAlignment="1">
      <alignment horizontal="left" vertical="top" wrapText="1"/>
    </xf>
    <xf numFmtId="0" fontId="41" fillId="0" borderId="0" xfId="0" applyFont="1" applyFill="1" applyBorder="1" applyAlignment="1">
      <alignment horizontal="left" vertical="top" wrapText="1"/>
    </xf>
    <xf numFmtId="0" fontId="41" fillId="0" borderId="16" xfId="0" applyFont="1" applyFill="1" applyBorder="1" applyAlignment="1">
      <alignment horizontal="left" vertical="top" wrapText="1"/>
    </xf>
    <xf numFmtId="0" fontId="41" fillId="0" borderId="21" xfId="0" applyFont="1" applyFill="1" applyBorder="1" applyAlignment="1">
      <alignment horizontal="left" vertical="top" wrapText="1"/>
    </xf>
    <xf numFmtId="0" fontId="41" fillId="0" borderId="46" xfId="0" applyFont="1" applyFill="1" applyBorder="1" applyAlignment="1">
      <alignment vertical="center" wrapText="1"/>
    </xf>
    <xf numFmtId="0" fontId="41" fillId="0" borderId="20" xfId="0" applyFont="1" applyFill="1" applyBorder="1" applyAlignment="1">
      <alignment vertical="center" wrapText="1"/>
    </xf>
    <xf numFmtId="164" fontId="41" fillId="0" borderId="10" xfId="0" applyNumberFormat="1" applyFont="1" applyFill="1" applyBorder="1" applyAlignment="1">
      <alignment horizontal="center" vertical="top"/>
    </xf>
    <xf numFmtId="164" fontId="41" fillId="0" borderId="37" xfId="0" applyNumberFormat="1" applyFont="1" applyFill="1" applyBorder="1" applyAlignment="1">
      <alignment horizontal="center" vertical="top"/>
    </xf>
    <xf numFmtId="164" fontId="41" fillId="0" borderId="18" xfId="0" applyNumberFormat="1" applyFont="1" applyFill="1" applyBorder="1" applyAlignment="1">
      <alignment horizontal="center" vertical="top"/>
    </xf>
    <xf numFmtId="164" fontId="41" fillId="0" borderId="93" xfId="0" applyNumberFormat="1" applyFont="1" applyFill="1" applyBorder="1" applyAlignment="1">
      <alignment horizontal="center" vertical="top"/>
    </xf>
    <xf numFmtId="164" fontId="41" fillId="0" borderId="87" xfId="0" applyNumberFormat="1" applyFont="1" applyFill="1" applyBorder="1" applyAlignment="1">
      <alignment horizontal="center" vertical="top"/>
    </xf>
    <xf numFmtId="0" fontId="41" fillId="0" borderId="15" xfId="0" applyFont="1" applyFill="1" applyBorder="1" applyAlignment="1">
      <alignment horizontal="left" vertical="top" wrapText="1"/>
    </xf>
    <xf numFmtId="164" fontId="41" fillId="0" borderId="0" xfId="0" applyNumberFormat="1" applyFont="1" applyFill="1" applyBorder="1" applyAlignment="1">
      <alignment horizontal="center" vertical="top"/>
    </xf>
    <xf numFmtId="164" fontId="41" fillId="0" borderId="15" xfId="0" applyNumberFormat="1" applyFont="1" applyFill="1" applyBorder="1" applyAlignment="1">
      <alignment horizontal="center" vertical="top"/>
    </xf>
    <xf numFmtId="0" fontId="38" fillId="0" borderId="114" xfId="19" applyFont="1" applyFill="1" applyBorder="1" applyAlignment="1">
      <alignment horizontal="left" vertical="top"/>
    </xf>
    <xf numFmtId="0" fontId="37" fillId="0" borderId="114" xfId="18" applyFont="1" applyFill="1" applyBorder="1" applyAlignment="1">
      <alignment horizontal="left" vertical="center"/>
    </xf>
    <xf numFmtId="0" fontId="37" fillId="0" borderId="115" xfId="18" applyFont="1" applyFill="1" applyBorder="1" applyAlignment="1">
      <alignment horizontal="left" vertical="center"/>
    </xf>
    <xf numFmtId="0" fontId="37" fillId="0" borderId="37" xfId="19" applyFont="1" applyFill="1" applyBorder="1" applyAlignment="1">
      <alignment horizontal="left" vertical="center" wrapText="1"/>
    </xf>
    <xf numFmtId="0" fontId="37" fillId="0" borderId="18" xfId="19" applyFont="1" applyFill="1" applyBorder="1" applyAlignment="1">
      <alignment horizontal="left" vertical="center" wrapText="1"/>
    </xf>
    <xf numFmtId="0" fontId="38" fillId="0" borderId="11" xfId="18" applyNumberFormat="1" applyFont="1" applyFill="1" applyBorder="1" applyAlignment="1">
      <alignment horizontal="left" vertical="top" wrapText="1"/>
    </xf>
    <xf numFmtId="0" fontId="38" fillId="0" borderId="23" xfId="18" applyNumberFormat="1" applyFont="1" applyFill="1" applyBorder="1" applyAlignment="1">
      <alignment horizontal="left" vertical="top" wrapText="1"/>
    </xf>
    <xf numFmtId="0" fontId="38" fillId="0" borderId="12" xfId="18" applyNumberFormat="1" applyFont="1" applyFill="1" applyBorder="1" applyAlignment="1">
      <alignment horizontal="left" vertical="top" wrapText="1"/>
    </xf>
    <xf numFmtId="0" fontId="38" fillId="0" borderId="14" xfId="18" applyNumberFormat="1" applyFont="1" applyFill="1" applyBorder="1" applyAlignment="1">
      <alignment horizontal="left" vertical="top" wrapText="1"/>
    </xf>
    <xf numFmtId="0" fontId="38" fillId="0" borderId="0" xfId="18" applyNumberFormat="1" applyFont="1" applyFill="1" applyBorder="1" applyAlignment="1">
      <alignment horizontal="left" vertical="top" wrapText="1"/>
    </xf>
    <xf numFmtId="0" fontId="38" fillId="0" borderId="15" xfId="18" applyNumberFormat="1" applyFont="1" applyFill="1" applyBorder="1" applyAlignment="1">
      <alignment horizontal="left" vertical="top" wrapText="1"/>
    </xf>
    <xf numFmtId="0" fontId="38" fillId="0" borderId="16" xfId="18" applyNumberFormat="1" applyFont="1" applyFill="1" applyBorder="1" applyAlignment="1">
      <alignment horizontal="left" vertical="top" wrapText="1"/>
    </xf>
    <xf numFmtId="0" fontId="38" fillId="0" borderId="21" xfId="18" applyNumberFormat="1" applyFont="1" applyFill="1" applyBorder="1" applyAlignment="1">
      <alignment horizontal="left" vertical="top" wrapText="1"/>
    </xf>
    <xf numFmtId="0" fontId="38" fillId="0" borderId="17" xfId="18" applyNumberFormat="1" applyFont="1" applyFill="1" applyBorder="1" applyAlignment="1">
      <alignment horizontal="left" vertical="top" wrapText="1"/>
    </xf>
    <xf numFmtId="0" fontId="38" fillId="0" borderId="11" xfId="18" applyNumberFormat="1" applyFont="1" applyFill="1" applyBorder="1" applyAlignment="1">
      <alignment horizontal="left" vertical="center" wrapText="1"/>
    </xf>
    <xf numFmtId="0" fontId="38" fillId="0" borderId="97" xfId="18" applyNumberFormat="1" applyFont="1" applyFill="1" applyBorder="1" applyAlignment="1">
      <alignment horizontal="left" vertical="center" wrapText="1"/>
    </xf>
    <xf numFmtId="0" fontId="38" fillId="0" borderId="14" xfId="18" applyNumberFormat="1" applyFont="1" applyFill="1" applyBorder="1" applyAlignment="1">
      <alignment horizontal="left" vertical="center" wrapText="1"/>
    </xf>
    <xf numFmtId="0" fontId="38" fillId="0" borderId="61" xfId="18" applyNumberFormat="1" applyFont="1" applyFill="1" applyBorder="1" applyAlignment="1">
      <alignment horizontal="left" vertical="center" wrapText="1"/>
    </xf>
    <xf numFmtId="0" fontId="38" fillId="0" borderId="12" xfId="18" applyNumberFormat="1" applyFont="1" applyFill="1" applyBorder="1" applyAlignment="1">
      <alignment horizontal="center" vertical="center" wrapText="1"/>
    </xf>
    <xf numFmtId="0" fontId="38" fillId="0" borderId="15" xfId="18" applyNumberFormat="1" applyFont="1" applyFill="1" applyBorder="1" applyAlignment="1">
      <alignment horizontal="center" vertical="center" wrapText="1"/>
    </xf>
    <xf numFmtId="0" fontId="38" fillId="0" borderId="100" xfId="18" applyNumberFormat="1" applyFont="1" applyFill="1" applyBorder="1" applyAlignment="1">
      <alignment horizontal="center" vertical="center"/>
    </xf>
    <xf numFmtId="0" fontId="38" fillId="0" borderId="106" xfId="18" applyNumberFormat="1" applyFont="1" applyFill="1" applyBorder="1" applyAlignment="1">
      <alignment horizontal="center" vertical="center"/>
    </xf>
    <xf numFmtId="164" fontId="38" fillId="0" borderId="93" xfId="19" applyNumberFormat="1" applyFont="1" applyFill="1" applyBorder="1" applyAlignment="1">
      <alignment horizontal="center" vertical="top"/>
    </xf>
    <xf numFmtId="164" fontId="38" fillId="0" borderId="87" xfId="19" applyNumberFormat="1" applyFont="1" applyFill="1" applyBorder="1" applyAlignment="1">
      <alignment horizontal="center" vertical="top"/>
    </xf>
    <xf numFmtId="0" fontId="38" fillId="0" borderId="104" xfId="19" applyFont="1" applyFill="1" applyBorder="1" applyAlignment="1">
      <alignment horizontal="left" vertical="top" wrapText="1"/>
    </xf>
    <xf numFmtId="0" fontId="38" fillId="0" borderId="23" xfId="19" applyFont="1" applyFill="1" applyBorder="1" applyAlignment="1">
      <alignment horizontal="left" vertical="top" wrapText="1"/>
    </xf>
    <xf numFmtId="0" fontId="38" fillId="0" borderId="97" xfId="19" applyFont="1" applyFill="1" applyBorder="1" applyAlignment="1">
      <alignment horizontal="left" vertical="top" wrapText="1"/>
    </xf>
    <xf numFmtId="0" fontId="38" fillId="0" borderId="60" xfId="19" applyFont="1" applyFill="1" applyBorder="1" applyAlignment="1">
      <alignment horizontal="left" vertical="top" wrapText="1"/>
    </xf>
    <xf numFmtId="0" fontId="38" fillId="0" borderId="21" xfId="19" applyFont="1" applyFill="1" applyBorder="1" applyAlignment="1">
      <alignment horizontal="left" vertical="top" wrapText="1"/>
    </xf>
    <xf numFmtId="0" fontId="38" fillId="0" borderId="62" xfId="19" applyFont="1" applyFill="1" applyBorder="1" applyAlignment="1">
      <alignment horizontal="left" vertical="top" wrapText="1"/>
    </xf>
    <xf numFmtId="0" fontId="38" fillId="0" borderId="100" xfId="18" applyNumberFormat="1" applyFont="1" applyFill="1" applyBorder="1" applyAlignment="1">
      <alignment horizontal="center" vertical="center" wrapText="1"/>
    </xf>
    <xf numFmtId="0" fontId="38" fillId="0" borderId="94" xfId="18" applyNumberFormat="1" applyFont="1" applyFill="1" applyBorder="1" applyAlignment="1">
      <alignment horizontal="center" vertical="center" wrapText="1"/>
    </xf>
    <xf numFmtId="0" fontId="38" fillId="0" borderId="106" xfId="18" applyNumberFormat="1" applyFont="1" applyFill="1" applyBorder="1" applyAlignment="1">
      <alignment horizontal="center" vertical="center" wrapText="1"/>
    </xf>
    <xf numFmtId="0" fontId="38" fillId="0" borderId="92" xfId="19" applyFont="1" applyFill="1" applyBorder="1" applyAlignment="1">
      <alignment horizontal="left" vertical="top"/>
    </xf>
    <xf numFmtId="0" fontId="38" fillId="0" borderId="37" xfId="19" applyFont="1" applyFill="1" applyBorder="1" applyAlignment="1">
      <alignment horizontal="left" vertical="top"/>
    </xf>
    <xf numFmtId="0" fontId="38" fillId="0" borderId="117" xfId="19" applyFont="1" applyFill="1" applyBorder="1" applyAlignment="1">
      <alignment horizontal="left" vertical="top"/>
    </xf>
    <xf numFmtId="0" fontId="38" fillId="0" borderId="11" xfId="18" applyNumberFormat="1" applyFont="1" applyFill="1" applyBorder="1" applyAlignment="1">
      <alignment horizontal="center" vertical="center" wrapText="1"/>
    </xf>
    <xf numFmtId="0" fontId="38" fillId="0" borderId="23" xfId="18" applyNumberFormat="1" applyFont="1" applyFill="1" applyBorder="1" applyAlignment="1">
      <alignment horizontal="center" vertical="center" wrapText="1"/>
    </xf>
    <xf numFmtId="0" fontId="38" fillId="0" borderId="14" xfId="18" applyNumberFormat="1" applyFont="1" applyFill="1" applyBorder="1" applyAlignment="1">
      <alignment horizontal="center" vertical="center" wrapText="1"/>
    </xf>
    <xf numFmtId="0" fontId="38" fillId="0" borderId="0" xfId="18" applyNumberFormat="1" applyFont="1" applyFill="1" applyBorder="1" applyAlignment="1">
      <alignment horizontal="center" vertical="center" wrapText="1"/>
    </xf>
    <xf numFmtId="0" fontId="38" fillId="0" borderId="16" xfId="18" applyNumberFormat="1" applyFont="1" applyFill="1" applyBorder="1" applyAlignment="1">
      <alignment horizontal="center" vertical="center" wrapText="1"/>
    </xf>
    <xf numFmtId="0" fontId="38" fillId="0" borderId="21" xfId="18" applyNumberFormat="1" applyFont="1" applyFill="1" applyBorder="1" applyAlignment="1">
      <alignment horizontal="center" vertical="center" wrapText="1"/>
    </xf>
    <xf numFmtId="0" fontId="38" fillId="0" borderId="11" xfId="0" applyFont="1" applyFill="1" applyBorder="1" applyAlignment="1">
      <alignment vertical="center" wrapText="1"/>
    </xf>
    <xf numFmtId="0" fontId="38" fillId="0" borderId="23" xfId="0" applyFont="1" applyFill="1" applyBorder="1" applyAlignment="1">
      <alignment vertical="center" wrapText="1"/>
    </xf>
    <xf numFmtId="0" fontId="38" fillId="0" borderId="12" xfId="0" applyFont="1" applyFill="1" applyBorder="1" applyAlignment="1">
      <alignment vertical="center" wrapText="1"/>
    </xf>
    <xf numFmtId="0" fontId="38" fillId="0" borderId="14" xfId="0" applyFont="1" applyFill="1" applyBorder="1" applyAlignment="1">
      <alignment vertical="center" wrapText="1"/>
    </xf>
    <xf numFmtId="0" fontId="38" fillId="0" borderId="0" xfId="0" applyFont="1" applyFill="1" applyBorder="1" applyAlignment="1">
      <alignment vertical="center" wrapText="1"/>
    </xf>
    <xf numFmtId="0" fontId="38" fillId="0" borderId="15" xfId="0" applyFont="1" applyFill="1" applyBorder="1" applyAlignment="1">
      <alignment vertical="center" wrapText="1"/>
    </xf>
    <xf numFmtId="0" fontId="38" fillId="0" borderId="16" xfId="0" applyFont="1" applyFill="1" applyBorder="1" applyAlignment="1">
      <alignment vertical="center" wrapText="1"/>
    </xf>
    <xf numFmtId="0" fontId="38" fillId="0" borderId="21" xfId="0" applyFont="1" applyFill="1" applyBorder="1" applyAlignment="1">
      <alignment vertical="center" wrapText="1"/>
    </xf>
    <xf numFmtId="0" fontId="38" fillId="0" borderId="17" xfId="0" applyFont="1" applyFill="1" applyBorder="1" applyAlignment="1">
      <alignment vertical="center" wrapText="1"/>
    </xf>
    <xf numFmtId="0" fontId="38" fillId="0" borderId="41" xfId="18" applyNumberFormat="1" applyFont="1" applyFill="1" applyBorder="1" applyAlignment="1">
      <alignment horizontal="left" vertical="center" wrapText="1"/>
    </xf>
    <xf numFmtId="0" fontId="38" fillId="0" borderId="31" xfId="18" applyNumberFormat="1" applyFont="1" applyFill="1" applyBorder="1" applyAlignment="1">
      <alignment horizontal="left" vertical="center" wrapText="1"/>
    </xf>
    <xf numFmtId="165" fontId="38" fillId="0" borderId="41" xfId="76" applyNumberFormat="1" applyFont="1" applyFill="1" applyBorder="1" applyAlignment="1">
      <alignment horizontal="center" vertical="center" wrapText="1"/>
    </xf>
    <xf numFmtId="165" fontId="38" fillId="0" borderId="31" xfId="76" applyNumberFormat="1" applyFont="1" applyFill="1" applyBorder="1" applyAlignment="1">
      <alignment horizontal="center" vertical="center" wrapText="1"/>
    </xf>
    <xf numFmtId="0" fontId="41" fillId="0" borderId="52" xfId="18" applyNumberFormat="1" applyFont="1" applyFill="1" applyBorder="1" applyAlignment="1">
      <alignment horizontal="left" vertical="center" wrapText="1"/>
    </xf>
    <xf numFmtId="0" fontId="41" fillId="0" borderId="61" xfId="18" applyNumberFormat="1" applyFont="1" applyFill="1" applyBorder="1" applyAlignment="1">
      <alignment horizontal="left" vertical="center" wrapText="1"/>
    </xf>
    <xf numFmtId="0" fontId="41" fillId="0" borderId="53" xfId="18" applyNumberFormat="1" applyFont="1" applyFill="1" applyBorder="1" applyAlignment="1">
      <alignment horizontal="left" vertical="center" wrapText="1"/>
    </xf>
    <xf numFmtId="0" fontId="41" fillId="0" borderId="55" xfId="18" applyNumberFormat="1" applyFont="1" applyFill="1" applyBorder="1" applyAlignment="1">
      <alignment horizontal="left" vertical="center" wrapText="1"/>
    </xf>
    <xf numFmtId="0" fontId="38" fillId="0" borderId="100" xfId="18" applyNumberFormat="1" applyFont="1" applyFill="1" applyBorder="1" applyAlignment="1">
      <alignment horizontal="left" vertical="center"/>
    </xf>
    <xf numFmtId="0" fontId="38" fillId="0" borderId="106" xfId="18" applyNumberFormat="1" applyFont="1" applyFill="1" applyBorder="1" applyAlignment="1">
      <alignment horizontal="left" vertical="center"/>
    </xf>
    <xf numFmtId="0" fontId="41" fillId="0" borderId="64" xfId="18" applyNumberFormat="1" applyFont="1" applyFill="1" applyBorder="1" applyAlignment="1">
      <alignment horizontal="center" vertical="center" wrapText="1"/>
    </xf>
    <xf numFmtId="0" fontId="41" fillId="0" borderId="124" xfId="18" applyNumberFormat="1" applyFont="1" applyFill="1" applyBorder="1" applyAlignment="1">
      <alignment horizontal="center" vertical="center" wrapText="1"/>
    </xf>
    <xf numFmtId="0" fontId="41" fillId="0" borderId="11" xfId="18" applyNumberFormat="1" applyFont="1" applyFill="1" applyBorder="1" applyAlignment="1">
      <alignment horizontal="center" vertical="top" wrapText="1"/>
    </xf>
    <xf numFmtId="0" fontId="41" fillId="0" borderId="23" xfId="18" applyNumberFormat="1" applyFont="1" applyFill="1" applyBorder="1" applyAlignment="1">
      <alignment horizontal="center" vertical="top" wrapText="1"/>
    </xf>
    <xf numFmtId="0" fontId="41" fillId="0" borderId="12" xfId="18" applyNumberFormat="1" applyFont="1" applyFill="1" applyBorder="1" applyAlignment="1">
      <alignment horizontal="center" vertical="top" wrapText="1"/>
    </xf>
    <xf numFmtId="0" fontId="41" fillId="0" borderId="16" xfId="18" applyNumberFormat="1" applyFont="1" applyFill="1" applyBorder="1" applyAlignment="1">
      <alignment horizontal="center" vertical="top" wrapText="1"/>
    </xf>
    <xf numFmtId="0" fontId="41" fillId="0" borderId="21" xfId="18" applyNumberFormat="1" applyFont="1" applyFill="1" applyBorder="1" applyAlignment="1">
      <alignment horizontal="center" vertical="top" wrapText="1"/>
    </xf>
    <xf numFmtId="0" fontId="41" fillId="0" borderId="17" xfId="18" applyNumberFormat="1" applyFont="1" applyFill="1" applyBorder="1" applyAlignment="1">
      <alignment horizontal="center" vertical="top" wrapText="1"/>
    </xf>
    <xf numFmtId="0" fontId="43" fillId="0" borderId="11" xfId="0" applyFont="1" applyFill="1" applyBorder="1" applyAlignment="1">
      <alignment horizontal="center" vertical="center"/>
    </xf>
    <xf numFmtId="0" fontId="43" fillId="0" borderId="23" xfId="0" applyFont="1" applyFill="1" applyBorder="1" applyAlignment="1">
      <alignment horizontal="center" vertical="center"/>
    </xf>
    <xf numFmtId="0" fontId="43" fillId="0" borderId="12" xfId="0" applyFont="1" applyFill="1" applyBorder="1" applyAlignment="1">
      <alignment horizontal="center" vertical="center"/>
    </xf>
    <xf numFmtId="0" fontId="43" fillId="0" borderId="16" xfId="0" applyFont="1" applyFill="1" applyBorder="1" applyAlignment="1">
      <alignment horizontal="center" vertical="center"/>
    </xf>
    <xf numFmtId="0" fontId="43" fillId="0" borderId="21" xfId="0" applyFont="1" applyFill="1" applyBorder="1" applyAlignment="1">
      <alignment horizontal="center" vertical="center"/>
    </xf>
    <xf numFmtId="0" fontId="43" fillId="0" borderId="17" xfId="0" applyFont="1" applyFill="1" applyBorder="1" applyAlignment="1">
      <alignment horizontal="center" vertical="center"/>
    </xf>
    <xf numFmtId="0" fontId="38" fillId="0" borderId="111" xfId="0" applyFont="1" applyFill="1" applyBorder="1" applyAlignment="1">
      <alignment horizontal="center" vertical="center"/>
    </xf>
    <xf numFmtId="0" fontId="38" fillId="0" borderId="110" xfId="0" applyFont="1" applyFill="1" applyBorder="1" applyAlignment="1">
      <alignment horizontal="center" vertical="center"/>
    </xf>
    <xf numFmtId="0" fontId="38" fillId="0" borderId="100" xfId="0" applyFont="1" applyFill="1" applyBorder="1" applyAlignment="1">
      <alignment horizontal="center" vertical="center"/>
    </xf>
    <xf numFmtId="0" fontId="38" fillId="0" borderId="93" xfId="18" applyFont="1" applyFill="1" applyBorder="1" applyAlignment="1">
      <alignment horizontal="center" vertical="center" wrapText="1"/>
    </xf>
    <xf numFmtId="0" fontId="38" fillId="0" borderId="77" xfId="18" applyFont="1" applyFill="1" applyBorder="1" applyAlignment="1">
      <alignment horizontal="center" vertical="center" wrapText="1"/>
    </xf>
    <xf numFmtId="0" fontId="38" fillId="0" borderId="97" xfId="18" applyFont="1" applyFill="1" applyBorder="1" applyAlignment="1">
      <alignment horizontal="center" vertical="center" wrapText="1"/>
    </xf>
    <xf numFmtId="0" fontId="38" fillId="0" borderId="61" xfId="18" applyFont="1" applyFill="1" applyBorder="1" applyAlignment="1">
      <alignment horizontal="center" vertical="center" wrapText="1"/>
    </xf>
    <xf numFmtId="0" fontId="38" fillId="0" borderId="23" xfId="18" applyFont="1" applyFill="1" applyBorder="1" applyAlignment="1">
      <alignment horizontal="center" vertical="center" wrapText="1"/>
    </xf>
    <xf numFmtId="0" fontId="38" fillId="0" borderId="0" xfId="18" applyFont="1" applyFill="1" applyBorder="1" applyAlignment="1">
      <alignment horizontal="center" vertical="center" wrapText="1"/>
    </xf>
    <xf numFmtId="0" fontId="38" fillId="0" borderId="12" xfId="18" applyFont="1" applyFill="1" applyBorder="1" applyAlignment="1">
      <alignment horizontal="center" vertical="center" wrapText="1"/>
    </xf>
    <xf numFmtId="0" fontId="38" fillId="0" borderId="15" xfId="18" applyFont="1" applyFill="1" applyBorder="1" applyAlignment="1">
      <alignment horizontal="center" vertical="center" wrapText="1"/>
    </xf>
    <xf numFmtId="0" fontId="38" fillId="0" borderId="87" xfId="18" applyFont="1" applyFill="1" applyBorder="1" applyAlignment="1">
      <alignment horizontal="center" vertical="center" wrapText="1"/>
    </xf>
    <xf numFmtId="0" fontId="38" fillId="0" borderId="62" xfId="18" applyFont="1" applyFill="1" applyBorder="1" applyAlignment="1">
      <alignment horizontal="center" vertical="center" wrapText="1"/>
    </xf>
    <xf numFmtId="0" fontId="38" fillId="0" borderId="21" xfId="18" applyFont="1" applyFill="1" applyBorder="1" applyAlignment="1">
      <alignment horizontal="center" vertical="center" wrapText="1"/>
    </xf>
    <xf numFmtId="0" fontId="38" fillId="0" borderId="17" xfId="18" applyFont="1" applyFill="1" applyBorder="1" applyAlignment="1">
      <alignment horizontal="center" vertical="center" wrapText="1"/>
    </xf>
    <xf numFmtId="164" fontId="38" fillId="0" borderId="93" xfId="19" applyNumberFormat="1" applyFont="1" applyFill="1" applyBorder="1" applyAlignment="1">
      <alignment horizontal="center" vertical="top" wrapText="1"/>
    </xf>
    <xf numFmtId="164" fontId="38" fillId="0" borderId="77" xfId="19" applyNumberFormat="1" applyFont="1" applyFill="1" applyBorder="1" applyAlignment="1">
      <alignment horizontal="center" vertical="top" wrapText="1"/>
    </xf>
    <xf numFmtId="164" fontId="38" fillId="0" borderId="87" xfId="19" applyNumberFormat="1" applyFont="1" applyFill="1" applyBorder="1" applyAlignment="1">
      <alignment horizontal="center" vertical="top" wrapText="1"/>
    </xf>
    <xf numFmtId="0" fontId="38" fillId="0" borderId="61" xfId="19" applyFont="1" applyFill="1" applyBorder="1" applyAlignment="1">
      <alignment horizontal="left" vertical="top" wrapText="1"/>
    </xf>
    <xf numFmtId="0" fontId="38" fillId="0" borderId="64" xfId="19" applyFont="1" applyFill="1" applyBorder="1" applyAlignment="1">
      <alignment horizontal="left" vertical="top" wrapText="1"/>
    </xf>
    <xf numFmtId="0" fontId="38" fillId="0" borderId="11" xfId="18" applyFont="1" applyFill="1" applyBorder="1" applyAlignment="1">
      <alignment vertical="center" wrapText="1"/>
    </xf>
    <xf numFmtId="0" fontId="38" fillId="0" borderId="23" xfId="18" applyFont="1" applyFill="1" applyBorder="1" applyAlignment="1">
      <alignment vertical="center" wrapText="1"/>
    </xf>
    <xf numFmtId="0" fontId="38" fillId="0" borderId="14" xfId="18" applyFont="1" applyFill="1" applyBorder="1" applyAlignment="1">
      <alignment vertical="center" wrapText="1"/>
    </xf>
    <xf numFmtId="0" fontId="38" fillId="0" borderId="0" xfId="18" applyFont="1" applyFill="1" applyBorder="1" applyAlignment="1">
      <alignment vertical="center" wrapText="1"/>
    </xf>
    <xf numFmtId="0" fontId="38" fillId="0" borderId="16" xfId="18" applyFont="1" applyFill="1" applyBorder="1" applyAlignment="1">
      <alignment vertical="center" wrapText="1"/>
    </xf>
    <xf numFmtId="0" fontId="38" fillId="0" borderId="21" xfId="18" applyFont="1" applyFill="1" applyBorder="1" applyAlignment="1">
      <alignment vertical="center" wrapText="1"/>
    </xf>
    <xf numFmtId="164" fontId="41" fillId="0" borderId="11" xfId="19" applyNumberFormat="1" applyFont="1" applyFill="1" applyBorder="1" applyAlignment="1">
      <alignment horizontal="center" vertical="top" wrapText="1"/>
    </xf>
    <xf numFmtId="164" fontId="41" fillId="0" borderId="14" xfId="19" applyNumberFormat="1" applyFont="1" applyFill="1" applyBorder="1" applyAlignment="1">
      <alignment horizontal="center" vertical="top" wrapText="1"/>
    </xf>
    <xf numFmtId="164" fontId="41" fillId="0" borderId="16" xfId="19" applyNumberFormat="1" applyFont="1" applyFill="1" applyBorder="1" applyAlignment="1">
      <alignment horizontal="center" vertical="top" wrapText="1"/>
    </xf>
    <xf numFmtId="0" fontId="38" fillId="0" borderId="108" xfId="19" applyFont="1" applyFill="1" applyBorder="1" applyAlignment="1">
      <alignment horizontal="left" vertical="top" wrapText="1"/>
    </xf>
  </cellXfs>
  <cellStyles count="98">
    <cellStyle name="Bad 2" xfId="32" xr:uid="{00000000-0005-0000-0000-000000000000}"/>
    <cellStyle name="Bad 3" xfId="33" xr:uid="{00000000-0005-0000-0000-000001000000}"/>
    <cellStyle name="Bad 4" xfId="34" xr:uid="{00000000-0005-0000-0000-000002000000}"/>
    <cellStyle name="Berekening" xfId="1" xr:uid="{00000000-0005-0000-0000-000003000000}"/>
    <cellStyle name="Berekening 2" xfId="35" xr:uid="{00000000-0005-0000-0000-000004000000}"/>
    <cellStyle name="Calculation 2" xfId="36" xr:uid="{00000000-0005-0000-0000-000005000000}"/>
    <cellStyle name="Calculation 3" xfId="37" xr:uid="{00000000-0005-0000-0000-000006000000}"/>
    <cellStyle name="Calculation 4" xfId="38" xr:uid="{00000000-0005-0000-0000-000007000000}"/>
    <cellStyle name="Check Cell 2" xfId="39" xr:uid="{00000000-0005-0000-0000-000008000000}"/>
    <cellStyle name="Check Cell 3" xfId="40" xr:uid="{00000000-0005-0000-0000-000009000000}"/>
    <cellStyle name="Check Cell 4" xfId="41" xr:uid="{00000000-0005-0000-0000-00000A000000}"/>
    <cellStyle name="Controlecel" xfId="2" xr:uid="{00000000-0005-0000-0000-00000B000000}"/>
    <cellStyle name="Explanatory Text 2" xfId="42" xr:uid="{00000000-0005-0000-0000-00000C000000}"/>
    <cellStyle name="Explanatory Text 3" xfId="43" xr:uid="{00000000-0005-0000-0000-00000D000000}"/>
    <cellStyle name="Explanatory Text 4" xfId="44" xr:uid="{00000000-0005-0000-0000-00000E000000}"/>
    <cellStyle name="Gekoppelde cel" xfId="3" xr:uid="{00000000-0005-0000-0000-00000F000000}"/>
    <cellStyle name="Goed" xfId="4" xr:uid="{00000000-0005-0000-0000-000010000000}"/>
    <cellStyle name="Good 2" xfId="45" xr:uid="{00000000-0005-0000-0000-000011000000}"/>
    <cellStyle name="Good 3" xfId="46" xr:uid="{00000000-0005-0000-0000-000012000000}"/>
    <cellStyle name="Good 4" xfId="47" xr:uid="{00000000-0005-0000-0000-000013000000}"/>
    <cellStyle name="Heading 1 2" xfId="48" xr:uid="{00000000-0005-0000-0000-000014000000}"/>
    <cellStyle name="Heading 1 3" xfId="49" xr:uid="{00000000-0005-0000-0000-000015000000}"/>
    <cellStyle name="Heading 1 4" xfId="50" xr:uid="{00000000-0005-0000-0000-000016000000}"/>
    <cellStyle name="Heading 2 2" xfId="51" xr:uid="{00000000-0005-0000-0000-000017000000}"/>
    <cellStyle name="Heading 2 3" xfId="52" xr:uid="{00000000-0005-0000-0000-000018000000}"/>
    <cellStyle name="Heading 2 4" xfId="53" xr:uid="{00000000-0005-0000-0000-000019000000}"/>
    <cellStyle name="Heading 3 2" xfId="54" xr:uid="{00000000-0005-0000-0000-00001A000000}"/>
    <cellStyle name="Heading 3 3" xfId="55" xr:uid="{00000000-0005-0000-0000-00001B000000}"/>
    <cellStyle name="Heading 3 4" xfId="56" xr:uid="{00000000-0005-0000-0000-00001C000000}"/>
    <cellStyle name="Heading 4 2" xfId="57" xr:uid="{00000000-0005-0000-0000-00001D000000}"/>
    <cellStyle name="Heading 4 3" xfId="58" xr:uid="{00000000-0005-0000-0000-00001E000000}"/>
    <cellStyle name="Heading 4 4" xfId="59" xr:uid="{00000000-0005-0000-0000-00001F000000}"/>
    <cellStyle name="Input 2" xfId="60" xr:uid="{00000000-0005-0000-0000-000020000000}"/>
    <cellStyle name="Input 3" xfId="61" xr:uid="{00000000-0005-0000-0000-000021000000}"/>
    <cellStyle name="Input 4" xfId="62" xr:uid="{00000000-0005-0000-0000-000022000000}"/>
    <cellStyle name="Invoer" xfId="5" xr:uid="{00000000-0005-0000-0000-000023000000}"/>
    <cellStyle name="Invoer 2" xfId="63" xr:uid="{00000000-0005-0000-0000-000024000000}"/>
    <cellStyle name="Kop 1" xfId="6" xr:uid="{00000000-0005-0000-0000-000025000000}"/>
    <cellStyle name="Kop 2" xfId="7" xr:uid="{00000000-0005-0000-0000-000026000000}"/>
    <cellStyle name="Kop 3" xfId="8" xr:uid="{00000000-0005-0000-0000-000027000000}"/>
    <cellStyle name="Kop 4" xfId="9" xr:uid="{00000000-0005-0000-0000-000028000000}"/>
    <cellStyle name="Linked Cell 2" xfId="64" xr:uid="{00000000-0005-0000-0000-000029000000}"/>
    <cellStyle name="Linked Cell 3" xfId="65" xr:uid="{00000000-0005-0000-0000-00002A000000}"/>
    <cellStyle name="Linked Cell 4" xfId="66" xr:uid="{00000000-0005-0000-0000-00002B000000}"/>
    <cellStyle name="Neutraal" xfId="10" xr:uid="{00000000-0005-0000-0000-00002C000000}"/>
    <cellStyle name="Neutral 2" xfId="67" xr:uid="{00000000-0005-0000-0000-00002D000000}"/>
    <cellStyle name="Neutral 3" xfId="68" xr:uid="{00000000-0005-0000-0000-00002E000000}"/>
    <cellStyle name="Neutral 4" xfId="69" xr:uid="{00000000-0005-0000-0000-00002F000000}"/>
    <cellStyle name="Normal" xfId="0" builtinId="0"/>
    <cellStyle name="Normal 2" xfId="11" xr:uid="{00000000-0005-0000-0000-000030000000}"/>
    <cellStyle name="Normal 2 2" xfId="70" xr:uid="{00000000-0005-0000-0000-000031000000}"/>
    <cellStyle name="Normal 3" xfId="12" xr:uid="{00000000-0005-0000-0000-000032000000}"/>
    <cellStyle name="Normal 3 10" xfId="13" xr:uid="{00000000-0005-0000-0000-000033000000}"/>
    <cellStyle name="Normal 3 10 2" xfId="71" xr:uid="{00000000-0005-0000-0000-000034000000}"/>
    <cellStyle name="Normal 3 2" xfId="72" xr:uid="{00000000-0005-0000-0000-000035000000}"/>
    <cellStyle name="Normal 4" xfId="14" xr:uid="{00000000-0005-0000-0000-000036000000}"/>
    <cellStyle name="Normal 4 2" xfId="15" xr:uid="{00000000-0005-0000-0000-000037000000}"/>
    <cellStyle name="Normal 4 2 2" xfId="16" xr:uid="{00000000-0005-0000-0000-000038000000}"/>
    <cellStyle name="Normal 4 3" xfId="73" xr:uid="{00000000-0005-0000-0000-000039000000}"/>
    <cellStyle name="Normal 4 4" xfId="74" xr:uid="{00000000-0005-0000-0000-00003A000000}"/>
    <cellStyle name="Normal 4 5" xfId="75" xr:uid="{00000000-0005-0000-0000-00003B000000}"/>
    <cellStyle name="Normal 5" xfId="17" xr:uid="{00000000-0005-0000-0000-00003C000000}"/>
    <cellStyle name="Normal 6" xfId="18" xr:uid="{00000000-0005-0000-0000-00003D000000}"/>
    <cellStyle name="Normal 7" xfId="19" xr:uid="{00000000-0005-0000-0000-00003E000000}"/>
    <cellStyle name="Normal 8" xfId="20" xr:uid="{00000000-0005-0000-0000-00003F000000}"/>
    <cellStyle name="Normal 8 2" xfId="97" xr:uid="{00000000-0005-0000-0000-000040000000}"/>
    <cellStyle name="Normal_Okam_2006_V02_Eng" xfId="21" xr:uid="{00000000-0005-0000-0000-000042000000}"/>
    <cellStyle name="Normal_Part E 2" xfId="76" xr:uid="{00000000-0005-0000-0000-000043000000}"/>
    <cellStyle name="Note 2" xfId="77" xr:uid="{00000000-0005-0000-0000-000044000000}"/>
    <cellStyle name="Note 3" xfId="78" xr:uid="{00000000-0005-0000-0000-000045000000}"/>
    <cellStyle name="Note 4" xfId="79" xr:uid="{00000000-0005-0000-0000-000046000000}"/>
    <cellStyle name="Notitie" xfId="22" xr:uid="{00000000-0005-0000-0000-000047000000}"/>
    <cellStyle name="Notitie 2" xfId="80" xr:uid="{00000000-0005-0000-0000-000048000000}"/>
    <cellStyle name="Ongeldig" xfId="23" xr:uid="{00000000-0005-0000-0000-000049000000}"/>
    <cellStyle name="Output 2" xfId="81" xr:uid="{00000000-0005-0000-0000-00004A000000}"/>
    <cellStyle name="Output 3" xfId="82" xr:uid="{00000000-0005-0000-0000-00004B000000}"/>
    <cellStyle name="Output 4" xfId="83" xr:uid="{00000000-0005-0000-0000-00004C000000}"/>
    <cellStyle name="Standaard_qualitative_risk_questions_v_1.2" xfId="24" xr:uid="{00000000-0005-0000-0000-00004D000000}"/>
    <cellStyle name="Titel" xfId="25" xr:uid="{00000000-0005-0000-0000-00004E000000}"/>
    <cellStyle name="Title 2" xfId="84" xr:uid="{00000000-0005-0000-0000-00004F000000}"/>
    <cellStyle name="Title 3" xfId="85" xr:uid="{00000000-0005-0000-0000-000050000000}"/>
    <cellStyle name="Title 4" xfId="86" xr:uid="{00000000-0005-0000-0000-000051000000}"/>
    <cellStyle name="Totaal" xfId="26" xr:uid="{00000000-0005-0000-0000-000052000000}"/>
    <cellStyle name="Totaal 2" xfId="87" xr:uid="{00000000-0005-0000-0000-000053000000}"/>
    <cellStyle name="Total 2" xfId="88" xr:uid="{00000000-0005-0000-0000-000054000000}"/>
    <cellStyle name="Total 3" xfId="89" xr:uid="{00000000-0005-0000-0000-000055000000}"/>
    <cellStyle name="Total 4" xfId="90" xr:uid="{00000000-0005-0000-0000-000056000000}"/>
    <cellStyle name="Uitvoer" xfId="27" xr:uid="{00000000-0005-0000-0000-000057000000}"/>
    <cellStyle name="Uitvoer 2" xfId="91" xr:uid="{00000000-0005-0000-0000-000058000000}"/>
    <cellStyle name="Verklarende tekst" xfId="28" xr:uid="{00000000-0005-0000-0000-000059000000}"/>
    <cellStyle name="Waarschuwingstekst" xfId="29" xr:uid="{00000000-0005-0000-0000-00005A000000}"/>
    <cellStyle name="Warning Text 2" xfId="92" xr:uid="{00000000-0005-0000-0000-00005B000000}"/>
    <cellStyle name="Warning Text 3" xfId="93" xr:uid="{00000000-0005-0000-0000-00005C000000}"/>
    <cellStyle name="Warning Text 4" xfId="94" xr:uid="{00000000-0005-0000-0000-00005D000000}"/>
    <cellStyle name="Обычный 2" xfId="31" xr:uid="{00000000-0005-0000-0000-00005F000000}"/>
    <cellStyle name="Обычный 2 2" xfId="95" xr:uid="{00000000-0005-0000-0000-000060000000}"/>
    <cellStyle name="Обычный 4" xfId="96" xr:uid="{00000000-0005-0000-0000-000061000000}"/>
    <cellStyle name="عادي_استمارة الإنفاق" xfId="30" xr:uid="{00000000-0005-0000-0000-00006200000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70758</xdr:colOff>
      <xdr:row>1</xdr:row>
      <xdr:rowOff>68035</xdr:rowOff>
    </xdr:from>
    <xdr:to>
      <xdr:col>5</xdr:col>
      <xdr:colOff>90189</xdr:colOff>
      <xdr:row>4</xdr:row>
      <xdr:rowOff>46263</xdr:rowOff>
    </xdr:to>
    <xdr:pic>
      <xdr:nvPicPr>
        <xdr:cNvPr id="2" name="Picture 1" descr="wbcube-m.gif">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a:stretch>
          <a:fillRect/>
        </a:stretch>
      </xdr:blipFill>
      <xdr:spPr bwMode="auto">
        <a:xfrm>
          <a:off x="70758" y="231321"/>
          <a:ext cx="767824" cy="713014"/>
        </a:xfrm>
        <a:prstGeom prst="rect">
          <a:avLst/>
        </a:prstGeom>
        <a:noFill/>
        <a:ln w="9525">
          <a:noFill/>
          <a:miter lim="800000"/>
          <a:headEnd/>
          <a:tailEnd/>
        </a:ln>
      </xdr:spPr>
    </xdr:pic>
    <xdr:clientData/>
  </xdr:twoCellAnchor>
  <xdr:twoCellAnchor editAs="oneCell">
    <xdr:from>
      <xdr:col>59</xdr:col>
      <xdr:colOff>40822</xdr:colOff>
      <xdr:row>1</xdr:row>
      <xdr:rowOff>0</xdr:rowOff>
    </xdr:from>
    <xdr:to>
      <xdr:col>63</xdr:col>
      <xdr:colOff>114681</xdr:colOff>
      <xdr:row>3</xdr:row>
      <xdr:rowOff>223157</xdr:rowOff>
    </xdr:to>
    <xdr:pic>
      <xdr:nvPicPr>
        <xdr:cNvPr id="3" name="Picture 1" descr="wbcube-m.gif">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rcRect/>
        <a:stretch>
          <a:fillRect/>
        </a:stretch>
      </xdr:blipFill>
      <xdr:spPr bwMode="auto">
        <a:xfrm>
          <a:off x="8899072" y="163286"/>
          <a:ext cx="767824" cy="71301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J42"/>
  <sheetViews>
    <sheetView showGridLines="0" view="pageBreakPreview" zoomScale="70" zoomScaleNormal="110" zoomScaleSheetLayoutView="70" workbookViewId="0">
      <selection activeCell="T12" sqref="T12"/>
    </sheetView>
  </sheetViews>
  <sheetFormatPr defaultColWidth="2.140625" defaultRowHeight="12.75" x14ac:dyDescent="0.2"/>
  <cols>
    <col min="1" max="15" width="2.140625" style="104"/>
    <col min="16" max="16" width="2.42578125" style="104" bestFit="1" customWidth="1"/>
    <col min="17" max="22" width="2.140625" style="104"/>
    <col min="23" max="23" width="2.42578125" style="104" bestFit="1" customWidth="1"/>
    <col min="24" max="45" width="2.140625" style="104"/>
    <col min="46" max="46" width="2.5703125" style="104" bestFit="1" customWidth="1"/>
    <col min="47" max="60" width="2.140625" style="104"/>
    <col min="61" max="61" width="3.7109375" style="104" customWidth="1"/>
    <col min="62" max="68" width="2.140625" style="104"/>
    <col min="69" max="69" width="4" style="104" customWidth="1"/>
    <col min="70" max="76" width="2.140625" style="104"/>
    <col min="77" max="77" width="6.140625" style="104" customWidth="1"/>
    <col min="78" max="83" width="2.140625" style="104"/>
    <col min="84" max="84" width="6.28515625" style="104" customWidth="1"/>
    <col min="85" max="90" width="2.140625" style="104"/>
    <col min="91" max="91" width="5.7109375" style="104" customWidth="1"/>
    <col min="92" max="102" width="2.140625" style="104"/>
    <col min="103" max="103" width="2.5703125" style="104" bestFit="1" customWidth="1"/>
    <col min="104" max="271" width="2.140625" style="104"/>
    <col min="272" max="272" width="2.42578125" style="104" bestFit="1" customWidth="1"/>
    <col min="273" max="278" width="2.140625" style="104"/>
    <col min="279" max="279" width="2.42578125" style="104" bestFit="1" customWidth="1"/>
    <col min="280" max="316" width="2.140625" style="104"/>
    <col min="317" max="317" width="2.140625" style="104" customWidth="1"/>
    <col min="318" max="527" width="2.140625" style="104"/>
    <col min="528" max="528" width="2.42578125" style="104" bestFit="1" customWidth="1"/>
    <col min="529" max="534" width="2.140625" style="104"/>
    <col min="535" max="535" width="2.42578125" style="104" bestFit="1" customWidth="1"/>
    <col min="536" max="572" width="2.140625" style="104"/>
    <col min="573" max="573" width="2.140625" style="104" customWidth="1"/>
    <col min="574" max="783" width="2.140625" style="104"/>
    <col min="784" max="784" width="2.42578125" style="104" bestFit="1" customWidth="1"/>
    <col min="785" max="790" width="2.140625" style="104"/>
    <col min="791" max="791" width="2.42578125" style="104" bestFit="1" customWidth="1"/>
    <col min="792" max="828" width="2.140625" style="104"/>
    <col min="829" max="829" width="2.140625" style="104" customWidth="1"/>
    <col min="830" max="1039" width="2.140625" style="104"/>
    <col min="1040" max="1040" width="2.42578125" style="104" bestFit="1" customWidth="1"/>
    <col min="1041" max="1046" width="2.140625" style="104"/>
    <col min="1047" max="1047" width="2.42578125" style="104" bestFit="1" customWidth="1"/>
    <col min="1048" max="1084" width="2.140625" style="104"/>
    <col min="1085" max="1085" width="2.140625" style="104" customWidth="1"/>
    <col min="1086" max="1295" width="2.140625" style="104"/>
    <col min="1296" max="1296" width="2.42578125" style="104" bestFit="1" customWidth="1"/>
    <col min="1297" max="1302" width="2.140625" style="104"/>
    <col min="1303" max="1303" width="2.42578125" style="104" bestFit="1" customWidth="1"/>
    <col min="1304" max="1340" width="2.140625" style="104"/>
    <col min="1341" max="1341" width="2.140625" style="104" customWidth="1"/>
    <col min="1342" max="1551" width="2.140625" style="104"/>
    <col min="1552" max="1552" width="2.42578125" style="104" bestFit="1" customWidth="1"/>
    <col min="1553" max="1558" width="2.140625" style="104"/>
    <col min="1559" max="1559" width="2.42578125" style="104" bestFit="1" customWidth="1"/>
    <col min="1560" max="1596" width="2.140625" style="104"/>
    <col min="1597" max="1597" width="2.140625" style="104" customWidth="1"/>
    <col min="1598" max="1807" width="2.140625" style="104"/>
    <col min="1808" max="1808" width="2.42578125" style="104" bestFit="1" customWidth="1"/>
    <col min="1809" max="1814" width="2.140625" style="104"/>
    <col min="1815" max="1815" width="2.42578125" style="104" bestFit="1" customWidth="1"/>
    <col min="1816" max="1852" width="2.140625" style="104"/>
    <col min="1853" max="1853" width="2.140625" style="104" customWidth="1"/>
    <col min="1854" max="2063" width="2.140625" style="104"/>
    <col min="2064" max="2064" width="2.42578125" style="104" bestFit="1" customWidth="1"/>
    <col min="2065" max="2070" width="2.140625" style="104"/>
    <col min="2071" max="2071" width="2.42578125" style="104" bestFit="1" customWidth="1"/>
    <col min="2072" max="2108" width="2.140625" style="104"/>
    <col min="2109" max="2109" width="2.140625" style="104" customWidth="1"/>
    <col min="2110" max="2319" width="2.140625" style="104"/>
    <col min="2320" max="2320" width="2.42578125" style="104" bestFit="1" customWidth="1"/>
    <col min="2321" max="2326" width="2.140625" style="104"/>
    <col min="2327" max="2327" width="2.42578125" style="104" bestFit="1" customWidth="1"/>
    <col min="2328" max="2364" width="2.140625" style="104"/>
    <col min="2365" max="2365" width="2.140625" style="104" customWidth="1"/>
    <col min="2366" max="2575" width="2.140625" style="104"/>
    <col min="2576" max="2576" width="2.42578125" style="104" bestFit="1" customWidth="1"/>
    <col min="2577" max="2582" width="2.140625" style="104"/>
    <col min="2583" max="2583" width="2.42578125" style="104" bestFit="1" customWidth="1"/>
    <col min="2584" max="2620" width="2.140625" style="104"/>
    <col min="2621" max="2621" width="2.140625" style="104" customWidth="1"/>
    <col min="2622" max="2831" width="2.140625" style="104"/>
    <col min="2832" max="2832" width="2.42578125" style="104" bestFit="1" customWidth="1"/>
    <col min="2833" max="2838" width="2.140625" style="104"/>
    <col min="2839" max="2839" width="2.42578125" style="104" bestFit="1" customWidth="1"/>
    <col min="2840" max="2876" width="2.140625" style="104"/>
    <col min="2877" max="2877" width="2.140625" style="104" customWidth="1"/>
    <col min="2878" max="3087" width="2.140625" style="104"/>
    <col min="3088" max="3088" width="2.42578125" style="104" bestFit="1" customWidth="1"/>
    <col min="3089" max="3094" width="2.140625" style="104"/>
    <col min="3095" max="3095" width="2.42578125" style="104" bestFit="1" customWidth="1"/>
    <col min="3096" max="3132" width="2.140625" style="104"/>
    <col min="3133" max="3133" width="2.140625" style="104" customWidth="1"/>
    <col min="3134" max="3343" width="2.140625" style="104"/>
    <col min="3344" max="3344" width="2.42578125" style="104" bestFit="1" customWidth="1"/>
    <col min="3345" max="3350" width="2.140625" style="104"/>
    <col min="3351" max="3351" width="2.42578125" style="104" bestFit="1" customWidth="1"/>
    <col min="3352" max="3388" width="2.140625" style="104"/>
    <col min="3389" max="3389" width="2.140625" style="104" customWidth="1"/>
    <col min="3390" max="3599" width="2.140625" style="104"/>
    <col min="3600" max="3600" width="2.42578125" style="104" bestFit="1" customWidth="1"/>
    <col min="3601" max="3606" width="2.140625" style="104"/>
    <col min="3607" max="3607" width="2.42578125" style="104" bestFit="1" customWidth="1"/>
    <col min="3608" max="3644" width="2.140625" style="104"/>
    <col min="3645" max="3645" width="2.140625" style="104" customWidth="1"/>
    <col min="3646" max="3855" width="2.140625" style="104"/>
    <col min="3856" max="3856" width="2.42578125" style="104" bestFit="1" customWidth="1"/>
    <col min="3857" max="3862" width="2.140625" style="104"/>
    <col min="3863" max="3863" width="2.42578125" style="104" bestFit="1" customWidth="1"/>
    <col min="3864" max="3900" width="2.140625" style="104"/>
    <col min="3901" max="3901" width="2.140625" style="104" customWidth="1"/>
    <col min="3902" max="4111" width="2.140625" style="104"/>
    <col min="4112" max="4112" width="2.42578125" style="104" bestFit="1" customWidth="1"/>
    <col min="4113" max="4118" width="2.140625" style="104"/>
    <col min="4119" max="4119" width="2.42578125" style="104" bestFit="1" customWidth="1"/>
    <col min="4120" max="4156" width="2.140625" style="104"/>
    <col min="4157" max="4157" width="2.140625" style="104" customWidth="1"/>
    <col min="4158" max="4367" width="2.140625" style="104"/>
    <col min="4368" max="4368" width="2.42578125" style="104" bestFit="1" customWidth="1"/>
    <col min="4369" max="4374" width="2.140625" style="104"/>
    <col min="4375" max="4375" width="2.42578125" style="104" bestFit="1" customWidth="1"/>
    <col min="4376" max="4412" width="2.140625" style="104"/>
    <col min="4413" max="4413" width="2.140625" style="104" customWidth="1"/>
    <col min="4414" max="4623" width="2.140625" style="104"/>
    <col min="4624" max="4624" width="2.42578125" style="104" bestFit="1" customWidth="1"/>
    <col min="4625" max="4630" width="2.140625" style="104"/>
    <col min="4631" max="4631" width="2.42578125" style="104" bestFit="1" customWidth="1"/>
    <col min="4632" max="4668" width="2.140625" style="104"/>
    <col min="4669" max="4669" width="2.140625" style="104" customWidth="1"/>
    <col min="4670" max="4879" width="2.140625" style="104"/>
    <col min="4880" max="4880" width="2.42578125" style="104" bestFit="1" customWidth="1"/>
    <col min="4881" max="4886" width="2.140625" style="104"/>
    <col min="4887" max="4887" width="2.42578125" style="104" bestFit="1" customWidth="1"/>
    <col min="4888" max="4924" width="2.140625" style="104"/>
    <col min="4925" max="4925" width="2.140625" style="104" customWidth="1"/>
    <col min="4926" max="5135" width="2.140625" style="104"/>
    <col min="5136" max="5136" width="2.42578125" style="104" bestFit="1" customWidth="1"/>
    <col min="5137" max="5142" width="2.140625" style="104"/>
    <col min="5143" max="5143" width="2.42578125" style="104" bestFit="1" customWidth="1"/>
    <col min="5144" max="5180" width="2.140625" style="104"/>
    <col min="5181" max="5181" width="2.140625" style="104" customWidth="1"/>
    <col min="5182" max="5391" width="2.140625" style="104"/>
    <col min="5392" max="5392" width="2.42578125" style="104" bestFit="1" customWidth="1"/>
    <col min="5393" max="5398" width="2.140625" style="104"/>
    <col min="5399" max="5399" width="2.42578125" style="104" bestFit="1" customWidth="1"/>
    <col min="5400" max="5436" width="2.140625" style="104"/>
    <col min="5437" max="5437" width="2.140625" style="104" customWidth="1"/>
    <col min="5438" max="5647" width="2.140625" style="104"/>
    <col min="5648" max="5648" width="2.42578125" style="104" bestFit="1" customWidth="1"/>
    <col min="5649" max="5654" width="2.140625" style="104"/>
    <col min="5655" max="5655" width="2.42578125" style="104" bestFit="1" customWidth="1"/>
    <col min="5656" max="5692" width="2.140625" style="104"/>
    <col min="5693" max="5693" width="2.140625" style="104" customWidth="1"/>
    <col min="5694" max="5903" width="2.140625" style="104"/>
    <col min="5904" max="5904" width="2.42578125" style="104" bestFit="1" customWidth="1"/>
    <col min="5905" max="5910" width="2.140625" style="104"/>
    <col min="5911" max="5911" width="2.42578125" style="104" bestFit="1" customWidth="1"/>
    <col min="5912" max="5948" width="2.140625" style="104"/>
    <col min="5949" max="5949" width="2.140625" style="104" customWidth="1"/>
    <col min="5950" max="6159" width="2.140625" style="104"/>
    <col min="6160" max="6160" width="2.42578125" style="104" bestFit="1" customWidth="1"/>
    <col min="6161" max="6166" width="2.140625" style="104"/>
    <col min="6167" max="6167" width="2.42578125" style="104" bestFit="1" customWidth="1"/>
    <col min="6168" max="6204" width="2.140625" style="104"/>
    <col min="6205" max="6205" width="2.140625" style="104" customWidth="1"/>
    <col min="6206" max="6415" width="2.140625" style="104"/>
    <col min="6416" max="6416" width="2.42578125" style="104" bestFit="1" customWidth="1"/>
    <col min="6417" max="6422" width="2.140625" style="104"/>
    <col min="6423" max="6423" width="2.42578125" style="104" bestFit="1" customWidth="1"/>
    <col min="6424" max="6460" width="2.140625" style="104"/>
    <col min="6461" max="6461" width="2.140625" style="104" customWidth="1"/>
    <col min="6462" max="6671" width="2.140625" style="104"/>
    <col min="6672" max="6672" width="2.42578125" style="104" bestFit="1" customWidth="1"/>
    <col min="6673" max="6678" width="2.140625" style="104"/>
    <col min="6679" max="6679" width="2.42578125" style="104" bestFit="1" customWidth="1"/>
    <col min="6680" max="6716" width="2.140625" style="104"/>
    <col min="6717" max="6717" width="2.140625" style="104" customWidth="1"/>
    <col min="6718" max="6927" width="2.140625" style="104"/>
    <col min="6928" max="6928" width="2.42578125" style="104" bestFit="1" customWidth="1"/>
    <col min="6929" max="6934" width="2.140625" style="104"/>
    <col min="6935" max="6935" width="2.42578125" style="104" bestFit="1" customWidth="1"/>
    <col min="6936" max="6972" width="2.140625" style="104"/>
    <col min="6973" max="6973" width="2.140625" style="104" customWidth="1"/>
    <col min="6974" max="7183" width="2.140625" style="104"/>
    <col min="7184" max="7184" width="2.42578125" style="104" bestFit="1" customWidth="1"/>
    <col min="7185" max="7190" width="2.140625" style="104"/>
    <col min="7191" max="7191" width="2.42578125" style="104" bestFit="1" customWidth="1"/>
    <col min="7192" max="7228" width="2.140625" style="104"/>
    <col min="7229" max="7229" width="2.140625" style="104" customWidth="1"/>
    <col min="7230" max="7439" width="2.140625" style="104"/>
    <col min="7440" max="7440" width="2.42578125" style="104" bestFit="1" customWidth="1"/>
    <col min="7441" max="7446" width="2.140625" style="104"/>
    <col min="7447" max="7447" width="2.42578125" style="104" bestFit="1" customWidth="1"/>
    <col min="7448" max="7484" width="2.140625" style="104"/>
    <col min="7485" max="7485" width="2.140625" style="104" customWidth="1"/>
    <col min="7486" max="7695" width="2.140625" style="104"/>
    <col min="7696" max="7696" width="2.42578125" style="104" bestFit="1" customWidth="1"/>
    <col min="7697" max="7702" width="2.140625" style="104"/>
    <col min="7703" max="7703" width="2.42578125" style="104" bestFit="1" customWidth="1"/>
    <col min="7704" max="7740" width="2.140625" style="104"/>
    <col min="7741" max="7741" width="2.140625" style="104" customWidth="1"/>
    <col min="7742" max="7951" width="2.140625" style="104"/>
    <col min="7952" max="7952" width="2.42578125" style="104" bestFit="1" customWidth="1"/>
    <col min="7953" max="7958" width="2.140625" style="104"/>
    <col min="7959" max="7959" width="2.42578125" style="104" bestFit="1" customWidth="1"/>
    <col min="7960" max="7996" width="2.140625" style="104"/>
    <col min="7997" max="7997" width="2.140625" style="104" customWidth="1"/>
    <col min="7998" max="8207" width="2.140625" style="104"/>
    <col min="8208" max="8208" width="2.42578125" style="104" bestFit="1" customWidth="1"/>
    <col min="8209" max="8214" width="2.140625" style="104"/>
    <col min="8215" max="8215" width="2.42578125" style="104" bestFit="1" customWidth="1"/>
    <col min="8216" max="8252" width="2.140625" style="104"/>
    <col min="8253" max="8253" width="2.140625" style="104" customWidth="1"/>
    <col min="8254" max="8463" width="2.140625" style="104"/>
    <col min="8464" max="8464" width="2.42578125" style="104" bestFit="1" customWidth="1"/>
    <col min="8465" max="8470" width="2.140625" style="104"/>
    <col min="8471" max="8471" width="2.42578125" style="104" bestFit="1" customWidth="1"/>
    <col min="8472" max="8508" width="2.140625" style="104"/>
    <col min="8509" max="8509" width="2.140625" style="104" customWidth="1"/>
    <col min="8510" max="8719" width="2.140625" style="104"/>
    <col min="8720" max="8720" width="2.42578125" style="104" bestFit="1" customWidth="1"/>
    <col min="8721" max="8726" width="2.140625" style="104"/>
    <col min="8727" max="8727" width="2.42578125" style="104" bestFit="1" customWidth="1"/>
    <col min="8728" max="8764" width="2.140625" style="104"/>
    <col min="8765" max="8765" width="2.140625" style="104" customWidth="1"/>
    <col min="8766" max="8975" width="2.140625" style="104"/>
    <col min="8976" max="8976" width="2.42578125" style="104" bestFit="1" customWidth="1"/>
    <col min="8977" max="8982" width="2.140625" style="104"/>
    <col min="8983" max="8983" width="2.42578125" style="104" bestFit="1" customWidth="1"/>
    <col min="8984" max="9020" width="2.140625" style="104"/>
    <col min="9021" max="9021" width="2.140625" style="104" customWidth="1"/>
    <col min="9022" max="9231" width="2.140625" style="104"/>
    <col min="9232" max="9232" width="2.42578125" style="104" bestFit="1" customWidth="1"/>
    <col min="9233" max="9238" width="2.140625" style="104"/>
    <col min="9239" max="9239" width="2.42578125" style="104" bestFit="1" customWidth="1"/>
    <col min="9240" max="9276" width="2.140625" style="104"/>
    <col min="9277" max="9277" width="2.140625" style="104" customWidth="1"/>
    <col min="9278" max="9487" width="2.140625" style="104"/>
    <col min="9488" max="9488" width="2.42578125" style="104" bestFit="1" customWidth="1"/>
    <col min="9489" max="9494" width="2.140625" style="104"/>
    <col min="9495" max="9495" width="2.42578125" style="104" bestFit="1" customWidth="1"/>
    <col min="9496" max="9532" width="2.140625" style="104"/>
    <col min="9533" max="9533" width="2.140625" style="104" customWidth="1"/>
    <col min="9534" max="9743" width="2.140625" style="104"/>
    <col min="9744" max="9744" width="2.42578125" style="104" bestFit="1" customWidth="1"/>
    <col min="9745" max="9750" width="2.140625" style="104"/>
    <col min="9751" max="9751" width="2.42578125" style="104" bestFit="1" customWidth="1"/>
    <col min="9752" max="9788" width="2.140625" style="104"/>
    <col min="9789" max="9789" width="2.140625" style="104" customWidth="1"/>
    <col min="9790" max="9999" width="2.140625" style="104"/>
    <col min="10000" max="10000" width="2.42578125" style="104" bestFit="1" customWidth="1"/>
    <col min="10001" max="10006" width="2.140625" style="104"/>
    <col min="10007" max="10007" width="2.42578125" style="104" bestFit="1" customWidth="1"/>
    <col min="10008" max="10044" width="2.140625" style="104"/>
    <col min="10045" max="10045" width="2.140625" style="104" customWidth="1"/>
    <col min="10046" max="10255" width="2.140625" style="104"/>
    <col min="10256" max="10256" width="2.42578125" style="104" bestFit="1" customWidth="1"/>
    <col min="10257" max="10262" width="2.140625" style="104"/>
    <col min="10263" max="10263" width="2.42578125" style="104" bestFit="1" customWidth="1"/>
    <col min="10264" max="10300" width="2.140625" style="104"/>
    <col min="10301" max="10301" width="2.140625" style="104" customWidth="1"/>
    <col min="10302" max="10511" width="2.140625" style="104"/>
    <col min="10512" max="10512" width="2.42578125" style="104" bestFit="1" customWidth="1"/>
    <col min="10513" max="10518" width="2.140625" style="104"/>
    <col min="10519" max="10519" width="2.42578125" style="104" bestFit="1" customWidth="1"/>
    <col min="10520" max="10556" width="2.140625" style="104"/>
    <col min="10557" max="10557" width="2.140625" style="104" customWidth="1"/>
    <col min="10558" max="10767" width="2.140625" style="104"/>
    <col min="10768" max="10768" width="2.42578125" style="104" bestFit="1" customWidth="1"/>
    <col min="10769" max="10774" width="2.140625" style="104"/>
    <col min="10775" max="10775" width="2.42578125" style="104" bestFit="1" customWidth="1"/>
    <col min="10776" max="10812" width="2.140625" style="104"/>
    <col min="10813" max="10813" width="2.140625" style="104" customWidth="1"/>
    <col min="10814" max="11023" width="2.140625" style="104"/>
    <col min="11024" max="11024" width="2.42578125" style="104" bestFit="1" customWidth="1"/>
    <col min="11025" max="11030" width="2.140625" style="104"/>
    <col min="11031" max="11031" width="2.42578125" style="104" bestFit="1" customWidth="1"/>
    <col min="11032" max="11068" width="2.140625" style="104"/>
    <col min="11069" max="11069" width="2.140625" style="104" customWidth="1"/>
    <col min="11070" max="11279" width="2.140625" style="104"/>
    <col min="11280" max="11280" width="2.42578125" style="104" bestFit="1" customWidth="1"/>
    <col min="11281" max="11286" width="2.140625" style="104"/>
    <col min="11287" max="11287" width="2.42578125" style="104" bestFit="1" customWidth="1"/>
    <col min="11288" max="11324" width="2.140625" style="104"/>
    <col min="11325" max="11325" width="2.140625" style="104" customWidth="1"/>
    <col min="11326" max="11535" width="2.140625" style="104"/>
    <col min="11536" max="11536" width="2.42578125" style="104" bestFit="1" customWidth="1"/>
    <col min="11537" max="11542" width="2.140625" style="104"/>
    <col min="11543" max="11543" width="2.42578125" style="104" bestFit="1" customWidth="1"/>
    <col min="11544" max="11580" width="2.140625" style="104"/>
    <col min="11581" max="11581" width="2.140625" style="104" customWidth="1"/>
    <col min="11582" max="11791" width="2.140625" style="104"/>
    <col min="11792" max="11792" width="2.42578125" style="104" bestFit="1" customWidth="1"/>
    <col min="11793" max="11798" width="2.140625" style="104"/>
    <col min="11799" max="11799" width="2.42578125" style="104" bestFit="1" customWidth="1"/>
    <col min="11800" max="11836" width="2.140625" style="104"/>
    <col min="11837" max="11837" width="2.140625" style="104" customWidth="1"/>
    <col min="11838" max="12047" width="2.140625" style="104"/>
    <col min="12048" max="12048" width="2.42578125" style="104" bestFit="1" customWidth="1"/>
    <col min="12049" max="12054" width="2.140625" style="104"/>
    <col min="12055" max="12055" width="2.42578125" style="104" bestFit="1" customWidth="1"/>
    <col min="12056" max="12092" width="2.140625" style="104"/>
    <col min="12093" max="12093" width="2.140625" style="104" customWidth="1"/>
    <col min="12094" max="12303" width="2.140625" style="104"/>
    <col min="12304" max="12304" width="2.42578125" style="104" bestFit="1" customWidth="1"/>
    <col min="12305" max="12310" width="2.140625" style="104"/>
    <col min="12311" max="12311" width="2.42578125" style="104" bestFit="1" customWidth="1"/>
    <col min="12312" max="12348" width="2.140625" style="104"/>
    <col min="12349" max="12349" width="2.140625" style="104" customWidth="1"/>
    <col min="12350" max="12559" width="2.140625" style="104"/>
    <col min="12560" max="12560" width="2.42578125" style="104" bestFit="1" customWidth="1"/>
    <col min="12561" max="12566" width="2.140625" style="104"/>
    <col min="12567" max="12567" width="2.42578125" style="104" bestFit="1" customWidth="1"/>
    <col min="12568" max="12604" width="2.140625" style="104"/>
    <col min="12605" max="12605" width="2.140625" style="104" customWidth="1"/>
    <col min="12606" max="12815" width="2.140625" style="104"/>
    <col min="12816" max="12816" width="2.42578125" style="104" bestFit="1" customWidth="1"/>
    <col min="12817" max="12822" width="2.140625" style="104"/>
    <col min="12823" max="12823" width="2.42578125" style="104" bestFit="1" customWidth="1"/>
    <col min="12824" max="12860" width="2.140625" style="104"/>
    <col min="12861" max="12861" width="2.140625" style="104" customWidth="1"/>
    <col min="12862" max="13071" width="2.140625" style="104"/>
    <col min="13072" max="13072" width="2.42578125" style="104" bestFit="1" customWidth="1"/>
    <col min="13073" max="13078" width="2.140625" style="104"/>
    <col min="13079" max="13079" width="2.42578125" style="104" bestFit="1" customWidth="1"/>
    <col min="13080" max="13116" width="2.140625" style="104"/>
    <col min="13117" max="13117" width="2.140625" style="104" customWidth="1"/>
    <col min="13118" max="13327" width="2.140625" style="104"/>
    <col min="13328" max="13328" width="2.42578125" style="104" bestFit="1" customWidth="1"/>
    <col min="13329" max="13334" width="2.140625" style="104"/>
    <col min="13335" max="13335" width="2.42578125" style="104" bestFit="1" customWidth="1"/>
    <col min="13336" max="13372" width="2.140625" style="104"/>
    <col min="13373" max="13373" width="2.140625" style="104" customWidth="1"/>
    <col min="13374" max="13583" width="2.140625" style="104"/>
    <col min="13584" max="13584" width="2.42578125" style="104" bestFit="1" customWidth="1"/>
    <col min="13585" max="13590" width="2.140625" style="104"/>
    <col min="13591" max="13591" width="2.42578125" style="104" bestFit="1" customWidth="1"/>
    <col min="13592" max="13628" width="2.140625" style="104"/>
    <col min="13629" max="13629" width="2.140625" style="104" customWidth="1"/>
    <col min="13630" max="13839" width="2.140625" style="104"/>
    <col min="13840" max="13840" width="2.42578125" style="104" bestFit="1" customWidth="1"/>
    <col min="13841" max="13846" width="2.140625" style="104"/>
    <col min="13847" max="13847" width="2.42578125" style="104" bestFit="1" customWidth="1"/>
    <col min="13848" max="13884" width="2.140625" style="104"/>
    <col min="13885" max="13885" width="2.140625" style="104" customWidth="1"/>
    <col min="13886" max="14095" width="2.140625" style="104"/>
    <col min="14096" max="14096" width="2.42578125" style="104" bestFit="1" customWidth="1"/>
    <col min="14097" max="14102" width="2.140625" style="104"/>
    <col min="14103" max="14103" width="2.42578125" style="104" bestFit="1" customWidth="1"/>
    <col min="14104" max="14140" width="2.140625" style="104"/>
    <col min="14141" max="14141" width="2.140625" style="104" customWidth="1"/>
    <col min="14142" max="14351" width="2.140625" style="104"/>
    <col min="14352" max="14352" width="2.42578125" style="104" bestFit="1" customWidth="1"/>
    <col min="14353" max="14358" width="2.140625" style="104"/>
    <col min="14359" max="14359" width="2.42578125" style="104" bestFit="1" customWidth="1"/>
    <col min="14360" max="14396" width="2.140625" style="104"/>
    <col min="14397" max="14397" width="2.140625" style="104" customWidth="1"/>
    <col min="14398" max="14607" width="2.140625" style="104"/>
    <col min="14608" max="14608" width="2.42578125" style="104" bestFit="1" customWidth="1"/>
    <col min="14609" max="14614" width="2.140625" style="104"/>
    <col min="14615" max="14615" width="2.42578125" style="104" bestFit="1" customWidth="1"/>
    <col min="14616" max="14652" width="2.140625" style="104"/>
    <col min="14653" max="14653" width="2.140625" style="104" customWidth="1"/>
    <col min="14654" max="14863" width="2.140625" style="104"/>
    <col min="14864" max="14864" width="2.42578125" style="104" bestFit="1" customWidth="1"/>
    <col min="14865" max="14870" width="2.140625" style="104"/>
    <col min="14871" max="14871" width="2.42578125" style="104" bestFit="1" customWidth="1"/>
    <col min="14872" max="14908" width="2.140625" style="104"/>
    <col min="14909" max="14909" width="2.140625" style="104" customWidth="1"/>
    <col min="14910" max="15119" width="2.140625" style="104"/>
    <col min="15120" max="15120" width="2.42578125" style="104" bestFit="1" customWidth="1"/>
    <col min="15121" max="15126" width="2.140625" style="104"/>
    <col min="15127" max="15127" width="2.42578125" style="104" bestFit="1" customWidth="1"/>
    <col min="15128" max="15164" width="2.140625" style="104"/>
    <col min="15165" max="15165" width="2.140625" style="104" customWidth="1"/>
    <col min="15166" max="15375" width="2.140625" style="104"/>
    <col min="15376" max="15376" width="2.42578125" style="104" bestFit="1" customWidth="1"/>
    <col min="15377" max="15382" width="2.140625" style="104"/>
    <col min="15383" max="15383" width="2.42578125" style="104" bestFit="1" customWidth="1"/>
    <col min="15384" max="15420" width="2.140625" style="104"/>
    <col min="15421" max="15421" width="2.140625" style="104" customWidth="1"/>
    <col min="15422" max="15631" width="2.140625" style="104"/>
    <col min="15632" max="15632" width="2.42578125" style="104" bestFit="1" customWidth="1"/>
    <col min="15633" max="15638" width="2.140625" style="104"/>
    <col min="15639" max="15639" width="2.42578125" style="104" bestFit="1" customWidth="1"/>
    <col min="15640" max="15676" width="2.140625" style="104"/>
    <col min="15677" max="15677" width="2.140625" style="104" customWidth="1"/>
    <col min="15678" max="15887" width="2.140625" style="104"/>
    <col min="15888" max="15888" width="2.42578125" style="104" bestFit="1" customWidth="1"/>
    <col min="15889" max="15894" width="2.140625" style="104"/>
    <col min="15895" max="15895" width="2.42578125" style="104" bestFit="1" customWidth="1"/>
    <col min="15896" max="15932" width="2.140625" style="104"/>
    <col min="15933" max="15933" width="2.140625" style="104" customWidth="1"/>
    <col min="15934" max="16143" width="2.140625" style="104"/>
    <col min="16144" max="16144" width="2.42578125" style="104" bestFit="1" customWidth="1"/>
    <col min="16145" max="16150" width="2.140625" style="104"/>
    <col min="16151" max="16151" width="2.42578125" style="104" bestFit="1" customWidth="1"/>
    <col min="16152" max="16188" width="2.140625" style="104"/>
    <col min="16189" max="16189" width="2.140625" style="104" customWidth="1"/>
    <col min="16190" max="16384" width="2.140625" style="104"/>
  </cols>
  <sheetData>
    <row r="1" spans="1:114" ht="7.5" customHeight="1" x14ac:dyDescent="0.2"/>
    <row r="2" spans="1:114" ht="18.75" x14ac:dyDescent="0.2">
      <c r="A2" s="105"/>
      <c r="B2" s="105"/>
      <c r="C2" s="105"/>
      <c r="D2" s="105"/>
      <c r="E2" s="105"/>
      <c r="F2" s="105"/>
      <c r="G2" s="497" t="s">
        <v>388</v>
      </c>
      <c r="H2" s="497"/>
      <c r="I2" s="497"/>
      <c r="J2" s="497"/>
      <c r="K2" s="497"/>
      <c r="L2" s="497"/>
      <c r="M2" s="497"/>
      <c r="N2" s="497"/>
      <c r="O2" s="497"/>
      <c r="P2" s="497"/>
      <c r="Q2" s="497"/>
      <c r="R2" s="497"/>
      <c r="S2" s="497"/>
      <c r="T2" s="497"/>
      <c r="U2" s="497"/>
      <c r="V2" s="497"/>
      <c r="W2" s="497"/>
      <c r="X2" s="497"/>
      <c r="Y2" s="497"/>
      <c r="Z2" s="497"/>
      <c r="AA2" s="497"/>
      <c r="AB2" s="497"/>
      <c r="AC2" s="497"/>
      <c r="AD2" s="497"/>
      <c r="AE2" s="497"/>
      <c r="AF2" s="497"/>
      <c r="AG2" s="497"/>
      <c r="AH2" s="497"/>
      <c r="AI2" s="497"/>
      <c r="AJ2" s="497"/>
      <c r="AK2" s="497"/>
      <c r="AL2" s="497"/>
      <c r="AM2" s="497"/>
      <c r="AN2" s="497"/>
      <c r="AO2" s="497"/>
      <c r="AP2" s="497"/>
      <c r="AQ2" s="497"/>
      <c r="AR2" s="497"/>
      <c r="AS2" s="497"/>
      <c r="AT2" s="497"/>
      <c r="AU2" s="498"/>
      <c r="AV2" s="508" t="s">
        <v>100</v>
      </c>
      <c r="AW2" s="509"/>
      <c r="AX2" s="509"/>
      <c r="AY2" s="509"/>
      <c r="AZ2" s="509"/>
      <c r="BA2" s="509"/>
      <c r="BB2" s="509"/>
      <c r="BC2" s="509"/>
      <c r="BD2" s="509"/>
      <c r="BE2" s="510"/>
      <c r="BF2" s="193"/>
      <c r="BG2" s="105"/>
      <c r="BH2" s="105"/>
      <c r="BI2" s="105"/>
      <c r="BJ2" s="105"/>
      <c r="BK2" s="105"/>
      <c r="BL2" s="505" t="s">
        <v>389</v>
      </c>
      <c r="BM2" s="505"/>
      <c r="BN2" s="505"/>
      <c r="BO2" s="505"/>
      <c r="BP2" s="505"/>
      <c r="BQ2" s="505"/>
      <c r="BR2" s="505"/>
      <c r="BS2" s="505"/>
      <c r="BT2" s="505"/>
      <c r="BU2" s="505"/>
      <c r="BV2" s="505"/>
      <c r="BW2" s="505"/>
      <c r="BX2" s="505"/>
      <c r="BY2" s="505"/>
      <c r="BZ2" s="505"/>
      <c r="CA2" s="505"/>
      <c r="CB2" s="505"/>
      <c r="CC2" s="505"/>
      <c r="CD2" s="505"/>
      <c r="CE2" s="505"/>
      <c r="CF2" s="505"/>
      <c r="CG2" s="505"/>
      <c r="CH2" s="505"/>
      <c r="CI2" s="505"/>
      <c r="CJ2" s="505"/>
      <c r="CK2" s="505"/>
      <c r="CL2" s="505"/>
      <c r="CM2" s="505"/>
      <c r="CN2" s="505"/>
      <c r="CO2" s="505"/>
      <c r="CP2" s="505"/>
      <c r="CQ2" s="505"/>
      <c r="CR2" s="505"/>
      <c r="CS2" s="505"/>
      <c r="CT2" s="505"/>
      <c r="CU2" s="505"/>
      <c r="CV2" s="505"/>
      <c r="CW2" s="505"/>
      <c r="CX2" s="505"/>
      <c r="CY2" s="505"/>
      <c r="CZ2" s="506"/>
      <c r="DA2" s="511" t="s">
        <v>390</v>
      </c>
      <c r="DB2" s="512"/>
      <c r="DC2" s="512"/>
      <c r="DD2" s="512"/>
      <c r="DE2" s="512"/>
      <c r="DF2" s="512"/>
      <c r="DG2" s="512"/>
      <c r="DH2" s="512"/>
      <c r="DI2" s="512"/>
      <c r="DJ2" s="513"/>
    </row>
    <row r="3" spans="1:114" ht="18.75" x14ac:dyDescent="0.2">
      <c r="A3" s="105"/>
      <c r="B3" s="105"/>
      <c r="C3" s="105"/>
      <c r="D3" s="105"/>
      <c r="E3" s="105"/>
      <c r="F3" s="105"/>
      <c r="G3" s="497" t="s">
        <v>391</v>
      </c>
      <c r="H3" s="497"/>
      <c r="I3" s="497"/>
      <c r="J3" s="497"/>
      <c r="K3" s="497"/>
      <c r="L3" s="497"/>
      <c r="M3" s="497"/>
      <c r="N3" s="497"/>
      <c r="O3" s="497"/>
      <c r="P3" s="497"/>
      <c r="Q3" s="497"/>
      <c r="R3" s="497"/>
      <c r="S3" s="497"/>
      <c r="T3" s="497"/>
      <c r="U3" s="497"/>
      <c r="V3" s="497"/>
      <c r="W3" s="497"/>
      <c r="X3" s="497"/>
      <c r="Y3" s="497"/>
      <c r="Z3" s="497"/>
      <c r="AA3" s="497"/>
      <c r="AB3" s="497"/>
      <c r="AC3" s="497"/>
      <c r="AD3" s="497"/>
      <c r="AE3" s="497"/>
      <c r="AF3" s="497"/>
      <c r="AG3" s="497"/>
      <c r="AH3" s="497"/>
      <c r="AI3" s="497"/>
      <c r="AJ3" s="497"/>
      <c r="AK3" s="497"/>
      <c r="AL3" s="497"/>
      <c r="AM3" s="497"/>
      <c r="AN3" s="497"/>
      <c r="AO3" s="497"/>
      <c r="AP3" s="497"/>
      <c r="AQ3" s="497"/>
      <c r="AR3" s="497"/>
      <c r="AS3" s="497"/>
      <c r="AT3" s="497"/>
      <c r="AU3" s="498"/>
      <c r="AV3" s="494" t="s">
        <v>281</v>
      </c>
      <c r="AW3" s="495"/>
      <c r="AX3" s="495"/>
      <c r="AY3" s="495"/>
      <c r="AZ3" s="495"/>
      <c r="BA3" s="496"/>
      <c r="BB3" s="494" t="s">
        <v>392</v>
      </c>
      <c r="BC3" s="495"/>
      <c r="BD3" s="495"/>
      <c r="BE3" s="496"/>
      <c r="BF3" s="193"/>
      <c r="BG3" s="105"/>
      <c r="BH3" s="105"/>
      <c r="BI3" s="105"/>
      <c r="BJ3" s="105"/>
      <c r="BK3" s="105"/>
      <c r="BL3" s="505" t="s">
        <v>393</v>
      </c>
      <c r="BM3" s="505"/>
      <c r="BN3" s="505"/>
      <c r="BO3" s="505"/>
      <c r="BP3" s="505"/>
      <c r="BQ3" s="505"/>
      <c r="BR3" s="505"/>
      <c r="BS3" s="505"/>
      <c r="BT3" s="505"/>
      <c r="BU3" s="505"/>
      <c r="BV3" s="505"/>
      <c r="BW3" s="505"/>
      <c r="BX3" s="505"/>
      <c r="BY3" s="505"/>
      <c r="BZ3" s="505"/>
      <c r="CA3" s="505"/>
      <c r="CB3" s="505"/>
      <c r="CC3" s="505"/>
      <c r="CD3" s="505"/>
      <c r="CE3" s="505"/>
      <c r="CF3" s="505"/>
      <c r="CG3" s="505"/>
      <c r="CH3" s="505"/>
      <c r="CI3" s="505"/>
      <c r="CJ3" s="505"/>
      <c r="CK3" s="505"/>
      <c r="CL3" s="505"/>
      <c r="CM3" s="505"/>
      <c r="CN3" s="505"/>
      <c r="CO3" s="505"/>
      <c r="CP3" s="505"/>
      <c r="CQ3" s="505"/>
      <c r="CR3" s="505"/>
      <c r="CS3" s="505"/>
      <c r="CT3" s="505"/>
      <c r="CU3" s="505"/>
      <c r="CV3" s="505"/>
      <c r="CW3" s="505"/>
      <c r="CX3" s="505"/>
      <c r="CY3" s="505"/>
      <c r="CZ3" s="506"/>
      <c r="DA3" s="511" t="s">
        <v>394</v>
      </c>
      <c r="DB3" s="512"/>
      <c r="DC3" s="512"/>
      <c r="DD3" s="513"/>
      <c r="DE3" s="511" t="s">
        <v>395</v>
      </c>
      <c r="DF3" s="512"/>
      <c r="DG3" s="512"/>
      <c r="DH3" s="512"/>
      <c r="DI3" s="512"/>
      <c r="DJ3" s="513"/>
    </row>
    <row r="4" spans="1:114" ht="18.75" x14ac:dyDescent="0.2">
      <c r="A4" s="105"/>
      <c r="B4" s="114"/>
      <c r="C4" s="114"/>
      <c r="D4" s="114"/>
      <c r="E4" s="114"/>
      <c r="F4" s="114"/>
      <c r="G4" s="497" t="s">
        <v>377</v>
      </c>
      <c r="H4" s="497"/>
      <c r="I4" s="497"/>
      <c r="J4" s="497"/>
      <c r="K4" s="497"/>
      <c r="L4" s="497"/>
      <c r="M4" s="497"/>
      <c r="N4" s="497"/>
      <c r="O4" s="497"/>
      <c r="P4" s="497"/>
      <c r="Q4" s="497"/>
      <c r="R4" s="497"/>
      <c r="S4" s="497"/>
      <c r="T4" s="497"/>
      <c r="U4" s="497"/>
      <c r="V4" s="497"/>
      <c r="W4" s="497"/>
      <c r="X4" s="497"/>
      <c r="Y4" s="497"/>
      <c r="Z4" s="497"/>
      <c r="AA4" s="497"/>
      <c r="AB4" s="497"/>
      <c r="AC4" s="497"/>
      <c r="AD4" s="497"/>
      <c r="AE4" s="497"/>
      <c r="AF4" s="497"/>
      <c r="AG4" s="497"/>
      <c r="AH4" s="497"/>
      <c r="AI4" s="497"/>
      <c r="AJ4" s="497"/>
      <c r="AK4" s="497"/>
      <c r="AL4" s="497"/>
      <c r="AM4" s="497"/>
      <c r="AN4" s="497"/>
      <c r="AO4" s="497"/>
      <c r="AP4" s="497"/>
      <c r="AQ4" s="497"/>
      <c r="AR4" s="497"/>
      <c r="AS4" s="497"/>
      <c r="AT4" s="497"/>
      <c r="AU4" s="498"/>
      <c r="AV4" s="499"/>
      <c r="AW4" s="500"/>
      <c r="AX4" s="500"/>
      <c r="AY4" s="500"/>
      <c r="AZ4" s="500"/>
      <c r="BA4" s="501"/>
      <c r="BB4" s="499"/>
      <c r="BC4" s="500"/>
      <c r="BD4" s="500"/>
      <c r="BE4" s="501"/>
      <c r="BF4" s="193"/>
      <c r="BG4" s="105"/>
      <c r="BH4" s="114"/>
      <c r="BI4" s="114"/>
      <c r="BJ4" s="114"/>
      <c r="BK4" s="114"/>
      <c r="BL4" s="505" t="s">
        <v>396</v>
      </c>
      <c r="BM4" s="505"/>
      <c r="BN4" s="505"/>
      <c r="BO4" s="505"/>
      <c r="BP4" s="505"/>
      <c r="BQ4" s="505"/>
      <c r="BR4" s="505"/>
      <c r="BS4" s="505"/>
      <c r="BT4" s="505"/>
      <c r="BU4" s="505"/>
      <c r="BV4" s="505"/>
      <c r="BW4" s="505"/>
      <c r="BX4" s="505"/>
      <c r="BY4" s="505"/>
      <c r="BZ4" s="505"/>
      <c r="CA4" s="505"/>
      <c r="CB4" s="505"/>
      <c r="CC4" s="505"/>
      <c r="CD4" s="505"/>
      <c r="CE4" s="505"/>
      <c r="CF4" s="505"/>
      <c r="CG4" s="505"/>
      <c r="CH4" s="505"/>
      <c r="CI4" s="505"/>
      <c r="CJ4" s="505"/>
      <c r="CK4" s="505"/>
      <c r="CL4" s="505"/>
      <c r="CM4" s="505"/>
      <c r="CN4" s="505"/>
      <c r="CO4" s="505"/>
      <c r="CP4" s="505"/>
      <c r="CQ4" s="505"/>
      <c r="CR4" s="505"/>
      <c r="CS4" s="505"/>
      <c r="CT4" s="505"/>
      <c r="CU4" s="505"/>
      <c r="CV4" s="505"/>
      <c r="CW4" s="505"/>
      <c r="CX4" s="505"/>
      <c r="CY4" s="505"/>
      <c r="CZ4" s="506"/>
      <c r="DA4" s="106"/>
      <c r="DB4" s="107"/>
      <c r="DC4" s="107"/>
      <c r="DD4" s="107"/>
      <c r="DE4" s="514"/>
      <c r="DF4" s="515"/>
      <c r="DG4" s="515"/>
      <c r="DH4" s="515"/>
      <c r="DI4" s="515"/>
      <c r="DJ4" s="516"/>
    </row>
    <row r="5" spans="1:114" ht="18.75" x14ac:dyDescent="0.2">
      <c r="A5" s="105"/>
      <c r="B5" s="114"/>
      <c r="C5" s="114"/>
      <c r="D5" s="114"/>
      <c r="E5" s="114"/>
      <c r="F5" s="114"/>
      <c r="G5" s="497" t="s">
        <v>304</v>
      </c>
      <c r="H5" s="497"/>
      <c r="I5" s="497"/>
      <c r="J5" s="497"/>
      <c r="K5" s="497"/>
      <c r="L5" s="497"/>
      <c r="M5" s="497"/>
      <c r="N5" s="497"/>
      <c r="O5" s="497"/>
      <c r="P5" s="497"/>
      <c r="Q5" s="497"/>
      <c r="R5" s="497"/>
      <c r="S5" s="497"/>
      <c r="T5" s="497"/>
      <c r="U5" s="497"/>
      <c r="V5" s="497"/>
      <c r="W5" s="497"/>
      <c r="X5" s="497"/>
      <c r="Y5" s="497"/>
      <c r="Z5" s="497"/>
      <c r="AA5" s="497"/>
      <c r="AB5" s="497"/>
      <c r="AC5" s="497"/>
      <c r="AD5" s="497"/>
      <c r="AE5" s="497"/>
      <c r="AF5" s="497"/>
      <c r="AG5" s="497"/>
      <c r="AH5" s="497"/>
      <c r="AI5" s="497"/>
      <c r="AJ5" s="497"/>
      <c r="AK5" s="497"/>
      <c r="AL5" s="497"/>
      <c r="AM5" s="497"/>
      <c r="AN5" s="497"/>
      <c r="AO5" s="497"/>
      <c r="AP5" s="497"/>
      <c r="AQ5" s="497"/>
      <c r="AR5" s="497"/>
      <c r="AS5" s="497"/>
      <c r="AT5" s="497"/>
      <c r="AU5" s="498"/>
      <c r="AV5" s="502"/>
      <c r="AW5" s="503"/>
      <c r="AX5" s="503"/>
      <c r="AY5" s="503"/>
      <c r="AZ5" s="503"/>
      <c r="BA5" s="504"/>
      <c r="BB5" s="502"/>
      <c r="BC5" s="503"/>
      <c r="BD5" s="503"/>
      <c r="BE5" s="504"/>
      <c r="BF5" s="193"/>
      <c r="BG5" s="105"/>
      <c r="BH5" s="114"/>
      <c r="BI5" s="114"/>
      <c r="BJ5" s="114"/>
      <c r="BK5" s="114"/>
      <c r="BL5" s="505" t="s">
        <v>397</v>
      </c>
      <c r="BM5" s="505"/>
      <c r="BN5" s="505"/>
      <c r="BO5" s="505"/>
      <c r="BP5" s="505"/>
      <c r="BQ5" s="505"/>
      <c r="BR5" s="505"/>
      <c r="BS5" s="505"/>
      <c r="BT5" s="505"/>
      <c r="BU5" s="505"/>
      <c r="BV5" s="505"/>
      <c r="BW5" s="505"/>
      <c r="BX5" s="505"/>
      <c r="BY5" s="505"/>
      <c r="BZ5" s="505"/>
      <c r="CA5" s="505"/>
      <c r="CB5" s="505"/>
      <c r="CC5" s="505"/>
      <c r="CD5" s="505"/>
      <c r="CE5" s="505"/>
      <c r="CF5" s="505"/>
      <c r="CG5" s="505"/>
      <c r="CH5" s="505"/>
      <c r="CI5" s="505"/>
      <c r="CJ5" s="505"/>
      <c r="CK5" s="505"/>
      <c r="CL5" s="505"/>
      <c r="CM5" s="505"/>
      <c r="CN5" s="505"/>
      <c r="CO5" s="505"/>
      <c r="CP5" s="505"/>
      <c r="CQ5" s="505"/>
      <c r="CR5" s="505"/>
      <c r="CS5" s="505"/>
      <c r="CT5" s="505"/>
      <c r="CU5" s="505"/>
      <c r="CV5" s="505"/>
      <c r="CW5" s="505"/>
      <c r="CX5" s="505"/>
      <c r="CY5" s="505"/>
      <c r="CZ5" s="506"/>
      <c r="DA5" s="108"/>
      <c r="DB5" s="109"/>
      <c r="DC5" s="109"/>
      <c r="DD5" s="109"/>
      <c r="DE5" s="517"/>
      <c r="DF5" s="518"/>
      <c r="DG5" s="518"/>
      <c r="DH5" s="518"/>
      <c r="DI5" s="518"/>
      <c r="DJ5" s="519"/>
    </row>
    <row r="6" spans="1:114" ht="7.5" customHeight="1" x14ac:dyDescent="0.2">
      <c r="A6" s="110"/>
      <c r="B6" s="110"/>
      <c r="C6" s="110"/>
      <c r="D6" s="111"/>
      <c r="E6" s="111"/>
      <c r="F6" s="111"/>
      <c r="G6" s="111"/>
      <c r="H6" s="111"/>
      <c r="I6" s="111"/>
      <c r="J6" s="111"/>
      <c r="K6" s="111"/>
      <c r="L6" s="111"/>
      <c r="M6" s="111"/>
      <c r="N6" s="111"/>
      <c r="O6" s="111"/>
      <c r="P6" s="110"/>
      <c r="Q6" s="110"/>
      <c r="R6" s="110"/>
      <c r="S6" s="110"/>
      <c r="T6" s="110"/>
      <c r="U6" s="110"/>
      <c r="V6" s="111"/>
      <c r="W6" s="111"/>
      <c r="X6" s="112"/>
      <c r="Y6" s="112"/>
      <c r="Z6" s="112"/>
      <c r="AA6" s="112"/>
      <c r="AB6" s="112"/>
      <c r="AC6" s="112"/>
      <c r="AD6" s="112"/>
      <c r="AE6" s="112"/>
      <c r="AF6" s="193"/>
      <c r="AG6" s="193"/>
      <c r="AH6" s="193"/>
      <c r="AI6" s="193"/>
      <c r="AJ6" s="113"/>
      <c r="AK6" s="113"/>
      <c r="AL6" s="113"/>
      <c r="AM6" s="113"/>
      <c r="AN6" s="105"/>
      <c r="AO6" s="105"/>
      <c r="AP6" s="105"/>
      <c r="AQ6" s="105"/>
      <c r="AR6" s="105"/>
      <c r="AS6" s="105"/>
      <c r="AT6" s="105"/>
      <c r="AU6" s="105"/>
      <c r="AV6" s="105"/>
      <c r="AW6" s="105"/>
      <c r="AX6" s="105"/>
      <c r="AY6" s="105"/>
      <c r="AZ6" s="105"/>
      <c r="BA6" s="105"/>
      <c r="BB6" s="105"/>
      <c r="BC6" s="105"/>
      <c r="BD6" s="114"/>
      <c r="BE6" s="114"/>
      <c r="BF6" s="193"/>
      <c r="BG6" s="110"/>
      <c r="BH6" s="110"/>
      <c r="BI6" s="111"/>
      <c r="BJ6" s="111"/>
      <c r="BK6" s="111"/>
      <c r="BL6" s="111"/>
      <c r="BM6" s="111"/>
      <c r="BN6" s="111"/>
      <c r="BO6" s="111"/>
      <c r="BP6" s="111"/>
      <c r="BQ6" s="111"/>
      <c r="BR6" s="111"/>
      <c r="BS6" s="111"/>
      <c r="BT6" s="111"/>
      <c r="BU6" s="110"/>
      <c r="BV6" s="110"/>
      <c r="BW6" s="110"/>
      <c r="BX6" s="110"/>
      <c r="BY6" s="110"/>
      <c r="BZ6" s="110"/>
      <c r="CA6" s="111"/>
      <c r="CB6" s="111"/>
      <c r="CC6" s="112"/>
      <c r="CD6" s="112"/>
      <c r="CE6" s="112"/>
      <c r="CF6" s="112"/>
      <c r="CG6" s="112"/>
      <c r="CH6" s="112"/>
      <c r="CI6" s="112"/>
      <c r="CJ6" s="112"/>
      <c r="CK6" s="193"/>
      <c r="CL6" s="193"/>
      <c r="CM6" s="193"/>
      <c r="CN6" s="193"/>
      <c r="CO6" s="113"/>
      <c r="CP6" s="113"/>
      <c r="CQ6" s="113"/>
      <c r="CR6" s="113"/>
      <c r="CS6" s="105"/>
      <c r="CT6" s="105"/>
      <c r="CU6" s="105"/>
      <c r="CV6" s="105"/>
      <c r="CW6" s="105"/>
      <c r="CX6" s="105"/>
      <c r="CY6" s="105"/>
      <c r="CZ6" s="105"/>
      <c r="DA6" s="105"/>
      <c r="DB6" s="105"/>
      <c r="DC6" s="105"/>
      <c r="DD6" s="105"/>
      <c r="DE6" s="105"/>
      <c r="DF6" s="105"/>
      <c r="DG6" s="105"/>
      <c r="DH6" s="105"/>
      <c r="DI6" s="114"/>
      <c r="DJ6" s="114"/>
    </row>
    <row r="7" spans="1:114" ht="15.75" x14ac:dyDescent="0.2">
      <c r="A7" s="507" t="s">
        <v>452</v>
      </c>
      <c r="B7" s="507"/>
      <c r="C7" s="507"/>
      <c r="D7" s="507"/>
      <c r="E7" s="507"/>
      <c r="F7" s="507"/>
      <c r="G7" s="507"/>
      <c r="H7" s="507"/>
      <c r="I7" s="507"/>
      <c r="J7" s="507"/>
      <c r="K7" s="507"/>
      <c r="L7" s="507"/>
      <c r="M7" s="507"/>
      <c r="N7" s="507"/>
      <c r="O7" s="507"/>
      <c r="P7" s="507"/>
      <c r="Q7" s="507"/>
      <c r="R7" s="507"/>
      <c r="S7" s="507"/>
      <c r="T7" s="507"/>
      <c r="U7" s="507"/>
      <c r="V7" s="507"/>
      <c r="W7" s="507"/>
      <c r="X7" s="507"/>
      <c r="Y7" s="507"/>
      <c r="Z7" s="507"/>
      <c r="AA7" s="507"/>
      <c r="AB7" s="507"/>
      <c r="AC7" s="507"/>
      <c r="AD7" s="507"/>
      <c r="AE7" s="507"/>
      <c r="AF7" s="507"/>
      <c r="AG7" s="507"/>
      <c r="AH7" s="507"/>
      <c r="AI7" s="507"/>
      <c r="AJ7" s="507"/>
      <c r="AK7" s="507"/>
      <c r="AL7" s="507"/>
      <c r="AM7" s="507"/>
      <c r="AN7" s="507"/>
      <c r="AO7" s="507"/>
      <c r="AP7" s="507"/>
      <c r="AQ7" s="507"/>
      <c r="AR7" s="507"/>
      <c r="AS7" s="507"/>
      <c r="AT7" s="507"/>
      <c r="AU7" s="507"/>
      <c r="AV7" s="507"/>
      <c r="AW7" s="507"/>
      <c r="AX7" s="507"/>
      <c r="AY7" s="507"/>
      <c r="AZ7" s="507"/>
      <c r="BA7" s="507"/>
      <c r="BB7" s="105"/>
      <c r="BC7" s="105"/>
      <c r="BD7" s="105"/>
      <c r="BE7" s="105"/>
      <c r="BF7" s="193"/>
      <c r="BG7" s="193"/>
      <c r="BH7" s="507" t="s">
        <v>453</v>
      </c>
      <c r="BI7" s="507"/>
      <c r="BJ7" s="507"/>
      <c r="BK7" s="507"/>
      <c r="BL7" s="507"/>
      <c r="BM7" s="507"/>
      <c r="BN7" s="507"/>
      <c r="BO7" s="507"/>
      <c r="BP7" s="507"/>
      <c r="BQ7" s="507"/>
      <c r="BR7" s="507"/>
      <c r="BS7" s="507"/>
      <c r="BT7" s="507"/>
      <c r="BU7" s="507"/>
      <c r="BV7" s="507"/>
      <c r="BW7" s="507"/>
      <c r="BX7" s="507"/>
      <c r="BY7" s="507"/>
      <c r="BZ7" s="507"/>
      <c r="CA7" s="507"/>
      <c r="CB7" s="507"/>
      <c r="CC7" s="507"/>
      <c r="CD7" s="507"/>
      <c r="CE7" s="507"/>
      <c r="CF7" s="507"/>
      <c r="CG7" s="507"/>
      <c r="CH7" s="507"/>
      <c r="CI7" s="507"/>
      <c r="CJ7" s="507"/>
      <c r="CK7" s="507"/>
      <c r="CL7" s="507"/>
      <c r="CM7" s="507"/>
      <c r="CN7" s="507"/>
      <c r="CO7" s="507"/>
      <c r="CP7" s="507"/>
      <c r="CQ7" s="507"/>
      <c r="CR7" s="507"/>
      <c r="CS7" s="507"/>
      <c r="CT7" s="507"/>
      <c r="CU7" s="507"/>
      <c r="CV7" s="507"/>
      <c r="CW7" s="507"/>
      <c r="CX7" s="507"/>
      <c r="CY7" s="507"/>
      <c r="CZ7" s="507"/>
      <c r="DA7" s="507"/>
      <c r="DB7" s="507"/>
      <c r="DC7" s="507"/>
      <c r="DD7" s="507"/>
      <c r="DE7" s="507"/>
      <c r="DF7" s="507"/>
      <c r="DG7" s="507"/>
      <c r="DH7" s="507"/>
      <c r="DI7" s="105"/>
      <c r="DJ7" s="105"/>
    </row>
    <row r="8" spans="1:114" ht="7.5" customHeight="1" x14ac:dyDescent="0.2">
      <c r="A8" s="110"/>
      <c r="B8" s="110"/>
      <c r="C8" s="110"/>
      <c r="D8" s="111"/>
      <c r="E8" s="111"/>
      <c r="F8" s="111"/>
      <c r="G8" s="111"/>
      <c r="H8" s="111"/>
      <c r="I8" s="111"/>
      <c r="J8" s="111"/>
      <c r="K8" s="111"/>
      <c r="L8" s="111"/>
      <c r="M8" s="111"/>
      <c r="N8" s="111"/>
      <c r="O8" s="111"/>
      <c r="P8" s="110"/>
      <c r="Q8" s="110"/>
      <c r="R8" s="110"/>
      <c r="S8" s="110"/>
      <c r="T8" s="110"/>
      <c r="U8" s="110"/>
      <c r="V8" s="111"/>
      <c r="W8" s="111"/>
      <c r="X8" s="112"/>
      <c r="Y8" s="112"/>
      <c r="Z8" s="112"/>
      <c r="AA8" s="112"/>
      <c r="AB8" s="112"/>
      <c r="AC8" s="193"/>
      <c r="AD8" s="193"/>
      <c r="AE8" s="193"/>
      <c r="AF8" s="193"/>
      <c r="AG8" s="193"/>
      <c r="AH8" s="193"/>
      <c r="AI8" s="193"/>
      <c r="AJ8" s="193"/>
      <c r="AK8" s="113"/>
      <c r="AL8" s="113"/>
      <c r="AM8" s="113"/>
      <c r="AN8" s="105"/>
      <c r="AO8" s="105"/>
      <c r="AP8" s="105"/>
      <c r="AQ8" s="105"/>
      <c r="AR8" s="105"/>
      <c r="AS8" s="105"/>
      <c r="AT8" s="105"/>
      <c r="AU8" s="105"/>
      <c r="AV8" s="105"/>
      <c r="AW8" s="105"/>
      <c r="AX8" s="105"/>
      <c r="AY8" s="105"/>
      <c r="AZ8" s="105"/>
      <c r="BA8" s="105"/>
      <c r="BB8" s="105"/>
      <c r="BC8" s="105"/>
      <c r="BD8" s="114"/>
      <c r="BE8" s="114"/>
      <c r="BF8" s="193"/>
      <c r="BG8" s="110"/>
      <c r="BH8" s="110"/>
      <c r="BI8" s="111"/>
      <c r="BJ8" s="111"/>
      <c r="BK8" s="111"/>
      <c r="BL8" s="111"/>
      <c r="BM8" s="111"/>
      <c r="BN8" s="111"/>
      <c r="BO8" s="111"/>
      <c r="BP8" s="111"/>
      <c r="BQ8" s="111"/>
      <c r="BR8" s="111"/>
      <c r="BS8" s="111"/>
      <c r="BT8" s="111"/>
      <c r="BU8" s="110"/>
      <c r="BV8" s="110"/>
      <c r="BW8" s="110"/>
      <c r="BX8" s="110"/>
      <c r="BY8" s="110"/>
      <c r="BZ8" s="110"/>
      <c r="CA8" s="111"/>
      <c r="CB8" s="111"/>
      <c r="CC8" s="112"/>
      <c r="CD8" s="112"/>
      <c r="CE8" s="112"/>
      <c r="CF8" s="112"/>
      <c r="CG8" s="112"/>
      <c r="CH8" s="193"/>
      <c r="CI8" s="193"/>
      <c r="CJ8" s="193"/>
      <c r="CK8" s="193"/>
      <c r="CL8" s="193"/>
      <c r="CM8" s="193"/>
      <c r="CN8" s="193"/>
      <c r="CO8" s="193"/>
      <c r="CP8" s="113"/>
      <c r="CQ8" s="113"/>
      <c r="CR8" s="113"/>
      <c r="CS8" s="105"/>
      <c r="CT8" s="105"/>
      <c r="CU8" s="105"/>
      <c r="CV8" s="105"/>
      <c r="CW8" s="105"/>
      <c r="CX8" s="105"/>
      <c r="CY8" s="105"/>
      <c r="CZ8" s="105"/>
      <c r="DA8" s="105"/>
      <c r="DB8" s="105"/>
      <c r="DC8" s="105"/>
      <c r="DD8" s="105"/>
      <c r="DE8" s="105"/>
      <c r="DF8" s="105"/>
      <c r="DG8" s="105"/>
      <c r="DH8" s="105"/>
      <c r="DI8" s="114"/>
      <c r="DJ8" s="114"/>
    </row>
    <row r="9" spans="1:114" x14ac:dyDescent="0.2">
      <c r="A9" s="110"/>
      <c r="B9" s="110"/>
      <c r="C9" s="494" t="s">
        <v>282</v>
      </c>
      <c r="D9" s="495"/>
      <c r="E9" s="495"/>
      <c r="F9" s="495"/>
      <c r="G9" s="495"/>
      <c r="H9" s="495"/>
      <c r="I9" s="495"/>
      <c r="J9" s="495"/>
      <c r="K9" s="495"/>
      <c r="L9" s="495"/>
      <c r="M9" s="495"/>
      <c r="N9" s="496"/>
      <c r="O9" s="494" t="s">
        <v>283</v>
      </c>
      <c r="P9" s="495"/>
      <c r="Q9" s="495"/>
      <c r="R9" s="495"/>
      <c r="S9" s="495"/>
      <c r="T9" s="496"/>
      <c r="U9" s="111"/>
      <c r="V9" s="494" t="s">
        <v>284</v>
      </c>
      <c r="W9" s="495"/>
      <c r="X9" s="495"/>
      <c r="Y9" s="495"/>
      <c r="Z9" s="495"/>
      <c r="AA9" s="495"/>
      <c r="AB9" s="495"/>
      <c r="AC9" s="495"/>
      <c r="AD9" s="495"/>
      <c r="AE9" s="495"/>
      <c r="AF9" s="496"/>
      <c r="AG9" s="494" t="s">
        <v>285</v>
      </c>
      <c r="AH9" s="495"/>
      <c r="AI9" s="495"/>
      <c r="AJ9" s="495"/>
      <c r="AK9" s="495"/>
      <c r="AL9" s="496"/>
      <c r="AN9" s="482" t="s">
        <v>286</v>
      </c>
      <c r="AO9" s="483"/>
      <c r="AP9" s="483"/>
      <c r="AQ9" s="483"/>
      <c r="AR9" s="483"/>
      <c r="AS9" s="483"/>
      <c r="AT9" s="483"/>
      <c r="AU9" s="483"/>
      <c r="AV9" s="483"/>
      <c r="AW9" s="483"/>
      <c r="AX9" s="483"/>
      <c r="AY9" s="484"/>
      <c r="AZ9" s="482" t="s">
        <v>287</v>
      </c>
      <c r="BA9" s="483"/>
      <c r="BB9" s="483"/>
      <c r="BC9" s="483"/>
      <c r="BD9" s="483"/>
      <c r="BE9" s="484"/>
      <c r="BF9" s="193"/>
      <c r="BG9" s="110"/>
      <c r="BH9" s="482" t="s">
        <v>398</v>
      </c>
      <c r="BI9" s="483"/>
      <c r="BJ9" s="483"/>
      <c r="BK9" s="483"/>
      <c r="BL9" s="483"/>
      <c r="BM9" s="483"/>
      <c r="BN9" s="483"/>
      <c r="BO9" s="483"/>
      <c r="BP9" s="483"/>
      <c r="BQ9" s="483"/>
      <c r="BR9" s="483"/>
      <c r="BS9" s="484"/>
      <c r="BT9" s="482" t="s">
        <v>399</v>
      </c>
      <c r="BU9" s="483"/>
      <c r="BV9" s="483"/>
      <c r="BW9" s="483"/>
      <c r="BX9" s="483"/>
      <c r="BY9" s="484"/>
      <c r="BZ9" s="111"/>
      <c r="CA9" s="482" t="s">
        <v>400</v>
      </c>
      <c r="CB9" s="483"/>
      <c r="CC9" s="483"/>
      <c r="CD9" s="483"/>
      <c r="CE9" s="483"/>
      <c r="CF9" s="483"/>
      <c r="CG9" s="483"/>
      <c r="CH9" s="483"/>
      <c r="CI9" s="483"/>
      <c r="CJ9" s="483"/>
      <c r="CK9" s="484"/>
      <c r="CL9" s="482" t="s">
        <v>401</v>
      </c>
      <c r="CM9" s="483"/>
      <c r="CN9" s="483"/>
      <c r="CO9" s="483"/>
      <c r="CP9" s="483"/>
      <c r="CQ9" s="484"/>
      <c r="CS9" s="482" t="s">
        <v>402</v>
      </c>
      <c r="CT9" s="483"/>
      <c r="CU9" s="483"/>
      <c r="CV9" s="483"/>
      <c r="CW9" s="483"/>
      <c r="CX9" s="483"/>
      <c r="CY9" s="483"/>
      <c r="CZ9" s="483"/>
      <c r="DA9" s="483"/>
      <c r="DB9" s="483"/>
      <c r="DC9" s="483"/>
      <c r="DD9" s="484"/>
      <c r="DE9" s="482" t="s">
        <v>403</v>
      </c>
      <c r="DF9" s="483"/>
      <c r="DG9" s="483"/>
      <c r="DH9" s="483"/>
      <c r="DI9" s="483"/>
      <c r="DJ9" s="484"/>
    </row>
    <row r="10" spans="1:114" x14ac:dyDescent="0.2">
      <c r="A10" s="110"/>
      <c r="B10" s="110"/>
      <c r="C10" s="115"/>
      <c r="D10" s="116"/>
      <c r="E10" s="116"/>
      <c r="F10" s="116"/>
      <c r="G10" s="116"/>
      <c r="H10" s="116"/>
      <c r="I10" s="116"/>
      <c r="J10" s="116"/>
      <c r="K10" s="116"/>
      <c r="L10" s="116"/>
      <c r="M10" s="116"/>
      <c r="N10" s="116"/>
      <c r="O10" s="115"/>
      <c r="P10" s="116"/>
      <c r="Q10" s="116"/>
      <c r="R10" s="116"/>
      <c r="S10" s="116"/>
      <c r="T10" s="117"/>
      <c r="U10" s="111"/>
      <c r="V10" s="115"/>
      <c r="W10" s="116"/>
      <c r="X10" s="116"/>
      <c r="Y10" s="116"/>
      <c r="Z10" s="116"/>
      <c r="AA10" s="116"/>
      <c r="AB10" s="116"/>
      <c r="AC10" s="116"/>
      <c r="AD10" s="116"/>
      <c r="AE10" s="116"/>
      <c r="AF10" s="117"/>
      <c r="AG10" s="115"/>
      <c r="AH10" s="116"/>
      <c r="AI10" s="116"/>
      <c r="AJ10" s="116"/>
      <c r="AK10" s="116"/>
      <c r="AL10" s="117"/>
      <c r="AM10" s="111"/>
      <c r="AN10" s="485"/>
      <c r="AO10" s="486"/>
      <c r="AP10" s="486"/>
      <c r="AQ10" s="486"/>
      <c r="AR10" s="486"/>
      <c r="AS10" s="486"/>
      <c r="AT10" s="486"/>
      <c r="AU10" s="486"/>
      <c r="AV10" s="486"/>
      <c r="AW10" s="486"/>
      <c r="AX10" s="486"/>
      <c r="AY10" s="487"/>
      <c r="AZ10" s="118"/>
      <c r="BA10" s="111"/>
      <c r="BB10" s="111"/>
      <c r="BC10" s="111"/>
      <c r="BD10" s="111"/>
      <c r="BE10" s="119"/>
      <c r="BF10" s="193"/>
      <c r="BG10" s="110"/>
      <c r="BH10" s="115"/>
      <c r="BI10" s="116"/>
      <c r="BJ10" s="116"/>
      <c r="BK10" s="116"/>
      <c r="BL10" s="116"/>
      <c r="BM10" s="116"/>
      <c r="BN10" s="116"/>
      <c r="BO10" s="116"/>
      <c r="BP10" s="116"/>
      <c r="BQ10" s="116"/>
      <c r="BR10" s="116"/>
      <c r="BS10" s="116"/>
      <c r="BT10" s="115"/>
      <c r="BU10" s="116"/>
      <c r="BV10" s="116"/>
      <c r="BW10" s="116"/>
      <c r="BX10" s="116"/>
      <c r="BY10" s="117"/>
      <c r="BZ10" s="111"/>
      <c r="CA10" s="115"/>
      <c r="CB10" s="116"/>
      <c r="CC10" s="116"/>
      <c r="CD10" s="116"/>
      <c r="CE10" s="116"/>
      <c r="CF10" s="116"/>
      <c r="CG10" s="116"/>
      <c r="CH10" s="116"/>
      <c r="CI10" s="116"/>
      <c r="CJ10" s="116"/>
      <c r="CK10" s="117"/>
      <c r="CL10" s="115"/>
      <c r="CM10" s="116"/>
      <c r="CN10" s="116"/>
      <c r="CO10" s="116"/>
      <c r="CP10" s="116"/>
      <c r="CQ10" s="117"/>
      <c r="CR10" s="111"/>
      <c r="CS10" s="485"/>
      <c r="CT10" s="486"/>
      <c r="CU10" s="486"/>
      <c r="CV10" s="486"/>
      <c r="CW10" s="486"/>
      <c r="CX10" s="486"/>
      <c r="CY10" s="486"/>
      <c r="CZ10" s="486"/>
      <c r="DA10" s="486"/>
      <c r="DB10" s="486"/>
      <c r="DC10" s="486"/>
      <c r="DD10" s="487"/>
      <c r="DE10" s="118"/>
      <c r="DF10" s="111"/>
      <c r="DG10" s="111"/>
      <c r="DH10" s="111"/>
      <c r="DI10" s="111"/>
      <c r="DJ10" s="119"/>
    </row>
    <row r="11" spans="1:114" x14ac:dyDescent="0.2">
      <c r="A11" s="110"/>
      <c r="B11" s="110"/>
      <c r="C11" s="120"/>
      <c r="D11" s="121"/>
      <c r="E11" s="121"/>
      <c r="F11" s="121"/>
      <c r="G11" s="121"/>
      <c r="H11" s="121"/>
      <c r="I11" s="121"/>
      <c r="J11" s="121"/>
      <c r="K11" s="121"/>
      <c r="L11" s="121"/>
      <c r="M11" s="121"/>
      <c r="N11" s="121"/>
      <c r="O11" s="122"/>
      <c r="P11" s="123"/>
      <c r="Q11" s="123"/>
      <c r="R11" s="123"/>
      <c r="S11" s="123"/>
      <c r="T11" s="124"/>
      <c r="U11" s="111"/>
      <c r="V11" s="120"/>
      <c r="W11" s="125"/>
      <c r="X11" s="125"/>
      <c r="Y11" s="125"/>
      <c r="Z11" s="125"/>
      <c r="AA11" s="125"/>
      <c r="AB11" s="125"/>
      <c r="AC11" s="125"/>
      <c r="AD11" s="125"/>
      <c r="AE11" s="125"/>
      <c r="AF11" s="126"/>
      <c r="AG11" s="120"/>
      <c r="AH11" s="121"/>
      <c r="AI11" s="121"/>
      <c r="AJ11" s="121"/>
      <c r="AK11" s="121"/>
      <c r="AL11" s="126"/>
      <c r="AM11" s="111"/>
      <c r="AN11" s="455"/>
      <c r="AO11" s="488"/>
      <c r="AP11" s="488"/>
      <c r="AQ11" s="488"/>
      <c r="AR11" s="488"/>
      <c r="AS11" s="488"/>
      <c r="AT11" s="488"/>
      <c r="AU11" s="488"/>
      <c r="AV11" s="488"/>
      <c r="AW11" s="488"/>
      <c r="AX11" s="488"/>
      <c r="AY11" s="456"/>
      <c r="AZ11" s="120"/>
      <c r="BA11" s="121"/>
      <c r="BB11" s="121"/>
      <c r="BC11" s="121"/>
      <c r="BD11" s="121"/>
      <c r="BE11" s="126"/>
      <c r="BF11" s="193"/>
      <c r="BG11" s="110"/>
      <c r="BH11" s="120"/>
      <c r="BI11" s="121"/>
      <c r="BJ11" s="121"/>
      <c r="BK11" s="121"/>
      <c r="BL11" s="121"/>
      <c r="BM11" s="121"/>
      <c r="BN11" s="121"/>
      <c r="BO11" s="121"/>
      <c r="BP11" s="121"/>
      <c r="BQ11" s="121"/>
      <c r="BR11" s="121"/>
      <c r="BS11" s="121"/>
      <c r="BT11" s="122"/>
      <c r="BU11" s="123"/>
      <c r="BV11" s="123"/>
      <c r="BW11" s="123"/>
      <c r="BX11" s="123"/>
      <c r="BY11" s="124"/>
      <c r="BZ11" s="111"/>
      <c r="CA11" s="120"/>
      <c r="CB11" s="125"/>
      <c r="CC11" s="125"/>
      <c r="CD11" s="125"/>
      <c r="CE11" s="125"/>
      <c r="CF11" s="125"/>
      <c r="CG11" s="125"/>
      <c r="CH11" s="125"/>
      <c r="CI11" s="125"/>
      <c r="CJ11" s="125"/>
      <c r="CK11" s="126"/>
      <c r="CL11" s="120"/>
      <c r="CM11" s="121"/>
      <c r="CN11" s="121"/>
      <c r="CO11" s="121"/>
      <c r="CP11" s="121"/>
      <c r="CQ11" s="126"/>
      <c r="CR11" s="111"/>
      <c r="CS11" s="455"/>
      <c r="CT11" s="488"/>
      <c r="CU11" s="488"/>
      <c r="CV11" s="488"/>
      <c r="CW11" s="488"/>
      <c r="CX11" s="488"/>
      <c r="CY11" s="488"/>
      <c r="CZ11" s="488"/>
      <c r="DA11" s="488"/>
      <c r="DB11" s="488"/>
      <c r="DC11" s="488"/>
      <c r="DD11" s="456"/>
      <c r="DE11" s="120"/>
      <c r="DF11" s="121"/>
      <c r="DG11" s="121"/>
      <c r="DH11" s="121"/>
      <c r="DI11" s="121"/>
      <c r="DJ11" s="126"/>
    </row>
    <row r="12" spans="1:114" ht="15.75" x14ac:dyDescent="0.2">
      <c r="A12" s="110"/>
      <c r="B12" s="110"/>
      <c r="C12" s="110"/>
      <c r="D12" s="111"/>
      <c r="E12" s="111"/>
      <c r="F12" s="111"/>
      <c r="G12" s="111"/>
      <c r="H12" s="111"/>
      <c r="I12" s="111"/>
      <c r="J12" s="111"/>
      <c r="K12" s="111"/>
      <c r="L12" s="111"/>
      <c r="M12" s="111"/>
      <c r="N12" s="111"/>
      <c r="O12" s="111"/>
      <c r="P12" s="110"/>
      <c r="Q12" s="110"/>
      <c r="R12" s="110"/>
      <c r="S12" s="110"/>
      <c r="T12" s="110"/>
      <c r="U12" s="110"/>
      <c r="V12" s="111"/>
      <c r="W12" s="111"/>
      <c r="X12" s="112"/>
      <c r="Y12" s="112"/>
      <c r="Z12" s="112"/>
      <c r="AA12" s="112"/>
      <c r="AB12" s="112"/>
      <c r="AC12" s="112"/>
      <c r="AD12" s="112"/>
      <c r="AE12" s="112"/>
      <c r="AF12" s="112"/>
      <c r="AG12" s="193"/>
      <c r="AH12" s="193"/>
      <c r="AI12" s="113"/>
      <c r="AJ12" s="113"/>
      <c r="AK12" s="113"/>
      <c r="AL12" s="113"/>
      <c r="AM12" s="113"/>
      <c r="AN12" s="105"/>
      <c r="AO12" s="105"/>
      <c r="AP12" s="105"/>
      <c r="AQ12" s="105"/>
      <c r="AR12" s="105"/>
      <c r="AS12" s="105"/>
      <c r="AT12" s="105"/>
      <c r="AU12" s="105"/>
      <c r="AV12" s="105"/>
      <c r="AW12" s="105"/>
      <c r="AX12" s="105"/>
      <c r="AY12" s="105"/>
      <c r="AZ12" s="105"/>
      <c r="BA12" s="105"/>
      <c r="BB12" s="105"/>
      <c r="BC12" s="105"/>
      <c r="BD12" s="114"/>
      <c r="BE12" s="114"/>
      <c r="BF12" s="193"/>
      <c r="BG12" s="110"/>
      <c r="BH12" s="110"/>
      <c r="BI12" s="111"/>
      <c r="BJ12" s="111"/>
      <c r="BK12" s="111"/>
      <c r="BL12" s="111"/>
      <c r="BM12" s="111"/>
      <c r="BN12" s="111"/>
      <c r="BO12" s="111"/>
      <c r="BP12" s="111"/>
      <c r="BQ12" s="111"/>
      <c r="BR12" s="111"/>
      <c r="BS12" s="111"/>
      <c r="BT12" s="111"/>
      <c r="BU12" s="110"/>
      <c r="BV12" s="110"/>
      <c r="BW12" s="110"/>
      <c r="BX12" s="110"/>
      <c r="BY12" s="110"/>
      <c r="BZ12" s="110"/>
      <c r="CA12" s="111"/>
      <c r="CB12" s="111"/>
      <c r="CC12" s="112"/>
      <c r="CD12" s="112"/>
      <c r="CE12" s="112"/>
      <c r="CF12" s="112"/>
      <c r="CG12" s="112"/>
      <c r="CH12" s="112"/>
      <c r="CI12" s="112"/>
      <c r="CJ12" s="112"/>
      <c r="CK12" s="112"/>
      <c r="CL12" s="193"/>
      <c r="CM12" s="193"/>
      <c r="CN12" s="113"/>
      <c r="CO12" s="113"/>
      <c r="CP12" s="113"/>
      <c r="CQ12" s="113"/>
      <c r="CR12" s="113"/>
      <c r="CS12" s="105"/>
      <c r="CT12" s="105"/>
      <c r="CU12" s="105"/>
      <c r="CV12" s="105"/>
      <c r="CW12" s="105"/>
      <c r="CX12" s="105"/>
      <c r="CY12" s="105"/>
      <c r="CZ12" s="105"/>
      <c r="DA12" s="105"/>
      <c r="DB12" s="105"/>
      <c r="DC12" s="105"/>
      <c r="DD12" s="105"/>
      <c r="DE12" s="105"/>
      <c r="DF12" s="105"/>
      <c r="DG12" s="105"/>
      <c r="DH12" s="105"/>
      <c r="DI12" s="114"/>
      <c r="DJ12" s="114"/>
    </row>
    <row r="13" spans="1:114" ht="13.5" thickBot="1" x14ac:dyDescent="0.25">
      <c r="A13" s="110"/>
      <c r="B13" s="110"/>
      <c r="C13" s="428" t="s">
        <v>404</v>
      </c>
      <c r="D13" s="429"/>
      <c r="E13" s="429"/>
      <c r="F13" s="429"/>
      <c r="G13" s="429"/>
      <c r="H13" s="429"/>
      <c r="I13" s="429"/>
      <c r="J13" s="429"/>
      <c r="K13" s="429"/>
      <c r="L13" s="429"/>
      <c r="M13" s="429"/>
      <c r="N13" s="429"/>
      <c r="O13" s="429"/>
      <c r="P13" s="429"/>
      <c r="Q13" s="429"/>
      <c r="R13" s="429"/>
      <c r="S13" s="429"/>
      <c r="T13" s="429"/>
      <c r="U13" s="429"/>
      <c r="V13" s="429"/>
      <c r="W13" s="429"/>
      <c r="X13" s="429"/>
      <c r="Y13" s="429"/>
      <c r="Z13" s="429"/>
      <c r="AA13" s="429"/>
      <c r="AB13" s="429"/>
      <c r="AC13" s="429"/>
      <c r="AD13" s="429"/>
      <c r="AE13" s="429"/>
      <c r="AF13" s="429"/>
      <c r="AG13" s="429"/>
      <c r="AH13" s="429"/>
      <c r="AI13" s="429"/>
      <c r="AJ13" s="429"/>
      <c r="AK13" s="429"/>
      <c r="AL13" s="429"/>
      <c r="AM13" s="429"/>
      <c r="AN13" s="429"/>
      <c r="AO13" s="429"/>
      <c r="AP13" s="429"/>
      <c r="AQ13" s="429"/>
      <c r="AR13" s="429"/>
      <c r="AS13" s="429"/>
      <c r="AT13" s="429"/>
      <c r="AU13" s="429"/>
      <c r="AV13" s="429"/>
      <c r="AW13" s="429"/>
      <c r="AX13" s="433"/>
      <c r="AY13" s="433"/>
      <c r="AZ13" s="433"/>
      <c r="BA13" s="433"/>
      <c r="BB13" s="433"/>
      <c r="BC13" s="433"/>
      <c r="BD13" s="433"/>
      <c r="BE13" s="489"/>
      <c r="BF13" s="193"/>
      <c r="BG13" s="110"/>
      <c r="BH13" s="490" t="s">
        <v>405</v>
      </c>
      <c r="BI13" s="433"/>
      <c r="BJ13" s="433"/>
      <c r="BK13" s="433"/>
      <c r="BL13" s="433"/>
      <c r="BM13" s="433"/>
      <c r="BN13" s="433"/>
      <c r="BO13" s="433"/>
      <c r="BP13" s="433"/>
      <c r="BQ13" s="433"/>
      <c r="BR13" s="433"/>
      <c r="BS13" s="433"/>
      <c r="BT13" s="433"/>
      <c r="BU13" s="433"/>
      <c r="BV13" s="433"/>
      <c r="BW13" s="433"/>
      <c r="BX13" s="433"/>
      <c r="BY13" s="433"/>
      <c r="BZ13" s="433"/>
      <c r="CA13" s="433"/>
      <c r="CB13" s="433"/>
      <c r="CC13" s="433"/>
      <c r="CD13" s="433"/>
      <c r="CE13" s="433"/>
      <c r="CF13" s="433"/>
      <c r="CG13" s="433"/>
      <c r="CH13" s="433"/>
      <c r="CI13" s="433"/>
      <c r="CJ13" s="433"/>
      <c r="CK13" s="433"/>
      <c r="CL13" s="433"/>
      <c r="CM13" s="433"/>
      <c r="CN13" s="433"/>
      <c r="CO13" s="433"/>
      <c r="CP13" s="433"/>
      <c r="CQ13" s="433"/>
      <c r="CR13" s="433"/>
      <c r="CS13" s="433"/>
      <c r="CT13" s="433"/>
      <c r="CU13" s="433"/>
      <c r="CV13" s="433"/>
      <c r="CW13" s="433"/>
      <c r="CX13" s="433"/>
      <c r="CY13" s="433"/>
      <c r="CZ13" s="433"/>
      <c r="DA13" s="433"/>
      <c r="DB13" s="433"/>
      <c r="DC13" s="433"/>
      <c r="DD13" s="433"/>
      <c r="DE13" s="433"/>
      <c r="DF13" s="433"/>
      <c r="DG13" s="433"/>
      <c r="DH13" s="433"/>
      <c r="DI13" s="433"/>
      <c r="DJ13" s="489"/>
    </row>
    <row r="14" spans="1:114" ht="13.5" thickBot="1" x14ac:dyDescent="0.25">
      <c r="A14" s="110"/>
      <c r="B14" s="110"/>
      <c r="C14" s="127"/>
      <c r="D14" s="128" t="s">
        <v>406</v>
      </c>
      <c r="E14" s="128"/>
      <c r="F14" s="128"/>
      <c r="G14" s="128"/>
      <c r="H14" s="128"/>
      <c r="I14" s="128"/>
      <c r="J14" s="128"/>
      <c r="K14" s="128" t="s">
        <v>407</v>
      </c>
      <c r="L14" s="128"/>
      <c r="M14" s="128"/>
      <c r="N14" s="128"/>
      <c r="O14" s="128"/>
      <c r="P14" s="128" t="s">
        <v>408</v>
      </c>
      <c r="Q14" s="128"/>
      <c r="R14" s="128"/>
      <c r="S14" s="128"/>
      <c r="T14" s="128"/>
      <c r="U14" s="128"/>
      <c r="V14" s="128"/>
      <c r="W14" s="128"/>
      <c r="X14" s="128" t="s">
        <v>409</v>
      </c>
      <c r="Y14" s="128"/>
      <c r="Z14" s="128"/>
      <c r="AA14" s="128"/>
      <c r="AB14" s="128"/>
      <c r="AC14" s="128"/>
      <c r="AD14" s="128"/>
      <c r="AE14" s="128"/>
      <c r="AF14" s="128" t="s">
        <v>410</v>
      </c>
      <c r="AG14" s="128"/>
      <c r="AH14" s="128"/>
      <c r="AI14" s="128"/>
      <c r="AJ14" s="128"/>
      <c r="AK14" s="128"/>
      <c r="AL14" s="128"/>
      <c r="AM14" s="128"/>
      <c r="AN14" s="128"/>
      <c r="AO14" s="128" t="s">
        <v>411</v>
      </c>
      <c r="AP14" s="128"/>
      <c r="AQ14" s="128"/>
      <c r="AR14" s="128"/>
      <c r="AS14" s="128"/>
      <c r="AT14" s="128"/>
      <c r="AU14" s="128"/>
      <c r="AV14" s="128"/>
      <c r="AW14" s="129"/>
      <c r="AX14" s="491"/>
      <c r="AY14" s="492"/>
      <c r="AZ14" s="492"/>
      <c r="BA14" s="492"/>
      <c r="BB14" s="492"/>
      <c r="BC14" s="492"/>
      <c r="BD14" s="492"/>
      <c r="BE14" s="493"/>
      <c r="BF14" s="193"/>
      <c r="BG14" s="110"/>
      <c r="BH14" s="127"/>
      <c r="BI14" s="128" t="s">
        <v>412</v>
      </c>
      <c r="BJ14" s="128"/>
      <c r="BK14" s="128"/>
      <c r="BL14" s="128"/>
      <c r="BM14" s="128"/>
      <c r="BN14" s="128"/>
      <c r="BO14" s="128"/>
      <c r="BP14" s="128"/>
      <c r="BQ14" s="128" t="s">
        <v>413</v>
      </c>
      <c r="BR14" s="128"/>
      <c r="BS14" s="128"/>
      <c r="BT14" s="128"/>
      <c r="BU14" s="128"/>
      <c r="BV14" s="128"/>
      <c r="BW14" s="128"/>
      <c r="BX14" s="128"/>
      <c r="BY14" s="128" t="s">
        <v>414</v>
      </c>
      <c r="BZ14" s="128"/>
      <c r="CA14" s="128"/>
      <c r="CB14" s="128"/>
      <c r="CC14" s="128"/>
      <c r="CD14" s="128"/>
      <c r="CE14" s="128"/>
      <c r="CF14" s="128" t="s">
        <v>415</v>
      </c>
      <c r="CG14" s="128"/>
      <c r="CH14" s="128"/>
      <c r="CI14" s="128"/>
      <c r="CJ14" s="128"/>
      <c r="CK14" s="128"/>
      <c r="CL14" s="128"/>
      <c r="CM14" s="128" t="s">
        <v>416</v>
      </c>
      <c r="CN14" s="128"/>
      <c r="CO14" s="128"/>
      <c r="CP14" s="128"/>
      <c r="CQ14" s="128"/>
      <c r="CR14" s="128"/>
      <c r="CS14" s="128"/>
      <c r="CT14" s="128" t="s">
        <v>417</v>
      </c>
      <c r="CU14" s="128"/>
      <c r="CV14" s="128"/>
      <c r="CW14" s="128"/>
      <c r="CX14" s="128"/>
      <c r="CY14" s="128"/>
      <c r="CZ14" s="128"/>
      <c r="DA14" s="128"/>
      <c r="DB14" s="129"/>
      <c r="DC14" s="491"/>
      <c r="DD14" s="492"/>
      <c r="DE14" s="492"/>
      <c r="DF14" s="492"/>
      <c r="DG14" s="492"/>
      <c r="DH14" s="492"/>
      <c r="DI14" s="492"/>
      <c r="DJ14" s="493"/>
    </row>
    <row r="15" spans="1:114" x14ac:dyDescent="0.2">
      <c r="A15" s="110"/>
      <c r="B15" s="110"/>
      <c r="C15" s="110"/>
      <c r="D15" s="111"/>
      <c r="E15" s="111"/>
      <c r="F15" s="111"/>
      <c r="G15" s="111"/>
      <c r="H15" s="111"/>
      <c r="I15" s="111"/>
      <c r="J15" s="111"/>
      <c r="K15" s="111"/>
      <c r="L15" s="111"/>
      <c r="M15" s="111"/>
      <c r="N15" s="111"/>
      <c r="O15" s="111"/>
      <c r="P15" s="110"/>
      <c r="Q15" s="110"/>
      <c r="R15" s="110"/>
      <c r="S15" s="110"/>
      <c r="T15" s="110"/>
      <c r="U15" s="110"/>
      <c r="V15" s="111"/>
      <c r="W15" s="111"/>
      <c r="X15" s="112"/>
      <c r="Y15" s="112"/>
      <c r="Z15" s="112"/>
      <c r="AA15" s="112"/>
      <c r="AB15" s="112"/>
      <c r="AC15" s="112"/>
      <c r="AD15" s="112"/>
      <c r="AE15" s="112"/>
      <c r="AF15" s="112"/>
      <c r="AG15" s="111"/>
      <c r="BF15" s="193"/>
      <c r="BG15" s="110"/>
      <c r="BH15" s="110"/>
      <c r="BI15" s="111"/>
      <c r="BJ15" s="111"/>
      <c r="BK15" s="111"/>
      <c r="BL15" s="111"/>
      <c r="BM15" s="111"/>
      <c r="BN15" s="111"/>
      <c r="BO15" s="111"/>
      <c r="BP15" s="111"/>
      <c r="BQ15" s="111"/>
      <c r="BR15" s="111"/>
      <c r="BS15" s="111"/>
      <c r="BT15" s="111"/>
      <c r="BU15" s="110"/>
      <c r="BV15" s="110"/>
      <c r="BW15" s="110"/>
      <c r="BX15" s="110"/>
      <c r="BY15" s="110"/>
      <c r="BZ15" s="110"/>
      <c r="CA15" s="111"/>
      <c r="CB15" s="111"/>
      <c r="CC15" s="112"/>
      <c r="CD15" s="112"/>
      <c r="CE15" s="112"/>
      <c r="CF15" s="112"/>
      <c r="CG15" s="112"/>
      <c r="CH15" s="112"/>
      <c r="CI15" s="112"/>
      <c r="CJ15" s="112"/>
      <c r="CK15" s="112"/>
      <c r="CL15" s="111"/>
    </row>
    <row r="16" spans="1:114" x14ac:dyDescent="0.2">
      <c r="A16" s="110"/>
      <c r="B16" s="110"/>
      <c r="C16" s="428" t="s">
        <v>288</v>
      </c>
      <c r="D16" s="429"/>
      <c r="E16" s="429"/>
      <c r="F16" s="429"/>
      <c r="G16" s="429"/>
      <c r="H16" s="429"/>
      <c r="I16" s="429"/>
      <c r="J16" s="429"/>
      <c r="K16" s="429"/>
      <c r="L16" s="429"/>
      <c r="M16" s="429"/>
      <c r="N16" s="429"/>
      <c r="O16" s="429"/>
      <c r="P16" s="429"/>
      <c r="Q16" s="429"/>
      <c r="R16" s="429"/>
      <c r="S16" s="429"/>
      <c r="T16" s="429"/>
      <c r="U16" s="429"/>
      <c r="V16" s="429"/>
      <c r="W16" s="429"/>
      <c r="X16" s="429"/>
      <c r="Y16" s="429"/>
      <c r="Z16" s="429"/>
      <c r="AA16" s="429"/>
      <c r="AB16" s="429"/>
      <c r="AC16" s="429"/>
      <c r="AD16" s="429"/>
      <c r="AE16" s="429"/>
      <c r="AF16" s="430"/>
      <c r="AG16" s="111"/>
      <c r="AH16" s="470" t="s">
        <v>292</v>
      </c>
      <c r="AI16" s="471"/>
      <c r="AJ16" s="471"/>
      <c r="AK16" s="471"/>
      <c r="AL16" s="471"/>
      <c r="AM16" s="472"/>
      <c r="AN16" s="130" t="s">
        <v>97</v>
      </c>
      <c r="AO16" s="131"/>
      <c r="AP16" s="131"/>
      <c r="AQ16" s="131"/>
      <c r="AR16" s="131"/>
      <c r="AS16" s="131"/>
      <c r="AT16" s="131"/>
      <c r="AU16" s="131"/>
      <c r="AV16" s="131"/>
      <c r="AW16" s="131"/>
      <c r="AX16" s="131"/>
      <c r="AY16" s="131"/>
      <c r="AZ16" s="131"/>
      <c r="BA16" s="131"/>
      <c r="BB16" s="131"/>
      <c r="BC16" s="131"/>
      <c r="BD16" s="476">
        <v>1</v>
      </c>
      <c r="BE16" s="477"/>
      <c r="BF16" s="193"/>
      <c r="BG16" s="110"/>
      <c r="BH16" s="428" t="s">
        <v>418</v>
      </c>
      <c r="BI16" s="429"/>
      <c r="BJ16" s="429"/>
      <c r="BK16" s="429"/>
      <c r="BL16" s="429"/>
      <c r="BM16" s="429"/>
      <c r="BN16" s="429"/>
      <c r="BO16" s="429"/>
      <c r="BP16" s="429"/>
      <c r="BQ16" s="429"/>
      <c r="BR16" s="429"/>
      <c r="BS16" s="429"/>
      <c r="BT16" s="429"/>
      <c r="BU16" s="429"/>
      <c r="BV16" s="429"/>
      <c r="BW16" s="429"/>
      <c r="BX16" s="429"/>
      <c r="BY16" s="429"/>
      <c r="BZ16" s="429"/>
      <c r="CA16" s="429"/>
      <c r="CB16" s="429"/>
      <c r="CC16" s="429"/>
      <c r="CD16" s="429"/>
      <c r="CE16" s="429"/>
      <c r="CF16" s="429"/>
      <c r="CG16" s="429"/>
      <c r="CH16" s="429"/>
      <c r="CI16" s="429"/>
      <c r="CJ16" s="429"/>
      <c r="CK16" s="430"/>
      <c r="CL16" s="111"/>
      <c r="CM16" s="478" t="s">
        <v>419</v>
      </c>
      <c r="CN16" s="479"/>
      <c r="CO16" s="479"/>
      <c r="CP16" s="479"/>
      <c r="CQ16" s="479"/>
      <c r="CR16" s="479"/>
      <c r="CS16" s="132" t="s">
        <v>420</v>
      </c>
      <c r="CT16" s="131"/>
      <c r="CU16" s="131"/>
      <c r="CV16" s="131"/>
      <c r="CW16" s="131"/>
      <c r="CX16" s="131"/>
      <c r="CY16" s="131"/>
      <c r="CZ16" s="131"/>
      <c r="DA16" s="131"/>
      <c r="DB16" s="131"/>
      <c r="DC16" s="131"/>
      <c r="DD16" s="131"/>
      <c r="DE16" s="131"/>
      <c r="DF16" s="131"/>
      <c r="DG16" s="131"/>
      <c r="DH16" s="131"/>
      <c r="DI16" s="476">
        <v>1</v>
      </c>
      <c r="DJ16" s="477"/>
    </row>
    <row r="17" spans="1:114" x14ac:dyDescent="0.2">
      <c r="A17" s="110"/>
      <c r="B17" s="110"/>
      <c r="C17" s="118"/>
      <c r="D17" s="111"/>
      <c r="E17" s="111"/>
      <c r="F17" s="111"/>
      <c r="G17" s="111"/>
      <c r="H17" s="111"/>
      <c r="I17" s="111"/>
      <c r="J17" s="111"/>
      <c r="K17" s="111"/>
      <c r="L17" s="111"/>
      <c r="M17" s="111"/>
      <c r="N17" s="111"/>
      <c r="O17" s="111"/>
      <c r="P17" s="111"/>
      <c r="Q17" s="111"/>
      <c r="R17" s="111"/>
      <c r="S17" s="111"/>
      <c r="T17" s="111"/>
      <c r="U17" s="111"/>
      <c r="V17" s="111"/>
      <c r="W17" s="111"/>
      <c r="X17" s="111"/>
      <c r="Y17" s="111"/>
      <c r="Z17" s="111"/>
      <c r="AA17" s="111"/>
      <c r="AB17" s="111"/>
      <c r="AC17" s="112"/>
      <c r="AD17" s="112"/>
      <c r="AE17" s="112"/>
      <c r="AF17" s="133"/>
      <c r="AG17" s="111"/>
      <c r="AH17" s="473"/>
      <c r="AI17" s="474"/>
      <c r="AJ17" s="474"/>
      <c r="AK17" s="474"/>
      <c r="AL17" s="474"/>
      <c r="AM17" s="475"/>
      <c r="AN17" s="134" t="s">
        <v>98</v>
      </c>
      <c r="AO17" s="135"/>
      <c r="AP17" s="135"/>
      <c r="AQ17" s="135"/>
      <c r="AR17" s="135"/>
      <c r="AS17" s="135"/>
      <c r="AT17" s="135"/>
      <c r="AU17" s="135"/>
      <c r="AV17" s="135"/>
      <c r="AW17" s="135"/>
      <c r="AX17" s="135"/>
      <c r="AY17" s="135"/>
      <c r="AZ17" s="135"/>
      <c r="BA17" s="135"/>
      <c r="BB17" s="135"/>
      <c r="BC17" s="135"/>
      <c r="BD17" s="466">
        <v>2</v>
      </c>
      <c r="BE17" s="467"/>
      <c r="BF17" s="193"/>
      <c r="BG17" s="110"/>
      <c r="BH17" s="118"/>
      <c r="BI17" s="111"/>
      <c r="BJ17" s="111"/>
      <c r="BK17" s="111"/>
      <c r="BL17" s="111"/>
      <c r="BM17" s="111"/>
      <c r="BN17" s="111"/>
      <c r="BO17" s="111"/>
      <c r="BP17" s="111"/>
      <c r="BQ17" s="111"/>
      <c r="BR17" s="111"/>
      <c r="BS17" s="111"/>
      <c r="BT17" s="111"/>
      <c r="BU17" s="111"/>
      <c r="BV17" s="111"/>
      <c r="BW17" s="111"/>
      <c r="BX17" s="111"/>
      <c r="BY17" s="111"/>
      <c r="BZ17" s="111"/>
      <c r="CA17" s="111"/>
      <c r="CB17" s="111"/>
      <c r="CC17" s="111"/>
      <c r="CD17" s="111"/>
      <c r="CE17" s="111"/>
      <c r="CF17" s="111"/>
      <c r="CG17" s="111"/>
      <c r="CH17" s="112"/>
      <c r="CI17" s="112"/>
      <c r="CJ17" s="112"/>
      <c r="CK17" s="133"/>
      <c r="CL17" s="111"/>
      <c r="CM17" s="480"/>
      <c r="CN17" s="481"/>
      <c r="CO17" s="481"/>
      <c r="CP17" s="481"/>
      <c r="CQ17" s="481"/>
      <c r="CR17" s="481"/>
      <c r="CS17" s="136" t="s">
        <v>421</v>
      </c>
      <c r="CT17" s="135"/>
      <c r="CU17" s="135"/>
      <c r="CV17" s="135"/>
      <c r="CW17" s="135"/>
      <c r="CX17" s="135"/>
      <c r="CY17" s="135"/>
      <c r="CZ17" s="135"/>
      <c r="DA17" s="135"/>
      <c r="DB17" s="135"/>
      <c r="DC17" s="135"/>
      <c r="DD17" s="135"/>
      <c r="DE17" s="135"/>
      <c r="DF17" s="135"/>
      <c r="DG17" s="135"/>
      <c r="DH17" s="135"/>
      <c r="DI17" s="466">
        <v>2</v>
      </c>
      <c r="DJ17" s="467"/>
    </row>
    <row r="18" spans="1:114" x14ac:dyDescent="0.2">
      <c r="A18" s="110"/>
      <c r="B18" s="110"/>
      <c r="C18" s="463" t="s">
        <v>289</v>
      </c>
      <c r="D18" s="464"/>
      <c r="E18" s="464"/>
      <c r="F18" s="464"/>
      <c r="G18" s="464"/>
      <c r="H18" s="464"/>
      <c r="I18" s="464"/>
      <c r="J18" s="464"/>
      <c r="K18" s="465"/>
      <c r="L18" s="453"/>
      <c r="M18" s="454"/>
      <c r="N18" s="453"/>
      <c r="O18" s="454"/>
      <c r="P18" s="453"/>
      <c r="Q18" s="454"/>
      <c r="R18" s="457" t="s">
        <v>290</v>
      </c>
      <c r="S18" s="453"/>
      <c r="T18" s="454"/>
      <c r="U18" s="453"/>
      <c r="V18" s="454"/>
      <c r="W18" s="453"/>
      <c r="X18" s="453"/>
      <c r="Y18" s="454"/>
      <c r="Z18" s="453"/>
      <c r="AA18" s="454"/>
      <c r="AB18" s="453"/>
      <c r="AC18" s="454"/>
      <c r="AD18" s="111"/>
      <c r="AE18" s="112"/>
      <c r="AF18" s="133"/>
      <c r="AG18" s="111"/>
      <c r="AH18" s="473"/>
      <c r="AI18" s="474"/>
      <c r="AJ18" s="474"/>
      <c r="AK18" s="474"/>
      <c r="AL18" s="474"/>
      <c r="AM18" s="475"/>
      <c r="AN18" s="137" t="s">
        <v>173</v>
      </c>
      <c r="AO18" s="135"/>
      <c r="AP18" s="135"/>
      <c r="AQ18" s="135"/>
      <c r="AR18" s="135"/>
      <c r="AS18" s="135"/>
      <c r="AT18" s="135"/>
      <c r="AU18" s="135"/>
      <c r="AV18" s="135"/>
      <c r="AW18" s="135"/>
      <c r="AX18" s="135"/>
      <c r="AY18" s="135"/>
      <c r="AZ18" s="135"/>
      <c r="BA18" s="135"/>
      <c r="BB18" s="135"/>
      <c r="BC18" s="135"/>
      <c r="BD18" s="466">
        <v>3</v>
      </c>
      <c r="BE18" s="467"/>
      <c r="BF18" s="193"/>
      <c r="BG18" s="110"/>
      <c r="BH18" s="444" t="s">
        <v>422</v>
      </c>
      <c r="BI18" s="434"/>
      <c r="BJ18" s="434"/>
      <c r="BK18" s="434"/>
      <c r="BL18" s="434"/>
      <c r="BM18" s="434"/>
      <c r="BN18" s="434"/>
      <c r="BO18" s="434"/>
      <c r="BP18" s="435"/>
      <c r="BQ18" s="453"/>
      <c r="BR18" s="454"/>
      <c r="BS18" s="453"/>
      <c r="BT18" s="454"/>
      <c r="BU18" s="453"/>
      <c r="BV18" s="454"/>
      <c r="BW18" s="457" t="s">
        <v>290</v>
      </c>
      <c r="BX18" s="453"/>
      <c r="BY18" s="454"/>
      <c r="BZ18" s="453"/>
      <c r="CA18" s="454"/>
      <c r="CB18" s="453"/>
      <c r="CC18" s="453"/>
      <c r="CD18" s="454"/>
      <c r="CE18" s="453"/>
      <c r="CF18" s="454"/>
      <c r="CG18" s="453"/>
      <c r="CH18" s="454"/>
      <c r="CI18" s="111"/>
      <c r="CJ18" s="112"/>
      <c r="CK18" s="133"/>
      <c r="CL18" s="111"/>
      <c r="CM18" s="480"/>
      <c r="CN18" s="481"/>
      <c r="CO18" s="481"/>
      <c r="CP18" s="481"/>
      <c r="CQ18" s="481"/>
      <c r="CR18" s="481"/>
      <c r="CS18" s="136" t="s">
        <v>423</v>
      </c>
      <c r="CT18" s="135"/>
      <c r="CU18" s="135"/>
      <c r="CV18" s="135"/>
      <c r="CW18" s="135"/>
      <c r="CX18" s="135"/>
      <c r="CY18" s="135"/>
      <c r="CZ18" s="135"/>
      <c r="DA18" s="135"/>
      <c r="DB18" s="135"/>
      <c r="DC18" s="135"/>
      <c r="DD18" s="135"/>
      <c r="DE18" s="135"/>
      <c r="DF18" s="135"/>
      <c r="DG18" s="135"/>
      <c r="DH18" s="135"/>
      <c r="DI18" s="466">
        <v>3</v>
      </c>
      <c r="DJ18" s="467"/>
    </row>
    <row r="19" spans="1:114" x14ac:dyDescent="0.2">
      <c r="A19" s="110"/>
      <c r="B19" s="110"/>
      <c r="C19" s="463"/>
      <c r="D19" s="464"/>
      <c r="E19" s="464"/>
      <c r="F19" s="464"/>
      <c r="G19" s="464"/>
      <c r="H19" s="464"/>
      <c r="I19" s="464"/>
      <c r="J19" s="464"/>
      <c r="K19" s="465"/>
      <c r="L19" s="455"/>
      <c r="M19" s="456"/>
      <c r="N19" s="455"/>
      <c r="O19" s="456"/>
      <c r="P19" s="455"/>
      <c r="Q19" s="456"/>
      <c r="R19" s="458"/>
      <c r="S19" s="455"/>
      <c r="T19" s="456"/>
      <c r="U19" s="455"/>
      <c r="V19" s="456"/>
      <c r="W19" s="455"/>
      <c r="X19" s="455"/>
      <c r="Y19" s="456"/>
      <c r="Z19" s="455"/>
      <c r="AA19" s="456"/>
      <c r="AB19" s="455"/>
      <c r="AC19" s="456"/>
      <c r="AD19" s="111"/>
      <c r="AE19" s="110"/>
      <c r="AF19" s="138"/>
      <c r="AG19" s="110"/>
      <c r="AH19" s="139"/>
      <c r="AI19" s="113"/>
      <c r="AJ19" s="113"/>
      <c r="AK19" s="113"/>
      <c r="AL19" s="113"/>
      <c r="AM19" s="113"/>
      <c r="AN19" s="459" t="s">
        <v>305</v>
      </c>
      <c r="AO19" s="460"/>
      <c r="AP19" s="460"/>
      <c r="AQ19" s="460"/>
      <c r="AR19" s="460"/>
      <c r="AS19" s="460"/>
      <c r="AT19" s="460"/>
      <c r="AU19" s="460"/>
      <c r="AV19" s="460"/>
      <c r="AW19" s="460"/>
      <c r="AX19" s="460"/>
      <c r="AY19" s="460"/>
      <c r="AZ19" s="460"/>
      <c r="BA19" s="460"/>
      <c r="BB19" s="460"/>
      <c r="BC19" s="460"/>
      <c r="BD19" s="449">
        <v>4</v>
      </c>
      <c r="BE19" s="450"/>
      <c r="BF19" s="193"/>
      <c r="BG19" s="110"/>
      <c r="BH19" s="444"/>
      <c r="BI19" s="434"/>
      <c r="BJ19" s="434"/>
      <c r="BK19" s="434"/>
      <c r="BL19" s="434"/>
      <c r="BM19" s="434"/>
      <c r="BN19" s="434"/>
      <c r="BO19" s="434"/>
      <c r="BP19" s="435"/>
      <c r="BQ19" s="455"/>
      <c r="BR19" s="456"/>
      <c r="BS19" s="455"/>
      <c r="BT19" s="456"/>
      <c r="BU19" s="455"/>
      <c r="BV19" s="456"/>
      <c r="BW19" s="458"/>
      <c r="BX19" s="455"/>
      <c r="BY19" s="456"/>
      <c r="BZ19" s="455"/>
      <c r="CA19" s="456"/>
      <c r="CB19" s="455"/>
      <c r="CC19" s="455"/>
      <c r="CD19" s="456"/>
      <c r="CE19" s="455"/>
      <c r="CF19" s="456"/>
      <c r="CG19" s="455"/>
      <c r="CH19" s="456"/>
      <c r="CI19" s="111"/>
      <c r="CJ19" s="110"/>
      <c r="CK19" s="138"/>
      <c r="CL19" s="110"/>
      <c r="CM19" s="139"/>
      <c r="CN19" s="140"/>
      <c r="CO19" s="141"/>
      <c r="CP19" s="142"/>
      <c r="CQ19" s="113"/>
      <c r="CR19" s="113"/>
      <c r="CS19" s="459" t="s">
        <v>424</v>
      </c>
      <c r="CT19" s="460"/>
      <c r="CU19" s="460"/>
      <c r="CV19" s="460"/>
      <c r="CW19" s="460"/>
      <c r="CX19" s="460"/>
      <c r="CY19" s="460"/>
      <c r="CZ19" s="460"/>
      <c r="DA19" s="460"/>
      <c r="DB19" s="460"/>
      <c r="DC19" s="460"/>
      <c r="DD19" s="460"/>
      <c r="DE19" s="460"/>
      <c r="DF19" s="460"/>
      <c r="DG19" s="460"/>
      <c r="DH19" s="460"/>
      <c r="DI19" s="449">
        <v>4</v>
      </c>
      <c r="DJ19" s="450"/>
    </row>
    <row r="20" spans="1:114" ht="15.75" x14ac:dyDescent="0.25">
      <c r="A20" s="110"/>
      <c r="B20" s="110"/>
      <c r="C20" s="143"/>
      <c r="D20" s="144"/>
      <c r="E20" s="144"/>
      <c r="F20" s="144"/>
      <c r="G20" s="144"/>
      <c r="H20" s="144"/>
      <c r="I20" s="144"/>
      <c r="J20" s="144"/>
      <c r="K20" s="144"/>
      <c r="L20" s="112"/>
      <c r="M20" s="112"/>
      <c r="N20" s="112"/>
      <c r="O20" s="112"/>
      <c r="P20" s="112"/>
      <c r="Q20" s="112"/>
      <c r="R20" s="145"/>
      <c r="S20" s="112"/>
      <c r="T20" s="112"/>
      <c r="U20" s="112"/>
      <c r="V20" s="112"/>
      <c r="W20" s="112"/>
      <c r="X20" s="112"/>
      <c r="Y20" s="112"/>
      <c r="Z20" s="112"/>
      <c r="AA20" s="112"/>
      <c r="AB20" s="112"/>
      <c r="AC20" s="146"/>
      <c r="AD20" s="111"/>
      <c r="AE20" s="110"/>
      <c r="AF20" s="138"/>
      <c r="AG20" s="110"/>
      <c r="AH20" s="147"/>
      <c r="AI20" s="148"/>
      <c r="AJ20" s="140"/>
      <c r="AK20" s="141"/>
      <c r="AL20" s="142"/>
      <c r="AM20" s="148"/>
      <c r="AN20" s="468"/>
      <c r="AO20" s="469"/>
      <c r="AP20" s="469"/>
      <c r="AQ20" s="469"/>
      <c r="AR20" s="469"/>
      <c r="AS20" s="469"/>
      <c r="AT20" s="469"/>
      <c r="AU20" s="469"/>
      <c r="AV20" s="469"/>
      <c r="AW20" s="469"/>
      <c r="AX20" s="469"/>
      <c r="AY20" s="469"/>
      <c r="AZ20" s="469"/>
      <c r="BA20" s="469"/>
      <c r="BB20" s="469"/>
      <c r="BC20" s="469"/>
      <c r="BD20" s="440"/>
      <c r="BE20" s="441"/>
      <c r="BF20" s="193"/>
      <c r="BG20" s="110"/>
      <c r="BH20" s="143"/>
      <c r="BI20" s="144"/>
      <c r="BJ20" s="144"/>
      <c r="BK20" s="144"/>
      <c r="BL20" s="144"/>
      <c r="BM20" s="144"/>
      <c r="BN20" s="144"/>
      <c r="BO20" s="144"/>
      <c r="BP20" s="144"/>
      <c r="BQ20" s="112"/>
      <c r="BR20" s="112"/>
      <c r="BS20" s="112"/>
      <c r="BT20" s="112"/>
      <c r="BU20" s="112"/>
      <c r="BV20" s="112"/>
      <c r="BW20" s="145"/>
      <c r="BX20" s="112"/>
      <c r="BY20" s="112"/>
      <c r="BZ20" s="112"/>
      <c r="CA20" s="112"/>
      <c r="CB20" s="112"/>
      <c r="CC20" s="112"/>
      <c r="CD20" s="112"/>
      <c r="CE20" s="112"/>
      <c r="CF20" s="112"/>
      <c r="CG20" s="112"/>
      <c r="CH20" s="146"/>
      <c r="CI20" s="111"/>
      <c r="CJ20" s="110"/>
      <c r="CK20" s="138"/>
      <c r="CL20" s="110"/>
      <c r="CM20" s="147"/>
      <c r="CN20" s="149"/>
      <c r="CO20" s="150"/>
      <c r="CP20" s="151"/>
      <c r="CQ20" s="193"/>
      <c r="CR20" s="148"/>
      <c r="CS20" s="468"/>
      <c r="CT20" s="469"/>
      <c r="CU20" s="469"/>
      <c r="CV20" s="469"/>
      <c r="CW20" s="469"/>
      <c r="CX20" s="469"/>
      <c r="CY20" s="469"/>
      <c r="CZ20" s="469"/>
      <c r="DA20" s="469"/>
      <c r="DB20" s="469"/>
      <c r="DC20" s="469"/>
      <c r="DD20" s="469"/>
      <c r="DE20" s="469"/>
      <c r="DF20" s="469"/>
      <c r="DG20" s="469"/>
      <c r="DH20" s="469"/>
      <c r="DI20" s="440"/>
      <c r="DJ20" s="441"/>
    </row>
    <row r="21" spans="1:114" x14ac:dyDescent="0.2">
      <c r="A21" s="110"/>
      <c r="B21" s="110"/>
      <c r="C21" s="463" t="s">
        <v>291</v>
      </c>
      <c r="D21" s="464" t="s">
        <v>291</v>
      </c>
      <c r="E21" s="464"/>
      <c r="F21" s="464"/>
      <c r="G21" s="464"/>
      <c r="H21" s="464"/>
      <c r="I21" s="464"/>
      <c r="J21" s="464"/>
      <c r="K21" s="465"/>
      <c r="L21" s="453"/>
      <c r="M21" s="454"/>
      <c r="N21" s="453"/>
      <c r="O21" s="454"/>
      <c r="P21" s="453"/>
      <c r="Q21" s="454"/>
      <c r="R21" s="457" t="s">
        <v>290</v>
      </c>
      <c r="S21" s="453"/>
      <c r="T21" s="454"/>
      <c r="U21" s="453"/>
      <c r="V21" s="454"/>
      <c r="W21" s="453"/>
      <c r="X21" s="453"/>
      <c r="Y21" s="454"/>
      <c r="Z21" s="453"/>
      <c r="AA21" s="454"/>
      <c r="AB21" s="453"/>
      <c r="AC21" s="454"/>
      <c r="AD21" s="111"/>
      <c r="AE21" s="110"/>
      <c r="AF21" s="138"/>
      <c r="AG21" s="110"/>
      <c r="AH21" s="147"/>
      <c r="AI21" s="148"/>
      <c r="AJ21" s="149"/>
      <c r="AK21" s="150"/>
      <c r="AL21" s="151"/>
      <c r="AM21" s="148"/>
      <c r="AN21" s="468"/>
      <c r="AO21" s="469"/>
      <c r="AP21" s="469"/>
      <c r="AQ21" s="469"/>
      <c r="AR21" s="469"/>
      <c r="AS21" s="469"/>
      <c r="AT21" s="469"/>
      <c r="AU21" s="469"/>
      <c r="AV21" s="469"/>
      <c r="AW21" s="469"/>
      <c r="AX21" s="469"/>
      <c r="AY21" s="469"/>
      <c r="AZ21" s="469"/>
      <c r="BA21" s="469"/>
      <c r="BB21" s="469"/>
      <c r="BC21" s="469"/>
      <c r="BD21" s="440"/>
      <c r="BE21" s="441"/>
      <c r="BF21" s="193"/>
      <c r="BG21" s="110"/>
      <c r="BH21" s="444" t="s">
        <v>425</v>
      </c>
      <c r="BI21" s="434" t="s">
        <v>291</v>
      </c>
      <c r="BJ21" s="434"/>
      <c r="BK21" s="434"/>
      <c r="BL21" s="434"/>
      <c r="BM21" s="434"/>
      <c r="BN21" s="434"/>
      <c r="BO21" s="434"/>
      <c r="BP21" s="435"/>
      <c r="BQ21" s="453"/>
      <c r="BR21" s="454"/>
      <c r="BS21" s="453"/>
      <c r="BT21" s="454"/>
      <c r="BU21" s="453"/>
      <c r="BV21" s="454"/>
      <c r="BW21" s="457" t="s">
        <v>290</v>
      </c>
      <c r="BX21" s="453"/>
      <c r="BY21" s="454"/>
      <c r="BZ21" s="453"/>
      <c r="CA21" s="454"/>
      <c r="CB21" s="453"/>
      <c r="CC21" s="453"/>
      <c r="CD21" s="454"/>
      <c r="CE21" s="453"/>
      <c r="CF21" s="454"/>
      <c r="CG21" s="453"/>
      <c r="CH21" s="454"/>
      <c r="CI21" s="111"/>
      <c r="CJ21" s="110"/>
      <c r="CK21" s="138"/>
      <c r="CL21" s="110"/>
      <c r="CM21" s="147"/>
      <c r="CN21" s="148"/>
      <c r="CO21" s="193"/>
      <c r="CP21" s="193"/>
      <c r="CQ21" s="193"/>
      <c r="CR21" s="148"/>
      <c r="CS21" s="468"/>
      <c r="CT21" s="469"/>
      <c r="CU21" s="469"/>
      <c r="CV21" s="469"/>
      <c r="CW21" s="469"/>
      <c r="CX21" s="469"/>
      <c r="CY21" s="469"/>
      <c r="CZ21" s="469"/>
      <c r="DA21" s="469"/>
      <c r="DB21" s="469"/>
      <c r="DC21" s="469"/>
      <c r="DD21" s="469"/>
      <c r="DE21" s="469"/>
      <c r="DF21" s="469"/>
      <c r="DG21" s="469"/>
      <c r="DH21" s="469"/>
      <c r="DI21" s="440"/>
      <c r="DJ21" s="441"/>
    </row>
    <row r="22" spans="1:114" x14ac:dyDescent="0.2">
      <c r="A22" s="110"/>
      <c r="B22" s="110"/>
      <c r="C22" s="463"/>
      <c r="D22" s="464"/>
      <c r="E22" s="464"/>
      <c r="F22" s="464"/>
      <c r="G22" s="464"/>
      <c r="H22" s="464"/>
      <c r="I22" s="464"/>
      <c r="J22" s="464"/>
      <c r="K22" s="465"/>
      <c r="L22" s="455"/>
      <c r="M22" s="456"/>
      <c r="N22" s="455"/>
      <c r="O22" s="456"/>
      <c r="P22" s="455"/>
      <c r="Q22" s="456"/>
      <c r="R22" s="458"/>
      <c r="S22" s="455"/>
      <c r="T22" s="456"/>
      <c r="U22" s="455"/>
      <c r="V22" s="456"/>
      <c r="W22" s="455"/>
      <c r="X22" s="455"/>
      <c r="Y22" s="456"/>
      <c r="Z22" s="455"/>
      <c r="AA22" s="456"/>
      <c r="AB22" s="455"/>
      <c r="AC22" s="456"/>
      <c r="AD22" s="111"/>
      <c r="AE22" s="110"/>
      <c r="AF22" s="138"/>
      <c r="AG22" s="110"/>
      <c r="AH22" s="152"/>
      <c r="AI22" s="153"/>
      <c r="AJ22" s="153"/>
      <c r="AK22" s="153"/>
      <c r="AL22" s="153"/>
      <c r="AM22" s="153"/>
      <c r="AN22" s="459" t="s">
        <v>174</v>
      </c>
      <c r="AO22" s="460"/>
      <c r="AP22" s="460"/>
      <c r="AQ22" s="460"/>
      <c r="AR22" s="460"/>
      <c r="AS22" s="460"/>
      <c r="AT22" s="460"/>
      <c r="AU22" s="460"/>
      <c r="AV22" s="460"/>
      <c r="AW22" s="460"/>
      <c r="AX22" s="460"/>
      <c r="AY22" s="460"/>
      <c r="AZ22" s="460"/>
      <c r="BA22" s="460"/>
      <c r="BB22" s="460"/>
      <c r="BC22" s="460"/>
      <c r="BD22" s="449">
        <v>5</v>
      </c>
      <c r="BE22" s="450"/>
      <c r="BF22" s="193"/>
      <c r="BG22" s="110"/>
      <c r="BH22" s="444"/>
      <c r="BI22" s="434"/>
      <c r="BJ22" s="434"/>
      <c r="BK22" s="434"/>
      <c r="BL22" s="434"/>
      <c r="BM22" s="434"/>
      <c r="BN22" s="434"/>
      <c r="BO22" s="434"/>
      <c r="BP22" s="435"/>
      <c r="BQ22" s="455"/>
      <c r="BR22" s="456"/>
      <c r="BS22" s="455"/>
      <c r="BT22" s="456"/>
      <c r="BU22" s="455"/>
      <c r="BV22" s="456"/>
      <c r="BW22" s="458"/>
      <c r="BX22" s="455"/>
      <c r="BY22" s="456"/>
      <c r="BZ22" s="455"/>
      <c r="CA22" s="456"/>
      <c r="CB22" s="455"/>
      <c r="CC22" s="455"/>
      <c r="CD22" s="456"/>
      <c r="CE22" s="455"/>
      <c r="CF22" s="456"/>
      <c r="CG22" s="455"/>
      <c r="CH22" s="456"/>
      <c r="CI22" s="111"/>
      <c r="CJ22" s="110"/>
      <c r="CK22" s="138"/>
      <c r="CL22" s="110"/>
      <c r="CM22" s="152"/>
      <c r="CN22" s="193"/>
      <c r="CO22" s="193"/>
      <c r="CP22" s="193"/>
      <c r="CQ22" s="153"/>
      <c r="CR22" s="153"/>
      <c r="CS22" s="459" t="s">
        <v>426</v>
      </c>
      <c r="CT22" s="460"/>
      <c r="CU22" s="460"/>
      <c r="CV22" s="460"/>
      <c r="CW22" s="460"/>
      <c r="CX22" s="460"/>
      <c r="CY22" s="460"/>
      <c r="CZ22" s="460"/>
      <c r="DA22" s="460"/>
      <c r="DB22" s="460"/>
      <c r="DC22" s="460"/>
      <c r="DD22" s="460"/>
      <c r="DE22" s="460"/>
      <c r="DF22" s="460"/>
      <c r="DG22" s="460"/>
      <c r="DH22" s="460"/>
      <c r="DI22" s="449">
        <v>5</v>
      </c>
      <c r="DJ22" s="450"/>
    </row>
    <row r="23" spans="1:114" x14ac:dyDescent="0.2">
      <c r="A23" s="110"/>
      <c r="B23" s="110"/>
      <c r="C23" s="120"/>
      <c r="D23" s="121"/>
      <c r="E23" s="121"/>
      <c r="F23" s="121"/>
      <c r="G23" s="121"/>
      <c r="H23" s="121"/>
      <c r="I23" s="121"/>
      <c r="J23" s="121"/>
      <c r="K23" s="121"/>
      <c r="L23" s="121"/>
      <c r="M23" s="121"/>
      <c r="N23" s="121"/>
      <c r="O23" s="121"/>
      <c r="P23" s="121"/>
      <c r="Q23" s="121"/>
      <c r="R23" s="121"/>
      <c r="S23" s="121"/>
      <c r="T23" s="121"/>
      <c r="U23" s="121"/>
      <c r="V23" s="121"/>
      <c r="W23" s="121"/>
      <c r="X23" s="121"/>
      <c r="Y23" s="121"/>
      <c r="Z23" s="121"/>
      <c r="AA23" s="121"/>
      <c r="AB23" s="121"/>
      <c r="AC23" s="121"/>
      <c r="AD23" s="121"/>
      <c r="AE23" s="123"/>
      <c r="AF23" s="124"/>
      <c r="AG23" s="110"/>
      <c r="AH23" s="152"/>
      <c r="AI23" s="153"/>
      <c r="AJ23" s="153"/>
      <c r="AK23" s="153"/>
      <c r="AL23" s="153"/>
      <c r="AM23" s="153"/>
      <c r="AN23" s="461"/>
      <c r="AO23" s="462"/>
      <c r="AP23" s="462"/>
      <c r="AQ23" s="462"/>
      <c r="AR23" s="462"/>
      <c r="AS23" s="462"/>
      <c r="AT23" s="462"/>
      <c r="AU23" s="462"/>
      <c r="AV23" s="462"/>
      <c r="AW23" s="462"/>
      <c r="AX23" s="462"/>
      <c r="AY23" s="462"/>
      <c r="AZ23" s="462"/>
      <c r="BA23" s="462"/>
      <c r="BB23" s="462"/>
      <c r="BC23" s="462"/>
      <c r="BD23" s="451"/>
      <c r="BE23" s="452"/>
      <c r="BF23" s="193"/>
      <c r="BG23" s="110"/>
      <c r="BH23" s="120"/>
      <c r="BI23" s="121"/>
      <c r="BJ23" s="121"/>
      <c r="BK23" s="121"/>
      <c r="BL23" s="121"/>
      <c r="BM23" s="121"/>
      <c r="BN23" s="121"/>
      <c r="BO23" s="121"/>
      <c r="BP23" s="121"/>
      <c r="BQ23" s="121"/>
      <c r="BR23" s="121"/>
      <c r="BS23" s="121"/>
      <c r="BT23" s="121"/>
      <c r="BU23" s="121"/>
      <c r="BV23" s="121"/>
      <c r="BW23" s="121"/>
      <c r="BX23" s="121"/>
      <c r="BY23" s="121"/>
      <c r="BZ23" s="121"/>
      <c r="CA23" s="121"/>
      <c r="CB23" s="121"/>
      <c r="CC23" s="121"/>
      <c r="CD23" s="121"/>
      <c r="CE23" s="121"/>
      <c r="CF23" s="121"/>
      <c r="CG23" s="121"/>
      <c r="CH23" s="121"/>
      <c r="CI23" s="121"/>
      <c r="CJ23" s="123"/>
      <c r="CK23" s="124"/>
      <c r="CL23" s="110"/>
      <c r="CM23" s="152"/>
      <c r="CN23" s="193"/>
      <c r="CO23" s="193"/>
      <c r="CP23" s="193"/>
      <c r="CQ23" s="153"/>
      <c r="CR23" s="153"/>
      <c r="CS23" s="461"/>
      <c r="CT23" s="462"/>
      <c r="CU23" s="462"/>
      <c r="CV23" s="462"/>
      <c r="CW23" s="462"/>
      <c r="CX23" s="462"/>
      <c r="CY23" s="462"/>
      <c r="CZ23" s="462"/>
      <c r="DA23" s="462"/>
      <c r="DB23" s="462"/>
      <c r="DC23" s="462"/>
      <c r="DD23" s="462"/>
      <c r="DE23" s="462"/>
      <c r="DF23" s="462"/>
      <c r="DG23" s="462"/>
      <c r="DH23" s="462"/>
      <c r="DI23" s="451"/>
      <c r="DJ23" s="452"/>
    </row>
    <row r="24" spans="1:114" x14ac:dyDescent="0.2">
      <c r="A24" s="110"/>
      <c r="B24" s="110"/>
      <c r="C24" s="110"/>
      <c r="D24" s="111"/>
      <c r="E24" s="111"/>
      <c r="F24" s="111"/>
      <c r="G24" s="111"/>
      <c r="H24" s="111"/>
      <c r="I24" s="111"/>
      <c r="J24" s="111"/>
      <c r="K24" s="111"/>
      <c r="L24" s="111"/>
      <c r="M24" s="111"/>
      <c r="N24" s="111"/>
      <c r="O24" s="111"/>
      <c r="P24" s="110"/>
      <c r="Q24" s="110"/>
      <c r="R24" s="110"/>
      <c r="S24" s="110"/>
      <c r="T24" s="110"/>
      <c r="U24" s="110"/>
      <c r="V24" s="111"/>
      <c r="W24" s="111"/>
      <c r="X24" s="112"/>
      <c r="Y24" s="112"/>
      <c r="Z24" s="112"/>
      <c r="AA24" s="112"/>
      <c r="AB24" s="112"/>
      <c r="AC24" s="112"/>
      <c r="AD24" s="112"/>
      <c r="AE24" s="112"/>
      <c r="AF24" s="112"/>
      <c r="AG24" s="111"/>
      <c r="AH24" s="154"/>
      <c r="AI24" s="110"/>
      <c r="AJ24" s="110"/>
      <c r="AK24" s="110"/>
      <c r="AL24" s="110"/>
      <c r="AM24" s="110"/>
      <c r="AN24" s="445" t="s">
        <v>175</v>
      </c>
      <c r="AO24" s="446"/>
      <c r="AP24" s="446"/>
      <c r="AQ24" s="446"/>
      <c r="AR24" s="446"/>
      <c r="AS24" s="446"/>
      <c r="AT24" s="446"/>
      <c r="AU24" s="446"/>
      <c r="AV24" s="446"/>
      <c r="AW24" s="446"/>
      <c r="AX24" s="446"/>
      <c r="AY24" s="446"/>
      <c r="AZ24" s="446"/>
      <c r="BA24" s="446"/>
      <c r="BB24" s="446"/>
      <c r="BC24" s="446"/>
      <c r="BD24" s="449">
        <v>6</v>
      </c>
      <c r="BE24" s="450"/>
      <c r="BF24" s="193"/>
      <c r="BG24" s="110"/>
      <c r="BH24" s="110"/>
      <c r="BI24" s="111"/>
      <c r="BJ24" s="111"/>
      <c r="BK24" s="111"/>
      <c r="BL24" s="111"/>
      <c r="BM24" s="111"/>
      <c r="BN24" s="111"/>
      <c r="BO24" s="111"/>
      <c r="BP24" s="111"/>
      <c r="BQ24" s="111"/>
      <c r="BR24" s="111"/>
      <c r="BS24" s="111"/>
      <c r="BT24" s="111"/>
      <c r="BU24" s="110"/>
      <c r="BV24" s="110"/>
      <c r="BW24" s="110"/>
      <c r="BX24" s="110"/>
      <c r="BY24" s="110"/>
      <c r="BZ24" s="110"/>
      <c r="CA24" s="111"/>
      <c r="CB24" s="111"/>
      <c r="CC24" s="112"/>
      <c r="CD24" s="112"/>
      <c r="CE24" s="112"/>
      <c r="CF24" s="112"/>
      <c r="CG24" s="112"/>
      <c r="CH24" s="112"/>
      <c r="CI24" s="112"/>
      <c r="CJ24" s="112"/>
      <c r="CK24" s="112"/>
      <c r="CL24" s="111"/>
      <c r="CM24" s="154"/>
      <c r="CN24" s="110"/>
      <c r="CO24" s="110"/>
      <c r="CP24" s="110"/>
      <c r="CQ24" s="110"/>
      <c r="CR24" s="110"/>
      <c r="CS24" s="445" t="s">
        <v>427</v>
      </c>
      <c r="CT24" s="446"/>
      <c r="CU24" s="446"/>
      <c r="CV24" s="446"/>
      <c r="CW24" s="446"/>
      <c r="CX24" s="446"/>
      <c r="CY24" s="446"/>
      <c r="CZ24" s="446"/>
      <c r="DA24" s="446"/>
      <c r="DB24" s="446"/>
      <c r="DC24" s="446"/>
      <c r="DD24" s="446"/>
      <c r="DE24" s="446"/>
      <c r="DF24" s="446"/>
      <c r="DG24" s="446"/>
      <c r="DH24" s="446"/>
      <c r="DI24" s="449">
        <v>6</v>
      </c>
      <c r="DJ24" s="450"/>
    </row>
    <row r="25" spans="1:114" x14ac:dyDescent="0.2">
      <c r="A25" s="110"/>
      <c r="B25" s="110"/>
      <c r="C25" s="428" t="s">
        <v>293</v>
      </c>
      <c r="D25" s="429"/>
      <c r="E25" s="429"/>
      <c r="F25" s="429"/>
      <c r="G25" s="429"/>
      <c r="H25" s="429"/>
      <c r="I25" s="429"/>
      <c r="J25" s="429"/>
      <c r="K25" s="429"/>
      <c r="L25" s="429"/>
      <c r="M25" s="429"/>
      <c r="N25" s="429"/>
      <c r="O25" s="429"/>
      <c r="P25" s="430"/>
      <c r="Q25" s="428" t="s">
        <v>294</v>
      </c>
      <c r="R25" s="429"/>
      <c r="S25" s="429"/>
      <c r="T25" s="429"/>
      <c r="U25" s="429"/>
      <c r="V25" s="429"/>
      <c r="W25" s="429"/>
      <c r="X25" s="429"/>
      <c r="Y25" s="429"/>
      <c r="Z25" s="429"/>
      <c r="AA25" s="429"/>
      <c r="AB25" s="429"/>
      <c r="AC25" s="429"/>
      <c r="AD25" s="429"/>
      <c r="AE25" s="429"/>
      <c r="AF25" s="430"/>
      <c r="AG25" s="110"/>
      <c r="AH25" s="194"/>
      <c r="AI25" s="193"/>
      <c r="AJ25" s="193"/>
      <c r="AK25" s="193"/>
      <c r="AL25" s="193"/>
      <c r="AM25" s="193"/>
      <c r="AN25" s="447"/>
      <c r="AO25" s="448"/>
      <c r="AP25" s="448"/>
      <c r="AQ25" s="448"/>
      <c r="AR25" s="448"/>
      <c r="AS25" s="448"/>
      <c r="AT25" s="448"/>
      <c r="AU25" s="448"/>
      <c r="AV25" s="448"/>
      <c r="AW25" s="448"/>
      <c r="AX25" s="448"/>
      <c r="AY25" s="448"/>
      <c r="AZ25" s="448"/>
      <c r="BA25" s="448"/>
      <c r="BB25" s="448"/>
      <c r="BC25" s="448"/>
      <c r="BD25" s="451"/>
      <c r="BE25" s="452"/>
      <c r="BF25" s="193"/>
      <c r="BG25" s="110"/>
      <c r="BH25" s="428" t="s">
        <v>428</v>
      </c>
      <c r="BI25" s="429"/>
      <c r="BJ25" s="429"/>
      <c r="BK25" s="429"/>
      <c r="BL25" s="429"/>
      <c r="BM25" s="429"/>
      <c r="BN25" s="429"/>
      <c r="BO25" s="429"/>
      <c r="BP25" s="429"/>
      <c r="BQ25" s="429"/>
      <c r="BR25" s="429"/>
      <c r="BS25" s="429"/>
      <c r="BT25" s="429"/>
      <c r="BU25" s="430"/>
      <c r="BV25" s="428" t="s">
        <v>429</v>
      </c>
      <c r="BW25" s="429"/>
      <c r="BX25" s="429"/>
      <c r="BY25" s="429"/>
      <c r="BZ25" s="429"/>
      <c r="CA25" s="429"/>
      <c r="CB25" s="429"/>
      <c r="CC25" s="429"/>
      <c r="CD25" s="429"/>
      <c r="CE25" s="429"/>
      <c r="CF25" s="429"/>
      <c r="CG25" s="429"/>
      <c r="CH25" s="429"/>
      <c r="CI25" s="429"/>
      <c r="CJ25" s="429"/>
      <c r="CK25" s="430"/>
      <c r="CL25" s="110"/>
      <c r="CM25" s="194"/>
      <c r="CN25" s="193"/>
      <c r="CO25" s="193"/>
      <c r="CP25" s="193"/>
      <c r="CQ25" s="193"/>
      <c r="CR25" s="193"/>
      <c r="CS25" s="447"/>
      <c r="CT25" s="448"/>
      <c r="CU25" s="448"/>
      <c r="CV25" s="448"/>
      <c r="CW25" s="448"/>
      <c r="CX25" s="448"/>
      <c r="CY25" s="448"/>
      <c r="CZ25" s="448"/>
      <c r="DA25" s="448"/>
      <c r="DB25" s="448"/>
      <c r="DC25" s="448"/>
      <c r="DD25" s="448"/>
      <c r="DE25" s="448"/>
      <c r="DF25" s="448"/>
      <c r="DG25" s="448"/>
      <c r="DH25" s="448"/>
      <c r="DI25" s="451"/>
      <c r="DJ25" s="452"/>
    </row>
    <row r="26" spans="1:114" x14ac:dyDescent="0.2">
      <c r="A26" s="110"/>
      <c r="B26" s="110"/>
      <c r="C26" s="154"/>
      <c r="D26" s="110"/>
      <c r="E26" s="110"/>
      <c r="F26" s="110"/>
      <c r="G26" s="110"/>
      <c r="H26" s="110"/>
      <c r="I26" s="110"/>
      <c r="J26" s="110"/>
      <c r="K26" s="110"/>
      <c r="L26" s="110"/>
      <c r="M26" s="110"/>
      <c r="N26" s="110"/>
      <c r="O26" s="110"/>
      <c r="P26" s="110"/>
      <c r="Q26" s="154"/>
      <c r="R26" s="110"/>
      <c r="S26" s="110"/>
      <c r="T26" s="110"/>
      <c r="U26" s="110"/>
      <c r="V26" s="110"/>
      <c r="W26" s="110"/>
      <c r="X26" s="110"/>
      <c r="Y26" s="110"/>
      <c r="Z26" s="110"/>
      <c r="AA26" s="110"/>
      <c r="AB26" s="110"/>
      <c r="AC26" s="110"/>
      <c r="AD26" s="110"/>
      <c r="AE26" s="110"/>
      <c r="AF26" s="138"/>
      <c r="AG26" s="110"/>
      <c r="AH26" s="154"/>
      <c r="AI26" s="110"/>
      <c r="AJ26" s="110"/>
      <c r="AK26" s="110"/>
      <c r="AL26" s="110"/>
      <c r="AM26" s="110"/>
      <c r="AN26" s="445" t="s">
        <v>430</v>
      </c>
      <c r="AO26" s="446"/>
      <c r="AP26" s="446"/>
      <c r="AQ26" s="446"/>
      <c r="AR26" s="446"/>
      <c r="AS26" s="446"/>
      <c r="AT26" s="446"/>
      <c r="AU26" s="446"/>
      <c r="AV26" s="446"/>
      <c r="AW26" s="446"/>
      <c r="AX26" s="446"/>
      <c r="AY26" s="446"/>
      <c r="AZ26" s="446"/>
      <c r="BA26" s="446"/>
      <c r="BB26" s="446"/>
      <c r="BC26" s="446"/>
      <c r="BD26" s="449">
        <v>7</v>
      </c>
      <c r="BE26" s="450"/>
      <c r="BF26" s="193"/>
      <c r="BG26" s="110"/>
      <c r="BH26" s="154"/>
      <c r="BI26" s="110"/>
      <c r="BJ26" s="110"/>
      <c r="BK26" s="110"/>
      <c r="BL26" s="110"/>
      <c r="BM26" s="110"/>
      <c r="BN26" s="110"/>
      <c r="BO26" s="110"/>
      <c r="BP26" s="110"/>
      <c r="BQ26" s="110"/>
      <c r="BR26" s="110"/>
      <c r="BS26" s="110"/>
      <c r="BT26" s="110"/>
      <c r="BU26" s="110"/>
      <c r="BV26" s="154"/>
      <c r="BW26" s="110"/>
      <c r="BX26" s="110"/>
      <c r="BY26" s="110"/>
      <c r="BZ26" s="110"/>
      <c r="CA26" s="110"/>
      <c r="CB26" s="110"/>
      <c r="CC26" s="110"/>
      <c r="CD26" s="110"/>
      <c r="CE26" s="110"/>
      <c r="CF26" s="110"/>
      <c r="CG26" s="110"/>
      <c r="CH26" s="110"/>
      <c r="CI26" s="110"/>
      <c r="CJ26" s="110"/>
      <c r="CK26" s="138"/>
      <c r="CL26" s="110"/>
      <c r="CM26" s="154"/>
      <c r="CN26" s="110"/>
      <c r="CO26" s="110"/>
      <c r="CP26" s="110"/>
      <c r="CQ26" s="110"/>
      <c r="CR26" s="110"/>
      <c r="CS26" s="445" t="s">
        <v>431</v>
      </c>
      <c r="CT26" s="446"/>
      <c r="CU26" s="446"/>
      <c r="CV26" s="446"/>
      <c r="CW26" s="446"/>
      <c r="CX26" s="446"/>
      <c r="CY26" s="446"/>
      <c r="CZ26" s="446"/>
      <c r="DA26" s="446"/>
      <c r="DB26" s="446"/>
      <c r="DC26" s="446"/>
      <c r="DD26" s="446"/>
      <c r="DE26" s="446"/>
      <c r="DF26" s="446"/>
      <c r="DG26" s="446"/>
      <c r="DH26" s="446"/>
      <c r="DI26" s="449">
        <v>7</v>
      </c>
      <c r="DJ26" s="450"/>
    </row>
    <row r="27" spans="1:114" x14ac:dyDescent="0.2">
      <c r="A27" s="110"/>
      <c r="B27" s="110"/>
      <c r="C27" s="155"/>
      <c r="D27" s="156"/>
      <c r="E27" s="156"/>
      <c r="F27" s="156"/>
      <c r="G27" s="156"/>
      <c r="H27" s="156"/>
      <c r="I27" s="156"/>
      <c r="J27" s="156"/>
      <c r="K27" s="156"/>
      <c r="L27" s="156"/>
      <c r="M27" s="156"/>
      <c r="N27" s="156"/>
      <c r="O27" s="156"/>
      <c r="P27" s="156"/>
      <c r="Q27" s="155"/>
      <c r="R27" s="156"/>
      <c r="S27" s="156"/>
      <c r="T27" s="156"/>
      <c r="U27" s="156"/>
      <c r="V27" s="156"/>
      <c r="W27" s="156"/>
      <c r="X27" s="156"/>
      <c r="Y27" s="156"/>
      <c r="Z27" s="156"/>
      <c r="AA27" s="156"/>
      <c r="AB27" s="156"/>
      <c r="AC27" s="156"/>
      <c r="AD27" s="156"/>
      <c r="AE27" s="156"/>
      <c r="AF27" s="157"/>
      <c r="AG27" s="110"/>
      <c r="AH27" s="154"/>
      <c r="AI27" s="110"/>
      <c r="AJ27" s="110"/>
      <c r="AK27" s="110"/>
      <c r="AL27" s="110"/>
      <c r="AM27" s="110"/>
      <c r="AN27" s="447"/>
      <c r="AO27" s="448"/>
      <c r="AP27" s="448"/>
      <c r="AQ27" s="448"/>
      <c r="AR27" s="448"/>
      <c r="AS27" s="448"/>
      <c r="AT27" s="448"/>
      <c r="AU27" s="448"/>
      <c r="AV27" s="448"/>
      <c r="AW27" s="448"/>
      <c r="AX27" s="448"/>
      <c r="AY27" s="448"/>
      <c r="AZ27" s="448"/>
      <c r="BA27" s="448"/>
      <c r="BB27" s="448"/>
      <c r="BC27" s="448"/>
      <c r="BD27" s="451"/>
      <c r="BE27" s="452"/>
      <c r="BF27" s="193"/>
      <c r="BG27" s="110"/>
      <c r="BH27" s="155"/>
      <c r="BI27" s="156"/>
      <c r="BJ27" s="156"/>
      <c r="BK27" s="156"/>
      <c r="BL27" s="156"/>
      <c r="BM27" s="156"/>
      <c r="BN27" s="156"/>
      <c r="BO27" s="156"/>
      <c r="BP27" s="156"/>
      <c r="BQ27" s="156"/>
      <c r="BR27" s="156"/>
      <c r="BS27" s="156"/>
      <c r="BT27" s="156"/>
      <c r="BU27" s="156"/>
      <c r="BV27" s="155"/>
      <c r="BW27" s="156"/>
      <c r="BX27" s="156"/>
      <c r="BY27" s="156"/>
      <c r="BZ27" s="156"/>
      <c r="CA27" s="156"/>
      <c r="CB27" s="156"/>
      <c r="CC27" s="156"/>
      <c r="CD27" s="156"/>
      <c r="CE27" s="156"/>
      <c r="CF27" s="156"/>
      <c r="CG27" s="156"/>
      <c r="CH27" s="156"/>
      <c r="CI27" s="156"/>
      <c r="CJ27" s="156"/>
      <c r="CK27" s="157"/>
      <c r="CL27" s="110"/>
      <c r="CM27" s="154"/>
      <c r="CN27" s="110"/>
      <c r="CO27" s="110"/>
      <c r="CP27" s="110"/>
      <c r="CQ27" s="110"/>
      <c r="CR27" s="110"/>
      <c r="CS27" s="447"/>
      <c r="CT27" s="448"/>
      <c r="CU27" s="448"/>
      <c r="CV27" s="448"/>
      <c r="CW27" s="448"/>
      <c r="CX27" s="448"/>
      <c r="CY27" s="448"/>
      <c r="CZ27" s="448"/>
      <c r="DA27" s="448"/>
      <c r="DB27" s="448"/>
      <c r="DC27" s="448"/>
      <c r="DD27" s="448"/>
      <c r="DE27" s="448"/>
      <c r="DF27" s="448"/>
      <c r="DG27" s="448"/>
      <c r="DH27" s="448"/>
      <c r="DI27" s="451"/>
      <c r="DJ27" s="452"/>
    </row>
    <row r="28" spans="1:114" x14ac:dyDescent="0.2">
      <c r="A28" s="110"/>
      <c r="B28" s="110"/>
      <c r="C28" s="158"/>
      <c r="D28" s="159"/>
      <c r="E28" s="159"/>
      <c r="F28" s="159"/>
      <c r="G28" s="159"/>
      <c r="H28" s="159"/>
      <c r="I28" s="159"/>
      <c r="J28" s="159"/>
      <c r="K28" s="159"/>
      <c r="L28" s="159"/>
      <c r="M28" s="159"/>
      <c r="N28" s="159"/>
      <c r="O28" s="159"/>
      <c r="P28" s="159"/>
      <c r="Q28" s="158"/>
      <c r="R28" s="159"/>
      <c r="S28" s="159"/>
      <c r="T28" s="159"/>
      <c r="U28" s="159"/>
      <c r="V28" s="159"/>
      <c r="W28" s="159"/>
      <c r="X28" s="159"/>
      <c r="Y28" s="159"/>
      <c r="Z28" s="159"/>
      <c r="AA28" s="159"/>
      <c r="AB28" s="159"/>
      <c r="AC28" s="159"/>
      <c r="AD28" s="159"/>
      <c r="AE28" s="159"/>
      <c r="AF28" s="160"/>
      <c r="AG28" s="110"/>
      <c r="AH28" s="194"/>
      <c r="AI28" s="193"/>
      <c r="AJ28" s="193"/>
      <c r="AK28" s="193"/>
      <c r="AL28" s="193"/>
      <c r="AM28" s="193"/>
      <c r="AN28" s="436" t="s">
        <v>280</v>
      </c>
      <c r="AO28" s="437"/>
      <c r="AP28" s="437"/>
      <c r="AQ28" s="437"/>
      <c r="AR28" s="437"/>
      <c r="AS28" s="437"/>
      <c r="AT28" s="437"/>
      <c r="AU28" s="437"/>
      <c r="AV28" s="437"/>
      <c r="AW28" s="437"/>
      <c r="AX28" s="437"/>
      <c r="AY28" s="437"/>
      <c r="AZ28" s="437"/>
      <c r="BA28" s="437"/>
      <c r="BB28" s="437"/>
      <c r="BC28" s="437"/>
      <c r="BD28" s="440">
        <v>96</v>
      </c>
      <c r="BE28" s="441"/>
      <c r="BF28" s="193"/>
      <c r="BG28" s="110"/>
      <c r="BH28" s="158"/>
      <c r="BI28" s="159"/>
      <c r="BJ28" s="159"/>
      <c r="BK28" s="159"/>
      <c r="BL28" s="159"/>
      <c r="BM28" s="159"/>
      <c r="BN28" s="159"/>
      <c r="BO28" s="159"/>
      <c r="BP28" s="159"/>
      <c r="BQ28" s="159"/>
      <c r="BR28" s="159"/>
      <c r="BS28" s="159"/>
      <c r="BT28" s="159"/>
      <c r="BU28" s="159"/>
      <c r="BV28" s="158"/>
      <c r="BW28" s="159"/>
      <c r="BX28" s="159"/>
      <c r="BY28" s="159"/>
      <c r="BZ28" s="159"/>
      <c r="CA28" s="159"/>
      <c r="CB28" s="159"/>
      <c r="CC28" s="159"/>
      <c r="CD28" s="159"/>
      <c r="CE28" s="159"/>
      <c r="CF28" s="159"/>
      <c r="CG28" s="159"/>
      <c r="CH28" s="159"/>
      <c r="CI28" s="159"/>
      <c r="CJ28" s="159"/>
      <c r="CK28" s="160"/>
      <c r="CL28" s="110"/>
      <c r="CM28" s="194"/>
      <c r="CN28" s="193"/>
      <c r="CO28" s="193"/>
      <c r="CP28" s="193"/>
      <c r="CQ28" s="193"/>
      <c r="CR28" s="193"/>
      <c r="CS28" s="436" t="s">
        <v>432</v>
      </c>
      <c r="CT28" s="437"/>
      <c r="CU28" s="437"/>
      <c r="CV28" s="437"/>
      <c r="CW28" s="437"/>
      <c r="CX28" s="437"/>
      <c r="CY28" s="437"/>
      <c r="CZ28" s="437"/>
      <c r="DA28" s="437"/>
      <c r="DB28" s="437"/>
      <c r="DC28" s="437"/>
      <c r="DD28" s="437"/>
      <c r="DE28" s="437"/>
      <c r="DF28" s="437"/>
      <c r="DG28" s="437"/>
      <c r="DH28" s="437"/>
      <c r="DI28" s="440">
        <v>96</v>
      </c>
      <c r="DJ28" s="441"/>
    </row>
    <row r="29" spans="1:114" x14ac:dyDescent="0.2">
      <c r="A29" s="110"/>
      <c r="B29" s="110"/>
      <c r="C29" s="154"/>
      <c r="D29" s="110"/>
      <c r="E29" s="110"/>
      <c r="F29" s="110"/>
      <c r="G29" s="110"/>
      <c r="H29" s="110"/>
      <c r="I29" s="110"/>
      <c r="J29" s="110"/>
      <c r="K29" s="110"/>
      <c r="L29" s="110"/>
      <c r="M29" s="110"/>
      <c r="N29" s="110"/>
      <c r="O29" s="110"/>
      <c r="P29" s="110"/>
      <c r="Q29" s="154"/>
      <c r="R29" s="110"/>
      <c r="S29" s="110"/>
      <c r="T29" s="110"/>
      <c r="U29" s="110"/>
      <c r="V29" s="110"/>
      <c r="W29" s="110"/>
      <c r="X29" s="110"/>
      <c r="Y29" s="110"/>
      <c r="Z29" s="110"/>
      <c r="AA29" s="110"/>
      <c r="AB29" s="110"/>
      <c r="AC29" s="110"/>
      <c r="AD29" s="110"/>
      <c r="AE29" s="110"/>
      <c r="AF29" s="138"/>
      <c r="AG29" s="110"/>
      <c r="AH29" s="122"/>
      <c r="AI29" s="123"/>
      <c r="AJ29" s="123"/>
      <c r="AK29" s="123"/>
      <c r="AL29" s="123"/>
      <c r="AM29" s="123"/>
      <c r="AN29" s="438"/>
      <c r="AO29" s="439"/>
      <c r="AP29" s="439"/>
      <c r="AQ29" s="439"/>
      <c r="AR29" s="439"/>
      <c r="AS29" s="439"/>
      <c r="AT29" s="439"/>
      <c r="AU29" s="439"/>
      <c r="AV29" s="439"/>
      <c r="AW29" s="439"/>
      <c r="AX29" s="439"/>
      <c r="AY29" s="439"/>
      <c r="AZ29" s="439"/>
      <c r="BA29" s="439"/>
      <c r="BB29" s="439"/>
      <c r="BC29" s="439"/>
      <c r="BD29" s="442"/>
      <c r="BE29" s="443"/>
      <c r="BF29" s="193"/>
      <c r="BG29" s="110"/>
      <c r="BH29" s="154"/>
      <c r="BI29" s="110"/>
      <c r="BJ29" s="110"/>
      <c r="BK29" s="110"/>
      <c r="BL29" s="110"/>
      <c r="BM29" s="110"/>
      <c r="BN29" s="110"/>
      <c r="BO29" s="110"/>
      <c r="BP29" s="110"/>
      <c r="BQ29" s="110"/>
      <c r="BR29" s="110"/>
      <c r="BS29" s="110"/>
      <c r="BT29" s="110"/>
      <c r="BU29" s="110"/>
      <c r="BV29" s="154"/>
      <c r="BW29" s="110"/>
      <c r="BX29" s="110"/>
      <c r="BY29" s="110"/>
      <c r="BZ29" s="110"/>
      <c r="CA29" s="110"/>
      <c r="CB29" s="110"/>
      <c r="CC29" s="110"/>
      <c r="CD29" s="110"/>
      <c r="CE29" s="110"/>
      <c r="CF29" s="110"/>
      <c r="CG29" s="110"/>
      <c r="CH29" s="110"/>
      <c r="CI29" s="110"/>
      <c r="CJ29" s="110"/>
      <c r="CK29" s="138"/>
      <c r="CL29" s="110"/>
      <c r="CM29" s="122"/>
      <c r="CN29" s="123"/>
      <c r="CO29" s="123"/>
      <c r="CP29" s="123"/>
      <c r="CQ29" s="123"/>
      <c r="CR29" s="123"/>
      <c r="CS29" s="438"/>
      <c r="CT29" s="439"/>
      <c r="CU29" s="439"/>
      <c r="CV29" s="439"/>
      <c r="CW29" s="439"/>
      <c r="CX29" s="439"/>
      <c r="CY29" s="439"/>
      <c r="CZ29" s="439"/>
      <c r="DA29" s="439"/>
      <c r="DB29" s="439"/>
      <c r="DC29" s="439"/>
      <c r="DD29" s="439"/>
      <c r="DE29" s="439"/>
      <c r="DF29" s="439"/>
      <c r="DG29" s="439"/>
      <c r="DH29" s="439"/>
      <c r="DI29" s="442"/>
      <c r="DJ29" s="443"/>
    </row>
    <row r="30" spans="1:114" x14ac:dyDescent="0.2">
      <c r="A30" s="110"/>
      <c r="B30" s="110"/>
      <c r="C30" s="122"/>
      <c r="D30" s="123"/>
      <c r="E30" s="123"/>
      <c r="F30" s="123"/>
      <c r="G30" s="123"/>
      <c r="H30" s="123"/>
      <c r="I30" s="123"/>
      <c r="J30" s="123"/>
      <c r="K30" s="123"/>
      <c r="L30" s="123"/>
      <c r="M30" s="123"/>
      <c r="N30" s="123"/>
      <c r="O30" s="123"/>
      <c r="P30" s="123"/>
      <c r="Q30" s="122"/>
      <c r="R30" s="123"/>
      <c r="S30" s="123"/>
      <c r="T30" s="123"/>
      <c r="U30" s="123"/>
      <c r="V30" s="123"/>
      <c r="W30" s="123"/>
      <c r="X30" s="123"/>
      <c r="Y30" s="123"/>
      <c r="Z30" s="123"/>
      <c r="AA30" s="123"/>
      <c r="AB30" s="123"/>
      <c r="AC30" s="123"/>
      <c r="AD30" s="123"/>
      <c r="AE30" s="123"/>
      <c r="AF30" s="124"/>
      <c r="AG30" s="110"/>
      <c r="AH30" s="110"/>
      <c r="AI30" s="110"/>
      <c r="AJ30" s="110"/>
      <c r="AK30" s="110"/>
      <c r="AL30" s="110"/>
      <c r="AM30" s="110"/>
      <c r="AN30" s="110"/>
      <c r="AO30" s="110"/>
      <c r="AP30" s="110"/>
      <c r="AQ30" s="110"/>
      <c r="AR30" s="110"/>
      <c r="AS30" s="110"/>
      <c r="AT30" s="110"/>
      <c r="AU30" s="110"/>
      <c r="AV30" s="110"/>
      <c r="AW30" s="110"/>
      <c r="AX30" s="110"/>
      <c r="AY30" s="110"/>
      <c r="AZ30" s="110"/>
      <c r="BA30" s="110"/>
      <c r="BB30" s="110"/>
      <c r="BC30" s="110"/>
      <c r="BD30" s="110"/>
      <c r="BE30" s="110"/>
      <c r="BF30" s="193"/>
      <c r="BG30" s="110"/>
      <c r="BH30" s="122"/>
      <c r="BI30" s="123"/>
      <c r="BJ30" s="123"/>
      <c r="BK30" s="123"/>
      <c r="BL30" s="123"/>
      <c r="BM30" s="123"/>
      <c r="BN30" s="123"/>
      <c r="BO30" s="123"/>
      <c r="BP30" s="123"/>
      <c r="BQ30" s="123"/>
      <c r="BR30" s="123"/>
      <c r="BS30" s="123"/>
      <c r="BT30" s="123"/>
      <c r="BU30" s="123"/>
      <c r="BV30" s="122"/>
      <c r="BW30" s="123"/>
      <c r="BX30" s="123"/>
      <c r="BY30" s="123"/>
      <c r="BZ30" s="123"/>
      <c r="CA30" s="123"/>
      <c r="CB30" s="123"/>
      <c r="CC30" s="123"/>
      <c r="CD30" s="123"/>
      <c r="CE30" s="123"/>
      <c r="CF30" s="123"/>
      <c r="CG30" s="123"/>
      <c r="CH30" s="123"/>
      <c r="CI30" s="123"/>
      <c r="CJ30" s="123"/>
      <c r="CK30" s="124"/>
      <c r="CL30" s="110"/>
      <c r="CM30" s="110"/>
      <c r="CN30" s="110"/>
      <c r="CO30" s="110"/>
      <c r="CP30" s="110"/>
      <c r="CQ30" s="110"/>
      <c r="CR30" s="110"/>
      <c r="CS30" s="110"/>
      <c r="CT30" s="110"/>
      <c r="CU30" s="110"/>
      <c r="CV30" s="110"/>
      <c r="CW30" s="110"/>
      <c r="CX30" s="110"/>
      <c r="CY30" s="110"/>
      <c r="CZ30" s="110"/>
      <c r="DA30" s="110"/>
      <c r="DB30" s="110"/>
      <c r="DC30" s="110"/>
      <c r="DD30" s="110"/>
      <c r="DE30" s="110"/>
      <c r="DF30" s="110"/>
      <c r="DG30" s="110"/>
      <c r="DH30" s="110"/>
      <c r="DI30" s="110"/>
      <c r="DJ30" s="110"/>
    </row>
    <row r="31" spans="1:114" x14ac:dyDescent="0.2">
      <c r="A31" s="110"/>
      <c r="B31" s="110"/>
      <c r="C31" s="110"/>
      <c r="D31" s="111"/>
      <c r="E31" s="111"/>
      <c r="F31" s="111"/>
      <c r="G31" s="111"/>
      <c r="H31" s="111"/>
      <c r="I31" s="111"/>
      <c r="J31" s="111"/>
      <c r="K31" s="111"/>
      <c r="L31" s="111"/>
      <c r="M31" s="111"/>
      <c r="N31" s="111"/>
      <c r="O31" s="111"/>
      <c r="P31" s="110"/>
      <c r="Q31" s="110"/>
      <c r="R31" s="110"/>
      <c r="S31" s="110"/>
      <c r="T31" s="110"/>
      <c r="U31" s="110"/>
      <c r="V31" s="111"/>
      <c r="W31" s="111"/>
      <c r="X31" s="112"/>
      <c r="Y31" s="112"/>
      <c r="Z31" s="112"/>
      <c r="AA31" s="112"/>
      <c r="AB31" s="112"/>
      <c r="AC31" s="112"/>
      <c r="AD31" s="112"/>
      <c r="AE31" s="112"/>
      <c r="AF31" s="112"/>
      <c r="AG31" s="111"/>
      <c r="AH31" s="195"/>
      <c r="AI31" s="196"/>
      <c r="AJ31" s="433" t="s">
        <v>298</v>
      </c>
      <c r="AK31" s="433"/>
      <c r="AL31" s="433"/>
      <c r="AM31" s="433"/>
      <c r="AN31" s="433"/>
      <c r="AO31" s="433"/>
      <c r="AP31" s="433"/>
      <c r="AQ31" s="433"/>
      <c r="AR31" s="433"/>
      <c r="AS31" s="433"/>
      <c r="AT31" s="433"/>
      <c r="AU31" s="433"/>
      <c r="AV31" s="161"/>
      <c r="AW31" s="429" t="s">
        <v>211</v>
      </c>
      <c r="AX31" s="429"/>
      <c r="AY31" s="429"/>
      <c r="AZ31" s="429"/>
      <c r="BA31" s="429"/>
      <c r="BB31" s="429"/>
      <c r="BC31" s="429"/>
      <c r="BD31" s="429"/>
      <c r="BE31" s="162"/>
      <c r="BF31" s="193"/>
      <c r="BG31" s="110"/>
      <c r="BH31" s="110"/>
      <c r="BI31" s="111"/>
      <c r="BJ31" s="111"/>
      <c r="BK31" s="111"/>
      <c r="BL31" s="111"/>
      <c r="BM31" s="111"/>
      <c r="BN31" s="111"/>
      <c r="BO31" s="111"/>
      <c r="BP31" s="111"/>
      <c r="BQ31" s="111"/>
      <c r="BR31" s="111"/>
      <c r="BS31" s="111"/>
      <c r="BT31" s="111"/>
      <c r="BU31" s="110"/>
      <c r="BV31" s="110"/>
      <c r="BW31" s="110"/>
      <c r="BX31" s="110"/>
      <c r="BY31" s="110"/>
      <c r="BZ31" s="110"/>
      <c r="CA31" s="111"/>
      <c r="CB31" s="111"/>
      <c r="CC31" s="112"/>
      <c r="CD31" s="112"/>
      <c r="CE31" s="112"/>
      <c r="CF31" s="112"/>
      <c r="CG31" s="112"/>
      <c r="CH31" s="112"/>
      <c r="CI31" s="112"/>
      <c r="CJ31" s="112"/>
      <c r="CK31" s="112"/>
      <c r="CL31" s="111"/>
      <c r="CM31" s="195"/>
      <c r="CN31" s="196"/>
      <c r="CO31" s="433" t="s">
        <v>433</v>
      </c>
      <c r="CP31" s="433"/>
      <c r="CQ31" s="433"/>
      <c r="CR31" s="433"/>
      <c r="CS31" s="433"/>
      <c r="CT31" s="433"/>
      <c r="CU31" s="433"/>
      <c r="CV31" s="433"/>
      <c r="CW31" s="433"/>
      <c r="CX31" s="433"/>
      <c r="CY31" s="433"/>
      <c r="CZ31" s="433"/>
      <c r="DA31" s="161"/>
      <c r="DB31" s="429" t="s">
        <v>434</v>
      </c>
      <c r="DC31" s="429"/>
      <c r="DD31" s="429"/>
      <c r="DE31" s="429"/>
      <c r="DF31" s="429"/>
      <c r="DG31" s="429"/>
      <c r="DH31" s="429"/>
      <c r="DI31" s="429"/>
      <c r="DJ31" s="162"/>
    </row>
    <row r="32" spans="1:114" x14ac:dyDescent="0.2">
      <c r="A32" s="110"/>
      <c r="B32" s="110"/>
      <c r="C32" s="163" t="s">
        <v>295</v>
      </c>
      <c r="D32" s="161"/>
      <c r="E32" s="161"/>
      <c r="F32" s="161"/>
      <c r="G32" s="161"/>
      <c r="H32" s="161"/>
      <c r="I32" s="425" t="s">
        <v>296</v>
      </c>
      <c r="J32" s="426"/>
      <c r="K32" s="426"/>
      <c r="L32" s="427"/>
      <c r="M32" s="444" t="s">
        <v>297</v>
      </c>
      <c r="N32" s="434"/>
      <c r="O32" s="434"/>
      <c r="P32" s="435"/>
      <c r="Q32" s="425" t="s">
        <v>79</v>
      </c>
      <c r="R32" s="426"/>
      <c r="S32" s="426"/>
      <c r="T32" s="427"/>
      <c r="U32" s="426" t="s">
        <v>80</v>
      </c>
      <c r="V32" s="426"/>
      <c r="W32" s="426"/>
      <c r="X32" s="427"/>
      <c r="Y32" s="425" t="s">
        <v>101</v>
      </c>
      <c r="Z32" s="426"/>
      <c r="AA32" s="426"/>
      <c r="AB32" s="426"/>
      <c r="AC32" s="426"/>
      <c r="AD32" s="426"/>
      <c r="AE32" s="426"/>
      <c r="AF32" s="427"/>
      <c r="AG32" s="193"/>
      <c r="AH32" s="194"/>
      <c r="AI32" s="182"/>
      <c r="AJ32" s="164" t="s">
        <v>334</v>
      </c>
      <c r="AK32" s="168"/>
      <c r="AL32" s="168"/>
      <c r="AM32" s="168"/>
      <c r="AN32" s="168"/>
      <c r="AO32" s="168"/>
      <c r="AP32" s="168"/>
      <c r="AQ32" s="168"/>
      <c r="AR32" s="168"/>
      <c r="AS32" s="168"/>
      <c r="AT32" s="165">
        <v>1</v>
      </c>
      <c r="AU32" s="166"/>
      <c r="AV32" s="111"/>
      <c r="AW32" s="428"/>
      <c r="AX32" s="429"/>
      <c r="AY32" s="429"/>
      <c r="AZ32" s="429"/>
      <c r="BA32" s="429"/>
      <c r="BB32" s="429"/>
      <c r="BC32" s="429"/>
      <c r="BD32" s="430"/>
      <c r="BE32" s="138"/>
      <c r="BF32" s="193"/>
      <c r="BG32" s="110"/>
      <c r="BH32" s="167" t="s">
        <v>435</v>
      </c>
      <c r="BI32" s="161"/>
      <c r="BJ32" s="161"/>
      <c r="BK32" s="161"/>
      <c r="BL32" s="161"/>
      <c r="BM32" s="161"/>
      <c r="BN32" s="428" t="s">
        <v>436</v>
      </c>
      <c r="BO32" s="429"/>
      <c r="BP32" s="429"/>
      <c r="BQ32" s="430"/>
      <c r="BR32" s="444" t="s">
        <v>437</v>
      </c>
      <c r="BS32" s="434"/>
      <c r="BT32" s="434"/>
      <c r="BU32" s="435"/>
      <c r="BV32" s="428" t="s">
        <v>438</v>
      </c>
      <c r="BW32" s="429"/>
      <c r="BX32" s="429"/>
      <c r="BY32" s="430"/>
      <c r="BZ32" s="429" t="s">
        <v>439</v>
      </c>
      <c r="CA32" s="429"/>
      <c r="CB32" s="429"/>
      <c r="CC32" s="430"/>
      <c r="CD32" s="428" t="s">
        <v>440</v>
      </c>
      <c r="CE32" s="429"/>
      <c r="CF32" s="429"/>
      <c r="CG32" s="429"/>
      <c r="CH32" s="429"/>
      <c r="CI32" s="429"/>
      <c r="CJ32" s="429"/>
      <c r="CK32" s="430"/>
      <c r="CL32" s="193"/>
      <c r="CM32" s="194"/>
      <c r="CN32" s="182"/>
      <c r="CO32" s="168" t="s">
        <v>441</v>
      </c>
      <c r="CP32" s="169"/>
      <c r="CQ32" s="168"/>
      <c r="CR32" s="168"/>
      <c r="CS32" s="168"/>
      <c r="CT32" s="168"/>
      <c r="CU32" s="168"/>
      <c r="CV32" s="168"/>
      <c r="CW32" s="168"/>
      <c r="CX32" s="168"/>
      <c r="CY32" s="165">
        <v>1</v>
      </c>
      <c r="CZ32" s="166"/>
      <c r="DA32" s="111"/>
      <c r="DB32" s="428"/>
      <c r="DC32" s="429"/>
      <c r="DD32" s="429"/>
      <c r="DE32" s="429"/>
      <c r="DF32" s="429"/>
      <c r="DG32" s="429"/>
      <c r="DH32" s="429"/>
      <c r="DI32" s="430"/>
      <c r="DJ32" s="138"/>
    </row>
    <row r="33" spans="1:114" x14ac:dyDescent="0.2">
      <c r="A33" s="110"/>
      <c r="B33" s="110"/>
      <c r="C33" s="122"/>
      <c r="D33" s="123"/>
      <c r="E33" s="123"/>
      <c r="F33" s="123"/>
      <c r="G33" s="123"/>
      <c r="H33" s="123"/>
      <c r="I33" s="170"/>
      <c r="J33" s="171"/>
      <c r="K33" s="170"/>
      <c r="L33" s="172"/>
      <c r="M33" s="444"/>
      <c r="N33" s="434"/>
      <c r="O33" s="434"/>
      <c r="P33" s="435"/>
      <c r="Q33" s="431"/>
      <c r="R33" s="432"/>
      <c r="S33" s="431"/>
      <c r="T33" s="432"/>
      <c r="U33" s="431"/>
      <c r="V33" s="432"/>
      <c r="W33" s="431"/>
      <c r="X33" s="432"/>
      <c r="Y33" s="423">
        <v>2</v>
      </c>
      <c r="Z33" s="424"/>
      <c r="AA33" s="423">
        <v>0</v>
      </c>
      <c r="AB33" s="424"/>
      <c r="AC33" s="423">
        <v>1</v>
      </c>
      <c r="AD33" s="424"/>
      <c r="AE33" s="423">
        <v>8</v>
      </c>
      <c r="AF33" s="424"/>
      <c r="AG33" s="193"/>
      <c r="AH33" s="194"/>
      <c r="AI33" s="192"/>
      <c r="AJ33" s="173" t="s">
        <v>335</v>
      </c>
      <c r="AK33" s="135"/>
      <c r="AL33" s="135"/>
      <c r="AM33" s="135"/>
      <c r="AN33" s="135"/>
      <c r="AO33" s="135"/>
      <c r="AP33" s="135"/>
      <c r="AQ33" s="135"/>
      <c r="AR33" s="135"/>
      <c r="AS33" s="135"/>
      <c r="AT33" s="174">
        <v>2</v>
      </c>
      <c r="AU33" s="175"/>
      <c r="AV33" s="110"/>
      <c r="AW33" s="429" t="s">
        <v>301</v>
      </c>
      <c r="AX33" s="429"/>
      <c r="AY33" s="429"/>
      <c r="AZ33" s="429"/>
      <c r="BA33" s="429"/>
      <c r="BB33" s="429"/>
      <c r="BC33" s="429"/>
      <c r="BD33" s="429"/>
      <c r="BE33" s="138"/>
      <c r="BF33" s="193"/>
      <c r="BG33" s="110"/>
      <c r="BH33" s="122"/>
      <c r="BI33" s="123"/>
      <c r="BJ33" s="123"/>
      <c r="BK33" s="123"/>
      <c r="BL33" s="123"/>
      <c r="BM33" s="123"/>
      <c r="BN33" s="170"/>
      <c r="BO33" s="171"/>
      <c r="BP33" s="170"/>
      <c r="BQ33" s="172"/>
      <c r="BR33" s="444"/>
      <c r="BS33" s="434"/>
      <c r="BT33" s="434"/>
      <c r="BU33" s="435"/>
      <c r="BV33" s="431"/>
      <c r="BW33" s="432"/>
      <c r="BX33" s="431"/>
      <c r="BY33" s="432"/>
      <c r="BZ33" s="431"/>
      <c r="CA33" s="432"/>
      <c r="CB33" s="431"/>
      <c r="CC33" s="432"/>
      <c r="CD33" s="423">
        <v>2</v>
      </c>
      <c r="CE33" s="424"/>
      <c r="CF33" s="423">
        <v>0</v>
      </c>
      <c r="CG33" s="424"/>
      <c r="CH33" s="423">
        <v>1</v>
      </c>
      <c r="CI33" s="424"/>
      <c r="CJ33" s="423">
        <v>8</v>
      </c>
      <c r="CK33" s="424"/>
      <c r="CL33" s="193"/>
      <c r="CM33" s="194"/>
      <c r="CN33" s="192"/>
      <c r="CO33" s="135" t="s">
        <v>442</v>
      </c>
      <c r="CP33" s="173"/>
      <c r="CQ33" s="173"/>
      <c r="CR33" s="135"/>
      <c r="CS33" s="135"/>
      <c r="CT33" s="135"/>
      <c r="CU33" s="135"/>
      <c r="CV33" s="135"/>
      <c r="CW33" s="135"/>
      <c r="CX33" s="135"/>
      <c r="CY33" s="174">
        <v>2</v>
      </c>
      <c r="CZ33" s="175"/>
      <c r="DA33" s="110"/>
      <c r="DB33" s="429" t="s">
        <v>443</v>
      </c>
      <c r="DC33" s="429"/>
      <c r="DD33" s="429"/>
      <c r="DE33" s="429"/>
      <c r="DF33" s="429"/>
      <c r="DG33" s="429"/>
      <c r="DH33" s="429"/>
      <c r="DI33" s="429"/>
      <c r="DJ33" s="138"/>
    </row>
    <row r="34" spans="1:114" x14ac:dyDescent="0.2">
      <c r="A34" s="110"/>
      <c r="B34" s="193"/>
      <c r="C34" s="193"/>
      <c r="D34" s="193"/>
      <c r="E34" s="193"/>
      <c r="F34" s="193"/>
      <c r="G34" s="193"/>
      <c r="H34" s="193"/>
      <c r="I34" s="193"/>
      <c r="J34" s="193"/>
      <c r="K34" s="193"/>
      <c r="L34" s="193"/>
      <c r="M34" s="193"/>
      <c r="N34" s="197"/>
      <c r="O34" s="197"/>
      <c r="Q34" s="110"/>
      <c r="R34" s="110"/>
      <c r="S34" s="110"/>
      <c r="T34" s="110"/>
      <c r="U34" s="110"/>
      <c r="V34" s="110"/>
      <c r="W34" s="110"/>
      <c r="X34" s="110"/>
      <c r="Y34" s="110"/>
      <c r="Z34" s="110"/>
      <c r="AA34" s="110"/>
      <c r="AB34" s="110"/>
      <c r="AC34" s="110"/>
      <c r="AD34" s="110"/>
      <c r="AE34" s="110"/>
      <c r="AF34" s="110"/>
      <c r="AG34" s="193"/>
      <c r="AH34" s="194"/>
      <c r="AI34" s="192"/>
      <c r="AJ34" s="176" t="s">
        <v>378</v>
      </c>
      <c r="AK34" s="135"/>
      <c r="AL34" s="135"/>
      <c r="AM34" s="135"/>
      <c r="AN34" s="135"/>
      <c r="AO34" s="135"/>
      <c r="AP34" s="135"/>
      <c r="AQ34" s="135"/>
      <c r="AR34" s="135"/>
      <c r="AS34" s="135"/>
      <c r="AT34" s="174">
        <v>3</v>
      </c>
      <c r="AU34" s="175"/>
      <c r="AV34" s="110"/>
      <c r="AW34" s="428"/>
      <c r="AX34" s="429"/>
      <c r="AY34" s="429"/>
      <c r="AZ34" s="429"/>
      <c r="BA34" s="429"/>
      <c r="BB34" s="429"/>
      <c r="BC34" s="429"/>
      <c r="BD34" s="430"/>
      <c r="BE34" s="138"/>
      <c r="BF34" s="193"/>
      <c r="BG34" s="110"/>
      <c r="BH34" s="193"/>
      <c r="BI34" s="193"/>
      <c r="BJ34" s="193"/>
      <c r="BK34" s="193"/>
      <c r="BL34" s="193"/>
      <c r="BM34" s="193"/>
      <c r="BN34" s="193"/>
      <c r="BO34" s="193"/>
      <c r="BP34" s="193"/>
      <c r="BQ34" s="193"/>
      <c r="BR34" s="193"/>
      <c r="BS34" s="197"/>
      <c r="BT34" s="197"/>
      <c r="BV34" s="110"/>
      <c r="BW34" s="110"/>
      <c r="BX34" s="110"/>
      <c r="BY34" s="110"/>
      <c r="BZ34" s="110"/>
      <c r="CA34" s="110"/>
      <c r="CB34" s="110"/>
      <c r="CC34" s="110"/>
      <c r="CD34" s="110"/>
      <c r="CE34" s="110"/>
      <c r="CF34" s="110"/>
      <c r="CG34" s="110"/>
      <c r="CH34" s="110"/>
      <c r="CI34" s="110"/>
      <c r="CJ34" s="110"/>
      <c r="CK34" s="110"/>
      <c r="CL34" s="193"/>
      <c r="CM34" s="194"/>
      <c r="CN34" s="192"/>
      <c r="CO34" s="135" t="s">
        <v>444</v>
      </c>
      <c r="CP34" s="173"/>
      <c r="CQ34" s="173"/>
      <c r="CR34" s="135"/>
      <c r="CS34" s="135"/>
      <c r="CT34" s="135"/>
      <c r="CU34" s="135"/>
      <c r="CV34" s="135"/>
      <c r="CW34" s="135"/>
      <c r="CX34" s="135"/>
      <c r="CY34" s="174">
        <v>3</v>
      </c>
      <c r="CZ34" s="175"/>
      <c r="DA34" s="110"/>
      <c r="DB34" s="428"/>
      <c r="DC34" s="429"/>
      <c r="DD34" s="429"/>
      <c r="DE34" s="429"/>
      <c r="DF34" s="429"/>
      <c r="DG34" s="429"/>
      <c r="DH34" s="429"/>
      <c r="DI34" s="430"/>
      <c r="DJ34" s="138"/>
    </row>
    <row r="35" spans="1:114" x14ac:dyDescent="0.2">
      <c r="A35" s="110"/>
      <c r="B35" s="193"/>
      <c r="C35" s="193"/>
      <c r="D35" s="193"/>
      <c r="E35" s="193"/>
      <c r="F35" s="193"/>
      <c r="G35" s="193"/>
      <c r="H35" s="193"/>
      <c r="I35" s="193"/>
      <c r="J35" s="193"/>
      <c r="K35" s="193"/>
      <c r="L35" s="193"/>
      <c r="M35" s="434" t="s">
        <v>299</v>
      </c>
      <c r="N35" s="434"/>
      <c r="O35" s="434"/>
      <c r="P35" s="435"/>
      <c r="Q35" s="425" t="s">
        <v>79</v>
      </c>
      <c r="R35" s="426"/>
      <c r="S35" s="426"/>
      <c r="T35" s="427"/>
      <c r="U35" s="426" t="s">
        <v>80</v>
      </c>
      <c r="V35" s="426"/>
      <c r="W35" s="426"/>
      <c r="X35" s="427"/>
      <c r="Y35" s="425" t="s">
        <v>101</v>
      </c>
      <c r="Z35" s="426"/>
      <c r="AA35" s="426"/>
      <c r="AB35" s="426"/>
      <c r="AC35" s="426"/>
      <c r="AD35" s="426"/>
      <c r="AE35" s="426"/>
      <c r="AF35" s="427"/>
      <c r="AG35" s="110"/>
      <c r="AH35" s="194"/>
      <c r="AI35" s="177"/>
      <c r="AJ35" s="178" t="s">
        <v>280</v>
      </c>
      <c r="AK35" s="179"/>
      <c r="AL35" s="179"/>
      <c r="AM35" s="179"/>
      <c r="AN35" s="179"/>
      <c r="AO35" s="179"/>
      <c r="AP35" s="179"/>
      <c r="AQ35" s="179"/>
      <c r="AR35" s="179"/>
      <c r="AS35" s="179"/>
      <c r="AT35" s="180">
        <v>96</v>
      </c>
      <c r="AU35" s="181"/>
      <c r="AV35" s="110"/>
      <c r="AW35" s="110"/>
      <c r="AX35" s="110"/>
      <c r="AY35" s="110"/>
      <c r="AZ35" s="110"/>
      <c r="BA35" s="110"/>
      <c r="BB35" s="110"/>
      <c r="BC35" s="111"/>
      <c r="BD35" s="110"/>
      <c r="BE35" s="138"/>
      <c r="BF35" s="193"/>
      <c r="BG35" s="110"/>
      <c r="BH35" s="193"/>
      <c r="BI35" s="193"/>
      <c r="BJ35" s="193"/>
      <c r="BK35" s="193"/>
      <c r="BL35" s="193"/>
      <c r="BM35" s="193"/>
      <c r="BN35" s="193"/>
      <c r="BO35" s="193"/>
      <c r="BP35" s="193"/>
      <c r="BQ35" s="193"/>
      <c r="BR35" s="434" t="s">
        <v>445</v>
      </c>
      <c r="BS35" s="434"/>
      <c r="BT35" s="434"/>
      <c r="BU35" s="435"/>
      <c r="BV35" s="428" t="s">
        <v>438</v>
      </c>
      <c r="BW35" s="429"/>
      <c r="BX35" s="429"/>
      <c r="BY35" s="430"/>
      <c r="BZ35" s="429" t="s">
        <v>439</v>
      </c>
      <c r="CA35" s="429"/>
      <c r="CB35" s="429"/>
      <c r="CC35" s="430"/>
      <c r="CD35" s="428" t="s">
        <v>440</v>
      </c>
      <c r="CE35" s="429"/>
      <c r="CF35" s="429"/>
      <c r="CG35" s="429"/>
      <c r="CH35" s="429"/>
      <c r="CI35" s="429"/>
      <c r="CJ35" s="429"/>
      <c r="CK35" s="430"/>
      <c r="CL35" s="110"/>
      <c r="CM35" s="194"/>
      <c r="CN35" s="177"/>
      <c r="CO35" s="179" t="s">
        <v>432</v>
      </c>
      <c r="CP35" s="178"/>
      <c r="CQ35" s="179"/>
      <c r="CR35" s="179"/>
      <c r="CS35" s="179"/>
      <c r="CT35" s="179"/>
      <c r="CU35" s="179"/>
      <c r="CV35" s="179"/>
      <c r="CW35" s="179"/>
      <c r="CX35" s="179"/>
      <c r="CY35" s="180">
        <v>96</v>
      </c>
      <c r="CZ35" s="181"/>
      <c r="DA35" s="110"/>
      <c r="DB35" s="110"/>
      <c r="DC35" s="110"/>
      <c r="DD35" s="110"/>
      <c r="DE35" s="110"/>
      <c r="DF35" s="110"/>
      <c r="DG35" s="110"/>
      <c r="DH35" s="111"/>
      <c r="DI35" s="110"/>
      <c r="DJ35" s="138"/>
    </row>
    <row r="36" spans="1:114" x14ac:dyDescent="0.2">
      <c r="A36" s="110"/>
      <c r="B36" s="110"/>
      <c r="C36" s="110"/>
      <c r="D36" s="110"/>
      <c r="E36" s="110"/>
      <c r="F36" s="110"/>
      <c r="G36" s="110"/>
      <c r="H36" s="110"/>
      <c r="I36" s="110"/>
      <c r="J36" s="110"/>
      <c r="K36" s="110"/>
      <c r="L36" s="110"/>
      <c r="M36" s="434"/>
      <c r="N36" s="434"/>
      <c r="O36" s="434"/>
      <c r="P36" s="435"/>
      <c r="Q36" s="431"/>
      <c r="R36" s="432"/>
      <c r="S36" s="431"/>
      <c r="T36" s="432"/>
      <c r="U36" s="431"/>
      <c r="V36" s="432"/>
      <c r="W36" s="431"/>
      <c r="X36" s="432"/>
      <c r="Y36" s="423">
        <v>2</v>
      </c>
      <c r="Z36" s="424"/>
      <c r="AA36" s="423">
        <v>0</v>
      </c>
      <c r="AB36" s="424"/>
      <c r="AC36" s="423">
        <v>1</v>
      </c>
      <c r="AD36" s="424"/>
      <c r="AE36" s="423">
        <v>8</v>
      </c>
      <c r="AF36" s="424"/>
      <c r="AG36" s="110"/>
      <c r="AH36" s="198"/>
      <c r="AI36" s="123"/>
      <c r="AJ36" s="123"/>
      <c r="AK36" s="123"/>
      <c r="AL36" s="123"/>
      <c r="AM36" s="123"/>
      <c r="AN36" s="123"/>
      <c r="AO36" s="123"/>
      <c r="AP36" s="123"/>
      <c r="AQ36" s="123"/>
      <c r="AR36" s="123"/>
      <c r="AS36" s="123"/>
      <c r="AT36" s="123"/>
      <c r="AU36" s="123"/>
      <c r="AV36" s="123"/>
      <c r="AW36" s="123"/>
      <c r="AX36" s="123"/>
      <c r="AY36" s="123"/>
      <c r="AZ36" s="123"/>
      <c r="BA36" s="123"/>
      <c r="BB36" s="123"/>
      <c r="BC36" s="123"/>
      <c r="BD36" s="123"/>
      <c r="BE36" s="124"/>
      <c r="BF36" s="193"/>
      <c r="BG36" s="110"/>
      <c r="BH36" s="110"/>
      <c r="BI36" s="110"/>
      <c r="BJ36" s="110"/>
      <c r="BK36" s="110"/>
      <c r="BL36" s="110"/>
      <c r="BM36" s="110"/>
      <c r="BN36" s="110"/>
      <c r="BO36" s="110"/>
      <c r="BP36" s="110"/>
      <c r="BQ36" s="110"/>
      <c r="BR36" s="434"/>
      <c r="BS36" s="434"/>
      <c r="BT36" s="434"/>
      <c r="BU36" s="435"/>
      <c r="BV36" s="431"/>
      <c r="BW36" s="432"/>
      <c r="BX36" s="431"/>
      <c r="BY36" s="432"/>
      <c r="BZ36" s="431"/>
      <c r="CA36" s="432"/>
      <c r="CB36" s="431"/>
      <c r="CC36" s="432"/>
      <c r="CD36" s="423">
        <v>2</v>
      </c>
      <c r="CE36" s="424"/>
      <c r="CF36" s="423">
        <v>0</v>
      </c>
      <c r="CG36" s="424"/>
      <c r="CH36" s="423">
        <v>1</v>
      </c>
      <c r="CI36" s="424"/>
      <c r="CJ36" s="423">
        <v>8</v>
      </c>
      <c r="CK36" s="424"/>
      <c r="CL36" s="110"/>
      <c r="CM36" s="198"/>
      <c r="CN36" s="123"/>
      <c r="CO36" s="123"/>
      <c r="CP36" s="123"/>
      <c r="CQ36" s="123"/>
      <c r="CR36" s="123"/>
      <c r="CS36" s="123"/>
      <c r="CT36" s="123"/>
      <c r="CU36" s="123"/>
      <c r="CV36" s="123"/>
      <c r="CW36" s="123"/>
      <c r="CX36" s="123"/>
      <c r="CY36" s="123"/>
      <c r="CZ36" s="123"/>
      <c r="DA36" s="123"/>
      <c r="DB36" s="123"/>
      <c r="DC36" s="123"/>
      <c r="DD36" s="123"/>
      <c r="DE36" s="123"/>
      <c r="DF36" s="123"/>
      <c r="DG36" s="123"/>
      <c r="DH36" s="123"/>
      <c r="DI36" s="123"/>
      <c r="DJ36" s="124"/>
    </row>
    <row r="37" spans="1:114" ht="15.75" x14ac:dyDescent="0.2">
      <c r="A37" s="110"/>
      <c r="B37" s="110"/>
      <c r="C37" s="110"/>
      <c r="D37" s="110"/>
      <c r="E37" s="110"/>
      <c r="F37" s="110"/>
      <c r="G37" s="110"/>
      <c r="H37" s="110"/>
      <c r="I37" s="110"/>
      <c r="J37" s="110"/>
      <c r="K37" s="110"/>
      <c r="L37" s="110"/>
      <c r="M37" s="110"/>
      <c r="N37" s="110"/>
      <c r="O37" s="110"/>
      <c r="Q37" s="110"/>
      <c r="R37" s="110"/>
      <c r="S37" s="110"/>
      <c r="T37" s="110"/>
      <c r="U37" s="110"/>
      <c r="V37" s="110"/>
      <c r="W37" s="110"/>
      <c r="X37" s="110"/>
      <c r="Y37" s="110"/>
      <c r="Z37" s="110"/>
      <c r="AA37" s="110"/>
      <c r="AB37" s="110"/>
      <c r="AC37" s="110"/>
      <c r="AD37" s="110"/>
      <c r="AE37" s="110"/>
      <c r="AF37" s="110"/>
      <c r="AG37" s="110"/>
      <c r="AH37" s="139"/>
      <c r="AI37" s="113"/>
      <c r="AJ37" s="113"/>
      <c r="AK37" s="113"/>
      <c r="AL37" s="113"/>
      <c r="AM37" s="113"/>
      <c r="AN37" s="105"/>
      <c r="AO37" s="105"/>
      <c r="AP37" s="105"/>
      <c r="AQ37" s="105"/>
      <c r="AR37" s="105"/>
      <c r="AS37" s="105"/>
      <c r="AT37" s="105"/>
      <c r="AU37" s="105"/>
      <c r="AV37" s="105"/>
      <c r="AW37" s="105"/>
      <c r="AX37" s="105"/>
      <c r="AY37" s="105"/>
      <c r="AZ37" s="105"/>
      <c r="BA37" s="105"/>
      <c r="BB37" s="105"/>
      <c r="BC37" s="105"/>
      <c r="BD37" s="114"/>
      <c r="BE37" s="114"/>
      <c r="BF37" s="193"/>
      <c r="BG37" s="110"/>
      <c r="BH37" s="110"/>
      <c r="BI37" s="110"/>
      <c r="BJ37" s="110"/>
      <c r="BK37" s="110"/>
      <c r="BL37" s="110"/>
      <c r="BM37" s="110"/>
      <c r="BN37" s="110"/>
      <c r="BO37" s="110"/>
      <c r="BP37" s="110"/>
      <c r="BQ37" s="110"/>
      <c r="BR37" s="110"/>
      <c r="BS37" s="110"/>
      <c r="BT37" s="110"/>
      <c r="BV37" s="110"/>
      <c r="BW37" s="110"/>
      <c r="BX37" s="110"/>
      <c r="BY37" s="110"/>
      <c r="BZ37" s="110"/>
      <c r="CA37" s="110"/>
      <c r="CB37" s="110"/>
      <c r="CC37" s="110"/>
      <c r="CD37" s="110"/>
      <c r="CE37" s="110"/>
      <c r="CF37" s="110"/>
      <c r="CG37" s="110"/>
      <c r="CH37" s="110"/>
      <c r="CI37" s="110"/>
      <c r="CJ37" s="110"/>
      <c r="CK37" s="110"/>
      <c r="CL37" s="110"/>
      <c r="CM37" s="139"/>
      <c r="CN37" s="113"/>
      <c r="CO37" s="113"/>
      <c r="CP37" s="113"/>
      <c r="CQ37" s="113"/>
      <c r="CR37" s="113"/>
      <c r="CS37" s="105"/>
      <c r="CT37" s="105"/>
      <c r="CU37" s="105"/>
      <c r="CV37" s="105"/>
      <c r="CW37" s="105"/>
      <c r="CX37" s="105"/>
      <c r="CY37" s="105"/>
      <c r="CZ37" s="105"/>
      <c r="DA37" s="105"/>
      <c r="DB37" s="105"/>
      <c r="DC37" s="105"/>
      <c r="DD37" s="105"/>
      <c r="DE37" s="105"/>
      <c r="DF37" s="105"/>
      <c r="DG37" s="105"/>
      <c r="DH37" s="105"/>
      <c r="DI37" s="114"/>
      <c r="DJ37" s="114"/>
    </row>
    <row r="38" spans="1:114" x14ac:dyDescent="0.2">
      <c r="A38" s="110"/>
      <c r="B38" s="110"/>
      <c r="C38" s="110"/>
      <c r="D38" s="110"/>
      <c r="E38" s="110"/>
      <c r="F38" s="110"/>
      <c r="G38" s="110"/>
      <c r="H38" s="110"/>
      <c r="I38" s="110"/>
      <c r="J38" s="110"/>
      <c r="K38" s="110"/>
      <c r="L38" s="110"/>
      <c r="M38" s="434" t="s">
        <v>300</v>
      </c>
      <c r="N38" s="434"/>
      <c r="O38" s="434"/>
      <c r="P38" s="435"/>
      <c r="Q38" s="425" t="s">
        <v>79</v>
      </c>
      <c r="R38" s="426"/>
      <c r="S38" s="426"/>
      <c r="T38" s="427"/>
      <c r="U38" s="426" t="s">
        <v>80</v>
      </c>
      <c r="V38" s="426"/>
      <c r="W38" s="426"/>
      <c r="X38" s="427"/>
      <c r="Y38" s="425" t="s">
        <v>101</v>
      </c>
      <c r="Z38" s="426"/>
      <c r="AA38" s="426"/>
      <c r="AB38" s="426"/>
      <c r="AC38" s="426"/>
      <c r="AD38" s="426"/>
      <c r="AE38" s="426"/>
      <c r="AF38" s="427"/>
      <c r="AG38" s="110"/>
      <c r="AH38" s="195"/>
      <c r="AI38" s="433" t="s">
        <v>302</v>
      </c>
      <c r="AJ38" s="429"/>
      <c r="AK38" s="429"/>
      <c r="AL38" s="429"/>
      <c r="AM38" s="429"/>
      <c r="AN38" s="429"/>
      <c r="AO38" s="429"/>
      <c r="AP38" s="429"/>
      <c r="AQ38" s="429"/>
      <c r="AR38" s="429"/>
      <c r="AS38" s="429"/>
      <c r="AT38" s="429"/>
      <c r="AU38" s="429"/>
      <c r="AV38" s="196"/>
      <c r="AW38" s="429" t="s">
        <v>296</v>
      </c>
      <c r="AX38" s="429"/>
      <c r="AY38" s="429"/>
      <c r="AZ38" s="429"/>
      <c r="BA38" s="429"/>
      <c r="BB38" s="429"/>
      <c r="BC38" s="429"/>
      <c r="BD38" s="429"/>
      <c r="BE38" s="199"/>
      <c r="BF38" s="193"/>
      <c r="BG38" s="110"/>
      <c r="BH38" s="110"/>
      <c r="BI38" s="110"/>
      <c r="BJ38" s="110"/>
      <c r="BK38" s="110"/>
      <c r="BL38" s="110"/>
      <c r="BM38" s="110"/>
      <c r="BN38" s="110"/>
      <c r="BO38" s="110"/>
      <c r="BP38" s="110"/>
      <c r="BQ38" s="110"/>
      <c r="BR38" s="434" t="s">
        <v>446</v>
      </c>
      <c r="BS38" s="434"/>
      <c r="BT38" s="434"/>
      <c r="BU38" s="435"/>
      <c r="BV38" s="428" t="s">
        <v>438</v>
      </c>
      <c r="BW38" s="429"/>
      <c r="BX38" s="429"/>
      <c r="BY38" s="430"/>
      <c r="BZ38" s="429" t="s">
        <v>439</v>
      </c>
      <c r="CA38" s="429"/>
      <c r="CB38" s="429"/>
      <c r="CC38" s="430"/>
      <c r="CD38" s="428" t="s">
        <v>440</v>
      </c>
      <c r="CE38" s="429"/>
      <c r="CF38" s="429"/>
      <c r="CG38" s="429"/>
      <c r="CH38" s="429"/>
      <c r="CI38" s="429"/>
      <c r="CJ38" s="429"/>
      <c r="CK38" s="430"/>
      <c r="CL38" s="110"/>
      <c r="CM38" s="195"/>
      <c r="CN38" s="433" t="s">
        <v>447</v>
      </c>
      <c r="CO38" s="429"/>
      <c r="CP38" s="429"/>
      <c r="CQ38" s="429"/>
      <c r="CR38" s="429"/>
      <c r="CS38" s="429"/>
      <c r="CT38" s="429"/>
      <c r="CU38" s="429"/>
      <c r="CV38" s="429"/>
      <c r="CW38" s="429"/>
      <c r="CX38" s="429"/>
      <c r="CY38" s="429"/>
      <c r="CZ38" s="429"/>
      <c r="DA38" s="196"/>
      <c r="DB38" s="429" t="s">
        <v>436</v>
      </c>
      <c r="DC38" s="429"/>
      <c r="DD38" s="429"/>
      <c r="DE38" s="429"/>
      <c r="DF38" s="429"/>
      <c r="DG38" s="429"/>
      <c r="DH38" s="429"/>
      <c r="DI38" s="429"/>
      <c r="DJ38" s="199"/>
    </row>
    <row r="39" spans="1:114" x14ac:dyDescent="0.2">
      <c r="A39" s="110"/>
      <c r="B39" s="110"/>
      <c r="C39" s="110"/>
      <c r="D39" s="110"/>
      <c r="E39" s="110"/>
      <c r="F39" s="110"/>
      <c r="G39" s="110"/>
      <c r="H39" s="110"/>
      <c r="I39" s="110"/>
      <c r="J39" s="110"/>
      <c r="K39" s="110"/>
      <c r="L39" s="110"/>
      <c r="M39" s="434"/>
      <c r="N39" s="434"/>
      <c r="O39" s="434"/>
      <c r="P39" s="435"/>
      <c r="Q39" s="431"/>
      <c r="R39" s="432"/>
      <c r="S39" s="431"/>
      <c r="T39" s="432"/>
      <c r="U39" s="431"/>
      <c r="V39" s="432"/>
      <c r="W39" s="431"/>
      <c r="X39" s="432"/>
      <c r="Y39" s="423">
        <v>2</v>
      </c>
      <c r="Z39" s="424"/>
      <c r="AA39" s="423">
        <v>0</v>
      </c>
      <c r="AB39" s="424"/>
      <c r="AC39" s="423">
        <v>1</v>
      </c>
      <c r="AD39" s="424"/>
      <c r="AE39" s="423">
        <v>8</v>
      </c>
      <c r="AF39" s="424"/>
      <c r="AG39" s="110"/>
      <c r="AH39" s="194"/>
      <c r="AI39" s="182"/>
      <c r="AJ39" s="168"/>
      <c r="AK39" s="183" t="s">
        <v>102</v>
      </c>
      <c r="AL39" s="168"/>
      <c r="AM39" s="168"/>
      <c r="AN39" s="168"/>
      <c r="AO39" s="165"/>
      <c r="AP39" s="168"/>
      <c r="AQ39" s="168"/>
      <c r="AR39" s="168"/>
      <c r="AS39" s="168"/>
      <c r="AT39" s="165">
        <v>1</v>
      </c>
      <c r="AU39" s="166"/>
      <c r="AV39" s="193"/>
      <c r="AW39" s="428"/>
      <c r="AX39" s="429"/>
      <c r="AY39" s="429"/>
      <c r="AZ39" s="429"/>
      <c r="BA39" s="429"/>
      <c r="BB39" s="429"/>
      <c r="BC39" s="429"/>
      <c r="BD39" s="430"/>
      <c r="BE39" s="200"/>
      <c r="BF39" s="193"/>
      <c r="BG39" s="110"/>
      <c r="BH39" s="110"/>
      <c r="BI39" s="110"/>
      <c r="BJ39" s="110"/>
      <c r="BK39" s="110"/>
      <c r="BL39" s="110"/>
      <c r="BM39" s="110"/>
      <c r="BN39" s="110"/>
      <c r="BO39" s="110"/>
      <c r="BP39" s="110"/>
      <c r="BQ39" s="110"/>
      <c r="BR39" s="434"/>
      <c r="BS39" s="434"/>
      <c r="BT39" s="434"/>
      <c r="BU39" s="435"/>
      <c r="BV39" s="431"/>
      <c r="BW39" s="432"/>
      <c r="BX39" s="431"/>
      <c r="BY39" s="432"/>
      <c r="BZ39" s="431"/>
      <c r="CA39" s="432"/>
      <c r="CB39" s="431"/>
      <c r="CC39" s="432"/>
      <c r="CD39" s="423">
        <v>2</v>
      </c>
      <c r="CE39" s="424"/>
      <c r="CF39" s="423">
        <v>0</v>
      </c>
      <c r="CG39" s="424"/>
      <c r="CH39" s="423">
        <v>1</v>
      </c>
      <c r="CI39" s="424"/>
      <c r="CJ39" s="423">
        <v>8</v>
      </c>
      <c r="CK39" s="424"/>
      <c r="CL39" s="110"/>
      <c r="CM39" s="194"/>
      <c r="CN39" s="182"/>
      <c r="CO39" s="168"/>
      <c r="CP39" s="168" t="s">
        <v>448</v>
      </c>
      <c r="CQ39" s="168"/>
      <c r="CR39" s="168"/>
      <c r="CS39" s="168"/>
      <c r="CT39" s="165"/>
      <c r="CU39" s="168"/>
      <c r="CV39" s="168"/>
      <c r="CW39" s="168"/>
      <c r="CX39" s="168"/>
      <c r="CY39" s="165">
        <v>1</v>
      </c>
      <c r="CZ39" s="166"/>
      <c r="DA39" s="193"/>
      <c r="DB39" s="428"/>
      <c r="DC39" s="429"/>
      <c r="DD39" s="429"/>
      <c r="DE39" s="429"/>
      <c r="DF39" s="429"/>
      <c r="DG39" s="429"/>
      <c r="DH39" s="429"/>
      <c r="DI39" s="430"/>
      <c r="DJ39" s="200"/>
    </row>
    <row r="40" spans="1:114" x14ac:dyDescent="0.2">
      <c r="A40" s="110"/>
      <c r="B40" s="110"/>
      <c r="C40" s="110"/>
      <c r="D40" s="110"/>
      <c r="E40" s="110"/>
      <c r="F40" s="110"/>
      <c r="G40" s="110"/>
      <c r="H40" s="110"/>
      <c r="I40" s="110"/>
      <c r="J40" s="110"/>
      <c r="K40" s="110"/>
      <c r="L40" s="110"/>
      <c r="M40" s="110"/>
      <c r="N40" s="110"/>
      <c r="O40" s="110"/>
      <c r="Q40" s="110"/>
      <c r="R40" s="110"/>
      <c r="S40" s="110"/>
      <c r="T40" s="110"/>
      <c r="U40" s="110"/>
      <c r="V40" s="110"/>
      <c r="W40" s="110"/>
      <c r="X40" s="110"/>
      <c r="Y40" s="110"/>
      <c r="Z40" s="110"/>
      <c r="AA40" s="110"/>
      <c r="AB40" s="110"/>
      <c r="AC40" s="110"/>
      <c r="AD40" s="110"/>
      <c r="AE40" s="110"/>
      <c r="AF40" s="110"/>
      <c r="AG40" s="110"/>
      <c r="AH40" s="194"/>
      <c r="AI40" s="184"/>
      <c r="AJ40" s="185"/>
      <c r="AK40" s="186" t="s">
        <v>103</v>
      </c>
      <c r="AL40" s="135"/>
      <c r="AM40" s="185"/>
      <c r="AN40" s="185"/>
      <c r="AO40" s="174"/>
      <c r="AP40" s="185"/>
      <c r="AQ40" s="185"/>
      <c r="AR40" s="185"/>
      <c r="AS40" s="185"/>
      <c r="AT40" s="174">
        <v>2</v>
      </c>
      <c r="AU40" s="175"/>
      <c r="AV40" s="193"/>
      <c r="AW40" s="193"/>
      <c r="AX40" s="193"/>
      <c r="AY40" s="193"/>
      <c r="AZ40" s="193"/>
      <c r="BA40" s="193"/>
      <c r="BB40" s="193"/>
      <c r="BC40" s="193"/>
      <c r="BD40" s="193"/>
      <c r="BE40" s="200"/>
      <c r="BF40" s="193"/>
      <c r="BG40" s="110"/>
      <c r="BH40" s="110"/>
      <c r="BI40" s="110"/>
      <c r="BJ40" s="110"/>
      <c r="BK40" s="110"/>
      <c r="BL40" s="110"/>
      <c r="BM40" s="110"/>
      <c r="BN40" s="110"/>
      <c r="BO40" s="110"/>
      <c r="BP40" s="110"/>
      <c r="BQ40" s="110"/>
      <c r="BR40" s="110"/>
      <c r="BS40" s="110"/>
      <c r="BT40" s="110"/>
      <c r="BV40" s="110"/>
      <c r="BW40" s="110"/>
      <c r="BX40" s="110"/>
      <c r="BY40" s="110"/>
      <c r="BZ40" s="110"/>
      <c r="CA40" s="110"/>
      <c r="CB40" s="110"/>
      <c r="CC40" s="110"/>
      <c r="CD40" s="110"/>
      <c r="CE40" s="110"/>
      <c r="CF40" s="110"/>
      <c r="CG40" s="110"/>
      <c r="CH40" s="110"/>
      <c r="CI40" s="110"/>
      <c r="CJ40" s="110"/>
      <c r="CK40" s="110"/>
      <c r="CL40" s="110"/>
      <c r="CM40" s="194"/>
      <c r="CN40" s="184"/>
      <c r="CO40" s="185"/>
      <c r="CP40" s="135" t="s">
        <v>449</v>
      </c>
      <c r="CQ40" s="135"/>
      <c r="CR40" s="185"/>
      <c r="CS40" s="185"/>
      <c r="CT40" s="174"/>
      <c r="CU40" s="185"/>
      <c r="CV40" s="185"/>
      <c r="CW40" s="185"/>
      <c r="CX40" s="185"/>
      <c r="CY40" s="174">
        <v>2</v>
      </c>
      <c r="CZ40" s="175"/>
      <c r="DA40" s="193"/>
      <c r="DB40" s="193"/>
      <c r="DC40" s="193"/>
      <c r="DD40" s="193"/>
      <c r="DE40" s="193"/>
      <c r="DF40" s="193"/>
      <c r="DG40" s="193"/>
      <c r="DH40" s="193"/>
      <c r="DI40" s="193"/>
      <c r="DJ40" s="200"/>
    </row>
    <row r="41" spans="1:114" x14ac:dyDescent="0.2">
      <c r="A41" s="110"/>
      <c r="B41" s="110"/>
      <c r="C41" s="163" t="s">
        <v>303</v>
      </c>
      <c r="D41" s="161"/>
      <c r="E41" s="161"/>
      <c r="F41" s="161"/>
      <c r="G41" s="161"/>
      <c r="H41" s="161"/>
      <c r="I41" s="425" t="s">
        <v>296</v>
      </c>
      <c r="J41" s="426"/>
      <c r="K41" s="426"/>
      <c r="L41" s="427"/>
      <c r="M41" s="193"/>
      <c r="N41" s="193"/>
      <c r="O41" s="193"/>
      <c r="P41" s="193"/>
      <c r="Q41" s="425" t="s">
        <v>79</v>
      </c>
      <c r="R41" s="426"/>
      <c r="S41" s="426"/>
      <c r="T41" s="427"/>
      <c r="U41" s="426" t="s">
        <v>80</v>
      </c>
      <c r="V41" s="426"/>
      <c r="W41" s="426"/>
      <c r="X41" s="427"/>
      <c r="Y41" s="425" t="s">
        <v>101</v>
      </c>
      <c r="Z41" s="426"/>
      <c r="AA41" s="426"/>
      <c r="AB41" s="426"/>
      <c r="AC41" s="426"/>
      <c r="AD41" s="426"/>
      <c r="AE41" s="426"/>
      <c r="AF41" s="427"/>
      <c r="AG41" s="110"/>
      <c r="AH41" s="154"/>
      <c r="AI41" s="187"/>
      <c r="AJ41" s="188"/>
      <c r="AK41" s="189" t="s">
        <v>96</v>
      </c>
      <c r="AL41" s="179"/>
      <c r="AM41" s="188"/>
      <c r="AN41" s="188"/>
      <c r="AO41" s="190"/>
      <c r="AP41" s="188"/>
      <c r="AQ41" s="188"/>
      <c r="AR41" s="188"/>
      <c r="AS41" s="188"/>
      <c r="AT41" s="190">
        <v>3</v>
      </c>
      <c r="AU41" s="191"/>
      <c r="AV41" s="110"/>
      <c r="AW41" s="110"/>
      <c r="AX41" s="110"/>
      <c r="AY41" s="110"/>
      <c r="AZ41" s="110"/>
      <c r="BA41" s="110"/>
      <c r="BB41" s="110"/>
      <c r="BC41" s="110"/>
      <c r="BD41" s="110"/>
      <c r="BE41" s="138"/>
      <c r="BF41" s="193"/>
      <c r="BG41" s="110"/>
      <c r="BH41" s="167" t="s">
        <v>450</v>
      </c>
      <c r="BI41" s="161"/>
      <c r="BJ41" s="161"/>
      <c r="BK41" s="161"/>
      <c r="BL41" s="161"/>
      <c r="BM41" s="161"/>
      <c r="BN41" s="428" t="s">
        <v>436</v>
      </c>
      <c r="BO41" s="429"/>
      <c r="BP41" s="429"/>
      <c r="BQ41" s="430"/>
      <c r="BR41" s="193"/>
      <c r="BS41" s="193"/>
      <c r="BT41" s="193"/>
      <c r="BU41" s="193"/>
      <c r="BV41" s="428" t="s">
        <v>438</v>
      </c>
      <c r="BW41" s="429"/>
      <c r="BX41" s="429"/>
      <c r="BY41" s="430"/>
      <c r="BZ41" s="429" t="s">
        <v>439</v>
      </c>
      <c r="CA41" s="429"/>
      <c r="CB41" s="429"/>
      <c r="CC41" s="430"/>
      <c r="CD41" s="428" t="s">
        <v>440</v>
      </c>
      <c r="CE41" s="429"/>
      <c r="CF41" s="429"/>
      <c r="CG41" s="429"/>
      <c r="CH41" s="429"/>
      <c r="CI41" s="429"/>
      <c r="CJ41" s="429"/>
      <c r="CK41" s="430"/>
      <c r="CL41" s="110"/>
      <c r="CM41" s="154"/>
      <c r="CN41" s="187"/>
      <c r="CO41" s="188"/>
      <c r="CP41" s="179" t="s">
        <v>451</v>
      </c>
      <c r="CQ41" s="179"/>
      <c r="CR41" s="188"/>
      <c r="CS41" s="188"/>
      <c r="CT41" s="190"/>
      <c r="CU41" s="188"/>
      <c r="CV41" s="188"/>
      <c r="CW41" s="188"/>
      <c r="CX41" s="188"/>
      <c r="CY41" s="190">
        <v>3</v>
      </c>
      <c r="CZ41" s="191"/>
      <c r="DA41" s="110"/>
      <c r="DB41" s="110"/>
      <c r="DC41" s="110"/>
      <c r="DD41" s="110"/>
      <c r="DE41" s="110"/>
      <c r="DF41" s="110"/>
      <c r="DG41" s="110"/>
      <c r="DH41" s="110"/>
      <c r="DI41" s="110"/>
      <c r="DJ41" s="138"/>
    </row>
    <row r="42" spans="1:114" x14ac:dyDescent="0.2">
      <c r="A42" s="110"/>
      <c r="B42" s="110"/>
      <c r="C42" s="122"/>
      <c r="D42" s="123"/>
      <c r="E42" s="123"/>
      <c r="F42" s="123"/>
      <c r="G42" s="123"/>
      <c r="H42" s="123"/>
      <c r="I42" s="431"/>
      <c r="J42" s="432"/>
      <c r="K42" s="431"/>
      <c r="L42" s="432"/>
      <c r="M42" s="193"/>
      <c r="N42" s="193"/>
      <c r="O42" s="193"/>
      <c r="P42" s="193"/>
      <c r="Q42" s="431"/>
      <c r="R42" s="432"/>
      <c r="S42" s="431"/>
      <c r="T42" s="432"/>
      <c r="U42" s="431"/>
      <c r="V42" s="432"/>
      <c r="W42" s="431"/>
      <c r="X42" s="432"/>
      <c r="Y42" s="423">
        <v>2</v>
      </c>
      <c r="Z42" s="424"/>
      <c r="AA42" s="423">
        <v>0</v>
      </c>
      <c r="AB42" s="424"/>
      <c r="AC42" s="423">
        <v>1</v>
      </c>
      <c r="AD42" s="424"/>
      <c r="AE42" s="423">
        <v>8</v>
      </c>
      <c r="AF42" s="424"/>
      <c r="AG42" s="110"/>
      <c r="AH42" s="198"/>
      <c r="AI42" s="201"/>
      <c r="AJ42" s="201"/>
      <c r="AK42" s="201"/>
      <c r="AL42" s="123"/>
      <c r="AM42" s="123"/>
      <c r="AN42" s="123"/>
      <c r="AO42" s="123"/>
      <c r="AP42" s="123"/>
      <c r="AQ42" s="123"/>
      <c r="AR42" s="123"/>
      <c r="AS42" s="123"/>
      <c r="AT42" s="123"/>
      <c r="AU42" s="123"/>
      <c r="AV42" s="123"/>
      <c r="AW42" s="123"/>
      <c r="AX42" s="123"/>
      <c r="AY42" s="123"/>
      <c r="AZ42" s="123"/>
      <c r="BA42" s="123"/>
      <c r="BB42" s="123"/>
      <c r="BC42" s="123"/>
      <c r="BD42" s="123"/>
      <c r="BE42" s="124"/>
      <c r="BF42" s="193"/>
      <c r="BG42" s="110"/>
      <c r="BH42" s="122"/>
      <c r="BI42" s="123"/>
      <c r="BJ42" s="123"/>
      <c r="BK42" s="123"/>
      <c r="BL42" s="123"/>
      <c r="BM42" s="123"/>
      <c r="BN42" s="431"/>
      <c r="BO42" s="432"/>
      <c r="BP42" s="431"/>
      <c r="BQ42" s="432"/>
      <c r="BR42" s="193"/>
      <c r="BS42" s="193"/>
      <c r="BT42" s="193"/>
      <c r="BU42" s="193"/>
      <c r="BV42" s="431"/>
      <c r="BW42" s="432"/>
      <c r="BX42" s="431"/>
      <c r="BY42" s="432"/>
      <c r="BZ42" s="431"/>
      <c r="CA42" s="432"/>
      <c r="CB42" s="431"/>
      <c r="CC42" s="432"/>
      <c r="CD42" s="423">
        <v>2</v>
      </c>
      <c r="CE42" s="424"/>
      <c r="CF42" s="423">
        <v>0</v>
      </c>
      <c r="CG42" s="424"/>
      <c r="CH42" s="423">
        <v>1</v>
      </c>
      <c r="CI42" s="424"/>
      <c r="CJ42" s="423">
        <v>8</v>
      </c>
      <c r="CK42" s="424"/>
      <c r="CL42" s="110"/>
      <c r="CM42" s="198"/>
      <c r="CN42" s="201"/>
      <c r="CO42" s="201"/>
      <c r="CP42" s="201"/>
      <c r="CQ42" s="123"/>
      <c r="CR42" s="123"/>
      <c r="CS42" s="123"/>
      <c r="CT42" s="123"/>
      <c r="CU42" s="123"/>
      <c r="CV42" s="123"/>
      <c r="CW42" s="123"/>
      <c r="CX42" s="123"/>
      <c r="CY42" s="123"/>
      <c r="CZ42" s="123"/>
      <c r="DA42" s="123"/>
      <c r="DB42" s="123"/>
      <c r="DC42" s="123"/>
      <c r="DD42" s="123"/>
      <c r="DE42" s="123"/>
      <c r="DF42" s="123"/>
      <c r="DG42" s="123"/>
      <c r="DH42" s="123"/>
      <c r="DI42" s="123"/>
      <c r="DJ42" s="124"/>
    </row>
  </sheetData>
  <mergeCells count="233">
    <mergeCell ref="G4:AU4"/>
    <mergeCell ref="AV4:BA5"/>
    <mergeCell ref="BB4:BE5"/>
    <mergeCell ref="BL4:CZ4"/>
    <mergeCell ref="G5:AU5"/>
    <mergeCell ref="BL5:CZ5"/>
    <mergeCell ref="A7:BA7"/>
    <mergeCell ref="BH7:DH7"/>
    <mergeCell ref="G2:AU2"/>
    <mergeCell ref="AV2:BE2"/>
    <mergeCell ref="DA2:DJ2"/>
    <mergeCell ref="G3:AU3"/>
    <mergeCell ref="AV3:BA3"/>
    <mergeCell ref="BB3:BE3"/>
    <mergeCell ref="BL2:CZ2"/>
    <mergeCell ref="BL3:CZ3"/>
    <mergeCell ref="DA3:DD3"/>
    <mergeCell ref="DE3:DJ3"/>
    <mergeCell ref="DE4:DJ5"/>
    <mergeCell ref="CL9:CQ9"/>
    <mergeCell ref="CS9:DD9"/>
    <mergeCell ref="DE9:DJ9"/>
    <mergeCell ref="AN10:AY11"/>
    <mergeCell ref="CS10:DD11"/>
    <mergeCell ref="C13:BE13"/>
    <mergeCell ref="BH13:DJ13"/>
    <mergeCell ref="AX14:BE14"/>
    <mergeCell ref="DC14:DJ14"/>
    <mergeCell ref="C9:N9"/>
    <mergeCell ref="O9:T9"/>
    <mergeCell ref="V9:AF9"/>
    <mergeCell ref="AG9:AL9"/>
    <mergeCell ref="AN9:AY9"/>
    <mergeCell ref="AZ9:BE9"/>
    <mergeCell ref="BH9:BS9"/>
    <mergeCell ref="BT9:BY9"/>
    <mergeCell ref="CA9:CK9"/>
    <mergeCell ref="C16:AF16"/>
    <mergeCell ref="AH16:AM18"/>
    <mergeCell ref="BD16:BE16"/>
    <mergeCell ref="BH16:CK16"/>
    <mergeCell ref="CM16:CR18"/>
    <mergeCell ref="DI16:DJ16"/>
    <mergeCell ref="BD17:BE17"/>
    <mergeCell ref="DI17:DJ17"/>
    <mergeCell ref="C18:K19"/>
    <mergeCell ref="L18:M19"/>
    <mergeCell ref="N18:O19"/>
    <mergeCell ref="P18:Q19"/>
    <mergeCell ref="R18:R19"/>
    <mergeCell ref="S18:T19"/>
    <mergeCell ref="U18:V19"/>
    <mergeCell ref="W18:W19"/>
    <mergeCell ref="X18:Y19"/>
    <mergeCell ref="Z18:AA19"/>
    <mergeCell ref="AB18:AC19"/>
    <mergeCell ref="BD18:BE18"/>
    <mergeCell ref="BH18:BP19"/>
    <mergeCell ref="BQ18:BR19"/>
    <mergeCell ref="BS18:BT19"/>
    <mergeCell ref="BU18:BV19"/>
    <mergeCell ref="BW18:BW19"/>
    <mergeCell ref="BX18:BY19"/>
    <mergeCell ref="BZ18:CA19"/>
    <mergeCell ref="CB18:CB19"/>
    <mergeCell ref="CC18:CD19"/>
    <mergeCell ref="CE18:CF19"/>
    <mergeCell ref="CG18:CH19"/>
    <mergeCell ref="DI18:DJ18"/>
    <mergeCell ref="AN19:BC21"/>
    <mergeCell ref="BD19:BE21"/>
    <mergeCell ref="CS19:DH21"/>
    <mergeCell ref="DI19:DJ21"/>
    <mergeCell ref="CB21:CB22"/>
    <mergeCell ref="CC21:CD22"/>
    <mergeCell ref="CE21:CF22"/>
    <mergeCell ref="CG21:CH22"/>
    <mergeCell ref="CS22:DH23"/>
    <mergeCell ref="DI22:DJ23"/>
    <mergeCell ref="C21:K22"/>
    <mergeCell ref="L21:M22"/>
    <mergeCell ref="N21:O22"/>
    <mergeCell ref="P21:Q22"/>
    <mergeCell ref="R21:R22"/>
    <mergeCell ref="S21:T22"/>
    <mergeCell ref="U21:V22"/>
    <mergeCell ref="W21:W22"/>
    <mergeCell ref="X21:Y22"/>
    <mergeCell ref="Z21:AA22"/>
    <mergeCell ref="AB21:AC22"/>
    <mergeCell ref="BH21:BP22"/>
    <mergeCell ref="BQ21:BR22"/>
    <mergeCell ref="BS21:BT22"/>
    <mergeCell ref="BU21:BV22"/>
    <mergeCell ref="BW21:BW22"/>
    <mergeCell ref="BX21:BY22"/>
    <mergeCell ref="BZ21:CA22"/>
    <mergeCell ref="AN22:BC23"/>
    <mergeCell ref="BD22:BE23"/>
    <mergeCell ref="AN24:BC25"/>
    <mergeCell ref="BD24:BE25"/>
    <mergeCell ref="CS24:DH25"/>
    <mergeCell ref="DI24:DJ25"/>
    <mergeCell ref="C25:P25"/>
    <mergeCell ref="Q25:AF25"/>
    <mergeCell ref="BH25:BU25"/>
    <mergeCell ref="BV25:CK25"/>
    <mergeCell ref="AN26:BC27"/>
    <mergeCell ref="BD26:BE27"/>
    <mergeCell ref="CS26:DH27"/>
    <mergeCell ref="DI26:DJ27"/>
    <mergeCell ref="AN28:BC29"/>
    <mergeCell ref="BD28:BE29"/>
    <mergeCell ref="CS28:DH29"/>
    <mergeCell ref="DI28:DJ29"/>
    <mergeCell ref="AJ31:AU31"/>
    <mergeCell ref="AW31:BD31"/>
    <mergeCell ref="CO31:CZ31"/>
    <mergeCell ref="DB31:DI31"/>
    <mergeCell ref="I32:L32"/>
    <mergeCell ref="M32:P33"/>
    <mergeCell ref="Q32:T32"/>
    <mergeCell ref="U32:X32"/>
    <mergeCell ref="Y32:AF32"/>
    <mergeCell ref="AW32:BD32"/>
    <mergeCell ref="BN32:BQ32"/>
    <mergeCell ref="BR32:BU33"/>
    <mergeCell ref="BV32:BY32"/>
    <mergeCell ref="BZ32:CC32"/>
    <mergeCell ref="CD32:CK32"/>
    <mergeCell ref="DB32:DI32"/>
    <mergeCell ref="Q33:R33"/>
    <mergeCell ref="S33:T33"/>
    <mergeCell ref="U33:V33"/>
    <mergeCell ref="W33:X33"/>
    <mergeCell ref="Y33:Z33"/>
    <mergeCell ref="AA33:AB33"/>
    <mergeCell ref="AC33:AD33"/>
    <mergeCell ref="AE33:AF33"/>
    <mergeCell ref="AW33:BD33"/>
    <mergeCell ref="BV33:BW33"/>
    <mergeCell ref="BX33:BY33"/>
    <mergeCell ref="BZ33:CA33"/>
    <mergeCell ref="CB33:CC33"/>
    <mergeCell ref="CD33:CE33"/>
    <mergeCell ref="CF33:CG33"/>
    <mergeCell ref="CH33:CI33"/>
    <mergeCell ref="CJ33:CK33"/>
    <mergeCell ref="DB33:DI33"/>
    <mergeCell ref="AW34:BD34"/>
    <mergeCell ref="DB34:DI34"/>
    <mergeCell ref="M35:P36"/>
    <mergeCell ref="Q35:T35"/>
    <mergeCell ref="U35:X35"/>
    <mergeCell ref="Y35:AF35"/>
    <mergeCell ref="BR35:BU36"/>
    <mergeCell ref="BV35:BY35"/>
    <mergeCell ref="BZ35:CC35"/>
    <mergeCell ref="CD35:CK35"/>
    <mergeCell ref="Q36:R36"/>
    <mergeCell ref="S36:T36"/>
    <mergeCell ref="U36:V36"/>
    <mergeCell ref="W36:X36"/>
    <mergeCell ref="Y36:Z36"/>
    <mergeCell ref="AA36:AB36"/>
    <mergeCell ref="AC36:AD36"/>
    <mergeCell ref="AE36:AF36"/>
    <mergeCell ref="BV36:BW36"/>
    <mergeCell ref="BX36:BY36"/>
    <mergeCell ref="BZ36:CA36"/>
    <mergeCell ref="CB36:CC36"/>
    <mergeCell ref="CD36:CE36"/>
    <mergeCell ref="CF36:CG36"/>
    <mergeCell ref="CH36:CI36"/>
    <mergeCell ref="CJ36:CK36"/>
    <mergeCell ref="M38:P39"/>
    <mergeCell ref="Q38:T38"/>
    <mergeCell ref="U38:X38"/>
    <mergeCell ref="Y38:AF38"/>
    <mergeCell ref="AI38:AU38"/>
    <mergeCell ref="AW38:BD38"/>
    <mergeCell ref="BR38:BU39"/>
    <mergeCell ref="BV38:BY38"/>
    <mergeCell ref="BZ38:CC38"/>
    <mergeCell ref="CD38:CK38"/>
    <mergeCell ref="Q39:R39"/>
    <mergeCell ref="S39:T39"/>
    <mergeCell ref="U39:V39"/>
    <mergeCell ref="W39:X39"/>
    <mergeCell ref="Y39:Z39"/>
    <mergeCell ref="AA39:AB39"/>
    <mergeCell ref="AC39:AD39"/>
    <mergeCell ref="AE39:AF39"/>
    <mergeCell ref="AW39:BD39"/>
    <mergeCell ref="AE42:AF42"/>
    <mergeCell ref="BN42:BO42"/>
    <mergeCell ref="BP42:BQ42"/>
    <mergeCell ref="BV42:BW42"/>
    <mergeCell ref="BX42:BY42"/>
    <mergeCell ref="BZ42:CA42"/>
    <mergeCell ref="CB42:CC42"/>
    <mergeCell ref="CN38:CZ38"/>
    <mergeCell ref="DB38:DI38"/>
    <mergeCell ref="BV39:BW39"/>
    <mergeCell ref="BX39:BY39"/>
    <mergeCell ref="BZ39:CA39"/>
    <mergeCell ref="CB39:CC39"/>
    <mergeCell ref="CD39:CE39"/>
    <mergeCell ref="CF39:CG39"/>
    <mergeCell ref="CH39:CI39"/>
    <mergeCell ref="CJ39:CK39"/>
    <mergeCell ref="DB39:DI39"/>
    <mergeCell ref="CD42:CE42"/>
    <mergeCell ref="CF42:CG42"/>
    <mergeCell ref="CH42:CI42"/>
    <mergeCell ref="CJ42:CK42"/>
    <mergeCell ref="I41:L41"/>
    <mergeCell ref="Q41:T41"/>
    <mergeCell ref="U41:X41"/>
    <mergeCell ref="Y41:AF41"/>
    <mergeCell ref="BN41:BQ41"/>
    <mergeCell ref="BV41:BY41"/>
    <mergeCell ref="BZ41:CC41"/>
    <mergeCell ref="CD41:CK41"/>
    <mergeCell ref="I42:J42"/>
    <mergeCell ref="K42:L42"/>
    <mergeCell ref="Q42:R42"/>
    <mergeCell ref="S42:T42"/>
    <mergeCell ref="U42:V42"/>
    <mergeCell ref="W42:X42"/>
    <mergeCell ref="Y42:Z42"/>
    <mergeCell ref="AA42:AB42"/>
    <mergeCell ref="AC42:AD42"/>
  </mergeCells>
  <pageMargins left="0.45" right="0.45" top="0.75" bottom="0.75" header="0.3" footer="0.3"/>
  <pageSetup scale="87" orientation="landscape" horizontalDpi="200" verticalDpi="200" r:id="rId1"/>
  <colBreaks count="1" manualBreakCount="1">
    <brk id="5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70"/>
  <sheetViews>
    <sheetView view="pageBreakPreview" topLeftCell="A21" zoomScaleNormal="125" zoomScaleSheetLayoutView="100" workbookViewId="0">
      <selection activeCell="C49" sqref="C49:C50"/>
    </sheetView>
  </sheetViews>
  <sheetFormatPr defaultColWidth="8.85546875" defaultRowHeight="15" x14ac:dyDescent="0.25"/>
  <cols>
    <col min="1" max="1" width="6" style="1" bestFit="1" customWidth="1"/>
    <col min="2" max="2" width="34.85546875" style="26" customWidth="1"/>
    <col min="3" max="3" width="4" style="11" customWidth="1"/>
    <col min="4" max="4" width="32.28515625" style="11" customWidth="1"/>
    <col min="5" max="5" width="3" style="11" bestFit="1" customWidth="1"/>
    <col min="6" max="6" width="2.140625" style="11" customWidth="1"/>
    <col min="7" max="7" width="10.7109375" style="11" customWidth="1"/>
    <col min="8" max="9" width="1.5703125" style="11" customWidth="1"/>
    <col min="10" max="10" width="6" style="11" bestFit="1" customWidth="1"/>
    <col min="11" max="11" width="35" style="11" customWidth="1"/>
    <col min="12" max="12" width="4.28515625" style="11" customWidth="1"/>
    <col min="13" max="13" width="32.7109375" style="11" customWidth="1"/>
    <col min="14" max="15" width="3" style="11" bestFit="1" customWidth="1"/>
    <col min="16" max="16" width="12.85546875" style="11" customWidth="1"/>
    <col min="17" max="16384" width="8.85546875" style="11"/>
  </cols>
  <sheetData>
    <row r="1" spans="1:16" s="203" customFormat="1" ht="30.75" thickBot="1" x14ac:dyDescent="0.35">
      <c r="A1" s="202">
        <f>-1</f>
        <v>-1</v>
      </c>
      <c r="B1" s="581" t="s">
        <v>508</v>
      </c>
      <c r="C1" s="582"/>
      <c r="D1" s="582"/>
      <c r="E1" s="582"/>
      <c r="F1" s="582"/>
      <c r="G1" s="103" t="s">
        <v>81</v>
      </c>
      <c r="J1" s="202">
        <f>-1</f>
        <v>-1</v>
      </c>
      <c r="K1" s="581" t="s">
        <v>509</v>
      </c>
      <c r="L1" s="582"/>
      <c r="M1" s="582"/>
      <c r="N1" s="582"/>
      <c r="O1" s="582"/>
      <c r="P1" s="103" t="s">
        <v>507</v>
      </c>
    </row>
    <row r="2" spans="1:16" ht="15.75" thickBot="1" x14ac:dyDescent="0.3">
      <c r="A2" s="204">
        <f>A1-0.01</f>
        <v>-1.01</v>
      </c>
      <c r="B2" s="205" t="s">
        <v>176</v>
      </c>
      <c r="C2" s="590"/>
      <c r="D2" s="591"/>
      <c r="E2" s="591"/>
      <c r="F2" s="591"/>
      <c r="G2" s="592"/>
      <c r="J2" s="206">
        <f>J1-0.01</f>
        <v>-1.01</v>
      </c>
      <c r="K2" s="95" t="s">
        <v>455</v>
      </c>
      <c r="L2" s="583"/>
      <c r="M2" s="584"/>
      <c r="N2" s="584"/>
      <c r="O2" s="584"/>
      <c r="P2" s="585"/>
    </row>
    <row r="3" spans="1:16" ht="15" customHeight="1" x14ac:dyDescent="0.25">
      <c r="A3" s="593">
        <f>A2-0.01</f>
        <v>-1.02</v>
      </c>
      <c r="B3" s="595" t="s">
        <v>166</v>
      </c>
      <c r="C3" s="595"/>
      <c r="D3" s="595"/>
      <c r="E3" s="595"/>
      <c r="F3" s="595"/>
      <c r="G3" s="588"/>
      <c r="J3" s="593">
        <f>J2-0.01</f>
        <v>-1.02</v>
      </c>
      <c r="K3" s="576" t="s">
        <v>456</v>
      </c>
      <c r="L3" s="576"/>
      <c r="M3" s="576"/>
      <c r="N3" s="576"/>
      <c r="O3" s="576"/>
      <c r="P3" s="588"/>
    </row>
    <row r="4" spans="1:16" ht="15.75" thickBot="1" x14ac:dyDescent="0.3">
      <c r="A4" s="594"/>
      <c r="B4" s="596"/>
      <c r="C4" s="596"/>
      <c r="D4" s="596"/>
      <c r="E4" s="596"/>
      <c r="F4" s="596"/>
      <c r="G4" s="589"/>
      <c r="J4" s="594"/>
      <c r="K4" s="577"/>
      <c r="L4" s="577"/>
      <c r="M4" s="577"/>
      <c r="N4" s="577"/>
      <c r="O4" s="577"/>
      <c r="P4" s="589"/>
    </row>
    <row r="5" spans="1:16" x14ac:dyDescent="0.25">
      <c r="A5" s="546">
        <f>A3-0.01</f>
        <v>-1.03</v>
      </c>
      <c r="B5" s="569" t="s">
        <v>49</v>
      </c>
      <c r="C5" s="32" t="s">
        <v>214</v>
      </c>
      <c r="D5" s="8"/>
      <c r="E5" s="13">
        <v>1</v>
      </c>
      <c r="F5" s="33"/>
      <c r="G5" s="3"/>
      <c r="J5" s="546">
        <f>J3-0.01</f>
        <v>-1.03</v>
      </c>
      <c r="K5" s="586" t="s">
        <v>457</v>
      </c>
      <c r="L5" s="32" t="s">
        <v>458</v>
      </c>
      <c r="M5" s="8"/>
      <c r="N5" s="13">
        <v>1</v>
      </c>
      <c r="O5" s="33"/>
      <c r="P5" s="3"/>
    </row>
    <row r="6" spans="1:16" ht="15.75" thickBot="1" x14ac:dyDescent="0.3">
      <c r="A6" s="539"/>
      <c r="B6" s="571"/>
      <c r="C6" s="34" t="s">
        <v>215</v>
      </c>
      <c r="D6" s="9"/>
      <c r="E6" s="45">
        <v>2</v>
      </c>
      <c r="F6" s="35"/>
      <c r="G6" s="5"/>
      <c r="J6" s="539"/>
      <c r="K6" s="587"/>
      <c r="L6" s="34" t="s">
        <v>459</v>
      </c>
      <c r="M6" s="9"/>
      <c r="N6" s="45">
        <v>2</v>
      </c>
      <c r="O6" s="35"/>
      <c r="P6" s="5"/>
    </row>
    <row r="7" spans="1:16" ht="15.75" customHeight="1" thickBot="1" x14ac:dyDescent="0.3">
      <c r="A7" s="207">
        <f>A5-0.01</f>
        <v>-1.04</v>
      </c>
      <c r="B7" s="208" t="s">
        <v>216</v>
      </c>
      <c r="C7" s="564" t="s">
        <v>52</v>
      </c>
      <c r="D7" s="565"/>
      <c r="E7" s="565"/>
      <c r="F7" s="566"/>
      <c r="G7" s="27"/>
      <c r="J7" s="207">
        <f>J5-0.01</f>
        <v>-1.04</v>
      </c>
      <c r="K7" s="208" t="s">
        <v>460</v>
      </c>
      <c r="L7" s="564" t="s">
        <v>461</v>
      </c>
      <c r="M7" s="565"/>
      <c r="N7" s="565"/>
      <c r="O7" s="566"/>
      <c r="P7" s="27"/>
    </row>
    <row r="8" spans="1:16" x14ac:dyDescent="0.25">
      <c r="A8" s="546">
        <f>A7-0.01</f>
        <v>-1.05</v>
      </c>
      <c r="B8" s="569" t="s">
        <v>217</v>
      </c>
      <c r="C8" s="37" t="s">
        <v>54</v>
      </c>
      <c r="D8" s="8"/>
      <c r="E8" s="13">
        <v>1</v>
      </c>
      <c r="F8" s="33"/>
      <c r="G8" s="3"/>
      <c r="J8" s="546">
        <f>J7-0.01</f>
        <v>-1.05</v>
      </c>
      <c r="K8" s="569" t="s">
        <v>462</v>
      </c>
      <c r="L8" s="37" t="s">
        <v>463</v>
      </c>
      <c r="M8" s="8"/>
      <c r="N8" s="13">
        <v>1</v>
      </c>
      <c r="O8" s="33"/>
      <c r="P8" s="3"/>
    </row>
    <row r="9" spans="1:16" x14ac:dyDescent="0.25">
      <c r="A9" s="538"/>
      <c r="B9" s="570"/>
      <c r="C9" s="29" t="s">
        <v>55</v>
      </c>
      <c r="D9" s="10"/>
      <c r="E9" s="21">
        <v>2</v>
      </c>
      <c r="F9" s="30"/>
      <c r="G9" s="4"/>
      <c r="J9" s="538"/>
      <c r="K9" s="570"/>
      <c r="L9" s="29" t="s">
        <v>464</v>
      </c>
      <c r="M9" s="10"/>
      <c r="N9" s="21">
        <v>2</v>
      </c>
      <c r="O9" s="30"/>
      <c r="P9" s="4"/>
    </row>
    <row r="10" spans="1:16" x14ac:dyDescent="0.25">
      <c r="A10" s="538"/>
      <c r="B10" s="570"/>
      <c r="C10" s="29" t="s">
        <v>56</v>
      </c>
      <c r="D10" s="10"/>
      <c r="E10" s="21">
        <v>3</v>
      </c>
      <c r="F10" s="31"/>
      <c r="G10" s="4"/>
      <c r="J10" s="538"/>
      <c r="K10" s="570"/>
      <c r="L10" s="29" t="s">
        <v>465</v>
      </c>
      <c r="M10" s="10"/>
      <c r="N10" s="21">
        <v>3</v>
      </c>
      <c r="O10" s="31"/>
      <c r="P10" s="4"/>
    </row>
    <row r="11" spans="1:16" ht="15.75" thickBot="1" x14ac:dyDescent="0.3">
      <c r="A11" s="539"/>
      <c r="B11" s="571"/>
      <c r="C11" s="38" t="s">
        <v>57</v>
      </c>
      <c r="D11" s="9"/>
      <c r="E11" s="45">
        <v>4</v>
      </c>
      <c r="F11" s="39"/>
      <c r="G11" s="5"/>
      <c r="J11" s="539"/>
      <c r="K11" s="571"/>
      <c r="L11" s="38" t="s">
        <v>466</v>
      </c>
      <c r="M11" s="9"/>
      <c r="N11" s="45">
        <v>4</v>
      </c>
      <c r="O11" s="39"/>
      <c r="P11" s="5"/>
    </row>
    <row r="12" spans="1:16" x14ac:dyDescent="0.25">
      <c r="A12" s="546">
        <f>A8-0.01</f>
        <v>-1.06</v>
      </c>
      <c r="B12" s="569" t="s">
        <v>50</v>
      </c>
      <c r="C12" s="32" t="s">
        <v>51</v>
      </c>
      <c r="D12" s="8"/>
      <c r="E12" s="13">
        <v>1</v>
      </c>
      <c r="F12" s="33"/>
      <c r="G12" s="3"/>
      <c r="J12" s="546">
        <f>J8-0.01</f>
        <v>-1.06</v>
      </c>
      <c r="K12" s="569" t="s">
        <v>467</v>
      </c>
      <c r="L12" s="32" t="s">
        <v>468</v>
      </c>
      <c r="M12" s="8"/>
      <c r="N12" s="13">
        <v>1</v>
      </c>
      <c r="O12" s="33"/>
      <c r="P12" s="3"/>
    </row>
    <row r="13" spans="1:16" ht="15.75" thickBot="1" x14ac:dyDescent="0.3">
      <c r="A13" s="538"/>
      <c r="B13" s="570"/>
      <c r="C13" s="42" t="s">
        <v>85</v>
      </c>
      <c r="D13" s="12"/>
      <c r="E13" s="19">
        <v>2</v>
      </c>
      <c r="F13" s="43"/>
      <c r="G13" s="4"/>
      <c r="J13" s="539"/>
      <c r="K13" s="571"/>
      <c r="L13" s="34" t="s">
        <v>469</v>
      </c>
      <c r="M13" s="9"/>
      <c r="N13" s="45">
        <v>2</v>
      </c>
      <c r="O13" s="35"/>
      <c r="P13" s="5"/>
    </row>
    <row r="14" spans="1:16" ht="15" customHeight="1" x14ac:dyDescent="0.25">
      <c r="A14" s="546">
        <v>-1.0900000000000001</v>
      </c>
      <c r="B14" s="578" t="s">
        <v>168</v>
      </c>
      <c r="C14" s="8" t="s">
        <v>341</v>
      </c>
      <c r="D14" s="8"/>
      <c r="E14" s="13">
        <v>1</v>
      </c>
      <c r="F14" s="33"/>
      <c r="G14" s="3"/>
      <c r="J14" s="546">
        <f>J12-0.01</f>
        <v>-1.07</v>
      </c>
      <c r="K14" s="578" t="s">
        <v>470</v>
      </c>
      <c r="L14" s="8" t="s">
        <v>471</v>
      </c>
      <c r="M14" s="8"/>
      <c r="N14" s="13">
        <v>1</v>
      </c>
      <c r="O14" s="33"/>
      <c r="P14" s="3"/>
    </row>
    <row r="15" spans="1:16" x14ac:dyDescent="0.25">
      <c r="A15" s="538"/>
      <c r="B15" s="579"/>
      <c r="C15" s="14" t="s">
        <v>337</v>
      </c>
      <c r="D15" s="15"/>
      <c r="E15" s="16">
        <v>2</v>
      </c>
      <c r="F15" s="36"/>
      <c r="G15" s="4"/>
      <c r="J15" s="538"/>
      <c r="K15" s="579"/>
      <c r="L15" s="14" t="s">
        <v>472</v>
      </c>
      <c r="M15" s="15"/>
      <c r="N15" s="16">
        <v>2</v>
      </c>
      <c r="O15" s="36"/>
      <c r="P15" s="4"/>
    </row>
    <row r="16" spans="1:16" x14ac:dyDescent="0.25">
      <c r="A16" s="538"/>
      <c r="B16" s="579"/>
      <c r="C16" s="15" t="s">
        <v>336</v>
      </c>
      <c r="D16" s="15"/>
      <c r="E16" s="17">
        <v>3</v>
      </c>
      <c r="F16" s="36"/>
      <c r="G16" s="4"/>
      <c r="J16" s="538"/>
      <c r="K16" s="579"/>
      <c r="L16" s="15" t="s">
        <v>473</v>
      </c>
      <c r="M16" s="15"/>
      <c r="N16" s="17">
        <v>3</v>
      </c>
      <c r="O16" s="36"/>
      <c r="P16" s="4"/>
    </row>
    <row r="17" spans="1:16" x14ac:dyDescent="0.25">
      <c r="A17" s="538"/>
      <c r="B17" s="579"/>
      <c r="C17" s="18" t="s">
        <v>338</v>
      </c>
      <c r="D17" s="10"/>
      <c r="E17" s="19">
        <v>4</v>
      </c>
      <c r="F17" s="30"/>
      <c r="G17" s="4"/>
      <c r="J17" s="538"/>
      <c r="K17" s="579"/>
      <c r="L17" s="18" t="s">
        <v>474</v>
      </c>
      <c r="M17" s="10"/>
      <c r="N17" s="19">
        <v>4</v>
      </c>
      <c r="O17" s="30"/>
      <c r="P17" s="4"/>
    </row>
    <row r="18" spans="1:16" x14ac:dyDescent="0.25">
      <c r="A18" s="538"/>
      <c r="B18" s="579"/>
      <c r="C18" s="96" t="s">
        <v>339</v>
      </c>
      <c r="D18" s="10"/>
      <c r="E18" s="19">
        <v>5</v>
      </c>
      <c r="F18" s="30"/>
      <c r="G18" s="4"/>
      <c r="J18" s="538"/>
      <c r="K18" s="579"/>
      <c r="L18" s="96" t="s">
        <v>475</v>
      </c>
      <c r="M18" s="10"/>
      <c r="N18" s="19">
        <v>5</v>
      </c>
      <c r="O18" s="30"/>
      <c r="P18" s="4"/>
    </row>
    <row r="19" spans="1:16" x14ac:dyDescent="0.25">
      <c r="A19" s="538"/>
      <c r="B19" s="579"/>
      <c r="C19" s="18" t="s">
        <v>340</v>
      </c>
      <c r="D19" s="20"/>
      <c r="E19" s="21">
        <v>6</v>
      </c>
      <c r="F19" s="30"/>
      <c r="G19" s="4"/>
      <c r="J19" s="538"/>
      <c r="K19" s="579"/>
      <c r="L19" s="18" t="s">
        <v>476</v>
      </c>
      <c r="M19" s="20"/>
      <c r="N19" s="21">
        <v>6</v>
      </c>
      <c r="O19" s="30"/>
      <c r="P19" s="4"/>
    </row>
    <row r="20" spans="1:16" ht="15.75" thickBot="1" x14ac:dyDescent="0.3">
      <c r="A20" s="538"/>
      <c r="B20" s="579"/>
      <c r="C20" s="22" t="s">
        <v>278</v>
      </c>
      <c r="D20" s="12"/>
      <c r="E20" s="19">
        <v>96</v>
      </c>
      <c r="F20" s="43"/>
      <c r="G20" s="4"/>
      <c r="J20" s="539"/>
      <c r="K20" s="580"/>
      <c r="L20" s="44" t="s">
        <v>477</v>
      </c>
      <c r="M20" s="9"/>
      <c r="N20" s="45">
        <v>96</v>
      </c>
      <c r="O20" s="35"/>
      <c r="P20" s="5"/>
    </row>
    <row r="21" spans="1:16" ht="15" customHeight="1" x14ac:dyDescent="0.25">
      <c r="A21" s="546">
        <v>-1.1000000000000001</v>
      </c>
      <c r="B21" s="547" t="s">
        <v>510</v>
      </c>
      <c r="C21" s="549" t="s">
        <v>26</v>
      </c>
      <c r="D21" s="552" t="s">
        <v>52</v>
      </c>
      <c r="E21" s="552"/>
      <c r="F21" s="553"/>
      <c r="G21" s="46"/>
      <c r="J21" s="546">
        <f>J14-0.01</f>
        <v>-1.08</v>
      </c>
      <c r="K21" s="547" t="s">
        <v>478</v>
      </c>
      <c r="L21" s="549" t="s">
        <v>26</v>
      </c>
      <c r="M21" s="552" t="s">
        <v>461</v>
      </c>
      <c r="N21" s="552"/>
      <c r="O21" s="553"/>
      <c r="P21" s="46"/>
    </row>
    <row r="22" spans="1:16" ht="15" customHeight="1" x14ac:dyDescent="0.25">
      <c r="A22" s="538"/>
      <c r="B22" s="548"/>
      <c r="C22" s="550"/>
      <c r="D22" s="554"/>
      <c r="E22" s="554"/>
      <c r="F22" s="555"/>
      <c r="G22" s="47"/>
      <c r="J22" s="538"/>
      <c r="K22" s="548"/>
      <c r="L22" s="550"/>
      <c r="M22" s="554"/>
      <c r="N22" s="554"/>
      <c r="O22" s="555"/>
      <c r="P22" s="47"/>
    </row>
    <row r="23" spans="1:16" ht="15" customHeight="1" x14ac:dyDescent="0.25">
      <c r="A23" s="538"/>
      <c r="B23" s="548"/>
      <c r="C23" s="550"/>
      <c r="D23" s="554"/>
      <c r="E23" s="554"/>
      <c r="F23" s="555"/>
      <c r="G23" s="47"/>
      <c r="J23" s="538"/>
      <c r="K23" s="548"/>
      <c r="L23" s="550"/>
      <c r="M23" s="554"/>
      <c r="N23" s="554"/>
      <c r="O23" s="555"/>
      <c r="P23" s="47"/>
    </row>
    <row r="24" spans="1:16" ht="15.75" customHeight="1" x14ac:dyDescent="0.25">
      <c r="A24" s="538"/>
      <c r="B24" s="548"/>
      <c r="C24" s="551"/>
      <c r="D24" s="556"/>
      <c r="E24" s="556"/>
      <c r="F24" s="557"/>
      <c r="G24" s="48"/>
      <c r="J24" s="538"/>
      <c r="K24" s="548"/>
      <c r="L24" s="551"/>
      <c r="M24" s="556"/>
      <c r="N24" s="556"/>
      <c r="O24" s="557"/>
      <c r="P24" s="48"/>
    </row>
    <row r="25" spans="1:16" ht="15" customHeight="1" x14ac:dyDescent="0.25">
      <c r="A25" s="538"/>
      <c r="B25" s="548" t="s">
        <v>271</v>
      </c>
      <c r="C25" s="550" t="s">
        <v>27</v>
      </c>
      <c r="D25" s="558" t="s">
        <v>306</v>
      </c>
      <c r="E25" s="558"/>
      <c r="F25" s="559"/>
      <c r="G25" s="47"/>
      <c r="J25" s="538"/>
      <c r="K25" s="548" t="s">
        <v>479</v>
      </c>
      <c r="L25" s="550" t="s">
        <v>27</v>
      </c>
      <c r="M25" s="558" t="s">
        <v>480</v>
      </c>
      <c r="N25" s="558"/>
      <c r="O25" s="559"/>
      <c r="P25" s="47"/>
    </row>
    <row r="26" spans="1:16" ht="15" customHeight="1" x14ac:dyDescent="0.25">
      <c r="A26" s="538"/>
      <c r="B26" s="548"/>
      <c r="C26" s="550"/>
      <c r="D26" s="554"/>
      <c r="E26" s="554"/>
      <c r="F26" s="555"/>
      <c r="G26" s="47"/>
      <c r="J26" s="538"/>
      <c r="K26" s="548"/>
      <c r="L26" s="550"/>
      <c r="M26" s="554"/>
      <c r="N26" s="554"/>
      <c r="O26" s="555"/>
      <c r="P26" s="47"/>
    </row>
    <row r="27" spans="1:16" ht="15" customHeight="1" x14ac:dyDescent="0.25">
      <c r="A27" s="538"/>
      <c r="B27" s="548"/>
      <c r="C27" s="550"/>
      <c r="D27" s="554"/>
      <c r="E27" s="554"/>
      <c r="F27" s="555"/>
      <c r="G27" s="47"/>
      <c r="J27" s="538"/>
      <c r="K27" s="548"/>
      <c r="L27" s="550"/>
      <c r="M27" s="554"/>
      <c r="N27" s="554"/>
      <c r="O27" s="555"/>
      <c r="P27" s="47"/>
    </row>
    <row r="28" spans="1:16" ht="15.75" customHeight="1" thickBot="1" x14ac:dyDescent="0.3">
      <c r="A28" s="539"/>
      <c r="B28" s="567"/>
      <c r="C28" s="568"/>
      <c r="D28" s="562"/>
      <c r="E28" s="562"/>
      <c r="F28" s="563"/>
      <c r="G28" s="49"/>
      <c r="J28" s="539"/>
      <c r="K28" s="567"/>
      <c r="L28" s="568"/>
      <c r="M28" s="562"/>
      <c r="N28" s="562"/>
      <c r="O28" s="563"/>
      <c r="P28" s="49"/>
    </row>
    <row r="29" spans="1:16" ht="15.75" x14ac:dyDescent="0.25">
      <c r="A29" s="546">
        <v>-1.1100000000000001</v>
      </c>
      <c r="B29" s="547" t="s">
        <v>270</v>
      </c>
      <c r="C29" s="549" t="s">
        <v>26</v>
      </c>
      <c r="D29" s="552" t="s">
        <v>52</v>
      </c>
      <c r="E29" s="552"/>
      <c r="F29" s="553"/>
      <c r="G29" s="46"/>
      <c r="J29" s="546">
        <f>J21-0.01</f>
        <v>-1.0900000000000001</v>
      </c>
      <c r="K29" s="547" t="s">
        <v>481</v>
      </c>
      <c r="L29" s="549" t="s">
        <v>26</v>
      </c>
      <c r="M29" s="552" t="s">
        <v>461</v>
      </c>
      <c r="N29" s="552"/>
      <c r="O29" s="553"/>
      <c r="P29" s="46"/>
    </row>
    <row r="30" spans="1:16" ht="15.75" x14ac:dyDescent="0.25">
      <c r="A30" s="538"/>
      <c r="B30" s="548"/>
      <c r="C30" s="550"/>
      <c r="D30" s="554"/>
      <c r="E30" s="554"/>
      <c r="F30" s="555"/>
      <c r="G30" s="47"/>
      <c r="J30" s="538"/>
      <c r="K30" s="548"/>
      <c r="L30" s="550"/>
      <c r="M30" s="554"/>
      <c r="N30" s="554"/>
      <c r="O30" s="555"/>
      <c r="P30" s="47"/>
    </row>
    <row r="31" spans="1:16" ht="15.75" x14ac:dyDescent="0.25">
      <c r="A31" s="538"/>
      <c r="B31" s="548"/>
      <c r="C31" s="550"/>
      <c r="D31" s="554"/>
      <c r="E31" s="554"/>
      <c r="F31" s="555"/>
      <c r="G31" s="47"/>
      <c r="J31" s="538"/>
      <c r="K31" s="548"/>
      <c r="L31" s="550"/>
      <c r="M31" s="554"/>
      <c r="N31" s="554"/>
      <c r="O31" s="555"/>
      <c r="P31" s="47"/>
    </row>
    <row r="32" spans="1:16" ht="15.75" x14ac:dyDescent="0.25">
      <c r="A32" s="538"/>
      <c r="B32" s="548"/>
      <c r="C32" s="551"/>
      <c r="D32" s="556"/>
      <c r="E32" s="556"/>
      <c r="F32" s="557"/>
      <c r="G32" s="48"/>
      <c r="J32" s="538"/>
      <c r="K32" s="548"/>
      <c r="L32" s="551"/>
      <c r="M32" s="556"/>
      <c r="N32" s="556"/>
      <c r="O32" s="557"/>
      <c r="P32" s="48"/>
    </row>
    <row r="33" spans="1:16" ht="15.75" x14ac:dyDescent="0.25">
      <c r="A33" s="538"/>
      <c r="B33" s="548" t="s">
        <v>271</v>
      </c>
      <c r="C33" s="550" t="s">
        <v>27</v>
      </c>
      <c r="D33" s="558" t="s">
        <v>306</v>
      </c>
      <c r="E33" s="558"/>
      <c r="F33" s="559"/>
      <c r="G33" s="47"/>
      <c r="J33" s="538"/>
      <c r="K33" s="548" t="s">
        <v>479</v>
      </c>
      <c r="L33" s="550" t="s">
        <v>27</v>
      </c>
      <c r="M33" s="558" t="s">
        <v>480</v>
      </c>
      <c r="N33" s="558"/>
      <c r="O33" s="559"/>
      <c r="P33" s="47"/>
    </row>
    <row r="34" spans="1:16" ht="15.75" x14ac:dyDescent="0.25">
      <c r="A34" s="538"/>
      <c r="B34" s="548"/>
      <c r="C34" s="550"/>
      <c r="D34" s="554"/>
      <c r="E34" s="554"/>
      <c r="F34" s="555"/>
      <c r="G34" s="47"/>
      <c r="J34" s="538"/>
      <c r="K34" s="548"/>
      <c r="L34" s="550"/>
      <c r="M34" s="554"/>
      <c r="N34" s="554"/>
      <c r="O34" s="555"/>
      <c r="P34" s="47"/>
    </row>
    <row r="35" spans="1:16" ht="15.75" x14ac:dyDescent="0.25">
      <c r="A35" s="538"/>
      <c r="B35" s="548"/>
      <c r="C35" s="550"/>
      <c r="D35" s="554"/>
      <c r="E35" s="554"/>
      <c r="F35" s="555"/>
      <c r="G35" s="47"/>
      <c r="J35" s="538"/>
      <c r="K35" s="548"/>
      <c r="L35" s="550"/>
      <c r="M35" s="554"/>
      <c r="N35" s="554"/>
      <c r="O35" s="555"/>
      <c r="P35" s="47"/>
    </row>
    <row r="36" spans="1:16" ht="16.5" thickBot="1" x14ac:dyDescent="0.3">
      <c r="A36" s="538"/>
      <c r="B36" s="548"/>
      <c r="C36" s="550"/>
      <c r="D36" s="554"/>
      <c r="E36" s="554"/>
      <c r="F36" s="555"/>
      <c r="G36" s="47"/>
      <c r="J36" s="539"/>
      <c r="K36" s="567"/>
      <c r="L36" s="568"/>
      <c r="M36" s="562"/>
      <c r="N36" s="562"/>
      <c r="O36" s="563"/>
      <c r="P36" s="49"/>
    </row>
    <row r="37" spans="1:16" ht="15" customHeight="1" x14ac:dyDescent="0.25">
      <c r="A37" s="546">
        <f>A29-0.01</f>
        <v>-1.1200000000000001</v>
      </c>
      <c r="B37" s="578" t="s">
        <v>218</v>
      </c>
      <c r="C37" s="7" t="s">
        <v>342</v>
      </c>
      <c r="D37" s="7"/>
      <c r="E37" s="24">
        <v>1</v>
      </c>
      <c r="F37" s="33"/>
      <c r="G37" s="3"/>
      <c r="J37" s="546">
        <f>J29-0.01</f>
        <v>-1.1000000000000001</v>
      </c>
      <c r="K37" s="578" t="s">
        <v>482</v>
      </c>
      <c r="L37" s="7" t="s">
        <v>483</v>
      </c>
      <c r="M37" s="7"/>
      <c r="N37" s="24">
        <v>1</v>
      </c>
      <c r="O37" s="33"/>
      <c r="P37" s="3"/>
    </row>
    <row r="38" spans="1:16" ht="15" customHeight="1" x14ac:dyDescent="0.25">
      <c r="A38" s="538"/>
      <c r="B38" s="579"/>
      <c r="C38" s="561" t="s">
        <v>343</v>
      </c>
      <c r="D38" s="560"/>
      <c r="E38" s="25">
        <v>2</v>
      </c>
      <c r="F38" s="30"/>
      <c r="G38" s="4"/>
      <c r="J38" s="538"/>
      <c r="K38" s="579"/>
      <c r="L38" s="561" t="s">
        <v>484</v>
      </c>
      <c r="M38" s="560"/>
      <c r="N38" s="25">
        <v>2</v>
      </c>
      <c r="O38" s="30"/>
      <c r="P38" s="4"/>
    </row>
    <row r="39" spans="1:16" ht="15" customHeight="1" x14ac:dyDescent="0.25">
      <c r="A39" s="538"/>
      <c r="B39" s="579"/>
      <c r="C39" s="534" t="s">
        <v>344</v>
      </c>
      <c r="D39" s="534"/>
      <c r="E39" s="25">
        <v>3</v>
      </c>
      <c r="F39" s="30"/>
      <c r="G39" s="4"/>
      <c r="J39" s="538"/>
      <c r="K39" s="579"/>
      <c r="L39" s="534" t="s">
        <v>485</v>
      </c>
      <c r="M39" s="534"/>
      <c r="N39" s="25">
        <v>3</v>
      </c>
      <c r="O39" s="30"/>
      <c r="P39" s="4"/>
    </row>
    <row r="40" spans="1:16" x14ac:dyDescent="0.25">
      <c r="A40" s="538"/>
      <c r="B40" s="579"/>
      <c r="C40" s="560" t="s">
        <v>345</v>
      </c>
      <c r="D40" s="560"/>
      <c r="E40" s="25">
        <v>4</v>
      </c>
      <c r="F40" s="30"/>
      <c r="G40" s="4"/>
      <c r="J40" s="538"/>
      <c r="K40" s="579"/>
      <c r="L40" s="560" t="s">
        <v>486</v>
      </c>
      <c r="M40" s="560"/>
      <c r="N40" s="25">
        <v>4</v>
      </c>
      <c r="O40" s="30"/>
      <c r="P40" s="4"/>
    </row>
    <row r="41" spans="1:16" ht="15" customHeight="1" x14ac:dyDescent="0.25">
      <c r="A41" s="538"/>
      <c r="B41" s="579"/>
      <c r="C41" s="561" t="s">
        <v>346</v>
      </c>
      <c r="D41" s="560"/>
      <c r="E41" s="25">
        <v>5</v>
      </c>
      <c r="F41" s="30"/>
      <c r="G41" s="4"/>
      <c r="J41" s="538"/>
      <c r="K41" s="579"/>
      <c r="L41" s="561" t="s">
        <v>487</v>
      </c>
      <c r="M41" s="560"/>
      <c r="N41" s="25">
        <v>5</v>
      </c>
      <c r="O41" s="30"/>
      <c r="P41" s="4"/>
    </row>
    <row r="42" spans="1:16" x14ac:dyDescent="0.25">
      <c r="A42" s="538"/>
      <c r="B42" s="579"/>
      <c r="C42" s="560" t="s">
        <v>347</v>
      </c>
      <c r="D42" s="560"/>
      <c r="E42" s="25">
        <v>6</v>
      </c>
      <c r="F42" s="30"/>
      <c r="G42" s="2"/>
      <c r="J42" s="538"/>
      <c r="K42" s="579"/>
      <c r="L42" s="560" t="s">
        <v>488</v>
      </c>
      <c r="M42" s="560"/>
      <c r="N42" s="25">
        <v>6</v>
      </c>
      <c r="O42" s="30"/>
      <c r="P42" s="2"/>
    </row>
    <row r="43" spans="1:16" ht="15.75" customHeight="1" thickBot="1" x14ac:dyDescent="0.3">
      <c r="A43" s="538"/>
      <c r="B43" s="579"/>
      <c r="C43" s="524" t="s">
        <v>278</v>
      </c>
      <c r="D43" s="524"/>
      <c r="E43" s="50">
        <v>96</v>
      </c>
      <c r="F43" s="43"/>
      <c r="G43" s="2"/>
      <c r="J43" s="539"/>
      <c r="K43" s="579"/>
      <c r="L43" s="524" t="s">
        <v>477</v>
      </c>
      <c r="M43" s="524"/>
      <c r="N43" s="50">
        <v>96</v>
      </c>
      <c r="O43" s="43"/>
      <c r="P43" s="2"/>
    </row>
    <row r="44" spans="1:16" ht="15.75" customHeight="1" x14ac:dyDescent="0.25">
      <c r="A44" s="536">
        <f>A37-0.01</f>
        <v>-1.1300000000000001</v>
      </c>
      <c r="B44" s="572" t="s">
        <v>177</v>
      </c>
      <c r="C44" s="573"/>
      <c r="D44" s="573"/>
      <c r="E44" s="573"/>
      <c r="F44" s="573"/>
      <c r="G44" s="544" t="s">
        <v>81</v>
      </c>
      <c r="J44" s="536">
        <f>J37-0.01</f>
        <v>-1.1100000000000001</v>
      </c>
      <c r="K44" s="572" t="s">
        <v>489</v>
      </c>
      <c r="L44" s="573"/>
      <c r="M44" s="573"/>
      <c r="N44" s="573"/>
      <c r="O44" s="573"/>
      <c r="P44" s="544" t="s">
        <v>507</v>
      </c>
    </row>
    <row r="45" spans="1:16" ht="15.75" thickBot="1" x14ac:dyDescent="0.3">
      <c r="A45" s="537"/>
      <c r="B45" s="574"/>
      <c r="C45" s="575"/>
      <c r="D45" s="575"/>
      <c r="E45" s="575"/>
      <c r="F45" s="575"/>
      <c r="G45" s="545"/>
      <c r="J45" s="537"/>
      <c r="K45" s="574"/>
      <c r="L45" s="575"/>
      <c r="M45" s="575"/>
      <c r="N45" s="575"/>
      <c r="O45" s="575"/>
      <c r="P45" s="545"/>
    </row>
    <row r="46" spans="1:16" ht="15.95" customHeight="1" x14ac:dyDescent="0.25">
      <c r="A46" s="538"/>
      <c r="B46" s="540" t="s">
        <v>309</v>
      </c>
      <c r="C46" s="93" t="s">
        <v>68</v>
      </c>
      <c r="D46" s="526" t="s">
        <v>219</v>
      </c>
      <c r="E46" s="526"/>
      <c r="F46" s="527"/>
      <c r="G46" s="51"/>
      <c r="J46" s="538"/>
      <c r="K46" s="540" t="s">
        <v>490</v>
      </c>
      <c r="L46" s="93" t="s">
        <v>68</v>
      </c>
      <c r="M46" s="526" t="s">
        <v>491</v>
      </c>
      <c r="N46" s="526"/>
      <c r="O46" s="527"/>
      <c r="P46" s="51"/>
    </row>
    <row r="47" spans="1:16" ht="15.95" customHeight="1" x14ac:dyDescent="0.25">
      <c r="A47" s="538"/>
      <c r="B47" s="540"/>
      <c r="C47" s="94" t="s">
        <v>69</v>
      </c>
      <c r="D47" s="534" t="s">
        <v>220</v>
      </c>
      <c r="E47" s="534"/>
      <c r="F47" s="535"/>
      <c r="G47" s="52"/>
      <c r="J47" s="538"/>
      <c r="K47" s="540"/>
      <c r="L47" s="94" t="s">
        <v>69</v>
      </c>
      <c r="M47" s="534" t="s">
        <v>492</v>
      </c>
      <c r="N47" s="534"/>
      <c r="O47" s="535"/>
      <c r="P47" s="52"/>
    </row>
    <row r="48" spans="1:16" ht="15.95" customHeight="1" x14ac:dyDescent="0.25">
      <c r="A48" s="538"/>
      <c r="B48" s="540"/>
      <c r="C48" s="94" t="s">
        <v>70</v>
      </c>
      <c r="D48" s="534" t="s">
        <v>221</v>
      </c>
      <c r="E48" s="534"/>
      <c r="F48" s="535"/>
      <c r="G48" s="52"/>
      <c r="J48" s="538"/>
      <c r="K48" s="540"/>
      <c r="L48" s="94" t="s">
        <v>70</v>
      </c>
      <c r="M48" s="534" t="s">
        <v>493</v>
      </c>
      <c r="N48" s="534"/>
      <c r="O48" s="535"/>
      <c r="P48" s="52"/>
    </row>
    <row r="49" spans="1:16" ht="15.95" customHeight="1" x14ac:dyDescent="0.25">
      <c r="A49" s="538"/>
      <c r="B49" s="540"/>
      <c r="C49" s="522" t="s">
        <v>71</v>
      </c>
      <c r="D49" s="528" t="s">
        <v>222</v>
      </c>
      <c r="E49" s="528"/>
      <c r="F49" s="529"/>
      <c r="G49" s="532"/>
      <c r="J49" s="538"/>
      <c r="K49" s="540"/>
      <c r="L49" s="522" t="s">
        <v>71</v>
      </c>
      <c r="M49" s="528" t="s">
        <v>494</v>
      </c>
      <c r="N49" s="528"/>
      <c r="O49" s="529"/>
      <c r="P49" s="532"/>
    </row>
    <row r="50" spans="1:16" ht="15.95" customHeight="1" x14ac:dyDescent="0.25">
      <c r="A50" s="538"/>
      <c r="B50" s="540"/>
      <c r="C50" s="523"/>
      <c r="D50" s="530"/>
      <c r="E50" s="530"/>
      <c r="F50" s="531"/>
      <c r="G50" s="533"/>
      <c r="J50" s="538"/>
      <c r="K50" s="540"/>
      <c r="L50" s="523"/>
      <c r="M50" s="530"/>
      <c r="N50" s="530"/>
      <c r="O50" s="531"/>
      <c r="P50" s="533"/>
    </row>
    <row r="51" spans="1:16" ht="15.95" customHeight="1" x14ac:dyDescent="0.25">
      <c r="A51" s="538"/>
      <c r="B51" s="540"/>
      <c r="C51" s="522" t="s">
        <v>72</v>
      </c>
      <c r="D51" s="528" t="s">
        <v>224</v>
      </c>
      <c r="E51" s="528"/>
      <c r="F51" s="529"/>
      <c r="G51" s="532"/>
      <c r="J51" s="538"/>
      <c r="K51" s="540" t="s">
        <v>495</v>
      </c>
      <c r="L51" s="522" t="s">
        <v>72</v>
      </c>
      <c r="M51" s="528" t="s">
        <v>496</v>
      </c>
      <c r="N51" s="528"/>
      <c r="O51" s="529"/>
      <c r="P51" s="532"/>
    </row>
    <row r="52" spans="1:16" ht="15.95" customHeight="1" x14ac:dyDescent="0.25">
      <c r="A52" s="538"/>
      <c r="B52" s="540"/>
      <c r="C52" s="523"/>
      <c r="D52" s="530"/>
      <c r="E52" s="530"/>
      <c r="F52" s="531"/>
      <c r="G52" s="533"/>
      <c r="J52" s="538"/>
      <c r="K52" s="540"/>
      <c r="L52" s="523"/>
      <c r="M52" s="530"/>
      <c r="N52" s="530"/>
      <c r="O52" s="531"/>
      <c r="P52" s="533"/>
    </row>
    <row r="53" spans="1:16" ht="15.95" customHeight="1" x14ac:dyDescent="0.25">
      <c r="A53" s="538"/>
      <c r="B53" s="540"/>
      <c r="C53" s="94" t="s">
        <v>73</v>
      </c>
      <c r="D53" s="534" t="s">
        <v>225</v>
      </c>
      <c r="E53" s="534"/>
      <c r="F53" s="535"/>
      <c r="G53" s="52"/>
      <c r="J53" s="538"/>
      <c r="K53" s="540"/>
      <c r="L53" s="94" t="s">
        <v>73</v>
      </c>
      <c r="M53" s="534" t="s">
        <v>497</v>
      </c>
      <c r="N53" s="534"/>
      <c r="O53" s="535"/>
      <c r="P53" s="52"/>
    </row>
    <row r="54" spans="1:16" ht="15.95" customHeight="1" x14ac:dyDescent="0.25">
      <c r="A54" s="538"/>
      <c r="B54" s="540"/>
      <c r="C54" s="93" t="s">
        <v>74</v>
      </c>
      <c r="D54" s="534" t="s">
        <v>179</v>
      </c>
      <c r="E54" s="534"/>
      <c r="F54" s="535"/>
      <c r="G54" s="51"/>
      <c r="J54" s="538"/>
      <c r="K54" s="540"/>
      <c r="L54" s="93" t="s">
        <v>74</v>
      </c>
      <c r="M54" s="534" t="s">
        <v>498</v>
      </c>
      <c r="N54" s="534"/>
      <c r="O54" s="535"/>
      <c r="P54" s="51"/>
    </row>
    <row r="55" spans="1:16" ht="15.95" customHeight="1" x14ac:dyDescent="0.25">
      <c r="A55" s="538"/>
      <c r="B55" s="540"/>
      <c r="C55" s="94" t="s">
        <v>75</v>
      </c>
      <c r="D55" s="534" t="s">
        <v>92</v>
      </c>
      <c r="E55" s="534"/>
      <c r="F55" s="535"/>
      <c r="G55" s="52"/>
      <c r="J55" s="538"/>
      <c r="K55" s="540"/>
      <c r="L55" s="94" t="s">
        <v>75</v>
      </c>
      <c r="M55" s="534" t="s">
        <v>499</v>
      </c>
      <c r="N55" s="534"/>
      <c r="O55" s="535"/>
      <c r="P55" s="52"/>
    </row>
    <row r="56" spans="1:16" ht="15.95" customHeight="1" x14ac:dyDescent="0.25">
      <c r="A56" s="538"/>
      <c r="B56" s="540"/>
      <c r="C56" s="94" t="s">
        <v>62</v>
      </c>
      <c r="D56" s="534" t="s">
        <v>178</v>
      </c>
      <c r="E56" s="534"/>
      <c r="F56" s="535"/>
      <c r="G56" s="52"/>
      <c r="J56" s="538"/>
      <c r="K56" s="540"/>
      <c r="L56" s="94" t="s">
        <v>62</v>
      </c>
      <c r="M56" s="534" t="s">
        <v>500</v>
      </c>
      <c r="N56" s="534"/>
      <c r="O56" s="535"/>
      <c r="P56" s="52"/>
    </row>
    <row r="57" spans="1:16" ht="15.95" customHeight="1" x14ac:dyDescent="0.25">
      <c r="A57" s="538"/>
      <c r="B57" s="540" t="s">
        <v>223</v>
      </c>
      <c r="C57" s="93" t="s">
        <v>76</v>
      </c>
      <c r="D57" s="534" t="s">
        <v>93</v>
      </c>
      <c r="E57" s="534"/>
      <c r="F57" s="535"/>
      <c r="G57" s="51"/>
      <c r="J57" s="538"/>
      <c r="K57" s="540"/>
      <c r="L57" s="93" t="s">
        <v>76</v>
      </c>
      <c r="M57" s="534" t="s">
        <v>501</v>
      </c>
      <c r="N57" s="534"/>
      <c r="O57" s="535"/>
      <c r="P57" s="51"/>
    </row>
    <row r="58" spans="1:16" ht="15.95" customHeight="1" x14ac:dyDescent="0.25">
      <c r="A58" s="538"/>
      <c r="B58" s="540"/>
      <c r="C58" s="522" t="s">
        <v>77</v>
      </c>
      <c r="D58" s="524" t="s">
        <v>121</v>
      </c>
      <c r="E58" s="524"/>
      <c r="F58" s="525"/>
      <c r="G58" s="520"/>
      <c r="J58" s="538"/>
      <c r="K58" s="540"/>
      <c r="L58" s="522" t="s">
        <v>77</v>
      </c>
      <c r="M58" s="524" t="s">
        <v>511</v>
      </c>
      <c r="N58" s="524"/>
      <c r="O58" s="525"/>
      <c r="P58" s="520"/>
    </row>
    <row r="59" spans="1:16" ht="15.95" customHeight="1" x14ac:dyDescent="0.25">
      <c r="A59" s="538"/>
      <c r="B59" s="540"/>
      <c r="C59" s="523"/>
      <c r="D59" s="526"/>
      <c r="E59" s="526"/>
      <c r="F59" s="527"/>
      <c r="G59" s="521"/>
      <c r="J59" s="538"/>
      <c r="K59" s="540"/>
      <c r="L59" s="523"/>
      <c r="M59" s="526"/>
      <c r="N59" s="526"/>
      <c r="O59" s="527"/>
      <c r="P59" s="521"/>
    </row>
    <row r="60" spans="1:16" ht="15.95" customHeight="1" x14ac:dyDescent="0.25">
      <c r="A60" s="538"/>
      <c r="B60" s="540"/>
      <c r="C60" s="94" t="s">
        <v>78</v>
      </c>
      <c r="D60" s="534" t="s">
        <v>351</v>
      </c>
      <c r="E60" s="534"/>
      <c r="F60" s="535"/>
      <c r="G60" s="52"/>
      <c r="J60" s="538"/>
      <c r="K60" s="540"/>
      <c r="L60" s="94" t="s">
        <v>78</v>
      </c>
      <c r="M60" s="534" t="s">
        <v>502</v>
      </c>
      <c r="N60" s="534"/>
      <c r="O60" s="535"/>
      <c r="P60" s="52"/>
    </row>
    <row r="61" spans="1:16" ht="15.95" customHeight="1" x14ac:dyDescent="0.25">
      <c r="A61" s="538"/>
      <c r="B61" s="540"/>
      <c r="C61" s="93" t="s">
        <v>91</v>
      </c>
      <c r="D61" s="534" t="s">
        <v>352</v>
      </c>
      <c r="E61" s="534"/>
      <c r="F61" s="535"/>
      <c r="G61" s="51"/>
      <c r="J61" s="538"/>
      <c r="K61" s="540"/>
      <c r="L61" s="93" t="s">
        <v>91</v>
      </c>
      <c r="M61" s="534" t="s">
        <v>503</v>
      </c>
      <c r="N61" s="534"/>
      <c r="O61" s="535"/>
      <c r="P61" s="51"/>
    </row>
    <row r="62" spans="1:16" ht="15.95" customHeight="1" x14ac:dyDescent="0.25">
      <c r="A62" s="538"/>
      <c r="B62" s="540"/>
      <c r="C62" s="94" t="s">
        <v>379</v>
      </c>
      <c r="D62" s="534" t="s">
        <v>353</v>
      </c>
      <c r="E62" s="534"/>
      <c r="F62" s="535"/>
      <c r="G62" s="52"/>
      <c r="J62" s="538"/>
      <c r="K62" s="540"/>
      <c r="L62" s="94" t="s">
        <v>379</v>
      </c>
      <c r="M62" s="534" t="s">
        <v>504</v>
      </c>
      <c r="N62" s="534"/>
      <c r="O62" s="535"/>
      <c r="P62" s="52"/>
    </row>
    <row r="63" spans="1:16" ht="15.95" customHeight="1" x14ac:dyDescent="0.25">
      <c r="A63" s="538"/>
      <c r="B63" s="540"/>
      <c r="C63" s="94" t="s">
        <v>380</v>
      </c>
      <c r="D63" s="534" t="s">
        <v>354</v>
      </c>
      <c r="E63" s="534"/>
      <c r="F63" s="535"/>
      <c r="G63" s="52"/>
      <c r="J63" s="538"/>
      <c r="K63" s="540"/>
      <c r="L63" s="94" t="s">
        <v>380</v>
      </c>
      <c r="M63" s="534" t="s">
        <v>505</v>
      </c>
      <c r="N63" s="534"/>
      <c r="O63" s="535"/>
      <c r="P63" s="52"/>
    </row>
    <row r="64" spans="1:16" ht="15.95" customHeight="1" thickBot="1" x14ac:dyDescent="0.3">
      <c r="A64" s="539"/>
      <c r="B64" s="541"/>
      <c r="C64" s="6" t="s">
        <v>99</v>
      </c>
      <c r="D64" s="542" t="s">
        <v>279</v>
      </c>
      <c r="E64" s="542"/>
      <c r="F64" s="543"/>
      <c r="G64" s="23"/>
      <c r="J64" s="539"/>
      <c r="K64" s="541"/>
      <c r="L64" s="6" t="s">
        <v>99</v>
      </c>
      <c r="M64" s="542" t="s">
        <v>506</v>
      </c>
      <c r="N64" s="542"/>
      <c r="O64" s="543"/>
      <c r="P64" s="23"/>
    </row>
    <row r="65" s="193" customFormat="1" ht="12.75" x14ac:dyDescent="0.2"/>
    <row r="66" s="193" customFormat="1" ht="12.75" x14ac:dyDescent="0.2"/>
    <row r="67" s="193" customFormat="1" ht="12.75" x14ac:dyDescent="0.2"/>
    <row r="68" s="193" customFormat="1" ht="12.75" x14ac:dyDescent="0.2"/>
    <row r="69" s="193" customFormat="1" ht="12.75" x14ac:dyDescent="0.2"/>
    <row r="70" s="193" customFormat="1" ht="12.75" x14ac:dyDescent="0.2"/>
  </sheetData>
  <mergeCells count="126">
    <mergeCell ref="K1:O1"/>
    <mergeCell ref="L2:P2"/>
    <mergeCell ref="J5:J6"/>
    <mergeCell ref="K5:K6"/>
    <mergeCell ref="P3:P4"/>
    <mergeCell ref="C38:D38"/>
    <mergeCell ref="C2:G2"/>
    <mergeCell ref="A5:A6"/>
    <mergeCell ref="B5:B6"/>
    <mergeCell ref="A8:A11"/>
    <mergeCell ref="B8:B11"/>
    <mergeCell ref="B1:F1"/>
    <mergeCell ref="A3:A4"/>
    <mergeCell ref="A12:A13"/>
    <mergeCell ref="B21:B24"/>
    <mergeCell ref="B25:B28"/>
    <mergeCell ref="A21:A28"/>
    <mergeCell ref="A14:A20"/>
    <mergeCell ref="B14:B20"/>
    <mergeCell ref="A37:A43"/>
    <mergeCell ref="B37:B43"/>
    <mergeCell ref="B3:F4"/>
    <mergeCell ref="G3:G4"/>
    <mergeCell ref="J3:J4"/>
    <mergeCell ref="K3:O4"/>
    <mergeCell ref="B12:B13"/>
    <mergeCell ref="M46:O46"/>
    <mergeCell ref="M47:O47"/>
    <mergeCell ref="M48:O48"/>
    <mergeCell ref="M53:O53"/>
    <mergeCell ref="J37:J43"/>
    <mergeCell ref="K37:K43"/>
    <mergeCell ref="L38:M38"/>
    <mergeCell ref="L39:M39"/>
    <mergeCell ref="L40:M40"/>
    <mergeCell ref="L41:M41"/>
    <mergeCell ref="L42:M42"/>
    <mergeCell ref="L43:M43"/>
    <mergeCell ref="J21:J28"/>
    <mergeCell ref="K21:K24"/>
    <mergeCell ref="L21:L24"/>
    <mergeCell ref="J14:J20"/>
    <mergeCell ref="K14:K20"/>
    <mergeCell ref="K25:K28"/>
    <mergeCell ref="L25:L28"/>
    <mergeCell ref="C21:C24"/>
    <mergeCell ref="C25:C28"/>
    <mergeCell ref="D21:F24"/>
    <mergeCell ref="D25:F28"/>
    <mergeCell ref="C7:F7"/>
    <mergeCell ref="L7:O7"/>
    <mergeCell ref="M57:O57"/>
    <mergeCell ref="M63:O63"/>
    <mergeCell ref="M64:O64"/>
    <mergeCell ref="M54:O54"/>
    <mergeCell ref="M55:O55"/>
    <mergeCell ref="M56:O56"/>
    <mergeCell ref="M21:O24"/>
    <mergeCell ref="M25:O28"/>
    <mergeCell ref="J29:J36"/>
    <mergeCell ref="K29:K32"/>
    <mergeCell ref="L29:L32"/>
    <mergeCell ref="M29:O32"/>
    <mergeCell ref="K33:K36"/>
    <mergeCell ref="L33:L36"/>
    <mergeCell ref="J8:J11"/>
    <mergeCell ref="K8:K11"/>
    <mergeCell ref="J12:J13"/>
    <mergeCell ref="K12:K13"/>
    <mergeCell ref="M33:O36"/>
    <mergeCell ref="K44:O45"/>
    <mergeCell ref="B44:F45"/>
    <mergeCell ref="P44:P45"/>
    <mergeCell ref="G44:G45"/>
    <mergeCell ref="A29:A36"/>
    <mergeCell ref="B29:B32"/>
    <mergeCell ref="C29:C32"/>
    <mergeCell ref="D29:F32"/>
    <mergeCell ref="B33:B36"/>
    <mergeCell ref="C33:C36"/>
    <mergeCell ref="D33:F36"/>
    <mergeCell ref="C40:D40"/>
    <mergeCell ref="C41:D41"/>
    <mergeCell ref="C42:D42"/>
    <mergeCell ref="C39:D39"/>
    <mergeCell ref="C43:D43"/>
    <mergeCell ref="M60:O60"/>
    <mergeCell ref="M61:O61"/>
    <mergeCell ref="M62:O62"/>
    <mergeCell ref="L58:L59"/>
    <mergeCell ref="M58:O59"/>
    <mergeCell ref="A44:A64"/>
    <mergeCell ref="B46:B56"/>
    <mergeCell ref="B57:B64"/>
    <mergeCell ref="J44:J64"/>
    <mergeCell ref="K46:K56"/>
    <mergeCell ref="K57:K64"/>
    <mergeCell ref="D60:F60"/>
    <mergeCell ref="D61:F61"/>
    <mergeCell ref="D62:F62"/>
    <mergeCell ref="D63:F63"/>
    <mergeCell ref="D54:F54"/>
    <mergeCell ref="D55:F55"/>
    <mergeCell ref="D56:F56"/>
    <mergeCell ref="D57:F57"/>
    <mergeCell ref="D64:F64"/>
    <mergeCell ref="D46:F46"/>
    <mergeCell ref="D47:F47"/>
    <mergeCell ref="D48:F48"/>
    <mergeCell ref="D53:F53"/>
    <mergeCell ref="P58:P59"/>
    <mergeCell ref="C58:C59"/>
    <mergeCell ref="D58:F59"/>
    <mergeCell ref="G58:G59"/>
    <mergeCell ref="C49:C50"/>
    <mergeCell ref="D49:F50"/>
    <mergeCell ref="G49:G50"/>
    <mergeCell ref="L49:L50"/>
    <mergeCell ref="M49:O50"/>
    <mergeCell ref="P49:P50"/>
    <mergeCell ref="C51:C52"/>
    <mergeCell ref="D51:F52"/>
    <mergeCell ref="G51:G52"/>
    <mergeCell ref="L51:L52"/>
    <mergeCell ref="M51:O52"/>
    <mergeCell ref="P51:P52"/>
  </mergeCells>
  <pageMargins left="0" right="0" top="0" bottom="0" header="0" footer="0"/>
  <pageSetup scale="78" orientation="portrait" r:id="rId1"/>
  <colBreaks count="1" manualBreakCount="1">
    <brk id="8" max="4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18"/>
  <sheetViews>
    <sheetView showGridLines="0" view="pageBreakPreview" topLeftCell="A40" zoomScaleSheetLayoutView="100" workbookViewId="0">
      <selection activeCell="B72" sqref="B72:E73"/>
    </sheetView>
  </sheetViews>
  <sheetFormatPr defaultColWidth="8.85546875" defaultRowHeight="15" x14ac:dyDescent="0.25"/>
  <cols>
    <col min="1" max="1" width="5.7109375" style="255" customWidth="1"/>
    <col min="2" max="2" width="41.42578125" style="256" customWidth="1"/>
    <col min="3" max="4" width="5.85546875" style="255" customWidth="1"/>
    <col min="5" max="6" width="6" style="255" customWidth="1"/>
    <col min="7" max="7" width="3.28515625" style="255" customWidth="1"/>
    <col min="8" max="8" width="3.140625" style="255" bestFit="1" customWidth="1"/>
    <col min="9" max="9" width="6" style="256" bestFit="1" customWidth="1"/>
    <col min="10" max="10" width="10.5703125" style="214" customWidth="1"/>
    <col min="11" max="12" width="1.7109375" style="214" customWidth="1"/>
    <col min="13" max="13" width="6" style="214" bestFit="1" customWidth="1"/>
    <col min="14" max="14" width="42" style="214" customWidth="1"/>
    <col min="15" max="16" width="7.42578125" style="214" customWidth="1"/>
    <col min="17" max="18" width="6.28515625" style="214" customWidth="1"/>
    <col min="19" max="19" width="6" style="214" customWidth="1"/>
    <col min="20" max="20" width="5.140625" style="214" customWidth="1"/>
    <col min="21" max="21" width="5.85546875" style="214" customWidth="1"/>
    <col min="22" max="22" width="11.42578125" style="214" customWidth="1"/>
    <col min="23" max="16384" width="8.85546875" style="214"/>
  </cols>
  <sheetData>
    <row r="1" spans="1:22" s="210" customFormat="1" ht="19.5" thickBot="1" x14ac:dyDescent="0.25">
      <c r="A1" s="209">
        <f>-2</f>
        <v>-2</v>
      </c>
      <c r="B1" s="698" t="s">
        <v>542</v>
      </c>
      <c r="C1" s="699"/>
      <c r="D1" s="699"/>
      <c r="E1" s="699"/>
      <c r="F1" s="699"/>
      <c r="G1" s="699"/>
      <c r="H1" s="699"/>
      <c r="I1" s="699"/>
      <c r="J1" s="700"/>
      <c r="M1" s="209">
        <f>-2</f>
        <v>-2</v>
      </c>
      <c r="N1" s="211" t="s">
        <v>541</v>
      </c>
      <c r="O1" s="212"/>
      <c r="P1" s="212"/>
      <c r="Q1" s="212"/>
      <c r="R1" s="212"/>
      <c r="S1" s="212"/>
      <c r="T1" s="212"/>
      <c r="U1" s="212"/>
      <c r="V1" s="212"/>
    </row>
    <row r="2" spans="1:22" s="213" customFormat="1" ht="15" customHeight="1" x14ac:dyDescent="0.2">
      <c r="A2" s="714">
        <f>A1-0.01</f>
        <v>-2.0099999999999998</v>
      </c>
      <c r="B2" s="690" t="s">
        <v>543</v>
      </c>
      <c r="C2" s="701"/>
      <c r="D2" s="701"/>
      <c r="E2" s="701"/>
      <c r="F2" s="701"/>
      <c r="G2" s="701"/>
      <c r="H2" s="701"/>
      <c r="I2" s="701"/>
      <c r="J2" s="702"/>
      <c r="M2" s="714">
        <f>M1-0.01</f>
        <v>-2.0099999999999998</v>
      </c>
      <c r="N2" s="690" t="s">
        <v>545</v>
      </c>
      <c r="O2" s="701"/>
      <c r="P2" s="701"/>
      <c r="Q2" s="701"/>
      <c r="R2" s="701"/>
      <c r="S2" s="701"/>
      <c r="T2" s="701"/>
      <c r="U2" s="701"/>
      <c r="V2" s="702"/>
    </row>
    <row r="3" spans="1:22" s="213" customFormat="1" x14ac:dyDescent="0.2">
      <c r="A3" s="642"/>
      <c r="B3" s="694"/>
      <c r="C3" s="630"/>
      <c r="D3" s="630"/>
      <c r="E3" s="630"/>
      <c r="F3" s="630"/>
      <c r="G3" s="630"/>
      <c r="H3" s="630"/>
      <c r="I3" s="630"/>
      <c r="J3" s="703"/>
      <c r="M3" s="642"/>
      <c r="N3" s="694"/>
      <c r="O3" s="630"/>
      <c r="P3" s="630"/>
      <c r="Q3" s="630"/>
      <c r="R3" s="630"/>
      <c r="S3" s="630"/>
      <c r="T3" s="630"/>
      <c r="U3" s="630"/>
      <c r="V3" s="703"/>
    </row>
    <row r="4" spans="1:22" s="213" customFormat="1" ht="15.75" thickBot="1" x14ac:dyDescent="0.25">
      <c r="A4" s="642"/>
      <c r="B4" s="704"/>
      <c r="C4" s="705"/>
      <c r="D4" s="705"/>
      <c r="E4" s="705"/>
      <c r="F4" s="705"/>
      <c r="G4" s="705"/>
      <c r="H4" s="705"/>
      <c r="I4" s="705"/>
      <c r="J4" s="706"/>
      <c r="M4" s="642"/>
      <c r="N4" s="704"/>
      <c r="O4" s="705"/>
      <c r="P4" s="705"/>
      <c r="Q4" s="705"/>
      <c r="R4" s="705"/>
      <c r="S4" s="705"/>
      <c r="T4" s="705"/>
      <c r="U4" s="705"/>
      <c r="V4" s="706"/>
    </row>
    <row r="5" spans="1:22" ht="15" customHeight="1" x14ac:dyDescent="0.25">
      <c r="A5" s="642"/>
      <c r="B5" s="690" t="s">
        <v>544</v>
      </c>
      <c r="C5" s="701"/>
      <c r="D5" s="701"/>
      <c r="E5" s="701"/>
      <c r="F5" s="701"/>
      <c r="G5" s="701"/>
      <c r="H5" s="701"/>
      <c r="I5" s="701"/>
      <c r="J5" s="702"/>
      <c r="M5" s="642"/>
      <c r="N5" s="690" t="s">
        <v>546</v>
      </c>
      <c r="O5" s="701"/>
      <c r="P5" s="701"/>
      <c r="Q5" s="701"/>
      <c r="R5" s="701"/>
      <c r="S5" s="701"/>
      <c r="T5" s="701"/>
      <c r="U5" s="701"/>
      <c r="V5" s="702"/>
    </row>
    <row r="6" spans="1:22" x14ac:dyDescent="0.25">
      <c r="A6" s="642"/>
      <c r="B6" s="694"/>
      <c r="C6" s="630"/>
      <c r="D6" s="630"/>
      <c r="E6" s="630"/>
      <c r="F6" s="630"/>
      <c r="G6" s="630"/>
      <c r="H6" s="630"/>
      <c r="I6" s="630"/>
      <c r="J6" s="703"/>
      <c r="M6" s="642"/>
      <c r="N6" s="694"/>
      <c r="O6" s="630"/>
      <c r="P6" s="630"/>
      <c r="Q6" s="630"/>
      <c r="R6" s="630"/>
      <c r="S6" s="630"/>
      <c r="T6" s="630"/>
      <c r="U6" s="630"/>
      <c r="V6" s="703"/>
    </row>
    <row r="7" spans="1:22" x14ac:dyDescent="0.25">
      <c r="A7" s="642"/>
      <c r="B7" s="694"/>
      <c r="C7" s="630"/>
      <c r="D7" s="630"/>
      <c r="E7" s="630"/>
      <c r="F7" s="630"/>
      <c r="G7" s="630"/>
      <c r="H7" s="630"/>
      <c r="I7" s="630"/>
      <c r="J7" s="703"/>
      <c r="M7" s="642"/>
      <c r="N7" s="694"/>
      <c r="O7" s="630"/>
      <c r="P7" s="630"/>
      <c r="Q7" s="630"/>
      <c r="R7" s="630"/>
      <c r="S7" s="630"/>
      <c r="T7" s="630"/>
      <c r="U7" s="630"/>
      <c r="V7" s="703"/>
    </row>
    <row r="8" spans="1:22" x14ac:dyDescent="0.25">
      <c r="A8" s="642"/>
      <c r="B8" s="694"/>
      <c r="C8" s="630"/>
      <c r="D8" s="630"/>
      <c r="E8" s="630"/>
      <c r="F8" s="630"/>
      <c r="G8" s="630"/>
      <c r="H8" s="630"/>
      <c r="I8" s="630"/>
      <c r="J8" s="703"/>
      <c r="M8" s="642"/>
      <c r="N8" s="694"/>
      <c r="O8" s="630"/>
      <c r="P8" s="630"/>
      <c r="Q8" s="630"/>
      <c r="R8" s="630"/>
      <c r="S8" s="630"/>
      <c r="T8" s="630"/>
      <c r="U8" s="630"/>
      <c r="V8" s="703"/>
    </row>
    <row r="9" spans="1:22" x14ac:dyDescent="0.25">
      <c r="A9" s="642"/>
      <c r="B9" s="694"/>
      <c r="C9" s="630"/>
      <c r="D9" s="630"/>
      <c r="E9" s="630"/>
      <c r="F9" s="630"/>
      <c r="G9" s="630"/>
      <c r="H9" s="630"/>
      <c r="I9" s="630"/>
      <c r="J9" s="703"/>
      <c r="M9" s="642"/>
      <c r="N9" s="694"/>
      <c r="O9" s="630"/>
      <c r="P9" s="630"/>
      <c r="Q9" s="630"/>
      <c r="R9" s="630"/>
      <c r="S9" s="630"/>
      <c r="T9" s="630"/>
      <c r="U9" s="630"/>
      <c r="V9" s="703"/>
    </row>
    <row r="10" spans="1:22" x14ac:dyDescent="0.25">
      <c r="A10" s="642"/>
      <c r="B10" s="694"/>
      <c r="C10" s="630"/>
      <c r="D10" s="630"/>
      <c r="E10" s="630"/>
      <c r="F10" s="630"/>
      <c r="G10" s="630"/>
      <c r="H10" s="630"/>
      <c r="I10" s="630"/>
      <c r="J10" s="703"/>
      <c r="M10" s="642"/>
      <c r="N10" s="694"/>
      <c r="O10" s="630"/>
      <c r="P10" s="630"/>
      <c r="Q10" s="630"/>
      <c r="R10" s="630"/>
      <c r="S10" s="630"/>
      <c r="T10" s="630"/>
      <c r="U10" s="630"/>
      <c r="V10" s="703"/>
    </row>
    <row r="11" spans="1:22" ht="15.75" thickBot="1" x14ac:dyDescent="0.3">
      <c r="A11" s="642"/>
      <c r="B11" s="694"/>
      <c r="C11" s="630"/>
      <c r="D11" s="630"/>
      <c r="E11" s="630"/>
      <c r="F11" s="630"/>
      <c r="G11" s="630"/>
      <c r="H11" s="630"/>
      <c r="I11" s="630"/>
      <c r="J11" s="703"/>
      <c r="M11" s="642"/>
      <c r="N11" s="694"/>
      <c r="O11" s="630"/>
      <c r="P11" s="630"/>
      <c r="Q11" s="630"/>
      <c r="R11" s="630"/>
      <c r="S11" s="630"/>
      <c r="T11" s="630"/>
      <c r="U11" s="630"/>
      <c r="V11" s="703"/>
    </row>
    <row r="12" spans="1:22" ht="15.75" customHeight="1" x14ac:dyDescent="0.25">
      <c r="A12" s="642"/>
      <c r="B12" s="664"/>
      <c r="C12" s="708" t="s">
        <v>226</v>
      </c>
      <c r="D12" s="712"/>
      <c r="E12" s="708" t="s">
        <v>227</v>
      </c>
      <c r="F12" s="712"/>
      <c r="G12" s="708" t="s">
        <v>228</v>
      </c>
      <c r="H12" s="709"/>
      <c r="I12" s="709"/>
      <c r="J12" s="654" t="s">
        <v>81</v>
      </c>
      <c r="M12" s="642"/>
      <c r="N12" s="664"/>
      <c r="O12" s="708" t="s">
        <v>556</v>
      </c>
      <c r="P12" s="712"/>
      <c r="Q12" s="708" t="s">
        <v>512</v>
      </c>
      <c r="R12" s="712"/>
      <c r="S12" s="708" t="s">
        <v>513</v>
      </c>
      <c r="T12" s="709"/>
      <c r="U12" s="709"/>
      <c r="V12" s="654" t="s">
        <v>507</v>
      </c>
    </row>
    <row r="13" spans="1:22" ht="15.75" customHeight="1" x14ac:dyDescent="0.25">
      <c r="A13" s="215"/>
      <c r="B13" s="667"/>
      <c r="C13" s="710"/>
      <c r="D13" s="713"/>
      <c r="E13" s="710"/>
      <c r="F13" s="713"/>
      <c r="G13" s="710"/>
      <c r="H13" s="711"/>
      <c r="I13" s="711"/>
      <c r="J13" s="707"/>
      <c r="M13" s="215"/>
      <c r="N13" s="667"/>
      <c r="O13" s="710"/>
      <c r="P13" s="713"/>
      <c r="Q13" s="710"/>
      <c r="R13" s="713"/>
      <c r="S13" s="710"/>
      <c r="T13" s="711"/>
      <c r="U13" s="711"/>
      <c r="V13" s="707"/>
    </row>
    <row r="14" spans="1:22" ht="15.75" thickBot="1" x14ac:dyDescent="0.3">
      <c r="A14" s="215"/>
      <c r="B14" s="667"/>
      <c r="C14" s="710"/>
      <c r="D14" s="713"/>
      <c r="E14" s="710"/>
      <c r="F14" s="713"/>
      <c r="G14" s="710"/>
      <c r="H14" s="711"/>
      <c r="I14" s="711"/>
      <c r="J14" s="707"/>
      <c r="M14" s="215"/>
      <c r="N14" s="667"/>
      <c r="O14" s="710"/>
      <c r="P14" s="713"/>
      <c r="Q14" s="710"/>
      <c r="R14" s="713"/>
      <c r="S14" s="710"/>
      <c r="T14" s="711"/>
      <c r="U14" s="711"/>
      <c r="V14" s="707"/>
    </row>
    <row r="15" spans="1:22" s="216" customFormat="1" x14ac:dyDescent="0.2">
      <c r="A15" s="689" t="s">
        <v>68</v>
      </c>
      <c r="B15" s="690" t="s">
        <v>182</v>
      </c>
      <c r="C15" s="671">
        <v>1</v>
      </c>
      <c r="D15" s="672"/>
      <c r="E15" s="671">
        <v>2</v>
      </c>
      <c r="F15" s="672"/>
      <c r="G15" s="671">
        <v>3</v>
      </c>
      <c r="H15" s="675"/>
      <c r="I15" s="672"/>
      <c r="J15" s="677"/>
      <c r="M15" s="689" t="s">
        <v>68</v>
      </c>
      <c r="N15" s="690" t="s">
        <v>514</v>
      </c>
      <c r="O15" s="671">
        <v>1</v>
      </c>
      <c r="P15" s="672"/>
      <c r="Q15" s="671">
        <v>2</v>
      </c>
      <c r="R15" s="672"/>
      <c r="S15" s="671">
        <v>3</v>
      </c>
      <c r="T15" s="675"/>
      <c r="U15" s="672"/>
      <c r="V15" s="677"/>
    </row>
    <row r="16" spans="1:22" s="216" customFormat="1" x14ac:dyDescent="0.2">
      <c r="A16" s="681"/>
      <c r="B16" s="691"/>
      <c r="C16" s="673"/>
      <c r="D16" s="674"/>
      <c r="E16" s="673"/>
      <c r="F16" s="674"/>
      <c r="G16" s="673"/>
      <c r="H16" s="676"/>
      <c r="I16" s="674"/>
      <c r="J16" s="678"/>
      <c r="M16" s="681"/>
      <c r="N16" s="691"/>
      <c r="O16" s="673"/>
      <c r="P16" s="674"/>
      <c r="Q16" s="673"/>
      <c r="R16" s="674"/>
      <c r="S16" s="673"/>
      <c r="T16" s="676"/>
      <c r="U16" s="674"/>
      <c r="V16" s="678"/>
    </row>
    <row r="17" spans="1:22" s="216" customFormat="1" x14ac:dyDescent="0.2">
      <c r="A17" s="217" t="s">
        <v>69</v>
      </c>
      <c r="B17" s="218" t="s">
        <v>94</v>
      </c>
      <c r="C17" s="687">
        <v>1</v>
      </c>
      <c r="D17" s="688"/>
      <c r="E17" s="687">
        <v>2</v>
      </c>
      <c r="F17" s="688"/>
      <c r="G17" s="687">
        <v>3</v>
      </c>
      <c r="H17" s="722"/>
      <c r="I17" s="688"/>
      <c r="J17" s="219"/>
      <c r="M17" s="217" t="s">
        <v>69</v>
      </c>
      <c r="N17" s="218" t="s">
        <v>515</v>
      </c>
      <c r="O17" s="687">
        <v>1</v>
      </c>
      <c r="P17" s="688"/>
      <c r="Q17" s="687">
        <v>2</v>
      </c>
      <c r="R17" s="688"/>
      <c r="S17" s="687">
        <v>3</v>
      </c>
      <c r="T17" s="722"/>
      <c r="U17" s="688"/>
      <c r="V17" s="219"/>
    </row>
    <row r="18" spans="1:22" s="216" customFormat="1" x14ac:dyDescent="0.2">
      <c r="A18" s="217" t="s">
        <v>70</v>
      </c>
      <c r="B18" s="218" t="s">
        <v>229</v>
      </c>
      <c r="C18" s="687">
        <v>1</v>
      </c>
      <c r="D18" s="688"/>
      <c r="E18" s="687">
        <v>2</v>
      </c>
      <c r="F18" s="688"/>
      <c r="G18" s="687">
        <v>3</v>
      </c>
      <c r="H18" s="722"/>
      <c r="I18" s="688"/>
      <c r="J18" s="219"/>
      <c r="M18" s="217" t="s">
        <v>70</v>
      </c>
      <c r="N18" s="218" t="s">
        <v>516</v>
      </c>
      <c r="O18" s="687">
        <v>1</v>
      </c>
      <c r="P18" s="688"/>
      <c r="Q18" s="687">
        <v>2</v>
      </c>
      <c r="R18" s="688"/>
      <c r="S18" s="687">
        <v>3</v>
      </c>
      <c r="T18" s="722"/>
      <c r="U18" s="688"/>
      <c r="V18" s="219"/>
    </row>
    <row r="19" spans="1:22" s="216" customFormat="1" x14ac:dyDescent="0.2">
      <c r="A19" s="217" t="s">
        <v>71</v>
      </c>
      <c r="B19" s="218" t="s">
        <v>320</v>
      </c>
      <c r="C19" s="687">
        <v>1</v>
      </c>
      <c r="D19" s="688"/>
      <c r="E19" s="687">
        <v>2</v>
      </c>
      <c r="F19" s="688"/>
      <c r="G19" s="687">
        <v>3</v>
      </c>
      <c r="H19" s="722"/>
      <c r="I19" s="688"/>
      <c r="J19" s="219"/>
      <c r="M19" s="217" t="s">
        <v>71</v>
      </c>
      <c r="N19" s="218" t="s">
        <v>517</v>
      </c>
      <c r="O19" s="687">
        <v>1</v>
      </c>
      <c r="P19" s="688"/>
      <c r="Q19" s="687">
        <v>2</v>
      </c>
      <c r="R19" s="688"/>
      <c r="S19" s="687">
        <v>3</v>
      </c>
      <c r="T19" s="722"/>
      <c r="U19" s="688"/>
      <c r="V19" s="219"/>
    </row>
    <row r="20" spans="1:22" s="216" customFormat="1" x14ac:dyDescent="0.2">
      <c r="A20" s="217" t="s">
        <v>72</v>
      </c>
      <c r="B20" s="218" t="s">
        <v>321</v>
      </c>
      <c r="C20" s="687">
        <v>1</v>
      </c>
      <c r="D20" s="688"/>
      <c r="E20" s="687">
        <v>2</v>
      </c>
      <c r="F20" s="688"/>
      <c r="G20" s="687">
        <v>3</v>
      </c>
      <c r="H20" s="722"/>
      <c r="I20" s="688"/>
      <c r="J20" s="219"/>
      <c r="M20" s="217" t="s">
        <v>72</v>
      </c>
      <c r="N20" s="218" t="s">
        <v>518</v>
      </c>
      <c r="O20" s="687">
        <v>1</v>
      </c>
      <c r="P20" s="688"/>
      <c r="Q20" s="687">
        <v>2</v>
      </c>
      <c r="R20" s="688"/>
      <c r="S20" s="687">
        <v>3</v>
      </c>
      <c r="T20" s="722"/>
      <c r="U20" s="688"/>
      <c r="V20" s="219"/>
    </row>
    <row r="21" spans="1:22" s="216" customFormat="1" x14ac:dyDescent="0.2">
      <c r="A21" s="217" t="s">
        <v>73</v>
      </c>
      <c r="B21" s="218" t="s">
        <v>95</v>
      </c>
      <c r="C21" s="687">
        <v>1</v>
      </c>
      <c r="D21" s="688"/>
      <c r="E21" s="687">
        <v>2</v>
      </c>
      <c r="F21" s="688"/>
      <c r="G21" s="687">
        <v>3</v>
      </c>
      <c r="H21" s="722"/>
      <c r="I21" s="688"/>
      <c r="J21" s="219"/>
      <c r="M21" s="217" t="s">
        <v>73</v>
      </c>
      <c r="N21" s="218" t="s">
        <v>519</v>
      </c>
      <c r="O21" s="687">
        <v>1</v>
      </c>
      <c r="P21" s="688"/>
      <c r="Q21" s="687">
        <v>2</v>
      </c>
      <c r="R21" s="688"/>
      <c r="S21" s="687">
        <v>3</v>
      </c>
      <c r="T21" s="722"/>
      <c r="U21" s="688"/>
      <c r="V21" s="219"/>
    </row>
    <row r="22" spans="1:22" s="216" customFormat="1" x14ac:dyDescent="0.2">
      <c r="A22" s="217" t="s">
        <v>74</v>
      </c>
      <c r="B22" s="218" t="s">
        <v>319</v>
      </c>
      <c r="C22" s="687">
        <v>1</v>
      </c>
      <c r="D22" s="688"/>
      <c r="E22" s="687">
        <v>2</v>
      </c>
      <c r="F22" s="688"/>
      <c r="G22" s="687">
        <v>3</v>
      </c>
      <c r="H22" s="722"/>
      <c r="I22" s="688"/>
      <c r="J22" s="219"/>
      <c r="M22" s="217" t="s">
        <v>74</v>
      </c>
      <c r="N22" s="218" t="s">
        <v>520</v>
      </c>
      <c r="O22" s="687">
        <v>1</v>
      </c>
      <c r="P22" s="688"/>
      <c r="Q22" s="687">
        <v>2</v>
      </c>
      <c r="R22" s="688"/>
      <c r="S22" s="687">
        <v>3</v>
      </c>
      <c r="T22" s="722"/>
      <c r="U22" s="688"/>
      <c r="V22" s="219"/>
    </row>
    <row r="23" spans="1:22" s="216" customFormat="1" ht="15" customHeight="1" x14ac:dyDescent="0.2">
      <c r="A23" s="680" t="s">
        <v>75</v>
      </c>
      <c r="B23" s="682" t="s">
        <v>322</v>
      </c>
      <c r="C23" s="684">
        <v>1</v>
      </c>
      <c r="D23" s="685"/>
      <c r="E23" s="684">
        <v>2</v>
      </c>
      <c r="F23" s="685"/>
      <c r="G23" s="684">
        <v>3</v>
      </c>
      <c r="H23" s="686"/>
      <c r="I23" s="685"/>
      <c r="J23" s="679"/>
      <c r="M23" s="680" t="s">
        <v>75</v>
      </c>
      <c r="N23" s="682" t="s">
        <v>521</v>
      </c>
      <c r="O23" s="684">
        <v>1</v>
      </c>
      <c r="P23" s="685"/>
      <c r="Q23" s="684">
        <v>2</v>
      </c>
      <c r="R23" s="685"/>
      <c r="S23" s="684">
        <v>3</v>
      </c>
      <c r="T23" s="686"/>
      <c r="U23" s="685"/>
      <c r="V23" s="679"/>
    </row>
    <row r="24" spans="1:22" s="216" customFormat="1" x14ac:dyDescent="0.2">
      <c r="A24" s="681"/>
      <c r="B24" s="683"/>
      <c r="C24" s="673"/>
      <c r="D24" s="674"/>
      <c r="E24" s="673"/>
      <c r="F24" s="674"/>
      <c r="G24" s="673"/>
      <c r="H24" s="676"/>
      <c r="I24" s="674"/>
      <c r="J24" s="678"/>
      <c r="M24" s="681"/>
      <c r="N24" s="683"/>
      <c r="O24" s="673"/>
      <c r="P24" s="674"/>
      <c r="Q24" s="673"/>
      <c r="R24" s="674"/>
      <c r="S24" s="673"/>
      <c r="T24" s="676"/>
      <c r="U24" s="674"/>
      <c r="V24" s="678"/>
    </row>
    <row r="25" spans="1:22" s="216" customFormat="1" x14ac:dyDescent="0.2">
      <c r="A25" s="680" t="s">
        <v>62</v>
      </c>
      <c r="B25" s="692" t="s">
        <v>324</v>
      </c>
      <c r="C25" s="684">
        <v>1</v>
      </c>
      <c r="D25" s="685"/>
      <c r="E25" s="684">
        <v>2</v>
      </c>
      <c r="F25" s="685"/>
      <c r="G25" s="684">
        <v>3</v>
      </c>
      <c r="H25" s="686"/>
      <c r="I25" s="685"/>
      <c r="J25" s="679"/>
      <c r="M25" s="680" t="s">
        <v>62</v>
      </c>
      <c r="N25" s="692" t="s">
        <v>522</v>
      </c>
      <c r="O25" s="684">
        <v>1</v>
      </c>
      <c r="P25" s="685"/>
      <c r="Q25" s="684">
        <v>2</v>
      </c>
      <c r="R25" s="685"/>
      <c r="S25" s="684">
        <v>3</v>
      </c>
      <c r="T25" s="686"/>
      <c r="U25" s="685"/>
      <c r="V25" s="679"/>
    </row>
    <row r="26" spans="1:22" s="216" customFormat="1" x14ac:dyDescent="0.2">
      <c r="A26" s="681"/>
      <c r="B26" s="691"/>
      <c r="C26" s="673"/>
      <c r="D26" s="674"/>
      <c r="E26" s="673"/>
      <c r="F26" s="674"/>
      <c r="G26" s="673"/>
      <c r="H26" s="676"/>
      <c r="I26" s="674"/>
      <c r="J26" s="678"/>
      <c r="M26" s="681"/>
      <c r="N26" s="691"/>
      <c r="O26" s="673"/>
      <c r="P26" s="674"/>
      <c r="Q26" s="673"/>
      <c r="R26" s="674"/>
      <c r="S26" s="673"/>
      <c r="T26" s="676"/>
      <c r="U26" s="674"/>
      <c r="V26" s="678"/>
    </row>
    <row r="27" spans="1:22" s="216" customFormat="1" x14ac:dyDescent="0.2">
      <c r="A27" s="217" t="s">
        <v>76</v>
      </c>
      <c r="B27" s="218" t="s">
        <v>32</v>
      </c>
      <c r="C27" s="687">
        <v>1</v>
      </c>
      <c r="D27" s="688"/>
      <c r="E27" s="687">
        <v>2</v>
      </c>
      <c r="F27" s="688"/>
      <c r="G27" s="687">
        <v>3</v>
      </c>
      <c r="H27" s="722"/>
      <c r="I27" s="688"/>
      <c r="J27" s="219"/>
      <c r="M27" s="217" t="s">
        <v>76</v>
      </c>
      <c r="N27" s="218" t="s">
        <v>523</v>
      </c>
      <c r="O27" s="687">
        <v>1</v>
      </c>
      <c r="P27" s="688"/>
      <c r="Q27" s="687">
        <v>2</v>
      </c>
      <c r="R27" s="688"/>
      <c r="S27" s="687">
        <v>3</v>
      </c>
      <c r="T27" s="722"/>
      <c r="U27" s="688"/>
      <c r="V27" s="219"/>
    </row>
    <row r="28" spans="1:22" s="216" customFormat="1" ht="15" customHeight="1" x14ac:dyDescent="0.2">
      <c r="A28" s="680" t="s">
        <v>77</v>
      </c>
      <c r="B28" s="682" t="s">
        <v>180</v>
      </c>
      <c r="C28" s="684">
        <v>1</v>
      </c>
      <c r="D28" s="685"/>
      <c r="E28" s="684">
        <v>2</v>
      </c>
      <c r="F28" s="685"/>
      <c r="G28" s="684">
        <v>3</v>
      </c>
      <c r="H28" s="686"/>
      <c r="I28" s="685"/>
      <c r="J28" s="679"/>
      <c r="M28" s="680" t="s">
        <v>77</v>
      </c>
      <c r="N28" s="682" t="s">
        <v>524</v>
      </c>
      <c r="O28" s="684">
        <v>1</v>
      </c>
      <c r="P28" s="685"/>
      <c r="Q28" s="684">
        <v>2</v>
      </c>
      <c r="R28" s="685"/>
      <c r="S28" s="684">
        <v>3</v>
      </c>
      <c r="T28" s="686"/>
      <c r="U28" s="685"/>
      <c r="V28" s="679"/>
    </row>
    <row r="29" spans="1:22" s="216" customFormat="1" x14ac:dyDescent="0.2">
      <c r="A29" s="681"/>
      <c r="B29" s="683"/>
      <c r="C29" s="673"/>
      <c r="D29" s="674"/>
      <c r="E29" s="673"/>
      <c r="F29" s="674"/>
      <c r="G29" s="673"/>
      <c r="H29" s="676"/>
      <c r="I29" s="674"/>
      <c r="J29" s="678"/>
      <c r="M29" s="681"/>
      <c r="N29" s="683"/>
      <c r="O29" s="673"/>
      <c r="P29" s="674"/>
      <c r="Q29" s="673"/>
      <c r="R29" s="674"/>
      <c r="S29" s="673"/>
      <c r="T29" s="676"/>
      <c r="U29" s="674"/>
      <c r="V29" s="678"/>
    </row>
    <row r="30" spans="1:22" s="216" customFormat="1" ht="15" customHeight="1" x14ac:dyDescent="0.2">
      <c r="A30" s="680" t="s">
        <v>78</v>
      </c>
      <c r="B30" s="692" t="s">
        <v>323</v>
      </c>
      <c r="C30" s="684">
        <v>1</v>
      </c>
      <c r="D30" s="685"/>
      <c r="E30" s="684">
        <v>2</v>
      </c>
      <c r="F30" s="685"/>
      <c r="G30" s="684">
        <v>3</v>
      </c>
      <c r="H30" s="686"/>
      <c r="I30" s="685"/>
      <c r="J30" s="679"/>
      <c r="M30" s="680" t="s">
        <v>78</v>
      </c>
      <c r="N30" s="692" t="s">
        <v>525</v>
      </c>
      <c r="O30" s="684">
        <v>1</v>
      </c>
      <c r="P30" s="685"/>
      <c r="Q30" s="684">
        <v>2</v>
      </c>
      <c r="R30" s="685"/>
      <c r="S30" s="684">
        <v>3</v>
      </c>
      <c r="T30" s="686"/>
      <c r="U30" s="685"/>
      <c r="V30" s="679"/>
    </row>
    <row r="31" spans="1:22" s="216" customFormat="1" x14ac:dyDescent="0.2">
      <c r="A31" s="681"/>
      <c r="B31" s="691"/>
      <c r="C31" s="673"/>
      <c r="D31" s="674"/>
      <c r="E31" s="673"/>
      <c r="F31" s="674"/>
      <c r="G31" s="673"/>
      <c r="H31" s="676"/>
      <c r="I31" s="674"/>
      <c r="J31" s="678"/>
      <c r="M31" s="681"/>
      <c r="N31" s="691"/>
      <c r="O31" s="673"/>
      <c r="P31" s="674"/>
      <c r="Q31" s="673"/>
      <c r="R31" s="674"/>
      <c r="S31" s="673"/>
      <c r="T31" s="676"/>
      <c r="U31" s="674"/>
      <c r="V31" s="678"/>
    </row>
    <row r="32" spans="1:22" s="216" customFormat="1" x14ac:dyDescent="0.2">
      <c r="A32" s="217" t="s">
        <v>91</v>
      </c>
      <c r="B32" s="218" t="s">
        <v>325</v>
      </c>
      <c r="C32" s="687">
        <v>1</v>
      </c>
      <c r="D32" s="688"/>
      <c r="E32" s="687">
        <v>2</v>
      </c>
      <c r="F32" s="688"/>
      <c r="G32" s="687">
        <v>3</v>
      </c>
      <c r="H32" s="722"/>
      <c r="I32" s="688"/>
      <c r="J32" s="219"/>
      <c r="M32" s="217" t="s">
        <v>91</v>
      </c>
      <c r="N32" s="218" t="s">
        <v>526</v>
      </c>
      <c r="O32" s="687">
        <v>1</v>
      </c>
      <c r="P32" s="688"/>
      <c r="Q32" s="687">
        <v>2</v>
      </c>
      <c r="R32" s="688"/>
      <c r="S32" s="687">
        <v>3</v>
      </c>
      <c r="T32" s="722"/>
      <c r="U32" s="688"/>
      <c r="V32" s="219"/>
    </row>
    <row r="33" spans="1:22" s="216" customFormat="1" x14ac:dyDescent="0.2">
      <c r="A33" s="217" t="s">
        <v>379</v>
      </c>
      <c r="B33" s="218" t="s">
        <v>230</v>
      </c>
      <c r="C33" s="687">
        <v>1</v>
      </c>
      <c r="D33" s="688"/>
      <c r="E33" s="687">
        <v>2</v>
      </c>
      <c r="F33" s="688"/>
      <c r="G33" s="687">
        <v>3</v>
      </c>
      <c r="H33" s="722"/>
      <c r="I33" s="688"/>
      <c r="J33" s="219"/>
      <c r="M33" s="217" t="s">
        <v>379</v>
      </c>
      <c r="N33" s="218" t="s">
        <v>527</v>
      </c>
      <c r="O33" s="687">
        <v>1</v>
      </c>
      <c r="P33" s="688"/>
      <c r="Q33" s="687">
        <v>2</v>
      </c>
      <c r="R33" s="688"/>
      <c r="S33" s="687">
        <v>3</v>
      </c>
      <c r="T33" s="722"/>
      <c r="U33" s="688"/>
      <c r="V33" s="219"/>
    </row>
    <row r="34" spans="1:22" s="216" customFormat="1" x14ac:dyDescent="0.2">
      <c r="A34" s="217" t="s">
        <v>380</v>
      </c>
      <c r="B34" s="218" t="s">
        <v>231</v>
      </c>
      <c r="C34" s="687">
        <v>1</v>
      </c>
      <c r="D34" s="688"/>
      <c r="E34" s="687">
        <v>2</v>
      </c>
      <c r="F34" s="688"/>
      <c r="G34" s="687">
        <v>3</v>
      </c>
      <c r="H34" s="722"/>
      <c r="I34" s="688"/>
      <c r="J34" s="219"/>
      <c r="M34" s="217" t="s">
        <v>380</v>
      </c>
      <c r="N34" s="218" t="s">
        <v>528</v>
      </c>
      <c r="O34" s="687">
        <v>1</v>
      </c>
      <c r="P34" s="688"/>
      <c r="Q34" s="687">
        <v>2</v>
      </c>
      <c r="R34" s="688"/>
      <c r="S34" s="687">
        <v>3</v>
      </c>
      <c r="T34" s="722"/>
      <c r="U34" s="688"/>
      <c r="V34" s="219"/>
    </row>
    <row r="35" spans="1:22" s="216" customFormat="1" x14ac:dyDescent="0.2">
      <c r="A35" s="217" t="s">
        <v>99</v>
      </c>
      <c r="B35" s="218" t="s">
        <v>30</v>
      </c>
      <c r="C35" s="687">
        <v>1</v>
      </c>
      <c r="D35" s="688"/>
      <c r="E35" s="687">
        <v>2</v>
      </c>
      <c r="F35" s="688"/>
      <c r="G35" s="687">
        <v>3</v>
      </c>
      <c r="H35" s="722"/>
      <c r="I35" s="688"/>
      <c r="J35" s="219"/>
      <c r="M35" s="217" t="s">
        <v>99</v>
      </c>
      <c r="N35" s="218" t="s">
        <v>529</v>
      </c>
      <c r="O35" s="687">
        <v>1</v>
      </c>
      <c r="P35" s="688"/>
      <c r="Q35" s="687">
        <v>2</v>
      </c>
      <c r="R35" s="688"/>
      <c r="S35" s="687">
        <v>3</v>
      </c>
      <c r="T35" s="722"/>
      <c r="U35" s="688"/>
      <c r="V35" s="219"/>
    </row>
    <row r="36" spans="1:22" s="216" customFormat="1" ht="15" customHeight="1" x14ac:dyDescent="0.2">
      <c r="A36" s="680" t="s">
        <v>120</v>
      </c>
      <c r="B36" s="692" t="s">
        <v>348</v>
      </c>
      <c r="C36" s="684">
        <v>1</v>
      </c>
      <c r="D36" s="685"/>
      <c r="E36" s="684">
        <v>2</v>
      </c>
      <c r="F36" s="685"/>
      <c r="G36" s="684">
        <v>3</v>
      </c>
      <c r="H36" s="686"/>
      <c r="I36" s="685"/>
      <c r="J36" s="679"/>
      <c r="M36" s="680" t="s">
        <v>120</v>
      </c>
      <c r="N36" s="692" t="s">
        <v>530</v>
      </c>
      <c r="O36" s="684">
        <v>1</v>
      </c>
      <c r="P36" s="685"/>
      <c r="Q36" s="684">
        <v>2</v>
      </c>
      <c r="R36" s="685"/>
      <c r="S36" s="684">
        <v>3</v>
      </c>
      <c r="T36" s="686"/>
      <c r="U36" s="685"/>
      <c r="V36" s="679"/>
    </row>
    <row r="37" spans="1:22" s="216" customFormat="1" x14ac:dyDescent="0.2">
      <c r="A37" s="681"/>
      <c r="B37" s="691"/>
      <c r="C37" s="673"/>
      <c r="D37" s="674"/>
      <c r="E37" s="673"/>
      <c r="F37" s="674"/>
      <c r="G37" s="673"/>
      <c r="H37" s="676"/>
      <c r="I37" s="674"/>
      <c r="J37" s="678"/>
      <c r="M37" s="681"/>
      <c r="N37" s="691"/>
      <c r="O37" s="673"/>
      <c r="P37" s="674"/>
      <c r="Q37" s="673"/>
      <c r="R37" s="674"/>
      <c r="S37" s="673"/>
      <c r="T37" s="676"/>
      <c r="U37" s="674"/>
      <c r="V37" s="678"/>
    </row>
    <row r="38" spans="1:22" s="216" customFormat="1" ht="15" customHeight="1" x14ac:dyDescent="0.2">
      <c r="A38" s="680" t="s">
        <v>122</v>
      </c>
      <c r="B38" s="692" t="s">
        <v>349</v>
      </c>
      <c r="C38" s="684">
        <v>1</v>
      </c>
      <c r="D38" s="685"/>
      <c r="E38" s="684">
        <v>2</v>
      </c>
      <c r="F38" s="685"/>
      <c r="G38" s="684">
        <v>3</v>
      </c>
      <c r="H38" s="686"/>
      <c r="I38" s="685"/>
      <c r="J38" s="679"/>
      <c r="M38" s="680" t="s">
        <v>122</v>
      </c>
      <c r="N38" s="692" t="s">
        <v>531</v>
      </c>
      <c r="O38" s="684">
        <v>1</v>
      </c>
      <c r="P38" s="685"/>
      <c r="Q38" s="684">
        <v>2</v>
      </c>
      <c r="R38" s="685"/>
      <c r="S38" s="684">
        <v>3</v>
      </c>
      <c r="T38" s="686"/>
      <c r="U38" s="685"/>
      <c r="V38" s="679"/>
    </row>
    <row r="39" spans="1:22" s="216" customFormat="1" x14ac:dyDescent="0.2">
      <c r="A39" s="681"/>
      <c r="B39" s="691"/>
      <c r="C39" s="673"/>
      <c r="D39" s="674"/>
      <c r="E39" s="673"/>
      <c r="F39" s="674"/>
      <c r="G39" s="673"/>
      <c r="H39" s="676"/>
      <c r="I39" s="674"/>
      <c r="J39" s="678"/>
      <c r="M39" s="681"/>
      <c r="N39" s="691"/>
      <c r="O39" s="673"/>
      <c r="P39" s="674"/>
      <c r="Q39" s="673"/>
      <c r="R39" s="674"/>
      <c r="S39" s="673"/>
      <c r="T39" s="676"/>
      <c r="U39" s="674"/>
      <c r="V39" s="678"/>
    </row>
    <row r="40" spans="1:22" s="216" customFormat="1" ht="15" customHeight="1" x14ac:dyDescent="0.2">
      <c r="A40" s="680" t="s">
        <v>247</v>
      </c>
      <c r="B40" s="692" t="s">
        <v>350</v>
      </c>
      <c r="C40" s="684">
        <v>1</v>
      </c>
      <c r="D40" s="685"/>
      <c r="E40" s="684">
        <v>2</v>
      </c>
      <c r="F40" s="685"/>
      <c r="G40" s="684">
        <v>3</v>
      </c>
      <c r="H40" s="686"/>
      <c r="I40" s="685"/>
      <c r="J40" s="679"/>
      <c r="M40" s="680" t="s">
        <v>247</v>
      </c>
      <c r="N40" s="692" t="s">
        <v>532</v>
      </c>
      <c r="O40" s="684">
        <v>1</v>
      </c>
      <c r="P40" s="685"/>
      <c r="Q40" s="684">
        <v>2</v>
      </c>
      <c r="R40" s="685"/>
      <c r="S40" s="684">
        <v>3</v>
      </c>
      <c r="T40" s="686"/>
      <c r="U40" s="685"/>
      <c r="V40" s="679"/>
    </row>
    <row r="41" spans="1:22" s="216" customFormat="1" x14ac:dyDescent="0.2">
      <c r="A41" s="681"/>
      <c r="B41" s="691"/>
      <c r="C41" s="673"/>
      <c r="D41" s="674"/>
      <c r="E41" s="673"/>
      <c r="F41" s="674"/>
      <c r="G41" s="673"/>
      <c r="H41" s="676"/>
      <c r="I41" s="674"/>
      <c r="J41" s="678"/>
      <c r="M41" s="693"/>
      <c r="N41" s="694"/>
      <c r="O41" s="695"/>
      <c r="P41" s="696"/>
      <c r="Q41" s="695"/>
      <c r="R41" s="696"/>
      <c r="S41" s="695"/>
      <c r="T41" s="697"/>
      <c r="U41" s="696"/>
      <c r="V41" s="678"/>
    </row>
    <row r="42" spans="1:22" s="216" customFormat="1" ht="15.75" thickBot="1" x14ac:dyDescent="0.25">
      <c r="A42" s="220" t="s">
        <v>123</v>
      </c>
      <c r="B42" s="221" t="s">
        <v>278</v>
      </c>
      <c r="C42" s="695">
        <v>1</v>
      </c>
      <c r="D42" s="696"/>
      <c r="E42" s="695">
        <v>2</v>
      </c>
      <c r="F42" s="696"/>
      <c r="G42" s="695">
        <v>3</v>
      </c>
      <c r="H42" s="697"/>
      <c r="I42" s="696"/>
      <c r="J42" s="222"/>
      <c r="M42" s="223" t="s">
        <v>123</v>
      </c>
      <c r="N42" s="224" t="s">
        <v>477</v>
      </c>
      <c r="O42" s="716">
        <v>1</v>
      </c>
      <c r="P42" s="717"/>
      <c r="Q42" s="716">
        <v>2</v>
      </c>
      <c r="R42" s="717"/>
      <c r="S42" s="716">
        <v>3</v>
      </c>
      <c r="T42" s="718"/>
      <c r="U42" s="717"/>
      <c r="V42" s="225"/>
    </row>
    <row r="43" spans="1:22" x14ac:dyDescent="0.25">
      <c r="A43" s="664"/>
      <c r="B43" s="665"/>
      <c r="C43" s="665"/>
      <c r="D43" s="665"/>
      <c r="E43" s="665"/>
      <c r="F43" s="665"/>
      <c r="G43" s="665"/>
      <c r="H43" s="665"/>
      <c r="I43" s="666"/>
      <c r="J43" s="656" t="s">
        <v>81</v>
      </c>
      <c r="M43" s="658"/>
      <c r="N43" s="659"/>
      <c r="O43" s="659"/>
      <c r="P43" s="659"/>
      <c r="Q43" s="659"/>
      <c r="R43" s="659"/>
      <c r="S43" s="659"/>
      <c r="T43" s="659"/>
      <c r="U43" s="660"/>
      <c r="V43" s="654" t="s">
        <v>507</v>
      </c>
    </row>
    <row r="44" spans="1:22" ht="15.75" thickBot="1" x14ac:dyDescent="0.3">
      <c r="A44" s="667"/>
      <c r="B44" s="668"/>
      <c r="C44" s="668"/>
      <c r="D44" s="668"/>
      <c r="E44" s="668"/>
      <c r="F44" s="668"/>
      <c r="G44" s="668"/>
      <c r="H44" s="668"/>
      <c r="I44" s="669"/>
      <c r="J44" s="657"/>
      <c r="M44" s="661"/>
      <c r="N44" s="662"/>
      <c r="O44" s="662"/>
      <c r="P44" s="662"/>
      <c r="Q44" s="662"/>
      <c r="R44" s="662"/>
      <c r="S44" s="662"/>
      <c r="T44" s="662"/>
      <c r="U44" s="663"/>
      <c r="V44" s="655"/>
    </row>
    <row r="45" spans="1:22" ht="15" customHeight="1" x14ac:dyDescent="0.25">
      <c r="A45" s="641">
        <f>A2-0.01</f>
        <v>-2.0199999999999996</v>
      </c>
      <c r="B45" s="644" t="s">
        <v>67</v>
      </c>
      <c r="C45" s="647" t="s">
        <v>51</v>
      </c>
      <c r="D45" s="649"/>
      <c r="E45" s="649"/>
      <c r="F45" s="651">
        <v>1</v>
      </c>
      <c r="G45" s="649"/>
      <c r="H45" s="649"/>
      <c r="I45" s="617"/>
      <c r="J45" s="226"/>
      <c r="M45" s="641">
        <f>M2-0.01</f>
        <v>-2.0199999999999996</v>
      </c>
      <c r="N45" s="644" t="s">
        <v>533</v>
      </c>
      <c r="O45" s="647" t="s">
        <v>468</v>
      </c>
      <c r="P45" s="649"/>
      <c r="Q45" s="649"/>
      <c r="R45" s="651">
        <v>1</v>
      </c>
      <c r="S45" s="649"/>
      <c r="T45" s="649"/>
      <c r="U45" s="617"/>
      <c r="V45" s="226"/>
    </row>
    <row r="46" spans="1:22" ht="15" customHeight="1" x14ac:dyDescent="0.25">
      <c r="A46" s="642"/>
      <c r="B46" s="645"/>
      <c r="C46" s="648"/>
      <c r="D46" s="650"/>
      <c r="E46" s="650"/>
      <c r="F46" s="652"/>
      <c r="G46" s="650"/>
      <c r="H46" s="650"/>
      <c r="I46" s="653"/>
      <c r="J46" s="227"/>
      <c r="M46" s="642"/>
      <c r="N46" s="645"/>
      <c r="O46" s="648"/>
      <c r="P46" s="650"/>
      <c r="Q46" s="650"/>
      <c r="R46" s="652"/>
      <c r="S46" s="650"/>
      <c r="T46" s="650"/>
      <c r="U46" s="653"/>
      <c r="V46" s="227"/>
    </row>
    <row r="47" spans="1:22" ht="15.75" thickBot="1" x14ac:dyDescent="0.3">
      <c r="A47" s="670"/>
      <c r="B47" s="645"/>
      <c r="C47" s="228" t="s">
        <v>85</v>
      </c>
      <c r="D47" s="229"/>
      <c r="E47" s="230"/>
      <c r="F47" s="231">
        <v>2</v>
      </c>
      <c r="G47" s="229"/>
      <c r="H47" s="232" t="s">
        <v>63</v>
      </c>
      <c r="I47" s="233">
        <v>-3.01</v>
      </c>
      <c r="J47" s="227"/>
      <c r="M47" s="643"/>
      <c r="N47" s="646"/>
      <c r="O47" s="234" t="s">
        <v>469</v>
      </c>
      <c r="P47" s="235"/>
      <c r="Q47" s="236"/>
      <c r="R47" s="237">
        <v>2</v>
      </c>
      <c r="S47" s="235"/>
      <c r="T47" s="238" t="s">
        <v>63</v>
      </c>
      <c r="U47" s="239">
        <v>-3.01</v>
      </c>
      <c r="V47" s="240"/>
    </row>
    <row r="48" spans="1:22" x14ac:dyDescent="0.25">
      <c r="A48" s="638">
        <f>A45-0.01</f>
        <v>-2.0299999999999994</v>
      </c>
      <c r="B48" s="719" t="s">
        <v>248</v>
      </c>
      <c r="C48" s="720"/>
      <c r="D48" s="720"/>
      <c r="E48" s="720"/>
      <c r="F48" s="720"/>
      <c r="G48" s="720"/>
      <c r="H48" s="720"/>
      <c r="I48" s="721"/>
      <c r="J48" s="723" t="s">
        <v>81</v>
      </c>
      <c r="M48" s="638">
        <f>M45-0.01</f>
        <v>-2.0299999999999994</v>
      </c>
      <c r="N48" s="719" t="s">
        <v>534</v>
      </c>
      <c r="O48" s="720"/>
      <c r="P48" s="720"/>
      <c r="Q48" s="720"/>
      <c r="R48" s="720"/>
      <c r="S48" s="720"/>
      <c r="T48" s="720"/>
      <c r="U48" s="721"/>
      <c r="V48" s="654" t="s">
        <v>454</v>
      </c>
    </row>
    <row r="49" spans="1:22" x14ac:dyDescent="0.25">
      <c r="A49" s="639"/>
      <c r="B49" s="629" t="s">
        <v>310</v>
      </c>
      <c r="C49" s="630"/>
      <c r="D49" s="630"/>
      <c r="E49" s="630"/>
      <c r="F49" s="630"/>
      <c r="G49" s="630"/>
      <c r="H49" s="630"/>
      <c r="I49" s="631"/>
      <c r="J49" s="724"/>
      <c r="M49" s="639"/>
      <c r="N49" s="623" t="s">
        <v>535</v>
      </c>
      <c r="O49" s="624"/>
      <c r="P49" s="624"/>
      <c r="Q49" s="624"/>
      <c r="R49" s="624"/>
      <c r="S49" s="624"/>
      <c r="T49" s="624"/>
      <c r="U49" s="625"/>
      <c r="V49" s="707"/>
    </row>
    <row r="50" spans="1:22" x14ac:dyDescent="0.25">
      <c r="A50" s="639"/>
      <c r="B50" s="629"/>
      <c r="C50" s="630"/>
      <c r="D50" s="630"/>
      <c r="E50" s="630"/>
      <c r="F50" s="630"/>
      <c r="G50" s="630"/>
      <c r="H50" s="630"/>
      <c r="I50" s="631"/>
      <c r="J50" s="724"/>
      <c r="M50" s="639"/>
      <c r="N50" s="623"/>
      <c r="O50" s="624"/>
      <c r="P50" s="624"/>
      <c r="Q50" s="624"/>
      <c r="R50" s="624"/>
      <c r="S50" s="624"/>
      <c r="T50" s="624"/>
      <c r="U50" s="625"/>
      <c r="V50" s="707"/>
    </row>
    <row r="51" spans="1:22" ht="15" customHeight="1" x14ac:dyDescent="0.25">
      <c r="A51" s="639"/>
      <c r="B51" s="632"/>
      <c r="C51" s="633"/>
      <c r="D51" s="633"/>
      <c r="E51" s="633"/>
      <c r="F51" s="633"/>
      <c r="G51" s="633"/>
      <c r="H51" s="633"/>
      <c r="I51" s="634"/>
      <c r="J51" s="724"/>
      <c r="M51" s="639"/>
      <c r="N51" s="626"/>
      <c r="O51" s="627"/>
      <c r="P51" s="627"/>
      <c r="Q51" s="627"/>
      <c r="R51" s="627"/>
      <c r="S51" s="627"/>
      <c r="T51" s="627"/>
      <c r="U51" s="628"/>
      <c r="V51" s="707"/>
    </row>
    <row r="52" spans="1:22" ht="15.75" thickBot="1" x14ac:dyDescent="0.3">
      <c r="A52" s="639"/>
      <c r="B52" s="620"/>
      <c r="C52" s="622"/>
      <c r="D52" s="622"/>
      <c r="E52" s="622"/>
      <c r="F52" s="620" t="s">
        <v>51</v>
      </c>
      <c r="G52" s="621"/>
      <c r="H52" s="622" t="s">
        <v>85</v>
      </c>
      <c r="I52" s="621"/>
      <c r="J52" s="724"/>
      <c r="M52" s="640"/>
      <c r="N52" s="635"/>
      <c r="O52" s="636"/>
      <c r="P52" s="636"/>
      <c r="Q52" s="636"/>
      <c r="R52" s="635" t="s">
        <v>468</v>
      </c>
      <c r="S52" s="637"/>
      <c r="T52" s="636" t="s">
        <v>469</v>
      </c>
      <c r="U52" s="636"/>
      <c r="V52" s="715"/>
    </row>
    <row r="53" spans="1:22" s="216" customFormat="1" x14ac:dyDescent="0.2">
      <c r="A53" s="241" t="s">
        <v>68</v>
      </c>
      <c r="B53" s="615" t="s">
        <v>183</v>
      </c>
      <c r="C53" s="616"/>
      <c r="D53" s="616"/>
      <c r="E53" s="617"/>
      <c r="F53" s="618">
        <v>1</v>
      </c>
      <c r="G53" s="619"/>
      <c r="H53" s="618">
        <v>2</v>
      </c>
      <c r="I53" s="619">
        <v>1</v>
      </c>
      <c r="J53" s="242"/>
      <c r="M53" s="241" t="s">
        <v>68</v>
      </c>
      <c r="N53" s="615" t="s">
        <v>557</v>
      </c>
      <c r="O53" s="616"/>
      <c r="P53" s="616"/>
      <c r="Q53" s="617"/>
      <c r="R53" s="618">
        <v>1</v>
      </c>
      <c r="S53" s="619"/>
      <c r="T53" s="618">
        <v>2</v>
      </c>
      <c r="U53" s="619">
        <v>1</v>
      </c>
      <c r="V53" s="243"/>
    </row>
    <row r="54" spans="1:22" s="216" customFormat="1" x14ac:dyDescent="0.2">
      <c r="A54" s="244" t="s">
        <v>69</v>
      </c>
      <c r="B54" s="245" t="s">
        <v>167</v>
      </c>
      <c r="C54" s="246"/>
      <c r="D54" s="247"/>
      <c r="E54" s="247"/>
      <c r="F54" s="611">
        <v>1</v>
      </c>
      <c r="G54" s="612"/>
      <c r="H54" s="611">
        <v>2</v>
      </c>
      <c r="I54" s="612"/>
      <c r="J54" s="219"/>
      <c r="M54" s="244" t="s">
        <v>69</v>
      </c>
      <c r="N54" s="245" t="s">
        <v>547</v>
      </c>
      <c r="O54" s="246"/>
      <c r="P54" s="247"/>
      <c r="Q54" s="247"/>
      <c r="R54" s="611">
        <v>1</v>
      </c>
      <c r="S54" s="612"/>
      <c r="T54" s="611">
        <v>2</v>
      </c>
      <c r="U54" s="612"/>
      <c r="V54" s="219"/>
    </row>
    <row r="55" spans="1:22" s="216" customFormat="1" x14ac:dyDescent="0.2">
      <c r="A55" s="244" t="s">
        <v>70</v>
      </c>
      <c r="B55" s="245" t="s">
        <v>184</v>
      </c>
      <c r="C55" s="246"/>
      <c r="D55" s="247"/>
      <c r="E55" s="247"/>
      <c r="F55" s="611">
        <v>1</v>
      </c>
      <c r="G55" s="612"/>
      <c r="H55" s="611">
        <v>2</v>
      </c>
      <c r="I55" s="612"/>
      <c r="J55" s="219"/>
      <c r="M55" s="244" t="s">
        <v>70</v>
      </c>
      <c r="N55" s="245" t="s">
        <v>558</v>
      </c>
      <c r="O55" s="246"/>
      <c r="P55" s="247"/>
      <c r="Q55" s="247"/>
      <c r="R55" s="611">
        <v>1</v>
      </c>
      <c r="S55" s="612"/>
      <c r="T55" s="611">
        <v>2</v>
      </c>
      <c r="U55" s="612"/>
      <c r="V55" s="219"/>
    </row>
    <row r="56" spans="1:22" s="216" customFormat="1" x14ac:dyDescent="0.2">
      <c r="A56" s="244" t="s">
        <v>71</v>
      </c>
      <c r="B56" s="245" t="s">
        <v>326</v>
      </c>
      <c r="C56" s="246"/>
      <c r="D56" s="247"/>
      <c r="E56" s="247"/>
      <c r="F56" s="611">
        <v>1</v>
      </c>
      <c r="G56" s="612"/>
      <c r="H56" s="611">
        <v>2</v>
      </c>
      <c r="I56" s="612"/>
      <c r="J56" s="219"/>
      <c r="M56" s="244" t="s">
        <v>71</v>
      </c>
      <c r="N56" s="245" t="s">
        <v>548</v>
      </c>
      <c r="O56" s="246"/>
      <c r="P56" s="247"/>
      <c r="Q56" s="247"/>
      <c r="R56" s="611">
        <v>1</v>
      </c>
      <c r="S56" s="612"/>
      <c r="T56" s="611">
        <v>2</v>
      </c>
      <c r="U56" s="612"/>
      <c r="V56" s="219"/>
    </row>
    <row r="57" spans="1:22" s="216" customFormat="1" x14ac:dyDescent="0.2">
      <c r="A57" s="244" t="s">
        <v>72</v>
      </c>
      <c r="B57" s="245" t="s">
        <v>327</v>
      </c>
      <c r="C57" s="246"/>
      <c r="D57" s="247"/>
      <c r="E57" s="247"/>
      <c r="F57" s="611">
        <v>1</v>
      </c>
      <c r="G57" s="612"/>
      <c r="H57" s="611">
        <v>2</v>
      </c>
      <c r="I57" s="612"/>
      <c r="J57" s="248"/>
      <c r="M57" s="244" t="s">
        <v>72</v>
      </c>
      <c r="N57" s="245" t="s">
        <v>536</v>
      </c>
      <c r="O57" s="246"/>
      <c r="P57" s="247"/>
      <c r="Q57" s="247"/>
      <c r="R57" s="611">
        <v>1</v>
      </c>
      <c r="S57" s="612"/>
      <c r="T57" s="611">
        <v>2</v>
      </c>
      <c r="U57" s="612"/>
      <c r="V57" s="248"/>
    </row>
    <row r="58" spans="1:22" s="216" customFormat="1" x14ac:dyDescent="0.2">
      <c r="A58" s="244" t="s">
        <v>73</v>
      </c>
      <c r="B58" s="245" t="s">
        <v>185</v>
      </c>
      <c r="C58" s="246"/>
      <c r="D58" s="247"/>
      <c r="E58" s="247"/>
      <c r="F58" s="611">
        <v>1</v>
      </c>
      <c r="G58" s="612"/>
      <c r="H58" s="611">
        <v>2</v>
      </c>
      <c r="I58" s="612"/>
      <c r="J58" s="219"/>
      <c r="M58" s="244" t="s">
        <v>73</v>
      </c>
      <c r="N58" s="245" t="s">
        <v>537</v>
      </c>
      <c r="O58" s="246"/>
      <c r="P58" s="247"/>
      <c r="Q58" s="247"/>
      <c r="R58" s="611">
        <v>1</v>
      </c>
      <c r="S58" s="612"/>
      <c r="T58" s="611">
        <v>2</v>
      </c>
      <c r="U58" s="612"/>
      <c r="V58" s="219"/>
    </row>
    <row r="59" spans="1:22" s="216" customFormat="1" x14ac:dyDescent="0.2">
      <c r="A59" s="244" t="s">
        <v>74</v>
      </c>
      <c r="B59" s="245" t="s">
        <v>328</v>
      </c>
      <c r="C59" s="246"/>
      <c r="D59" s="247"/>
      <c r="E59" s="247"/>
      <c r="F59" s="611">
        <v>1</v>
      </c>
      <c r="G59" s="612"/>
      <c r="H59" s="611">
        <v>2</v>
      </c>
      <c r="I59" s="612"/>
      <c r="J59" s="219"/>
      <c r="M59" s="244" t="s">
        <v>74</v>
      </c>
      <c r="N59" s="245" t="s">
        <v>549</v>
      </c>
      <c r="O59" s="246"/>
      <c r="P59" s="247"/>
      <c r="Q59" s="247"/>
      <c r="R59" s="611">
        <v>1</v>
      </c>
      <c r="S59" s="612"/>
      <c r="T59" s="611">
        <v>2</v>
      </c>
      <c r="U59" s="612"/>
      <c r="V59" s="219"/>
    </row>
    <row r="60" spans="1:22" s="216" customFormat="1" x14ac:dyDescent="0.2">
      <c r="A60" s="244" t="s">
        <v>75</v>
      </c>
      <c r="B60" s="245" t="s">
        <v>329</v>
      </c>
      <c r="C60" s="246"/>
      <c r="D60" s="247"/>
      <c r="E60" s="247"/>
      <c r="F60" s="611">
        <v>1</v>
      </c>
      <c r="G60" s="612"/>
      <c r="H60" s="611">
        <v>2</v>
      </c>
      <c r="I60" s="612"/>
      <c r="J60" s="219"/>
      <c r="M60" s="244" t="s">
        <v>75</v>
      </c>
      <c r="N60" s="245" t="s">
        <v>550</v>
      </c>
      <c r="O60" s="246"/>
      <c r="P60" s="247"/>
      <c r="Q60" s="247"/>
      <c r="R60" s="611">
        <v>1</v>
      </c>
      <c r="S60" s="612"/>
      <c r="T60" s="611">
        <v>2</v>
      </c>
      <c r="U60" s="612"/>
      <c r="V60" s="219"/>
    </row>
    <row r="61" spans="1:22" s="216" customFormat="1" x14ac:dyDescent="0.2">
      <c r="A61" s="244" t="s">
        <v>62</v>
      </c>
      <c r="B61" s="245" t="s">
        <v>330</v>
      </c>
      <c r="C61" s="246"/>
      <c r="D61" s="247"/>
      <c r="E61" s="247"/>
      <c r="F61" s="611">
        <v>1</v>
      </c>
      <c r="G61" s="612"/>
      <c r="H61" s="611">
        <v>2</v>
      </c>
      <c r="I61" s="612"/>
      <c r="J61" s="248"/>
      <c r="M61" s="244" t="s">
        <v>62</v>
      </c>
      <c r="N61" s="245" t="s">
        <v>559</v>
      </c>
      <c r="O61" s="246"/>
      <c r="P61" s="247"/>
      <c r="Q61" s="247"/>
      <c r="R61" s="611">
        <v>1</v>
      </c>
      <c r="S61" s="612"/>
      <c r="T61" s="611">
        <v>2</v>
      </c>
      <c r="U61" s="612"/>
      <c r="V61" s="248"/>
    </row>
    <row r="62" spans="1:22" s="216" customFormat="1" x14ac:dyDescent="0.2">
      <c r="A62" s="244" t="s">
        <v>76</v>
      </c>
      <c r="B62" s="245" t="s">
        <v>33</v>
      </c>
      <c r="C62" s="246"/>
      <c r="D62" s="247"/>
      <c r="E62" s="247"/>
      <c r="F62" s="611">
        <v>1</v>
      </c>
      <c r="G62" s="612"/>
      <c r="H62" s="611">
        <v>2</v>
      </c>
      <c r="I62" s="612"/>
      <c r="J62" s="219"/>
      <c r="M62" s="244" t="s">
        <v>76</v>
      </c>
      <c r="N62" s="245" t="s">
        <v>560</v>
      </c>
      <c r="O62" s="246"/>
      <c r="P62" s="247"/>
      <c r="Q62" s="247"/>
      <c r="R62" s="611">
        <v>1</v>
      </c>
      <c r="S62" s="612"/>
      <c r="T62" s="611">
        <v>2</v>
      </c>
      <c r="U62" s="612"/>
      <c r="V62" s="219"/>
    </row>
    <row r="63" spans="1:22" s="216" customFormat="1" x14ac:dyDescent="0.2">
      <c r="A63" s="244" t="s">
        <v>77</v>
      </c>
      <c r="B63" s="245" t="s">
        <v>186</v>
      </c>
      <c r="C63" s="246"/>
      <c r="D63" s="247"/>
      <c r="E63" s="247"/>
      <c r="F63" s="611">
        <v>1</v>
      </c>
      <c r="G63" s="612"/>
      <c r="H63" s="611">
        <v>2</v>
      </c>
      <c r="I63" s="612"/>
      <c r="J63" s="219"/>
      <c r="M63" s="244" t="s">
        <v>77</v>
      </c>
      <c r="N63" s="245" t="s">
        <v>551</v>
      </c>
      <c r="O63" s="246"/>
      <c r="P63" s="247"/>
      <c r="Q63" s="247"/>
      <c r="R63" s="611">
        <v>1</v>
      </c>
      <c r="S63" s="612"/>
      <c r="T63" s="611">
        <v>2</v>
      </c>
      <c r="U63" s="612"/>
      <c r="V63" s="219"/>
    </row>
    <row r="64" spans="1:22" s="216" customFormat="1" ht="15" customHeight="1" x14ac:dyDescent="0.2">
      <c r="A64" s="599" t="s">
        <v>78</v>
      </c>
      <c r="B64" s="601" t="s">
        <v>332</v>
      </c>
      <c r="C64" s="602"/>
      <c r="D64" s="602"/>
      <c r="E64" s="603"/>
      <c r="F64" s="607">
        <v>1</v>
      </c>
      <c r="G64" s="608"/>
      <c r="H64" s="607">
        <v>2</v>
      </c>
      <c r="I64" s="608"/>
      <c r="J64" s="597"/>
      <c r="M64" s="599" t="s">
        <v>78</v>
      </c>
      <c r="N64" s="601" t="s">
        <v>552</v>
      </c>
      <c r="O64" s="602"/>
      <c r="P64" s="602"/>
      <c r="Q64" s="603"/>
      <c r="R64" s="607">
        <v>1</v>
      </c>
      <c r="S64" s="608"/>
      <c r="T64" s="607">
        <v>2</v>
      </c>
      <c r="U64" s="608"/>
      <c r="V64" s="597"/>
    </row>
    <row r="65" spans="1:23" s="216" customFormat="1" x14ac:dyDescent="0.2">
      <c r="A65" s="600"/>
      <c r="B65" s="604"/>
      <c r="C65" s="605"/>
      <c r="D65" s="605"/>
      <c r="E65" s="606"/>
      <c r="F65" s="609"/>
      <c r="G65" s="610"/>
      <c r="H65" s="609"/>
      <c r="I65" s="610"/>
      <c r="J65" s="598"/>
      <c r="M65" s="600"/>
      <c r="N65" s="604"/>
      <c r="O65" s="605"/>
      <c r="P65" s="605"/>
      <c r="Q65" s="606"/>
      <c r="R65" s="609"/>
      <c r="S65" s="610"/>
      <c r="T65" s="609"/>
      <c r="U65" s="610"/>
      <c r="V65" s="598"/>
    </row>
    <row r="66" spans="1:23" s="216" customFormat="1" x14ac:dyDescent="0.2">
      <c r="A66" s="244" t="s">
        <v>91</v>
      </c>
      <c r="B66" s="245" t="s">
        <v>331</v>
      </c>
      <c r="C66" s="246"/>
      <c r="D66" s="247"/>
      <c r="E66" s="247"/>
      <c r="F66" s="611">
        <v>1</v>
      </c>
      <c r="G66" s="612"/>
      <c r="H66" s="611">
        <v>2</v>
      </c>
      <c r="I66" s="612"/>
      <c r="J66" s="248"/>
      <c r="M66" s="244" t="s">
        <v>91</v>
      </c>
      <c r="N66" s="245" t="s">
        <v>553</v>
      </c>
      <c r="O66" s="246"/>
      <c r="P66" s="247"/>
      <c r="Q66" s="247"/>
      <c r="R66" s="611">
        <v>1</v>
      </c>
      <c r="S66" s="612"/>
      <c r="T66" s="611">
        <v>2</v>
      </c>
      <c r="U66" s="612"/>
      <c r="V66" s="248"/>
    </row>
    <row r="67" spans="1:23" s="216" customFormat="1" x14ac:dyDescent="0.2">
      <c r="A67" s="244" t="s">
        <v>379</v>
      </c>
      <c r="B67" s="245" t="s">
        <v>232</v>
      </c>
      <c r="C67" s="246"/>
      <c r="D67" s="247"/>
      <c r="E67" s="247"/>
      <c r="F67" s="611">
        <v>1</v>
      </c>
      <c r="G67" s="612"/>
      <c r="H67" s="611">
        <v>2</v>
      </c>
      <c r="I67" s="612"/>
      <c r="J67" s="219"/>
      <c r="M67" s="244" t="s">
        <v>379</v>
      </c>
      <c r="N67" s="245" t="s">
        <v>538</v>
      </c>
      <c r="O67" s="246"/>
      <c r="P67" s="247"/>
      <c r="Q67" s="247"/>
      <c r="R67" s="611">
        <v>1</v>
      </c>
      <c r="S67" s="612"/>
      <c r="T67" s="611">
        <v>2</v>
      </c>
      <c r="U67" s="612"/>
      <c r="V67" s="219"/>
    </row>
    <row r="68" spans="1:23" s="216" customFormat="1" x14ac:dyDescent="0.2">
      <c r="A68" s="244" t="s">
        <v>380</v>
      </c>
      <c r="B68" s="245" t="s">
        <v>233</v>
      </c>
      <c r="C68" s="246"/>
      <c r="D68" s="247"/>
      <c r="E68" s="247"/>
      <c r="F68" s="611">
        <v>1</v>
      </c>
      <c r="G68" s="612"/>
      <c r="H68" s="611">
        <v>2</v>
      </c>
      <c r="I68" s="612"/>
      <c r="J68" s="249"/>
      <c r="M68" s="244" t="s">
        <v>380</v>
      </c>
      <c r="N68" s="245" t="s">
        <v>554</v>
      </c>
      <c r="O68" s="246"/>
      <c r="P68" s="247"/>
      <c r="Q68" s="247"/>
      <c r="R68" s="611">
        <v>1</v>
      </c>
      <c r="S68" s="612"/>
      <c r="T68" s="611">
        <v>2</v>
      </c>
      <c r="U68" s="612"/>
      <c r="V68" s="249"/>
    </row>
    <row r="69" spans="1:23" s="216" customFormat="1" x14ac:dyDescent="0.2">
      <c r="A69" s="244" t="s">
        <v>99</v>
      </c>
      <c r="B69" s="245" t="s">
        <v>31</v>
      </c>
      <c r="C69" s="246"/>
      <c r="D69" s="247"/>
      <c r="E69" s="247"/>
      <c r="F69" s="611">
        <v>1</v>
      </c>
      <c r="G69" s="612"/>
      <c r="H69" s="611">
        <v>2</v>
      </c>
      <c r="I69" s="612"/>
      <c r="J69" s="219"/>
      <c r="M69" s="244" t="s">
        <v>99</v>
      </c>
      <c r="N69" s="245" t="s">
        <v>555</v>
      </c>
      <c r="O69" s="246"/>
      <c r="P69" s="247"/>
      <c r="Q69" s="247"/>
      <c r="R69" s="611">
        <v>1</v>
      </c>
      <c r="S69" s="612"/>
      <c r="T69" s="611">
        <v>2</v>
      </c>
      <c r="U69" s="612"/>
      <c r="V69" s="219"/>
    </row>
    <row r="70" spans="1:23" s="216" customFormat="1" x14ac:dyDescent="0.2">
      <c r="A70" s="599" t="s">
        <v>120</v>
      </c>
      <c r="B70" s="601" t="s">
        <v>348</v>
      </c>
      <c r="C70" s="602"/>
      <c r="D70" s="602"/>
      <c r="E70" s="603"/>
      <c r="F70" s="607">
        <v>1</v>
      </c>
      <c r="G70" s="608"/>
      <c r="H70" s="607">
        <v>2</v>
      </c>
      <c r="I70" s="608"/>
      <c r="J70" s="597"/>
      <c r="M70" s="599" t="s">
        <v>120</v>
      </c>
      <c r="N70" s="601" t="s">
        <v>530</v>
      </c>
      <c r="O70" s="602"/>
      <c r="P70" s="602"/>
      <c r="Q70" s="603"/>
      <c r="R70" s="607">
        <v>1</v>
      </c>
      <c r="S70" s="608"/>
      <c r="T70" s="607">
        <v>2</v>
      </c>
      <c r="U70" s="608"/>
      <c r="V70" s="597"/>
    </row>
    <row r="71" spans="1:23" s="216" customFormat="1" x14ac:dyDescent="0.2">
      <c r="A71" s="600"/>
      <c r="B71" s="604"/>
      <c r="C71" s="605"/>
      <c r="D71" s="605"/>
      <c r="E71" s="606"/>
      <c r="F71" s="609"/>
      <c r="G71" s="610"/>
      <c r="H71" s="609"/>
      <c r="I71" s="610"/>
      <c r="J71" s="598"/>
      <c r="M71" s="600"/>
      <c r="N71" s="604"/>
      <c r="O71" s="605"/>
      <c r="P71" s="605"/>
      <c r="Q71" s="606"/>
      <c r="R71" s="609"/>
      <c r="S71" s="610"/>
      <c r="T71" s="609"/>
      <c r="U71" s="610"/>
      <c r="V71" s="598"/>
    </row>
    <row r="72" spans="1:23" s="216" customFormat="1" x14ac:dyDescent="0.2">
      <c r="A72" s="599" t="s">
        <v>122</v>
      </c>
      <c r="B72" s="601" t="s">
        <v>355</v>
      </c>
      <c r="C72" s="602"/>
      <c r="D72" s="602"/>
      <c r="E72" s="603"/>
      <c r="F72" s="607">
        <v>1</v>
      </c>
      <c r="G72" s="608"/>
      <c r="H72" s="607">
        <v>2</v>
      </c>
      <c r="I72" s="608"/>
      <c r="J72" s="597"/>
      <c r="M72" s="599" t="s">
        <v>122</v>
      </c>
      <c r="N72" s="601" t="s">
        <v>561</v>
      </c>
      <c r="O72" s="602"/>
      <c r="P72" s="602"/>
      <c r="Q72" s="603"/>
      <c r="R72" s="607">
        <v>1</v>
      </c>
      <c r="S72" s="608"/>
      <c r="T72" s="607">
        <v>2</v>
      </c>
      <c r="U72" s="608"/>
      <c r="V72" s="597"/>
    </row>
    <row r="73" spans="1:23" s="216" customFormat="1" x14ac:dyDescent="0.2">
      <c r="A73" s="600"/>
      <c r="B73" s="604"/>
      <c r="C73" s="605"/>
      <c r="D73" s="605"/>
      <c r="E73" s="606"/>
      <c r="F73" s="609"/>
      <c r="G73" s="610"/>
      <c r="H73" s="609"/>
      <c r="I73" s="610"/>
      <c r="J73" s="598"/>
      <c r="M73" s="600"/>
      <c r="N73" s="604"/>
      <c r="O73" s="605"/>
      <c r="P73" s="605"/>
      <c r="Q73" s="606"/>
      <c r="R73" s="609"/>
      <c r="S73" s="610"/>
      <c r="T73" s="609"/>
      <c r="U73" s="610"/>
      <c r="V73" s="598"/>
    </row>
    <row r="74" spans="1:23" s="216" customFormat="1" x14ac:dyDescent="0.2">
      <c r="A74" s="599" t="s">
        <v>247</v>
      </c>
      <c r="B74" s="601" t="s">
        <v>882</v>
      </c>
      <c r="C74" s="602"/>
      <c r="D74" s="602"/>
      <c r="E74" s="603"/>
      <c r="F74" s="607">
        <v>1</v>
      </c>
      <c r="G74" s="608"/>
      <c r="H74" s="607">
        <v>2</v>
      </c>
      <c r="I74" s="608"/>
      <c r="J74" s="597"/>
      <c r="M74" s="599" t="s">
        <v>247</v>
      </c>
      <c r="N74" s="601" t="s">
        <v>562</v>
      </c>
      <c r="O74" s="602"/>
      <c r="P74" s="602"/>
      <c r="Q74" s="603"/>
      <c r="R74" s="607">
        <v>1</v>
      </c>
      <c r="S74" s="608"/>
      <c r="T74" s="607">
        <v>2</v>
      </c>
      <c r="U74" s="608"/>
      <c r="V74" s="597"/>
    </row>
    <row r="75" spans="1:23" s="216" customFormat="1" x14ac:dyDescent="0.2">
      <c r="A75" s="600"/>
      <c r="B75" s="604"/>
      <c r="C75" s="605"/>
      <c r="D75" s="605"/>
      <c r="E75" s="606"/>
      <c r="F75" s="609"/>
      <c r="G75" s="610"/>
      <c r="H75" s="609"/>
      <c r="I75" s="610"/>
      <c r="J75" s="598"/>
      <c r="M75" s="600"/>
      <c r="N75" s="604"/>
      <c r="O75" s="605"/>
      <c r="P75" s="605"/>
      <c r="Q75" s="606"/>
      <c r="R75" s="609"/>
      <c r="S75" s="610"/>
      <c r="T75" s="609"/>
      <c r="U75" s="610"/>
      <c r="V75" s="598"/>
    </row>
    <row r="76" spans="1:23" s="216" customFormat="1" x14ac:dyDescent="0.2">
      <c r="A76" s="250" t="s">
        <v>123</v>
      </c>
      <c r="B76" s="245" t="s">
        <v>356</v>
      </c>
      <c r="C76" s="246"/>
      <c r="D76" s="247"/>
      <c r="E76" s="247"/>
      <c r="F76" s="611">
        <v>1</v>
      </c>
      <c r="G76" s="612"/>
      <c r="H76" s="611">
        <v>2</v>
      </c>
      <c r="I76" s="612"/>
      <c r="J76" s="249"/>
      <c r="M76" s="250" t="s">
        <v>123</v>
      </c>
      <c r="N76" s="245" t="s">
        <v>539</v>
      </c>
      <c r="O76" s="246"/>
      <c r="P76" s="247"/>
      <c r="Q76" s="247"/>
      <c r="R76" s="611">
        <v>1</v>
      </c>
      <c r="S76" s="612"/>
      <c r="T76" s="611">
        <v>2</v>
      </c>
      <c r="U76" s="612"/>
      <c r="V76" s="249"/>
    </row>
    <row r="77" spans="1:23" s="216" customFormat="1" ht="15.75" thickBot="1" x14ac:dyDescent="0.3">
      <c r="A77" s="251" t="s">
        <v>181</v>
      </c>
      <c r="B77" s="252" t="s">
        <v>280</v>
      </c>
      <c r="C77" s="253"/>
      <c r="D77" s="253"/>
      <c r="E77" s="253"/>
      <c r="F77" s="613">
        <v>1</v>
      </c>
      <c r="G77" s="614"/>
      <c r="H77" s="613">
        <v>2</v>
      </c>
      <c r="I77" s="614"/>
      <c r="J77" s="254"/>
      <c r="M77" s="251" t="s">
        <v>181</v>
      </c>
      <c r="N77" s="252" t="s">
        <v>540</v>
      </c>
      <c r="O77" s="253"/>
      <c r="P77" s="253"/>
      <c r="Q77" s="253"/>
      <c r="R77" s="613">
        <v>1</v>
      </c>
      <c r="S77" s="614"/>
      <c r="T77" s="613">
        <v>2</v>
      </c>
      <c r="U77" s="614"/>
      <c r="V77" s="254"/>
      <c r="W77" s="214"/>
    </row>
    <row r="78" spans="1:23" x14ac:dyDescent="0.25">
      <c r="I78" s="255"/>
      <c r="M78" s="216"/>
      <c r="N78" s="216"/>
      <c r="O78" s="216"/>
      <c r="P78" s="216"/>
      <c r="Q78" s="216"/>
      <c r="R78" s="216"/>
      <c r="S78" s="216"/>
      <c r="T78" s="216"/>
      <c r="U78" s="216"/>
      <c r="V78" s="216"/>
    </row>
    <row r="79" spans="1:23" x14ac:dyDescent="0.25">
      <c r="I79" s="255"/>
    </row>
    <row r="80" spans="1:23" ht="13.5" customHeight="1" x14ac:dyDescent="0.25">
      <c r="I80" s="255"/>
    </row>
    <row r="81" spans="9:10" ht="13.5" customHeight="1" x14ac:dyDescent="0.25">
      <c r="I81" s="255"/>
    </row>
    <row r="82" spans="9:10" x14ac:dyDescent="0.25">
      <c r="I82" s="255"/>
    </row>
    <row r="83" spans="9:10" ht="12.75" customHeight="1" x14ac:dyDescent="0.25">
      <c r="I83" s="255"/>
    </row>
    <row r="84" spans="9:10" x14ac:dyDescent="0.25">
      <c r="I84" s="255"/>
      <c r="J84" s="255"/>
    </row>
    <row r="85" spans="9:10" ht="13.5" customHeight="1" x14ac:dyDescent="0.25">
      <c r="I85" s="255"/>
    </row>
    <row r="86" spans="9:10" ht="21" customHeight="1" x14ac:dyDescent="0.25">
      <c r="I86" s="255"/>
    </row>
    <row r="87" spans="9:10" ht="21" customHeight="1" x14ac:dyDescent="0.25">
      <c r="I87" s="255"/>
    </row>
    <row r="88" spans="9:10" ht="13.5" customHeight="1" x14ac:dyDescent="0.25">
      <c r="I88" s="255"/>
    </row>
    <row r="89" spans="9:10" ht="13.5" customHeight="1" x14ac:dyDescent="0.25">
      <c r="I89" s="255"/>
    </row>
    <row r="90" spans="9:10" ht="13.5" customHeight="1" x14ac:dyDescent="0.25">
      <c r="I90" s="255"/>
    </row>
    <row r="91" spans="9:10" ht="13.5" customHeight="1" x14ac:dyDescent="0.25">
      <c r="I91" s="255"/>
    </row>
    <row r="92" spans="9:10" ht="13.5" customHeight="1" x14ac:dyDescent="0.25">
      <c r="I92" s="255"/>
    </row>
    <row r="93" spans="9:10" x14ac:dyDescent="0.25">
      <c r="I93" s="255"/>
    </row>
    <row r="94" spans="9:10" x14ac:dyDescent="0.25">
      <c r="I94" s="255"/>
    </row>
    <row r="95" spans="9:10" x14ac:dyDescent="0.25">
      <c r="I95" s="255"/>
    </row>
    <row r="96" spans="9:10" x14ac:dyDescent="0.25">
      <c r="I96" s="255"/>
    </row>
    <row r="97" spans="9:9" x14ac:dyDescent="0.25">
      <c r="I97" s="255"/>
    </row>
    <row r="98" spans="9:9" x14ac:dyDescent="0.25">
      <c r="I98" s="255"/>
    </row>
    <row r="99" spans="9:9" x14ac:dyDescent="0.25">
      <c r="I99" s="255"/>
    </row>
    <row r="100" spans="9:9" x14ac:dyDescent="0.25">
      <c r="I100" s="255"/>
    </row>
    <row r="101" spans="9:9" x14ac:dyDescent="0.25">
      <c r="I101" s="255"/>
    </row>
    <row r="102" spans="9:9" x14ac:dyDescent="0.25">
      <c r="I102" s="255"/>
    </row>
    <row r="103" spans="9:9" x14ac:dyDescent="0.25">
      <c r="I103" s="255"/>
    </row>
    <row r="104" spans="9:9" x14ac:dyDescent="0.25">
      <c r="I104" s="255"/>
    </row>
    <row r="105" spans="9:9" x14ac:dyDescent="0.25">
      <c r="I105" s="255"/>
    </row>
    <row r="106" spans="9:9" x14ac:dyDescent="0.25">
      <c r="I106" s="255"/>
    </row>
    <row r="107" spans="9:9" x14ac:dyDescent="0.25">
      <c r="I107" s="255"/>
    </row>
    <row r="108" spans="9:9" x14ac:dyDescent="0.25">
      <c r="I108" s="255"/>
    </row>
    <row r="109" spans="9:9" x14ac:dyDescent="0.25">
      <c r="I109" s="255"/>
    </row>
    <row r="110" spans="9:9" x14ac:dyDescent="0.25">
      <c r="I110" s="255"/>
    </row>
    <row r="111" spans="9:9" x14ac:dyDescent="0.25">
      <c r="I111" s="255"/>
    </row>
    <row r="112" spans="9:9" x14ac:dyDescent="0.25">
      <c r="I112" s="255"/>
    </row>
    <row r="113" spans="9:9" x14ac:dyDescent="0.25">
      <c r="I113" s="255"/>
    </row>
    <row r="114" spans="9:9" x14ac:dyDescent="0.25">
      <c r="I114" s="255"/>
    </row>
    <row r="115" spans="9:9" x14ac:dyDescent="0.25">
      <c r="I115" s="255"/>
    </row>
    <row r="116" spans="9:9" x14ac:dyDescent="0.25">
      <c r="I116" s="255"/>
    </row>
    <row r="117" spans="9:9" x14ac:dyDescent="0.25">
      <c r="I117" s="255"/>
    </row>
    <row r="118" spans="9:9" x14ac:dyDescent="0.25">
      <c r="I118" s="255"/>
    </row>
  </sheetData>
  <customSheetViews>
    <customSheetView guid="{3359CAAE-34D2-B046-9CF2-77795125115C}" scale="98" printArea="1">
      <selection activeCell="K46" sqref="K46"/>
      <rowBreaks count="2" manualBreakCount="2">
        <brk id="54" max="11" man="1"/>
        <brk id="142" max="9" man="1"/>
      </rowBreaks>
      <pageMargins left="0.7" right="0.7" top="0.75" bottom="0.75" header="0.3" footer="0.3"/>
      <printOptions horizontalCentered="1" verticalCentered="1"/>
    </customSheetView>
  </customSheetViews>
  <mergeCells count="325">
    <mergeCell ref="C20:D20"/>
    <mergeCell ref="E20:F20"/>
    <mergeCell ref="G20:I20"/>
    <mergeCell ref="E27:F27"/>
    <mergeCell ref="J48:J52"/>
    <mergeCell ref="A2:A12"/>
    <mergeCell ref="E18:F18"/>
    <mergeCell ref="E19:F19"/>
    <mergeCell ref="E34:F34"/>
    <mergeCell ref="C33:D33"/>
    <mergeCell ref="C34:D34"/>
    <mergeCell ref="E35:F35"/>
    <mergeCell ref="E32:F32"/>
    <mergeCell ref="C21:D21"/>
    <mergeCell ref="E21:F21"/>
    <mergeCell ref="G21:I21"/>
    <mergeCell ref="C17:D17"/>
    <mergeCell ref="C18:D18"/>
    <mergeCell ref="C19:D19"/>
    <mergeCell ref="G17:I17"/>
    <mergeCell ref="G18:I18"/>
    <mergeCell ref="G19:I19"/>
    <mergeCell ref="E17:F17"/>
    <mergeCell ref="G35:I35"/>
    <mergeCell ref="E22:F22"/>
    <mergeCell ref="G22:I22"/>
    <mergeCell ref="C35:D35"/>
    <mergeCell ref="G42:I42"/>
    <mergeCell ref="B48:I48"/>
    <mergeCell ref="B45:B47"/>
    <mergeCell ref="C27:D27"/>
    <mergeCell ref="G32:I32"/>
    <mergeCell ref="G33:I33"/>
    <mergeCell ref="E33:F33"/>
    <mergeCell ref="G27:I27"/>
    <mergeCell ref="G34:I34"/>
    <mergeCell ref="C22:D22"/>
    <mergeCell ref="C32:D32"/>
    <mergeCell ref="C42:D42"/>
    <mergeCell ref="E42:F42"/>
    <mergeCell ref="S20:U20"/>
    <mergeCell ref="O21:P21"/>
    <mergeCell ref="Q21:R21"/>
    <mergeCell ref="S21:U21"/>
    <mergeCell ref="O17:P17"/>
    <mergeCell ref="Q17:R17"/>
    <mergeCell ref="S17:U17"/>
    <mergeCell ref="O18:P18"/>
    <mergeCell ref="Q18:R18"/>
    <mergeCell ref="S18:U18"/>
    <mergeCell ref="O19:P19"/>
    <mergeCell ref="Q19:R19"/>
    <mergeCell ref="S19:U19"/>
    <mergeCell ref="O32:P32"/>
    <mergeCell ref="Q32:R32"/>
    <mergeCell ref="S32:U32"/>
    <mergeCell ref="Q30:R31"/>
    <mergeCell ref="S30:U31"/>
    <mergeCell ref="O22:P22"/>
    <mergeCell ref="Q22:R22"/>
    <mergeCell ref="S22:U22"/>
    <mergeCell ref="O27:P27"/>
    <mergeCell ref="Q27:R27"/>
    <mergeCell ref="S27:U27"/>
    <mergeCell ref="Q23:R24"/>
    <mergeCell ref="S23:U24"/>
    <mergeCell ref="Q28:R29"/>
    <mergeCell ref="S28:U29"/>
    <mergeCell ref="S34:U34"/>
    <mergeCell ref="Q38:R39"/>
    <mergeCell ref="S38:U39"/>
    <mergeCell ref="O33:P33"/>
    <mergeCell ref="Q33:R33"/>
    <mergeCell ref="S33:U33"/>
    <mergeCell ref="O35:P35"/>
    <mergeCell ref="Q35:R35"/>
    <mergeCell ref="S35:U35"/>
    <mergeCell ref="V48:V52"/>
    <mergeCell ref="R53:S53"/>
    <mergeCell ref="T53:U53"/>
    <mergeCell ref="R54:S54"/>
    <mergeCell ref="T54:U54"/>
    <mergeCell ref="R55:S55"/>
    <mergeCell ref="T55:U55"/>
    <mergeCell ref="N53:Q53"/>
    <mergeCell ref="O42:P42"/>
    <mergeCell ref="Q42:R42"/>
    <mergeCell ref="S42:U42"/>
    <mergeCell ref="N48:U48"/>
    <mergeCell ref="R56:S56"/>
    <mergeCell ref="T56:U56"/>
    <mergeCell ref="R57:S57"/>
    <mergeCell ref="T57:U57"/>
    <mergeCell ref="R58:S58"/>
    <mergeCell ref="T58:U58"/>
    <mergeCell ref="R59:S59"/>
    <mergeCell ref="T59:U59"/>
    <mergeCell ref="R60:S60"/>
    <mergeCell ref="T60:U60"/>
    <mergeCell ref="R69:S69"/>
    <mergeCell ref="T69:U69"/>
    <mergeCell ref="R61:S61"/>
    <mergeCell ref="T61:U61"/>
    <mergeCell ref="R62:S62"/>
    <mergeCell ref="T62:U62"/>
    <mergeCell ref="R63:S63"/>
    <mergeCell ref="T63:U63"/>
    <mergeCell ref="R66:S66"/>
    <mergeCell ref="T66:U66"/>
    <mergeCell ref="B1:J1"/>
    <mergeCell ref="B5:J11"/>
    <mergeCell ref="B2:J4"/>
    <mergeCell ref="N5:V11"/>
    <mergeCell ref="N2:V4"/>
    <mergeCell ref="J12:J14"/>
    <mergeCell ref="V12:V14"/>
    <mergeCell ref="G12:I14"/>
    <mergeCell ref="E12:F14"/>
    <mergeCell ref="C12:D14"/>
    <mergeCell ref="B12:B14"/>
    <mergeCell ref="N12:N14"/>
    <mergeCell ref="M2:M12"/>
    <mergeCell ref="O12:P14"/>
    <mergeCell ref="Q12:R14"/>
    <mergeCell ref="S12:U14"/>
    <mergeCell ref="V28:V29"/>
    <mergeCell ref="A25:A26"/>
    <mergeCell ref="B25:B26"/>
    <mergeCell ref="C25:D26"/>
    <mergeCell ref="E25:F26"/>
    <mergeCell ref="G25:I26"/>
    <mergeCell ref="J25:J26"/>
    <mergeCell ref="M25:M26"/>
    <mergeCell ref="N25:N26"/>
    <mergeCell ref="O25:P26"/>
    <mergeCell ref="Q25:R26"/>
    <mergeCell ref="S25:U26"/>
    <mergeCell ref="A28:A29"/>
    <mergeCell ref="B28:B29"/>
    <mergeCell ref="C28:D29"/>
    <mergeCell ref="E28:F29"/>
    <mergeCell ref="G28:I29"/>
    <mergeCell ref="J28:J29"/>
    <mergeCell ref="M28:M29"/>
    <mergeCell ref="N28:N29"/>
    <mergeCell ref="O28:P29"/>
    <mergeCell ref="V25:V26"/>
    <mergeCell ref="V30:V31"/>
    <mergeCell ref="A36:A37"/>
    <mergeCell ref="B36:B37"/>
    <mergeCell ref="C36:D37"/>
    <mergeCell ref="E36:F37"/>
    <mergeCell ref="G36:I37"/>
    <mergeCell ref="J36:J37"/>
    <mergeCell ref="M36:M37"/>
    <mergeCell ref="N36:N37"/>
    <mergeCell ref="O36:P37"/>
    <mergeCell ref="Q36:R37"/>
    <mergeCell ref="S36:U37"/>
    <mergeCell ref="V36:V37"/>
    <mergeCell ref="A30:A31"/>
    <mergeCell ref="B30:B31"/>
    <mergeCell ref="C30:D31"/>
    <mergeCell ref="E30:F31"/>
    <mergeCell ref="G30:I31"/>
    <mergeCell ref="J30:J31"/>
    <mergeCell ref="M30:M31"/>
    <mergeCell ref="N30:N31"/>
    <mergeCell ref="O30:P31"/>
    <mergeCell ref="O34:P34"/>
    <mergeCell ref="Q34:R34"/>
    <mergeCell ref="V38:V39"/>
    <mergeCell ref="A40:A41"/>
    <mergeCell ref="B40:B41"/>
    <mergeCell ref="C40:D41"/>
    <mergeCell ref="E40:F41"/>
    <mergeCell ref="G40:I41"/>
    <mergeCell ref="J40:J41"/>
    <mergeCell ref="M40:M41"/>
    <mergeCell ref="N40:N41"/>
    <mergeCell ref="O40:P41"/>
    <mergeCell ref="Q40:R41"/>
    <mergeCell ref="S40:U41"/>
    <mergeCell ref="V40:V41"/>
    <mergeCell ref="A38:A39"/>
    <mergeCell ref="B38:B39"/>
    <mergeCell ref="C38:D39"/>
    <mergeCell ref="E38:F39"/>
    <mergeCell ref="G38:I39"/>
    <mergeCell ref="J38:J39"/>
    <mergeCell ref="M38:M39"/>
    <mergeCell ref="N38:N39"/>
    <mergeCell ref="O38:P39"/>
    <mergeCell ref="Q15:R16"/>
    <mergeCell ref="S15:U16"/>
    <mergeCell ref="V15:V16"/>
    <mergeCell ref="V23:V24"/>
    <mergeCell ref="A23:A24"/>
    <mergeCell ref="B23:B24"/>
    <mergeCell ref="C23:D24"/>
    <mergeCell ref="E23:F24"/>
    <mergeCell ref="G23:I24"/>
    <mergeCell ref="J23:J24"/>
    <mergeCell ref="M23:M24"/>
    <mergeCell ref="N23:N24"/>
    <mergeCell ref="O23:P24"/>
    <mergeCell ref="O20:P20"/>
    <mergeCell ref="A15:A16"/>
    <mergeCell ref="B15:B16"/>
    <mergeCell ref="C15:D16"/>
    <mergeCell ref="E15:F16"/>
    <mergeCell ref="G15:I16"/>
    <mergeCell ref="J15:J16"/>
    <mergeCell ref="M15:M16"/>
    <mergeCell ref="N15:N16"/>
    <mergeCell ref="O15:P16"/>
    <mergeCell ref="Q20:R20"/>
    <mergeCell ref="M45:M47"/>
    <mergeCell ref="N45:N47"/>
    <mergeCell ref="C45:C46"/>
    <mergeCell ref="D45:E46"/>
    <mergeCell ref="F45:F46"/>
    <mergeCell ref="G45:I46"/>
    <mergeCell ref="O45:O46"/>
    <mergeCell ref="P45:Q46"/>
    <mergeCell ref="V43:V44"/>
    <mergeCell ref="J43:J44"/>
    <mergeCell ref="M43:U44"/>
    <mergeCell ref="A43:I44"/>
    <mergeCell ref="R45:R46"/>
    <mergeCell ref="S45:U46"/>
    <mergeCell ref="A45:A47"/>
    <mergeCell ref="F52:G52"/>
    <mergeCell ref="H52:I52"/>
    <mergeCell ref="N49:U51"/>
    <mergeCell ref="B49:I51"/>
    <mergeCell ref="B52:E52"/>
    <mergeCell ref="N52:Q52"/>
    <mergeCell ref="R52:S52"/>
    <mergeCell ref="T52:U52"/>
    <mergeCell ref="A48:A52"/>
    <mergeCell ref="M48:M52"/>
    <mergeCell ref="R76:S76"/>
    <mergeCell ref="T76:U76"/>
    <mergeCell ref="R77:S77"/>
    <mergeCell ref="T77:U77"/>
    <mergeCell ref="F54:G54"/>
    <mergeCell ref="H54:I54"/>
    <mergeCell ref="F55:G55"/>
    <mergeCell ref="H55:I55"/>
    <mergeCell ref="F56:G56"/>
    <mergeCell ref="H56:I56"/>
    <mergeCell ref="F57:G57"/>
    <mergeCell ref="H57:I57"/>
    <mergeCell ref="F58:G58"/>
    <mergeCell ref="H58:I58"/>
    <mergeCell ref="F59:G59"/>
    <mergeCell ref="H59:I59"/>
    <mergeCell ref="F60:G60"/>
    <mergeCell ref="H60:I60"/>
    <mergeCell ref="F61:G61"/>
    <mergeCell ref="H61:I61"/>
    <mergeCell ref="R67:S67"/>
    <mergeCell ref="T67:U67"/>
    <mergeCell ref="R68:S68"/>
    <mergeCell ref="T68:U68"/>
    <mergeCell ref="F76:G76"/>
    <mergeCell ref="H76:I76"/>
    <mergeCell ref="F77:G77"/>
    <mergeCell ref="H77:I77"/>
    <mergeCell ref="B53:E53"/>
    <mergeCell ref="F53:G53"/>
    <mergeCell ref="H53:I53"/>
    <mergeCell ref="F68:G68"/>
    <mergeCell ref="H68:I68"/>
    <mergeCell ref="F69:G69"/>
    <mergeCell ref="H69:I69"/>
    <mergeCell ref="F62:G62"/>
    <mergeCell ref="H62:I62"/>
    <mergeCell ref="F63:G63"/>
    <mergeCell ref="H63:I63"/>
    <mergeCell ref="F66:G66"/>
    <mergeCell ref="H66:I66"/>
    <mergeCell ref="F67:G67"/>
    <mergeCell ref="H67:I67"/>
    <mergeCell ref="M64:M65"/>
    <mergeCell ref="N64:Q65"/>
    <mergeCell ref="R64:S65"/>
    <mergeCell ref="T64:U65"/>
    <mergeCell ref="V64:V65"/>
    <mergeCell ref="A64:A65"/>
    <mergeCell ref="B64:E65"/>
    <mergeCell ref="F64:G65"/>
    <mergeCell ref="H64:I65"/>
    <mergeCell ref="J64:J65"/>
    <mergeCell ref="A74:A75"/>
    <mergeCell ref="B74:E75"/>
    <mergeCell ref="F74:G75"/>
    <mergeCell ref="H74:I75"/>
    <mergeCell ref="J74:J75"/>
    <mergeCell ref="M70:M71"/>
    <mergeCell ref="N70:Q71"/>
    <mergeCell ref="R70:S71"/>
    <mergeCell ref="T70:U71"/>
    <mergeCell ref="A70:A71"/>
    <mergeCell ref="B70:E71"/>
    <mergeCell ref="F70:G71"/>
    <mergeCell ref="H70:I71"/>
    <mergeCell ref="J70:J71"/>
    <mergeCell ref="A72:A73"/>
    <mergeCell ref="B72:E73"/>
    <mergeCell ref="F72:G73"/>
    <mergeCell ref="H72:I73"/>
    <mergeCell ref="J72:J73"/>
    <mergeCell ref="V70:V71"/>
    <mergeCell ref="M72:M73"/>
    <mergeCell ref="N72:Q73"/>
    <mergeCell ref="R72:S73"/>
    <mergeCell ref="T72:U73"/>
    <mergeCell ref="V72:V73"/>
    <mergeCell ref="M74:M75"/>
    <mergeCell ref="N74:Q75"/>
    <mergeCell ref="R74:S75"/>
    <mergeCell ref="T74:U75"/>
    <mergeCell ref="V74:V75"/>
  </mergeCells>
  <phoneticPr fontId="0" type="noConversion"/>
  <pageMargins left="0" right="0" top="0" bottom="0" header="0" footer="0"/>
  <pageSetup scale="96" orientation="portrait" r:id="rId1"/>
  <headerFooter differentFirst="1">
    <oddHeader>&amp;LHRBF Impact Evaluation&amp;CHealth Worker Questionnaire&amp;RForm F2</oddHeader>
    <oddFooter>&amp;R&amp;P / &amp;N</oddFooter>
  </headerFooter>
  <rowBreaks count="2" manualBreakCount="2">
    <brk id="42" max="21" man="1"/>
    <brk id="84" max="9" man="1"/>
  </rowBreaks>
  <colBreaks count="1" manualBreakCount="1">
    <brk id="11" max="7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7"/>
  <sheetViews>
    <sheetView view="pageBreakPreview" topLeftCell="A27" zoomScaleNormal="140" zoomScaleSheetLayoutView="100" workbookViewId="0">
      <selection activeCell="C60" sqref="C60"/>
    </sheetView>
  </sheetViews>
  <sheetFormatPr defaultColWidth="8.85546875" defaultRowHeight="15" x14ac:dyDescent="0.25"/>
  <cols>
    <col min="1" max="1" width="6.42578125" style="256" bestFit="1" customWidth="1"/>
    <col min="2" max="2" width="40.7109375" style="255" customWidth="1"/>
    <col min="3" max="3" width="3.85546875" style="255" customWidth="1"/>
    <col min="4" max="4" width="21.5703125" style="255" customWidth="1"/>
    <col min="5" max="5" width="3.7109375" style="255" customWidth="1"/>
    <col min="6" max="6" width="2.5703125" style="255" customWidth="1"/>
    <col min="7" max="7" width="6" style="255" bestFit="1" customWidth="1"/>
    <col min="8" max="8" width="10.85546875" style="214" customWidth="1"/>
    <col min="9" max="10" width="1.7109375" style="214" customWidth="1"/>
    <col min="11" max="11" width="6.42578125" style="214" bestFit="1" customWidth="1"/>
    <col min="12" max="12" width="46.85546875" style="214" customWidth="1"/>
    <col min="13" max="13" width="3.42578125" style="214" bestFit="1" customWidth="1"/>
    <col min="14" max="14" width="22.85546875" style="214" customWidth="1"/>
    <col min="15" max="15" width="9" style="214" bestFit="1" customWidth="1"/>
    <col min="16" max="16" width="3.140625" style="214" bestFit="1" customWidth="1"/>
    <col min="17" max="17" width="6" style="214" bestFit="1" customWidth="1"/>
    <col min="18" max="18" width="11.42578125" style="214" customWidth="1"/>
    <col min="19" max="16384" width="8.85546875" style="214"/>
  </cols>
  <sheetData>
    <row r="1" spans="1:18" s="216" customFormat="1" x14ac:dyDescent="0.2">
      <c r="A1" s="763">
        <f>-3</f>
        <v>-3</v>
      </c>
      <c r="B1" s="765" t="s">
        <v>598</v>
      </c>
      <c r="C1" s="765"/>
      <c r="D1" s="765"/>
      <c r="E1" s="765"/>
      <c r="F1" s="765"/>
      <c r="G1" s="765"/>
      <c r="H1" s="761" t="s">
        <v>81</v>
      </c>
      <c r="K1" s="763">
        <f>-3</f>
        <v>-3</v>
      </c>
      <c r="L1" s="765" t="s">
        <v>597</v>
      </c>
      <c r="M1" s="765"/>
      <c r="N1" s="765"/>
      <c r="O1" s="765"/>
      <c r="P1" s="765"/>
      <c r="Q1" s="765"/>
      <c r="R1" s="761" t="s">
        <v>507</v>
      </c>
    </row>
    <row r="2" spans="1:18" s="216" customFormat="1" ht="14.25" customHeight="1" thickBot="1" x14ac:dyDescent="0.25">
      <c r="A2" s="764"/>
      <c r="B2" s="766"/>
      <c r="C2" s="766"/>
      <c r="D2" s="766"/>
      <c r="E2" s="766"/>
      <c r="F2" s="766"/>
      <c r="G2" s="766"/>
      <c r="H2" s="767"/>
      <c r="K2" s="768"/>
      <c r="L2" s="769"/>
      <c r="M2" s="769"/>
      <c r="N2" s="769"/>
      <c r="O2" s="769"/>
      <c r="P2" s="769"/>
      <c r="Q2" s="769"/>
      <c r="R2" s="762"/>
    </row>
    <row r="3" spans="1:18" ht="15" customHeight="1" x14ac:dyDescent="0.25">
      <c r="A3" s="736">
        <f>A1-0.01</f>
        <v>-3.01</v>
      </c>
      <c r="B3" s="727" t="s">
        <v>599</v>
      </c>
      <c r="C3" s="647" t="s">
        <v>124</v>
      </c>
      <c r="D3" s="649"/>
      <c r="E3" s="649"/>
      <c r="F3" s="649"/>
      <c r="G3" s="617"/>
      <c r="H3" s="729"/>
      <c r="K3" s="736">
        <f>K1-0.01</f>
        <v>-3.01</v>
      </c>
      <c r="L3" s="727" t="s">
        <v>601</v>
      </c>
      <c r="M3" s="647" t="s">
        <v>563</v>
      </c>
      <c r="N3" s="649"/>
      <c r="O3" s="649"/>
      <c r="P3" s="649"/>
      <c r="Q3" s="617"/>
      <c r="R3" s="729"/>
    </row>
    <row r="4" spans="1:18" x14ac:dyDescent="0.25">
      <c r="A4" s="737"/>
      <c r="B4" s="728"/>
      <c r="C4" s="739"/>
      <c r="D4" s="740"/>
      <c r="E4" s="740"/>
      <c r="F4" s="740"/>
      <c r="G4" s="741"/>
      <c r="H4" s="730"/>
      <c r="K4" s="737"/>
      <c r="L4" s="728"/>
      <c r="M4" s="739"/>
      <c r="N4" s="740"/>
      <c r="O4" s="740"/>
      <c r="P4" s="740"/>
      <c r="Q4" s="741"/>
      <c r="R4" s="730"/>
    </row>
    <row r="5" spans="1:18" ht="15" customHeight="1" x14ac:dyDescent="0.25">
      <c r="A5" s="737"/>
      <c r="B5" s="728" t="s">
        <v>600</v>
      </c>
      <c r="C5" s="739"/>
      <c r="D5" s="740"/>
      <c r="E5" s="740"/>
      <c r="F5" s="740"/>
      <c r="G5" s="741"/>
      <c r="H5" s="730"/>
      <c r="K5" s="737"/>
      <c r="L5" s="728" t="s">
        <v>602</v>
      </c>
      <c r="M5" s="739"/>
      <c r="N5" s="740"/>
      <c r="O5" s="740"/>
      <c r="P5" s="740"/>
      <c r="Q5" s="741"/>
      <c r="R5" s="730"/>
    </row>
    <row r="6" spans="1:18" ht="15.75" thickBot="1" x14ac:dyDescent="0.3">
      <c r="A6" s="738"/>
      <c r="B6" s="734"/>
      <c r="C6" s="742"/>
      <c r="D6" s="743"/>
      <c r="E6" s="743"/>
      <c r="F6" s="743"/>
      <c r="G6" s="744"/>
      <c r="H6" s="731"/>
      <c r="K6" s="738"/>
      <c r="L6" s="734"/>
      <c r="M6" s="742"/>
      <c r="N6" s="743"/>
      <c r="O6" s="743"/>
      <c r="P6" s="743"/>
      <c r="Q6" s="744"/>
      <c r="R6" s="731"/>
    </row>
    <row r="7" spans="1:18" ht="15" customHeight="1" x14ac:dyDescent="0.25">
      <c r="A7" s="736">
        <f>A3-0.01</f>
        <v>-3.0199999999999996</v>
      </c>
      <c r="B7" s="727" t="s">
        <v>852</v>
      </c>
      <c r="C7" s="758" t="s">
        <v>234</v>
      </c>
      <c r="D7" s="701"/>
      <c r="E7" s="701"/>
      <c r="F7" s="701"/>
      <c r="G7" s="725"/>
      <c r="H7" s="729"/>
      <c r="K7" s="736">
        <f>K3-0.01</f>
        <v>-3.0199999999999996</v>
      </c>
      <c r="L7" s="727" t="s">
        <v>853</v>
      </c>
      <c r="M7" s="647" t="s">
        <v>564</v>
      </c>
      <c r="N7" s="649"/>
      <c r="O7" s="649"/>
      <c r="P7" s="649"/>
      <c r="Q7" s="617"/>
      <c r="R7" s="729"/>
    </row>
    <row r="8" spans="1:18" x14ac:dyDescent="0.25">
      <c r="A8" s="737"/>
      <c r="B8" s="728"/>
      <c r="C8" s="629"/>
      <c r="D8" s="630"/>
      <c r="E8" s="630"/>
      <c r="F8" s="630"/>
      <c r="G8" s="631"/>
      <c r="H8" s="730"/>
      <c r="K8" s="737"/>
      <c r="L8" s="728"/>
      <c r="M8" s="739"/>
      <c r="N8" s="740"/>
      <c r="O8" s="740"/>
      <c r="P8" s="740"/>
      <c r="Q8" s="741"/>
      <c r="R8" s="730"/>
    </row>
    <row r="9" spans="1:18" x14ac:dyDescent="0.25">
      <c r="A9" s="737"/>
      <c r="B9" s="728"/>
      <c r="C9" s="629"/>
      <c r="D9" s="630"/>
      <c r="E9" s="630"/>
      <c r="F9" s="630"/>
      <c r="G9" s="631"/>
      <c r="H9" s="730"/>
      <c r="K9" s="737"/>
      <c r="L9" s="728"/>
      <c r="M9" s="739"/>
      <c r="N9" s="740"/>
      <c r="O9" s="740"/>
      <c r="P9" s="740"/>
      <c r="Q9" s="741"/>
      <c r="R9" s="730"/>
    </row>
    <row r="10" spans="1:18" x14ac:dyDescent="0.25">
      <c r="A10" s="737"/>
      <c r="B10" s="728"/>
      <c r="C10" s="629"/>
      <c r="D10" s="630"/>
      <c r="E10" s="630"/>
      <c r="F10" s="630"/>
      <c r="G10" s="631"/>
      <c r="H10" s="730"/>
      <c r="K10" s="737"/>
      <c r="L10" s="728"/>
      <c r="M10" s="739"/>
      <c r="N10" s="740"/>
      <c r="O10" s="740"/>
      <c r="P10" s="740"/>
      <c r="Q10" s="741"/>
      <c r="R10" s="730"/>
    </row>
    <row r="11" spans="1:18" ht="15.75" thickBot="1" x14ac:dyDescent="0.3">
      <c r="A11" s="738"/>
      <c r="B11" s="734"/>
      <c r="C11" s="759"/>
      <c r="D11" s="705"/>
      <c r="E11" s="705"/>
      <c r="F11" s="705"/>
      <c r="G11" s="760"/>
      <c r="H11" s="731"/>
      <c r="K11" s="738"/>
      <c r="L11" s="734"/>
      <c r="M11" s="742"/>
      <c r="N11" s="743"/>
      <c r="O11" s="743"/>
      <c r="P11" s="743"/>
      <c r="Q11" s="744"/>
      <c r="R11" s="731"/>
    </row>
    <row r="12" spans="1:18" ht="15" customHeight="1" x14ac:dyDescent="0.25">
      <c r="A12" s="736">
        <f>A7-0.01</f>
        <v>-3.0299999999999994</v>
      </c>
      <c r="B12" s="727" t="s">
        <v>594</v>
      </c>
      <c r="C12" s="758" t="s">
        <v>235</v>
      </c>
      <c r="D12" s="701"/>
      <c r="E12" s="701"/>
      <c r="F12" s="701"/>
      <c r="G12" s="725"/>
      <c r="H12" s="729"/>
      <c r="K12" s="736">
        <f>K7-0.01</f>
        <v>-3.0299999999999994</v>
      </c>
      <c r="L12" s="727" t="s">
        <v>565</v>
      </c>
      <c r="M12" s="758" t="s">
        <v>566</v>
      </c>
      <c r="N12" s="701"/>
      <c r="O12" s="701"/>
      <c r="P12" s="701"/>
      <c r="Q12" s="725"/>
      <c r="R12" s="729"/>
    </row>
    <row r="13" spans="1:18" x14ac:dyDescent="0.25">
      <c r="A13" s="737"/>
      <c r="B13" s="728"/>
      <c r="C13" s="629"/>
      <c r="D13" s="630"/>
      <c r="E13" s="630"/>
      <c r="F13" s="630"/>
      <c r="G13" s="631"/>
      <c r="H13" s="730"/>
      <c r="K13" s="737"/>
      <c r="L13" s="728"/>
      <c r="M13" s="629"/>
      <c r="N13" s="630"/>
      <c r="O13" s="630"/>
      <c r="P13" s="630"/>
      <c r="Q13" s="631"/>
      <c r="R13" s="730"/>
    </row>
    <row r="14" spans="1:18" ht="15.75" thickBot="1" x14ac:dyDescent="0.3">
      <c r="A14" s="738"/>
      <c r="B14" s="734"/>
      <c r="C14" s="759"/>
      <c r="D14" s="705"/>
      <c r="E14" s="705"/>
      <c r="F14" s="705"/>
      <c r="G14" s="760"/>
      <c r="H14" s="731"/>
      <c r="K14" s="738"/>
      <c r="L14" s="734"/>
      <c r="M14" s="759"/>
      <c r="N14" s="705"/>
      <c r="O14" s="705"/>
      <c r="P14" s="705"/>
      <c r="Q14" s="760"/>
      <c r="R14" s="731"/>
    </row>
    <row r="15" spans="1:18" ht="15" customHeight="1" x14ac:dyDescent="0.25">
      <c r="A15" s="736">
        <f>A12-0.01</f>
        <v>-3.0399999999999991</v>
      </c>
      <c r="B15" s="727" t="s">
        <v>595</v>
      </c>
      <c r="C15" s="758" t="s">
        <v>236</v>
      </c>
      <c r="D15" s="701"/>
      <c r="E15" s="701"/>
      <c r="F15" s="701"/>
      <c r="G15" s="725"/>
      <c r="H15" s="729"/>
      <c r="K15" s="736">
        <f>K12-0.01</f>
        <v>-3.0399999999999991</v>
      </c>
      <c r="L15" s="727" t="s">
        <v>567</v>
      </c>
      <c r="M15" s="758" t="s">
        <v>568</v>
      </c>
      <c r="N15" s="701"/>
      <c r="O15" s="701"/>
      <c r="P15" s="701"/>
      <c r="Q15" s="725"/>
      <c r="R15" s="729"/>
    </row>
    <row r="16" spans="1:18" x14ac:dyDescent="0.25">
      <c r="A16" s="737"/>
      <c r="B16" s="728"/>
      <c r="C16" s="629"/>
      <c r="D16" s="630"/>
      <c r="E16" s="630"/>
      <c r="F16" s="630"/>
      <c r="G16" s="631"/>
      <c r="H16" s="730"/>
      <c r="K16" s="737"/>
      <c r="L16" s="728"/>
      <c r="M16" s="629"/>
      <c r="N16" s="630"/>
      <c r="O16" s="630"/>
      <c r="P16" s="630"/>
      <c r="Q16" s="631"/>
      <c r="R16" s="730"/>
    </row>
    <row r="17" spans="1:18" ht="15.75" thickBot="1" x14ac:dyDescent="0.3">
      <c r="A17" s="737"/>
      <c r="B17" s="728"/>
      <c r="C17" s="629"/>
      <c r="D17" s="630"/>
      <c r="E17" s="630"/>
      <c r="F17" s="630"/>
      <c r="G17" s="631"/>
      <c r="H17" s="730"/>
      <c r="K17" s="738"/>
      <c r="L17" s="734"/>
      <c r="M17" s="759"/>
      <c r="N17" s="705"/>
      <c r="O17" s="705"/>
      <c r="P17" s="705"/>
      <c r="Q17" s="760"/>
      <c r="R17" s="731"/>
    </row>
    <row r="18" spans="1:18" ht="15" customHeight="1" x14ac:dyDescent="0.25">
      <c r="A18" s="749">
        <f>A15-0.01</f>
        <v>-3.0499999999999989</v>
      </c>
      <c r="B18" s="727" t="s">
        <v>596</v>
      </c>
      <c r="C18" s="647" t="s">
        <v>64</v>
      </c>
      <c r="D18" s="649"/>
      <c r="E18" s="651">
        <v>1</v>
      </c>
      <c r="F18" s="651"/>
      <c r="G18" s="752"/>
      <c r="H18" s="729"/>
      <c r="K18" s="749">
        <f>K15-0.01</f>
        <v>-3.0499999999999989</v>
      </c>
      <c r="L18" s="727" t="s">
        <v>569</v>
      </c>
      <c r="M18" s="647" t="s">
        <v>570</v>
      </c>
      <c r="N18" s="649"/>
      <c r="O18" s="651">
        <v>1</v>
      </c>
      <c r="P18" s="651"/>
      <c r="Q18" s="752"/>
      <c r="R18" s="729"/>
    </row>
    <row r="19" spans="1:18" x14ac:dyDescent="0.25">
      <c r="A19" s="750"/>
      <c r="B19" s="728"/>
      <c r="C19" s="648"/>
      <c r="D19" s="650"/>
      <c r="E19" s="652"/>
      <c r="F19" s="652"/>
      <c r="G19" s="753"/>
      <c r="H19" s="730"/>
      <c r="K19" s="750"/>
      <c r="L19" s="728"/>
      <c r="M19" s="648"/>
      <c r="N19" s="650"/>
      <c r="O19" s="652"/>
      <c r="P19" s="652"/>
      <c r="Q19" s="753"/>
      <c r="R19" s="730"/>
    </row>
    <row r="20" spans="1:18" x14ac:dyDescent="0.25">
      <c r="A20" s="750"/>
      <c r="B20" s="728"/>
      <c r="C20" s="754" t="s">
        <v>65</v>
      </c>
      <c r="D20" s="755"/>
      <c r="E20" s="745">
        <v>2</v>
      </c>
      <c r="F20" s="745"/>
      <c r="G20" s="747"/>
      <c r="H20" s="730"/>
      <c r="K20" s="750"/>
      <c r="L20" s="728"/>
      <c r="M20" s="754" t="s">
        <v>571</v>
      </c>
      <c r="N20" s="755"/>
      <c r="O20" s="745">
        <v>2</v>
      </c>
      <c r="P20" s="745"/>
      <c r="Q20" s="747"/>
      <c r="R20" s="730"/>
    </row>
    <row r="21" spans="1:18" x14ac:dyDescent="0.25">
      <c r="A21" s="750"/>
      <c r="B21" s="728"/>
      <c r="C21" s="739"/>
      <c r="D21" s="740"/>
      <c r="E21" s="652"/>
      <c r="F21" s="652"/>
      <c r="G21" s="753"/>
      <c r="H21" s="730"/>
      <c r="K21" s="750"/>
      <c r="L21" s="728"/>
      <c r="M21" s="739"/>
      <c r="N21" s="740"/>
      <c r="O21" s="652"/>
      <c r="P21" s="652"/>
      <c r="Q21" s="753"/>
      <c r="R21" s="730"/>
    </row>
    <row r="22" spans="1:18" x14ac:dyDescent="0.25">
      <c r="A22" s="750"/>
      <c r="B22" s="728"/>
      <c r="C22" s="754" t="s">
        <v>237</v>
      </c>
      <c r="D22" s="755"/>
      <c r="E22" s="745">
        <v>3</v>
      </c>
      <c r="F22" s="745"/>
      <c r="G22" s="747"/>
      <c r="H22" s="730"/>
      <c r="K22" s="750"/>
      <c r="L22" s="728"/>
      <c r="M22" s="754" t="s">
        <v>572</v>
      </c>
      <c r="N22" s="755"/>
      <c r="O22" s="745">
        <v>3</v>
      </c>
      <c r="P22" s="745"/>
      <c r="Q22" s="747"/>
      <c r="R22" s="730"/>
    </row>
    <row r="23" spans="1:18" ht="15.75" thickBot="1" x14ac:dyDescent="0.3">
      <c r="A23" s="750"/>
      <c r="B23" s="728"/>
      <c r="C23" s="739"/>
      <c r="D23" s="740"/>
      <c r="E23" s="756"/>
      <c r="F23" s="756"/>
      <c r="G23" s="757"/>
      <c r="H23" s="730"/>
      <c r="K23" s="751"/>
      <c r="L23" s="734"/>
      <c r="M23" s="742"/>
      <c r="N23" s="743"/>
      <c r="O23" s="746"/>
      <c r="P23" s="746"/>
      <c r="Q23" s="748"/>
      <c r="R23" s="731"/>
    </row>
    <row r="24" spans="1:18" ht="15" customHeight="1" x14ac:dyDescent="0.25">
      <c r="A24" s="257">
        <f>A18-0.01</f>
        <v>-3.0599999999999987</v>
      </c>
      <c r="B24" s="770" t="s">
        <v>883</v>
      </c>
      <c r="C24" s="258" t="s">
        <v>51</v>
      </c>
      <c r="D24" s="258"/>
      <c r="E24" s="259">
        <v>1</v>
      </c>
      <c r="F24" s="260"/>
      <c r="G24" s="261"/>
      <c r="H24" s="262"/>
      <c r="K24" s="257">
        <f>K18-0.01</f>
        <v>-3.0599999999999987</v>
      </c>
      <c r="L24" s="770" t="s">
        <v>573</v>
      </c>
      <c r="M24" s="258" t="s">
        <v>468</v>
      </c>
      <c r="N24" s="258"/>
      <c r="O24" s="259">
        <v>1</v>
      </c>
      <c r="P24" s="260"/>
      <c r="Q24" s="261"/>
      <c r="R24" s="262"/>
    </row>
    <row r="25" spans="1:18" ht="15.75" thickBot="1" x14ac:dyDescent="0.3">
      <c r="A25" s="263"/>
      <c r="B25" s="772"/>
      <c r="C25" s="264" t="s">
        <v>85</v>
      </c>
      <c r="D25" s="264"/>
      <c r="E25" s="231">
        <v>2</v>
      </c>
      <c r="F25" s="264" t="s">
        <v>63</v>
      </c>
      <c r="G25" s="265">
        <f>A40</f>
        <v>-3.0799999999999983</v>
      </c>
      <c r="H25" s="266"/>
      <c r="K25" s="267"/>
      <c r="L25" s="771"/>
      <c r="M25" s="268" t="s">
        <v>469</v>
      </c>
      <c r="N25" s="268"/>
      <c r="O25" s="237">
        <v>2</v>
      </c>
      <c r="P25" s="268" t="s">
        <v>63</v>
      </c>
      <c r="Q25" s="269">
        <f>K40</f>
        <v>-3.0799999999999983</v>
      </c>
      <c r="R25" s="270"/>
    </row>
    <row r="26" spans="1:18" x14ac:dyDescent="0.25">
      <c r="A26" s="749">
        <f>A24-0.01</f>
        <v>-3.0699999999999985</v>
      </c>
      <c r="B26" s="727" t="s">
        <v>856</v>
      </c>
      <c r="C26" s="649" t="s">
        <v>26</v>
      </c>
      <c r="D26" s="649" t="s">
        <v>18</v>
      </c>
      <c r="E26" s="649"/>
      <c r="F26" s="649"/>
      <c r="G26" s="617"/>
      <c r="H26" s="677"/>
      <c r="K26" s="749">
        <f>K24-0.01</f>
        <v>-3.0699999999999985</v>
      </c>
      <c r="L26" s="727" t="s">
        <v>574</v>
      </c>
      <c r="M26" s="649" t="s">
        <v>26</v>
      </c>
      <c r="N26" s="701" t="s">
        <v>575</v>
      </c>
      <c r="O26" s="701"/>
      <c r="P26" s="701"/>
      <c r="Q26" s="725"/>
      <c r="R26" s="677"/>
    </row>
    <row r="27" spans="1:18" x14ac:dyDescent="0.25">
      <c r="A27" s="750"/>
      <c r="B27" s="728"/>
      <c r="C27" s="650"/>
      <c r="D27" s="650"/>
      <c r="E27" s="650"/>
      <c r="F27" s="650"/>
      <c r="G27" s="653"/>
      <c r="H27" s="678"/>
      <c r="K27" s="750"/>
      <c r="L27" s="728"/>
      <c r="M27" s="650"/>
      <c r="N27" s="605"/>
      <c r="O27" s="605"/>
      <c r="P27" s="605"/>
      <c r="Q27" s="606"/>
      <c r="R27" s="678"/>
    </row>
    <row r="28" spans="1:18" x14ac:dyDescent="0.25">
      <c r="A28" s="750"/>
      <c r="B28" s="728"/>
      <c r="C28" s="247" t="s">
        <v>27</v>
      </c>
      <c r="D28" s="246" t="s">
        <v>19</v>
      </c>
      <c r="E28" s="246"/>
      <c r="F28" s="247"/>
      <c r="G28" s="271"/>
      <c r="H28" s="219"/>
      <c r="K28" s="750"/>
      <c r="L28" s="728"/>
      <c r="M28" s="247" t="s">
        <v>27</v>
      </c>
      <c r="N28" s="246" t="s">
        <v>576</v>
      </c>
      <c r="O28" s="246"/>
      <c r="P28" s="247"/>
      <c r="Q28" s="271"/>
      <c r="R28" s="219"/>
    </row>
    <row r="29" spans="1:18" x14ac:dyDescent="0.25">
      <c r="A29" s="750"/>
      <c r="B29" s="728"/>
      <c r="C29" s="602" t="s">
        <v>41</v>
      </c>
      <c r="D29" s="602" t="s">
        <v>20</v>
      </c>
      <c r="E29" s="602"/>
      <c r="F29" s="602"/>
      <c r="G29" s="603"/>
      <c r="H29" s="735"/>
      <c r="K29" s="750"/>
      <c r="L29" s="728"/>
      <c r="M29" s="602" t="s">
        <v>41</v>
      </c>
      <c r="N29" s="602" t="s">
        <v>577</v>
      </c>
      <c r="O29" s="602"/>
      <c r="P29" s="602"/>
      <c r="Q29" s="603"/>
      <c r="R29" s="735"/>
    </row>
    <row r="30" spans="1:18" x14ac:dyDescent="0.25">
      <c r="A30" s="750"/>
      <c r="B30" s="728"/>
      <c r="C30" s="605"/>
      <c r="D30" s="605"/>
      <c r="E30" s="605"/>
      <c r="F30" s="605"/>
      <c r="G30" s="606"/>
      <c r="H30" s="726"/>
      <c r="K30" s="750"/>
      <c r="L30" s="728"/>
      <c r="M30" s="605"/>
      <c r="N30" s="605"/>
      <c r="O30" s="605"/>
      <c r="P30" s="605"/>
      <c r="Q30" s="606"/>
      <c r="R30" s="726"/>
    </row>
    <row r="31" spans="1:18" x14ac:dyDescent="0.25">
      <c r="A31" s="750"/>
      <c r="B31" s="728" t="s">
        <v>311</v>
      </c>
      <c r="C31" s="602" t="s">
        <v>42</v>
      </c>
      <c r="D31" s="602" t="s">
        <v>21</v>
      </c>
      <c r="E31" s="602"/>
      <c r="F31" s="602"/>
      <c r="G31" s="603"/>
      <c r="H31" s="735"/>
      <c r="K31" s="750"/>
      <c r="L31" s="728" t="s">
        <v>579</v>
      </c>
      <c r="M31" s="602" t="s">
        <v>42</v>
      </c>
      <c r="N31" s="602" t="s">
        <v>578</v>
      </c>
      <c r="O31" s="602"/>
      <c r="P31" s="602"/>
      <c r="Q31" s="603"/>
      <c r="R31" s="735"/>
    </row>
    <row r="32" spans="1:18" x14ac:dyDescent="0.25">
      <c r="A32" s="750"/>
      <c r="B32" s="728"/>
      <c r="C32" s="605"/>
      <c r="D32" s="605"/>
      <c r="E32" s="605"/>
      <c r="F32" s="605"/>
      <c r="G32" s="606"/>
      <c r="H32" s="726"/>
      <c r="K32" s="750"/>
      <c r="L32" s="728"/>
      <c r="M32" s="605"/>
      <c r="N32" s="605"/>
      <c r="O32" s="605"/>
      <c r="P32" s="605"/>
      <c r="Q32" s="606"/>
      <c r="R32" s="726"/>
    </row>
    <row r="33" spans="1:18" x14ac:dyDescent="0.25">
      <c r="A33" s="750"/>
      <c r="B33" s="728"/>
      <c r="C33" s="602" t="s">
        <v>43</v>
      </c>
      <c r="D33" s="602" t="s">
        <v>22</v>
      </c>
      <c r="E33" s="602"/>
      <c r="F33" s="602"/>
      <c r="G33" s="603"/>
      <c r="H33" s="735"/>
      <c r="K33" s="750"/>
      <c r="L33" s="728"/>
      <c r="M33" s="602" t="s">
        <v>43</v>
      </c>
      <c r="N33" s="602" t="s">
        <v>580</v>
      </c>
      <c r="O33" s="602"/>
      <c r="P33" s="602"/>
      <c r="Q33" s="603"/>
      <c r="R33" s="735"/>
    </row>
    <row r="34" spans="1:18" x14ac:dyDescent="0.25">
      <c r="A34" s="750"/>
      <c r="B34" s="728"/>
      <c r="C34" s="605"/>
      <c r="D34" s="605"/>
      <c r="E34" s="605"/>
      <c r="F34" s="605"/>
      <c r="G34" s="606"/>
      <c r="H34" s="726"/>
      <c r="K34" s="750"/>
      <c r="L34" s="728"/>
      <c r="M34" s="605"/>
      <c r="N34" s="605"/>
      <c r="O34" s="605"/>
      <c r="P34" s="605"/>
      <c r="Q34" s="606"/>
      <c r="R34" s="726"/>
    </row>
    <row r="35" spans="1:18" x14ac:dyDescent="0.25">
      <c r="A35" s="750"/>
      <c r="B35" s="728"/>
      <c r="C35" s="247" t="s">
        <v>44</v>
      </c>
      <c r="D35" s="246" t="s">
        <v>23</v>
      </c>
      <c r="E35" s="246"/>
      <c r="F35" s="247"/>
      <c r="G35" s="271"/>
      <c r="H35" s="219"/>
      <c r="K35" s="750"/>
      <c r="L35" s="728"/>
      <c r="M35" s="247" t="s">
        <v>44</v>
      </c>
      <c r="N35" s="246" t="s">
        <v>581</v>
      </c>
      <c r="O35" s="246"/>
      <c r="P35" s="247"/>
      <c r="Q35" s="271"/>
      <c r="R35" s="219"/>
    </row>
    <row r="36" spans="1:18" x14ac:dyDescent="0.25">
      <c r="A36" s="750"/>
      <c r="B36" s="272"/>
      <c r="C36" s="247" t="s">
        <v>0</v>
      </c>
      <c r="D36" s="246" t="s">
        <v>24</v>
      </c>
      <c r="E36" s="246"/>
      <c r="F36" s="247"/>
      <c r="G36" s="271"/>
      <c r="H36" s="219"/>
      <c r="K36" s="750"/>
      <c r="L36" s="272"/>
      <c r="M36" s="247" t="s">
        <v>0</v>
      </c>
      <c r="N36" s="246" t="s">
        <v>582</v>
      </c>
      <c r="O36" s="246"/>
      <c r="P36" s="247"/>
      <c r="Q36" s="271"/>
      <c r="R36" s="219"/>
    </row>
    <row r="37" spans="1:18" x14ac:dyDescent="0.25">
      <c r="A37" s="750"/>
      <c r="B37" s="273" t="s">
        <v>603</v>
      </c>
      <c r="C37" s="602" t="s">
        <v>1</v>
      </c>
      <c r="D37" s="602" t="s">
        <v>25</v>
      </c>
      <c r="E37" s="602"/>
      <c r="F37" s="602"/>
      <c r="G37" s="603"/>
      <c r="H37" s="735"/>
      <c r="K37" s="750"/>
      <c r="L37" s="273" t="s">
        <v>583</v>
      </c>
      <c r="M37" s="602" t="s">
        <v>1</v>
      </c>
      <c r="N37" s="602" t="s">
        <v>584</v>
      </c>
      <c r="O37" s="602"/>
      <c r="P37" s="602"/>
      <c r="Q37" s="603"/>
      <c r="R37" s="735"/>
    </row>
    <row r="38" spans="1:18" x14ac:dyDescent="0.25">
      <c r="A38" s="750"/>
      <c r="B38" s="273" t="s">
        <v>165</v>
      </c>
      <c r="C38" s="605"/>
      <c r="D38" s="605"/>
      <c r="E38" s="605"/>
      <c r="F38" s="605"/>
      <c r="G38" s="606"/>
      <c r="H38" s="726"/>
      <c r="K38" s="750"/>
      <c r="L38" s="273" t="s">
        <v>585</v>
      </c>
      <c r="M38" s="605"/>
      <c r="N38" s="605"/>
      <c r="O38" s="605"/>
      <c r="P38" s="605"/>
      <c r="Q38" s="606"/>
      <c r="R38" s="726"/>
    </row>
    <row r="39" spans="1:18" ht="15.75" thickBot="1" x14ac:dyDescent="0.3">
      <c r="A39" s="751"/>
      <c r="B39" s="332"/>
      <c r="C39" s="253" t="s">
        <v>2</v>
      </c>
      <c r="D39" s="253" t="s">
        <v>280</v>
      </c>
      <c r="E39" s="253"/>
      <c r="F39" s="253"/>
      <c r="G39" s="275"/>
      <c r="H39" s="254"/>
      <c r="K39" s="751"/>
      <c r="L39" s="274"/>
      <c r="M39" s="253" t="s">
        <v>2</v>
      </c>
      <c r="N39" s="253" t="s">
        <v>540</v>
      </c>
      <c r="O39" s="253"/>
      <c r="P39" s="253"/>
      <c r="Q39" s="275"/>
      <c r="R39" s="254"/>
    </row>
    <row r="40" spans="1:18" x14ac:dyDescent="0.25">
      <c r="A40" s="773">
        <f>A26-0.01</f>
        <v>-3.0799999999999983</v>
      </c>
      <c r="B40" s="721" t="s">
        <v>238</v>
      </c>
      <c r="C40" s="701" t="s">
        <v>26</v>
      </c>
      <c r="D40" s="701" t="s">
        <v>187</v>
      </c>
      <c r="E40" s="701"/>
      <c r="F40" s="701"/>
      <c r="G40" s="725"/>
      <c r="H40" s="702"/>
      <c r="K40" s="773">
        <f>K26-0.01</f>
        <v>-3.0799999999999983</v>
      </c>
      <c r="L40" s="721" t="s">
        <v>586</v>
      </c>
      <c r="M40" s="701" t="s">
        <v>26</v>
      </c>
      <c r="N40" s="701" t="s">
        <v>587</v>
      </c>
      <c r="O40" s="701"/>
      <c r="P40" s="701"/>
      <c r="Q40" s="725"/>
      <c r="R40" s="702"/>
    </row>
    <row r="41" spans="1:18" x14ac:dyDescent="0.25">
      <c r="A41" s="774"/>
      <c r="B41" s="625"/>
      <c r="C41" s="605"/>
      <c r="D41" s="605"/>
      <c r="E41" s="605"/>
      <c r="F41" s="605"/>
      <c r="G41" s="606"/>
      <c r="H41" s="726"/>
      <c r="K41" s="774"/>
      <c r="L41" s="625"/>
      <c r="M41" s="605"/>
      <c r="N41" s="605"/>
      <c r="O41" s="605"/>
      <c r="P41" s="605"/>
      <c r="Q41" s="606"/>
      <c r="R41" s="726"/>
    </row>
    <row r="42" spans="1:18" x14ac:dyDescent="0.25">
      <c r="A42" s="774"/>
      <c r="B42" s="625"/>
      <c r="C42" s="602" t="s">
        <v>27</v>
      </c>
      <c r="D42" s="602" t="s">
        <v>188</v>
      </c>
      <c r="E42" s="602"/>
      <c r="F42" s="602"/>
      <c r="G42" s="603"/>
      <c r="H42" s="735"/>
      <c r="K42" s="774"/>
      <c r="L42" s="625"/>
      <c r="M42" s="602" t="s">
        <v>27</v>
      </c>
      <c r="N42" s="602" t="s">
        <v>588</v>
      </c>
      <c r="O42" s="602"/>
      <c r="P42" s="602"/>
      <c r="Q42" s="603"/>
      <c r="R42" s="735"/>
    </row>
    <row r="43" spans="1:18" x14ac:dyDescent="0.25">
      <c r="A43" s="774"/>
      <c r="B43" s="625"/>
      <c r="C43" s="605"/>
      <c r="D43" s="605"/>
      <c r="E43" s="605"/>
      <c r="F43" s="605"/>
      <c r="G43" s="606"/>
      <c r="H43" s="726"/>
      <c r="K43" s="774"/>
      <c r="L43" s="625"/>
      <c r="M43" s="605"/>
      <c r="N43" s="605"/>
      <c r="O43" s="605"/>
      <c r="P43" s="605"/>
      <c r="Q43" s="606"/>
      <c r="R43" s="726"/>
    </row>
    <row r="44" spans="1:18" x14ac:dyDescent="0.25">
      <c r="A44" s="774"/>
      <c r="B44" s="625"/>
      <c r="C44" s="602" t="s">
        <v>41</v>
      </c>
      <c r="D44" s="602" t="s">
        <v>189</v>
      </c>
      <c r="E44" s="602"/>
      <c r="F44" s="602"/>
      <c r="G44" s="603"/>
      <c r="H44" s="735"/>
      <c r="K44" s="774"/>
      <c r="L44" s="625"/>
      <c r="M44" s="602" t="s">
        <v>41</v>
      </c>
      <c r="N44" s="602" t="s">
        <v>589</v>
      </c>
      <c r="O44" s="602"/>
      <c r="P44" s="602"/>
      <c r="Q44" s="603"/>
      <c r="R44" s="735"/>
    </row>
    <row r="45" spans="1:18" x14ac:dyDescent="0.25">
      <c r="A45" s="774"/>
      <c r="B45" s="276"/>
      <c r="C45" s="605"/>
      <c r="D45" s="605"/>
      <c r="E45" s="605"/>
      <c r="F45" s="605"/>
      <c r="G45" s="606"/>
      <c r="H45" s="726"/>
      <c r="K45" s="774"/>
      <c r="L45" s="276"/>
      <c r="M45" s="605"/>
      <c r="N45" s="605"/>
      <c r="O45" s="605"/>
      <c r="P45" s="605"/>
      <c r="Q45" s="606"/>
      <c r="R45" s="726"/>
    </row>
    <row r="46" spans="1:18" x14ac:dyDescent="0.25">
      <c r="A46" s="774"/>
      <c r="B46" s="625" t="s">
        <v>312</v>
      </c>
      <c r="C46" s="602" t="s">
        <v>42</v>
      </c>
      <c r="D46" s="602" t="s">
        <v>190</v>
      </c>
      <c r="E46" s="602"/>
      <c r="F46" s="602"/>
      <c r="G46" s="603"/>
      <c r="H46" s="735"/>
      <c r="K46" s="774"/>
      <c r="L46" s="625" t="s">
        <v>590</v>
      </c>
      <c r="M46" s="602" t="s">
        <v>42</v>
      </c>
      <c r="N46" s="602" t="s">
        <v>591</v>
      </c>
      <c r="O46" s="602"/>
      <c r="P46" s="602"/>
      <c r="Q46" s="603"/>
      <c r="R46" s="735"/>
    </row>
    <row r="47" spans="1:18" x14ac:dyDescent="0.25">
      <c r="A47" s="774"/>
      <c r="B47" s="625"/>
      <c r="C47" s="605"/>
      <c r="D47" s="605"/>
      <c r="E47" s="605"/>
      <c r="F47" s="605"/>
      <c r="G47" s="606"/>
      <c r="H47" s="726"/>
      <c r="K47" s="774"/>
      <c r="L47" s="625"/>
      <c r="M47" s="605"/>
      <c r="N47" s="605"/>
      <c r="O47" s="605"/>
      <c r="P47" s="605"/>
      <c r="Q47" s="606"/>
      <c r="R47" s="726"/>
    </row>
    <row r="48" spans="1:18" x14ac:dyDescent="0.25">
      <c r="A48" s="774"/>
      <c r="B48" s="625"/>
      <c r="C48" s="602" t="s">
        <v>43</v>
      </c>
      <c r="D48" s="602" t="s">
        <v>213</v>
      </c>
      <c r="E48" s="602"/>
      <c r="F48" s="602"/>
      <c r="G48" s="603"/>
      <c r="H48" s="735"/>
      <c r="K48" s="774"/>
      <c r="L48" s="625"/>
      <c r="M48" s="602" t="s">
        <v>43</v>
      </c>
      <c r="N48" s="602" t="s">
        <v>592</v>
      </c>
      <c r="O48" s="602"/>
      <c r="P48" s="602"/>
      <c r="Q48" s="603"/>
      <c r="R48" s="735"/>
    </row>
    <row r="49" spans="1:18" x14ac:dyDescent="0.25">
      <c r="A49" s="774"/>
      <c r="B49" s="276"/>
      <c r="C49" s="605"/>
      <c r="D49" s="605"/>
      <c r="E49" s="605"/>
      <c r="F49" s="605"/>
      <c r="G49" s="606"/>
      <c r="H49" s="726"/>
      <c r="K49" s="774"/>
      <c r="L49" s="276"/>
      <c r="M49" s="605"/>
      <c r="N49" s="605"/>
      <c r="O49" s="605"/>
      <c r="P49" s="605"/>
      <c r="Q49" s="606"/>
      <c r="R49" s="726"/>
    </row>
    <row r="50" spans="1:18" ht="15.75" thickBot="1" x14ac:dyDescent="0.3">
      <c r="A50" s="775"/>
      <c r="B50" s="277"/>
      <c r="C50" s="253" t="s">
        <v>44</v>
      </c>
      <c r="D50" s="253" t="s">
        <v>278</v>
      </c>
      <c r="E50" s="253"/>
      <c r="F50" s="253"/>
      <c r="G50" s="275"/>
      <c r="H50" s="254"/>
      <c r="K50" s="775"/>
      <c r="L50" s="277"/>
      <c r="M50" s="253" t="s">
        <v>44</v>
      </c>
      <c r="N50" s="253" t="s">
        <v>477</v>
      </c>
      <c r="O50" s="253"/>
      <c r="P50" s="253"/>
      <c r="Q50" s="275"/>
      <c r="R50" s="254"/>
    </row>
    <row r="51" spans="1:18" ht="15" customHeight="1" x14ac:dyDescent="0.25">
      <c r="A51" s="736">
        <f>A40-0.01</f>
        <v>-3.0899999999999981</v>
      </c>
      <c r="B51" s="727" t="s">
        <v>604</v>
      </c>
      <c r="C51" s="647" t="s">
        <v>239</v>
      </c>
      <c r="D51" s="649"/>
      <c r="E51" s="649"/>
      <c r="F51" s="649"/>
      <c r="G51" s="617"/>
      <c r="H51" s="729"/>
      <c r="K51" s="736">
        <f>K40-0.01</f>
        <v>-3.0899999999999981</v>
      </c>
      <c r="L51" s="727" t="s">
        <v>605</v>
      </c>
      <c r="M51" s="647" t="s">
        <v>593</v>
      </c>
      <c r="N51" s="649"/>
      <c r="O51" s="649"/>
      <c r="P51" s="649"/>
      <c r="Q51" s="617"/>
      <c r="R51" s="729"/>
    </row>
    <row r="52" spans="1:18" x14ac:dyDescent="0.25">
      <c r="A52" s="737"/>
      <c r="B52" s="728"/>
      <c r="C52" s="739"/>
      <c r="D52" s="740"/>
      <c r="E52" s="740"/>
      <c r="F52" s="740"/>
      <c r="G52" s="741"/>
      <c r="H52" s="730"/>
      <c r="K52" s="737"/>
      <c r="L52" s="728"/>
      <c r="M52" s="739"/>
      <c r="N52" s="740"/>
      <c r="O52" s="740"/>
      <c r="P52" s="740"/>
      <c r="Q52" s="741"/>
      <c r="R52" s="730"/>
    </row>
    <row r="53" spans="1:18" ht="15" customHeight="1" x14ac:dyDescent="0.25">
      <c r="A53" s="737"/>
      <c r="B53" s="732" t="s">
        <v>607</v>
      </c>
      <c r="C53" s="739"/>
      <c r="D53" s="740"/>
      <c r="E53" s="740"/>
      <c r="F53" s="740"/>
      <c r="G53" s="741"/>
      <c r="H53" s="730"/>
      <c r="K53" s="737"/>
      <c r="L53" s="728" t="s">
        <v>606</v>
      </c>
      <c r="M53" s="739"/>
      <c r="N53" s="740"/>
      <c r="O53" s="740"/>
      <c r="P53" s="740"/>
      <c r="Q53" s="741"/>
      <c r="R53" s="730"/>
    </row>
    <row r="54" spans="1:18" ht="15" customHeight="1" x14ac:dyDescent="0.25">
      <c r="A54" s="737"/>
      <c r="B54" s="732"/>
      <c r="C54" s="739"/>
      <c r="D54" s="740"/>
      <c r="E54" s="740"/>
      <c r="F54" s="740"/>
      <c r="G54" s="741"/>
      <c r="H54" s="730"/>
      <c r="K54" s="737"/>
      <c r="L54" s="728"/>
      <c r="M54" s="739"/>
      <c r="N54" s="740"/>
      <c r="O54" s="740"/>
      <c r="P54" s="740"/>
      <c r="Q54" s="741"/>
      <c r="R54" s="730"/>
    </row>
    <row r="55" spans="1:18" ht="15" customHeight="1" x14ac:dyDescent="0.25">
      <c r="A55" s="737"/>
      <c r="B55" s="732"/>
      <c r="C55" s="739"/>
      <c r="D55" s="740"/>
      <c r="E55" s="740"/>
      <c r="F55" s="740"/>
      <c r="G55" s="741"/>
      <c r="H55" s="730"/>
      <c r="K55" s="737"/>
      <c r="L55" s="728"/>
      <c r="M55" s="739"/>
      <c r="N55" s="740"/>
      <c r="O55" s="740"/>
      <c r="P55" s="740"/>
      <c r="Q55" s="741"/>
      <c r="R55" s="730"/>
    </row>
    <row r="56" spans="1:18" ht="15.75" thickBot="1" x14ac:dyDescent="0.3">
      <c r="A56" s="738"/>
      <c r="B56" s="733"/>
      <c r="C56" s="742"/>
      <c r="D56" s="743"/>
      <c r="E56" s="743"/>
      <c r="F56" s="743"/>
      <c r="G56" s="744"/>
      <c r="H56" s="731"/>
      <c r="K56" s="738"/>
      <c r="L56" s="734"/>
      <c r="M56" s="742"/>
      <c r="N56" s="743"/>
      <c r="O56" s="743"/>
      <c r="P56" s="743"/>
      <c r="Q56" s="744"/>
      <c r="R56" s="731"/>
    </row>
    <row r="57" spans="1:18" x14ac:dyDescent="0.25">
      <c r="A57" s="278"/>
    </row>
  </sheetData>
  <mergeCells count="154">
    <mergeCell ref="A51:A56"/>
    <mergeCell ref="C51:G56"/>
    <mergeCell ref="A40:A50"/>
    <mergeCell ref="B40:B44"/>
    <mergeCell ref="B46:B48"/>
    <mergeCell ref="C48:C49"/>
    <mergeCell ref="D48:G49"/>
    <mergeCell ref="A12:A14"/>
    <mergeCell ref="K40:K50"/>
    <mergeCell ref="C12:G14"/>
    <mergeCell ref="B12:B14"/>
    <mergeCell ref="H12:H14"/>
    <mergeCell ref="K12:K14"/>
    <mergeCell ref="B26:B30"/>
    <mergeCell ref="B31:B35"/>
    <mergeCell ref="C46:C47"/>
    <mergeCell ref="D46:G47"/>
    <mergeCell ref="H46:H47"/>
    <mergeCell ref="C44:C45"/>
    <mergeCell ref="D44:G45"/>
    <mergeCell ref="H44:H45"/>
    <mergeCell ref="C42:C43"/>
    <mergeCell ref="D42:G43"/>
    <mergeCell ref="H42:H43"/>
    <mergeCell ref="L40:L44"/>
    <mergeCell ref="L46:L48"/>
    <mergeCell ref="K26:K39"/>
    <mergeCell ref="L24:L25"/>
    <mergeCell ref="K15:K17"/>
    <mergeCell ref="L15:L17"/>
    <mergeCell ref="M15:Q17"/>
    <mergeCell ref="A15:A17"/>
    <mergeCell ref="B15:B17"/>
    <mergeCell ref="C15:G17"/>
    <mergeCell ref="B24:B25"/>
    <mergeCell ref="A26:A39"/>
    <mergeCell ref="H15:H17"/>
    <mergeCell ref="B18:B23"/>
    <mergeCell ref="A18:A23"/>
    <mergeCell ref="D26:G27"/>
    <mergeCell ref="C26:C27"/>
    <mergeCell ref="H26:H27"/>
    <mergeCell ref="C29:C30"/>
    <mergeCell ref="D29:G30"/>
    <mergeCell ref="H29:H30"/>
    <mergeCell ref="Q20:Q21"/>
    <mergeCell ref="M22:N23"/>
    <mergeCell ref="O22:O23"/>
    <mergeCell ref="A1:A2"/>
    <mergeCell ref="B1:G2"/>
    <mergeCell ref="H1:H2"/>
    <mergeCell ref="K1:K2"/>
    <mergeCell ref="L1:Q2"/>
    <mergeCell ref="A3:A6"/>
    <mergeCell ref="B3:B4"/>
    <mergeCell ref="A7:A11"/>
    <mergeCell ref="C7:G11"/>
    <mergeCell ref="H7:H11"/>
    <mergeCell ref="K7:K11"/>
    <mergeCell ref="M7:Q11"/>
    <mergeCell ref="M12:Q14"/>
    <mergeCell ref="R12:R14"/>
    <mergeCell ref="L12:L14"/>
    <mergeCell ref="R7:R11"/>
    <mergeCell ref="B7:B11"/>
    <mergeCell ref="L7:L11"/>
    <mergeCell ref="R1:R2"/>
    <mergeCell ref="K3:K6"/>
    <mergeCell ref="C3:G6"/>
    <mergeCell ref="H3:H6"/>
    <mergeCell ref="M3:Q6"/>
    <mergeCell ref="R3:R6"/>
    <mergeCell ref="B5:B6"/>
    <mergeCell ref="L5:L6"/>
    <mergeCell ref="L3:L4"/>
    <mergeCell ref="R15:R17"/>
    <mergeCell ref="C18:D19"/>
    <mergeCell ref="E18:E19"/>
    <mergeCell ref="H18:H23"/>
    <mergeCell ref="K18:K23"/>
    <mergeCell ref="L18:L23"/>
    <mergeCell ref="M18:N19"/>
    <mergeCell ref="O18:O19"/>
    <mergeCell ref="P18:P19"/>
    <mergeCell ref="Q18:Q19"/>
    <mergeCell ref="R18:R23"/>
    <mergeCell ref="M20:N21"/>
    <mergeCell ref="O20:O21"/>
    <mergeCell ref="P20:P21"/>
    <mergeCell ref="F18:F19"/>
    <mergeCell ref="G18:G19"/>
    <mergeCell ref="F20:F21"/>
    <mergeCell ref="G20:G21"/>
    <mergeCell ref="F22:F23"/>
    <mergeCell ref="G22:G23"/>
    <mergeCell ref="C20:D21"/>
    <mergeCell ref="C22:D23"/>
    <mergeCell ref="E20:E21"/>
    <mergeCell ref="E22:E23"/>
    <mergeCell ref="P22:P23"/>
    <mergeCell ref="Q22:Q23"/>
    <mergeCell ref="R33:R34"/>
    <mergeCell ref="M37:M38"/>
    <mergeCell ref="N37:Q38"/>
    <mergeCell ref="R37:R38"/>
    <mergeCell ref="L26:L30"/>
    <mergeCell ref="R26:R27"/>
    <mergeCell ref="M29:M30"/>
    <mergeCell ref="N29:Q30"/>
    <mergeCell ref="R29:R30"/>
    <mergeCell ref="M31:M32"/>
    <mergeCell ref="N31:Q32"/>
    <mergeCell ref="R31:R32"/>
    <mergeCell ref="M26:M27"/>
    <mergeCell ref="N26:Q27"/>
    <mergeCell ref="M33:M34"/>
    <mergeCell ref="N33:Q34"/>
    <mergeCell ref="L31:L35"/>
    <mergeCell ref="C40:C41"/>
    <mergeCell ref="D40:G41"/>
    <mergeCell ref="H40:H41"/>
    <mergeCell ref="C37:C38"/>
    <mergeCell ref="D37:G38"/>
    <mergeCell ref="H37:H38"/>
    <mergeCell ref="C31:C32"/>
    <mergeCell ref="D31:G32"/>
    <mergeCell ref="H31:H32"/>
    <mergeCell ref="C33:C34"/>
    <mergeCell ref="D33:G34"/>
    <mergeCell ref="H33:H34"/>
    <mergeCell ref="M40:M41"/>
    <mergeCell ref="N40:Q41"/>
    <mergeCell ref="R40:R41"/>
    <mergeCell ref="B51:B52"/>
    <mergeCell ref="H51:H56"/>
    <mergeCell ref="L51:L52"/>
    <mergeCell ref="R51:R56"/>
    <mergeCell ref="B53:B56"/>
    <mergeCell ref="L53:L56"/>
    <mergeCell ref="H48:H49"/>
    <mergeCell ref="M42:M43"/>
    <mergeCell ref="N42:Q43"/>
    <mergeCell ref="R42:R43"/>
    <mergeCell ref="M44:M45"/>
    <mergeCell ref="N44:Q45"/>
    <mergeCell ref="R44:R45"/>
    <mergeCell ref="M46:M47"/>
    <mergeCell ref="N46:Q47"/>
    <mergeCell ref="R46:R47"/>
    <mergeCell ref="M48:M49"/>
    <mergeCell ref="N48:Q49"/>
    <mergeCell ref="R48:R49"/>
    <mergeCell ref="K51:K56"/>
    <mergeCell ref="M51:Q56"/>
  </mergeCells>
  <pageMargins left="0" right="0" top="0" bottom="0" header="0" footer="0"/>
  <pageSetup scale="89" orientation="portrait" r:id="rId1"/>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1"/>
  <dimension ref="A1:W70"/>
  <sheetViews>
    <sheetView showGridLines="0" view="pageBreakPreview" topLeftCell="A43" zoomScaleNormal="130" zoomScaleSheetLayoutView="100" workbookViewId="0">
      <selection activeCell="E76" sqref="E76"/>
    </sheetView>
  </sheetViews>
  <sheetFormatPr defaultColWidth="8.85546875" defaultRowHeight="15" x14ac:dyDescent="0.25"/>
  <cols>
    <col min="1" max="1" width="6.28515625" style="71" bestFit="1" customWidth="1"/>
    <col min="2" max="2" width="55.7109375" style="92" customWidth="1"/>
    <col min="3" max="3" width="4.5703125" style="92" customWidth="1"/>
    <col min="4" max="4" width="5.7109375" style="92" customWidth="1"/>
    <col min="5" max="5" width="10" style="92" customWidth="1"/>
    <col min="6" max="6" width="3.140625" style="92" customWidth="1"/>
    <col min="7" max="7" width="3.5703125" style="92" customWidth="1"/>
    <col min="8" max="8" width="6" style="92" bestFit="1" customWidth="1"/>
    <col min="9" max="9" width="12.28515625" style="61" customWidth="1"/>
    <col min="10" max="11" width="1.7109375" style="61" customWidth="1"/>
    <col min="12" max="12" width="6.42578125" style="61" bestFit="1" customWidth="1"/>
    <col min="13" max="13" width="55.7109375" style="61" customWidth="1"/>
    <col min="14" max="14" width="3.85546875" style="61" customWidth="1"/>
    <col min="15" max="15" width="15.42578125" style="61" customWidth="1"/>
    <col min="16" max="16" width="9.140625" style="61" bestFit="1" customWidth="1"/>
    <col min="17" max="17" width="3.42578125" style="61" bestFit="1" customWidth="1"/>
    <col min="18" max="18" width="3.140625" style="61" bestFit="1" customWidth="1"/>
    <col min="19" max="19" width="6" style="61" bestFit="1" customWidth="1"/>
    <col min="20" max="20" width="10.5703125" style="61" customWidth="1"/>
    <col min="21" max="16384" width="8.85546875" style="61"/>
  </cols>
  <sheetData>
    <row r="1" spans="1:20" s="279" customFormat="1" ht="18.75" x14ac:dyDescent="0.2">
      <c r="A1" s="861">
        <f>-4</f>
        <v>-4</v>
      </c>
      <c r="B1" s="863" t="s">
        <v>637</v>
      </c>
      <c r="C1" s="864"/>
      <c r="D1" s="864"/>
      <c r="E1" s="864"/>
      <c r="F1" s="864"/>
      <c r="G1" s="864"/>
      <c r="H1" s="865"/>
      <c r="I1" s="859" t="s">
        <v>81</v>
      </c>
      <c r="L1" s="861">
        <f>-4</f>
        <v>-4</v>
      </c>
      <c r="M1" s="863" t="s">
        <v>638</v>
      </c>
      <c r="N1" s="864"/>
      <c r="O1" s="864"/>
      <c r="P1" s="864"/>
      <c r="Q1" s="864"/>
      <c r="R1" s="864"/>
      <c r="S1" s="865"/>
      <c r="T1" s="876" t="s">
        <v>507</v>
      </c>
    </row>
    <row r="2" spans="1:20" s="279" customFormat="1" ht="19.5" thickBot="1" x14ac:dyDescent="0.25">
      <c r="A2" s="880"/>
      <c r="B2" s="881"/>
      <c r="C2" s="882"/>
      <c r="D2" s="882"/>
      <c r="E2" s="882"/>
      <c r="F2" s="882"/>
      <c r="G2" s="882"/>
      <c r="H2" s="883"/>
      <c r="I2" s="860"/>
      <c r="L2" s="862"/>
      <c r="M2" s="866"/>
      <c r="N2" s="867"/>
      <c r="O2" s="867"/>
      <c r="P2" s="867"/>
      <c r="Q2" s="867"/>
      <c r="R2" s="867"/>
      <c r="S2" s="868"/>
      <c r="T2" s="877"/>
    </row>
    <row r="3" spans="1:20" s="69" customFormat="1" x14ac:dyDescent="0.25">
      <c r="A3" s="819">
        <f>A1-0.01</f>
        <v>-4.01</v>
      </c>
      <c r="B3" s="321" t="s">
        <v>857</v>
      </c>
      <c r="C3" s="837" t="s">
        <v>639</v>
      </c>
      <c r="D3" s="838"/>
      <c r="E3" s="838"/>
      <c r="F3" s="838"/>
      <c r="G3" s="838"/>
      <c r="H3" s="839"/>
      <c r="I3" s="815"/>
      <c r="L3" s="819">
        <f>L1-0.01</f>
        <v>-4.01</v>
      </c>
      <c r="M3" s="321" t="s">
        <v>858</v>
      </c>
      <c r="N3" s="837" t="s">
        <v>641</v>
      </c>
      <c r="O3" s="838"/>
      <c r="P3" s="838"/>
      <c r="Q3" s="838"/>
      <c r="R3" s="838"/>
      <c r="S3" s="839"/>
      <c r="T3" s="815"/>
    </row>
    <row r="4" spans="1:20" s="69" customFormat="1" x14ac:dyDescent="0.25">
      <c r="A4" s="820"/>
      <c r="B4" s="822" t="s">
        <v>854</v>
      </c>
      <c r="C4" s="840"/>
      <c r="D4" s="841"/>
      <c r="E4" s="841"/>
      <c r="F4" s="841"/>
      <c r="G4" s="841"/>
      <c r="H4" s="842"/>
      <c r="I4" s="825"/>
      <c r="L4" s="820"/>
      <c r="M4" s="822" t="s">
        <v>608</v>
      </c>
      <c r="N4" s="840"/>
      <c r="O4" s="841"/>
      <c r="P4" s="841"/>
      <c r="Q4" s="841"/>
      <c r="R4" s="841"/>
      <c r="S4" s="842"/>
      <c r="T4" s="825"/>
    </row>
    <row r="5" spans="1:20" s="69" customFormat="1" x14ac:dyDescent="0.25">
      <c r="A5" s="820"/>
      <c r="B5" s="822"/>
      <c r="C5" s="840"/>
      <c r="D5" s="841"/>
      <c r="E5" s="841"/>
      <c r="F5" s="841"/>
      <c r="G5" s="841"/>
      <c r="H5" s="842"/>
      <c r="I5" s="825"/>
      <c r="L5" s="820"/>
      <c r="M5" s="822"/>
      <c r="N5" s="840"/>
      <c r="O5" s="841"/>
      <c r="P5" s="841"/>
      <c r="Q5" s="841"/>
      <c r="R5" s="841"/>
      <c r="S5" s="842"/>
      <c r="T5" s="825"/>
    </row>
    <row r="6" spans="1:20" s="69" customFormat="1" ht="15.75" thickBot="1" x14ac:dyDescent="0.3">
      <c r="A6" s="826"/>
      <c r="B6" s="830"/>
      <c r="C6" s="843"/>
      <c r="D6" s="844"/>
      <c r="E6" s="844"/>
      <c r="F6" s="844"/>
      <c r="G6" s="844"/>
      <c r="H6" s="845"/>
      <c r="I6" s="816"/>
      <c r="L6" s="826"/>
      <c r="M6" s="830"/>
      <c r="N6" s="843"/>
      <c r="O6" s="844"/>
      <c r="P6" s="844"/>
      <c r="Q6" s="844"/>
      <c r="R6" s="844"/>
      <c r="S6" s="845"/>
      <c r="T6" s="816"/>
    </row>
    <row r="7" spans="1:20" s="69" customFormat="1" x14ac:dyDescent="0.25">
      <c r="A7" s="819">
        <f>A3-0.01</f>
        <v>-4.0199999999999996</v>
      </c>
      <c r="B7" s="321" t="s">
        <v>859</v>
      </c>
      <c r="C7" s="837" t="s">
        <v>639</v>
      </c>
      <c r="D7" s="838"/>
      <c r="E7" s="838"/>
      <c r="F7" s="838"/>
      <c r="G7" s="838"/>
      <c r="H7" s="839"/>
      <c r="I7" s="815"/>
      <c r="L7" s="819">
        <f>L3-0.01</f>
        <v>-4.0199999999999996</v>
      </c>
      <c r="M7" s="321" t="s">
        <v>860</v>
      </c>
      <c r="N7" s="837" t="s">
        <v>641</v>
      </c>
      <c r="O7" s="838"/>
      <c r="P7" s="838"/>
      <c r="Q7" s="838"/>
      <c r="R7" s="838"/>
      <c r="S7" s="839"/>
      <c r="T7" s="815"/>
    </row>
    <row r="8" spans="1:20" s="69" customFormat="1" x14ac:dyDescent="0.25">
      <c r="A8" s="820"/>
      <c r="B8" s="884" t="s">
        <v>640</v>
      </c>
      <c r="C8" s="840"/>
      <c r="D8" s="841"/>
      <c r="E8" s="841"/>
      <c r="F8" s="841"/>
      <c r="G8" s="841"/>
      <c r="H8" s="842"/>
      <c r="I8" s="825"/>
      <c r="L8" s="820"/>
      <c r="M8" s="822" t="s">
        <v>608</v>
      </c>
      <c r="N8" s="840"/>
      <c r="O8" s="841"/>
      <c r="P8" s="841"/>
      <c r="Q8" s="841"/>
      <c r="R8" s="841"/>
      <c r="S8" s="842"/>
      <c r="T8" s="825"/>
    </row>
    <row r="9" spans="1:20" s="69" customFormat="1" x14ac:dyDescent="0.25">
      <c r="A9" s="820"/>
      <c r="B9" s="884"/>
      <c r="C9" s="840"/>
      <c r="D9" s="841"/>
      <c r="E9" s="841"/>
      <c r="F9" s="841"/>
      <c r="G9" s="841"/>
      <c r="H9" s="842"/>
      <c r="I9" s="825"/>
      <c r="L9" s="820"/>
      <c r="M9" s="822"/>
      <c r="N9" s="840"/>
      <c r="O9" s="841"/>
      <c r="P9" s="841"/>
      <c r="Q9" s="841"/>
      <c r="R9" s="841"/>
      <c r="S9" s="842"/>
      <c r="T9" s="825"/>
    </row>
    <row r="10" spans="1:20" s="69" customFormat="1" ht="15.75" thickBot="1" x14ac:dyDescent="0.3">
      <c r="A10" s="820"/>
      <c r="B10" s="884"/>
      <c r="C10" s="840"/>
      <c r="D10" s="841"/>
      <c r="E10" s="841"/>
      <c r="F10" s="841"/>
      <c r="G10" s="841"/>
      <c r="H10" s="842"/>
      <c r="I10" s="825"/>
      <c r="L10" s="826"/>
      <c r="M10" s="830"/>
      <c r="N10" s="843"/>
      <c r="O10" s="844"/>
      <c r="P10" s="844"/>
      <c r="Q10" s="844"/>
      <c r="R10" s="844"/>
      <c r="S10" s="845"/>
      <c r="T10" s="816"/>
    </row>
    <row r="11" spans="1:20" s="69" customFormat="1" ht="15" customHeight="1" x14ac:dyDescent="0.25">
      <c r="A11" s="850">
        <f>A7-0.01</f>
        <v>-4.0299999999999994</v>
      </c>
      <c r="B11" s="821" t="s">
        <v>249</v>
      </c>
      <c r="C11" s="817" t="s">
        <v>26</v>
      </c>
      <c r="D11" s="818" t="s">
        <v>125</v>
      </c>
      <c r="E11" s="818"/>
      <c r="F11" s="818"/>
      <c r="G11" s="818"/>
      <c r="H11" s="846"/>
      <c r="I11" s="833"/>
      <c r="L11" s="850">
        <f>L7-0.01</f>
        <v>-4.0299999999999994</v>
      </c>
      <c r="M11" s="821" t="s">
        <v>609</v>
      </c>
      <c r="N11" s="817" t="s">
        <v>26</v>
      </c>
      <c r="O11" s="818" t="s">
        <v>610</v>
      </c>
      <c r="P11" s="818"/>
      <c r="Q11" s="818"/>
      <c r="R11" s="818"/>
      <c r="S11" s="846"/>
      <c r="T11" s="833"/>
    </row>
    <row r="12" spans="1:20" s="69" customFormat="1" x14ac:dyDescent="0.25">
      <c r="A12" s="851"/>
      <c r="B12" s="822"/>
      <c r="C12" s="835"/>
      <c r="D12" s="836"/>
      <c r="E12" s="836"/>
      <c r="F12" s="836"/>
      <c r="G12" s="836"/>
      <c r="H12" s="847"/>
      <c r="I12" s="834"/>
      <c r="L12" s="851"/>
      <c r="M12" s="822"/>
      <c r="N12" s="835"/>
      <c r="O12" s="836"/>
      <c r="P12" s="836"/>
      <c r="Q12" s="836"/>
      <c r="R12" s="836"/>
      <c r="S12" s="847"/>
      <c r="T12" s="834"/>
    </row>
    <row r="13" spans="1:20" s="69" customFormat="1" ht="15" customHeight="1" x14ac:dyDescent="0.25">
      <c r="A13" s="851"/>
      <c r="B13" s="824" t="s">
        <v>642</v>
      </c>
      <c r="C13" s="280" t="s">
        <v>27</v>
      </c>
      <c r="D13" s="848" t="s">
        <v>279</v>
      </c>
      <c r="E13" s="848"/>
      <c r="F13" s="848"/>
      <c r="G13" s="848"/>
      <c r="H13" s="849"/>
      <c r="I13" s="281"/>
      <c r="L13" s="851"/>
      <c r="M13" s="824" t="s">
        <v>611</v>
      </c>
      <c r="N13" s="280" t="s">
        <v>27</v>
      </c>
      <c r="O13" s="848" t="s">
        <v>506</v>
      </c>
      <c r="P13" s="848"/>
      <c r="Q13" s="848"/>
      <c r="R13" s="848"/>
      <c r="S13" s="849"/>
      <c r="T13" s="281"/>
    </row>
    <row r="14" spans="1:20" s="69" customFormat="1" ht="15" customHeight="1" x14ac:dyDescent="0.25">
      <c r="A14" s="322"/>
      <c r="B14" s="824"/>
      <c r="C14" s="97"/>
      <c r="D14" s="71"/>
      <c r="E14" s="71"/>
      <c r="G14" s="92"/>
      <c r="H14" s="323"/>
      <c r="I14" s="73"/>
      <c r="L14" s="322"/>
      <c r="M14" s="824"/>
      <c r="N14" s="97"/>
      <c r="O14" s="71"/>
      <c r="P14" s="71"/>
      <c r="R14" s="92"/>
      <c r="S14" s="323"/>
      <c r="T14" s="73"/>
    </row>
    <row r="15" spans="1:20" s="69" customFormat="1" ht="15.75" thickBot="1" x14ac:dyDescent="0.3">
      <c r="A15" s="322"/>
      <c r="B15" s="824"/>
      <c r="C15" s="97"/>
      <c r="D15" s="71"/>
      <c r="E15" s="71"/>
      <c r="G15" s="92"/>
      <c r="H15" s="323"/>
      <c r="I15" s="73"/>
      <c r="L15" s="324"/>
      <c r="M15" s="827"/>
      <c r="N15" s="282"/>
      <c r="O15" s="283"/>
      <c r="P15" s="283"/>
      <c r="Q15" s="284"/>
      <c r="R15" s="54"/>
      <c r="S15" s="325"/>
      <c r="T15" s="74"/>
    </row>
    <row r="16" spans="1:20" s="69" customFormat="1" ht="15" customHeight="1" x14ac:dyDescent="0.25">
      <c r="A16" s="326">
        <f>A11-0.01</f>
        <v>-4.0399999999999991</v>
      </c>
      <c r="B16" s="852" t="s">
        <v>240</v>
      </c>
      <c r="C16" s="285" t="s">
        <v>51</v>
      </c>
      <c r="D16" s="56"/>
      <c r="E16" s="56"/>
      <c r="F16" s="40">
        <v>1</v>
      </c>
      <c r="G16" s="286" t="s">
        <v>63</v>
      </c>
      <c r="H16" s="327">
        <f>A43</f>
        <v>-4.1299999999999972</v>
      </c>
      <c r="I16" s="88"/>
      <c r="L16" s="326">
        <f>L11-0.01</f>
        <v>-4.0399999999999991</v>
      </c>
      <c r="M16" s="852" t="s">
        <v>612</v>
      </c>
      <c r="N16" s="285" t="s">
        <v>468</v>
      </c>
      <c r="O16" s="56"/>
      <c r="P16" s="56"/>
      <c r="Q16" s="40">
        <v>1</v>
      </c>
      <c r="R16" s="286" t="s">
        <v>63</v>
      </c>
      <c r="S16" s="327">
        <f>L43</f>
        <v>-4.1299999999999972</v>
      </c>
      <c r="T16" s="88"/>
    </row>
    <row r="17" spans="1:20" s="69" customFormat="1" ht="15.75" thickBot="1" x14ac:dyDescent="0.3">
      <c r="A17" s="287"/>
      <c r="B17" s="853"/>
      <c r="C17" s="102" t="s">
        <v>85</v>
      </c>
      <c r="D17" s="55"/>
      <c r="E17" s="54"/>
      <c r="F17" s="41">
        <v>2</v>
      </c>
      <c r="G17" s="102"/>
      <c r="H17" s="328"/>
      <c r="I17" s="90"/>
      <c r="L17" s="287"/>
      <c r="M17" s="853"/>
      <c r="N17" s="102" t="s">
        <v>469</v>
      </c>
      <c r="O17" s="55"/>
      <c r="P17" s="54"/>
      <c r="Q17" s="41">
        <v>2</v>
      </c>
      <c r="R17" s="102"/>
      <c r="S17" s="328"/>
      <c r="T17" s="90"/>
    </row>
    <row r="18" spans="1:20" s="69" customFormat="1" x14ac:dyDescent="0.25">
      <c r="A18" s="819">
        <f>A16-0.01</f>
        <v>-4.0499999999999989</v>
      </c>
      <c r="B18" s="821" t="s">
        <v>34</v>
      </c>
      <c r="C18" s="808" t="s">
        <v>313</v>
      </c>
      <c r="D18" s="878"/>
      <c r="E18" s="878"/>
      <c r="F18" s="878"/>
      <c r="G18" s="878"/>
      <c r="H18" s="870"/>
      <c r="I18" s="815"/>
      <c r="L18" s="819">
        <f>L16-0.01</f>
        <v>-4.0499999999999989</v>
      </c>
      <c r="M18" s="821" t="s">
        <v>613</v>
      </c>
      <c r="N18" s="854" t="s">
        <v>614</v>
      </c>
      <c r="O18" s="855"/>
      <c r="P18" s="855"/>
      <c r="Q18" s="855"/>
      <c r="R18" s="855"/>
      <c r="S18" s="856"/>
      <c r="T18" s="815"/>
    </row>
    <row r="19" spans="1:20" s="69" customFormat="1" ht="15.75" thickBot="1" x14ac:dyDescent="0.3">
      <c r="A19" s="820"/>
      <c r="B19" s="822"/>
      <c r="C19" s="809"/>
      <c r="D19" s="879"/>
      <c r="E19" s="879"/>
      <c r="F19" s="879"/>
      <c r="G19" s="879"/>
      <c r="H19" s="871"/>
      <c r="I19" s="825"/>
      <c r="L19" s="820"/>
      <c r="M19" s="822"/>
      <c r="N19" s="857"/>
      <c r="O19" s="858"/>
      <c r="P19" s="858"/>
      <c r="Q19" s="858"/>
      <c r="R19" s="858"/>
      <c r="S19" s="789"/>
      <c r="T19" s="825"/>
    </row>
    <row r="20" spans="1:20" s="69" customFormat="1" ht="15" customHeight="1" x14ac:dyDescent="0.25">
      <c r="A20" s="326">
        <f>A18-0.01</f>
        <v>-4.0599999999999987</v>
      </c>
      <c r="B20" s="852" t="s">
        <v>35</v>
      </c>
      <c r="C20" s="874" t="s">
        <v>38</v>
      </c>
      <c r="D20" s="875"/>
      <c r="E20" s="875"/>
      <c r="F20" s="40">
        <v>77</v>
      </c>
      <c r="G20" s="286" t="s">
        <v>63</v>
      </c>
      <c r="H20" s="327">
        <f>A24</f>
        <v>-4.0799999999999983</v>
      </c>
      <c r="I20" s="88"/>
      <c r="L20" s="326">
        <f>L18-0.01</f>
        <v>-4.0599999999999987</v>
      </c>
      <c r="M20" s="852" t="s">
        <v>615</v>
      </c>
      <c r="N20" s="874" t="s">
        <v>616</v>
      </c>
      <c r="O20" s="875"/>
      <c r="P20" s="875"/>
      <c r="Q20" s="40">
        <v>77</v>
      </c>
      <c r="R20" s="286"/>
      <c r="S20" s="327">
        <f>L24</f>
        <v>-4.0799999999999983</v>
      </c>
      <c r="T20" s="88"/>
    </row>
    <row r="21" spans="1:20" s="69" customFormat="1" ht="15.75" customHeight="1" thickBot="1" x14ac:dyDescent="0.3">
      <c r="A21" s="287"/>
      <c r="B21" s="853"/>
      <c r="C21" s="831" t="s">
        <v>39</v>
      </c>
      <c r="D21" s="783"/>
      <c r="E21" s="783"/>
      <c r="F21" s="41" t="s">
        <v>40</v>
      </c>
      <c r="G21" s="102"/>
      <c r="H21" s="328"/>
      <c r="I21" s="90"/>
      <c r="L21" s="287"/>
      <c r="M21" s="853"/>
      <c r="N21" s="831" t="s">
        <v>617</v>
      </c>
      <c r="O21" s="783"/>
      <c r="P21" s="783"/>
      <c r="Q21" s="41" t="s">
        <v>40</v>
      </c>
      <c r="R21" s="102"/>
      <c r="S21" s="328"/>
      <c r="T21" s="90"/>
    </row>
    <row r="22" spans="1:20" s="69" customFormat="1" ht="13.5" customHeight="1" x14ac:dyDescent="0.25">
      <c r="A22" s="326">
        <f>A20-0.01</f>
        <v>-4.0699999999999985</v>
      </c>
      <c r="B22" s="852" t="s">
        <v>169</v>
      </c>
      <c r="C22" s="874" t="s">
        <v>51</v>
      </c>
      <c r="D22" s="875"/>
      <c r="E22" s="875"/>
      <c r="F22" s="40">
        <v>1</v>
      </c>
      <c r="G22" s="286"/>
      <c r="H22" s="327"/>
      <c r="I22" s="88"/>
      <c r="L22" s="326">
        <f>L20-0.01</f>
        <v>-4.0699999999999985</v>
      </c>
      <c r="M22" s="852" t="s">
        <v>618</v>
      </c>
      <c r="N22" s="874" t="s">
        <v>468</v>
      </c>
      <c r="O22" s="875"/>
      <c r="P22" s="875"/>
      <c r="Q22" s="40">
        <v>1</v>
      </c>
      <c r="R22" s="286"/>
      <c r="S22" s="327"/>
      <c r="T22" s="88"/>
    </row>
    <row r="23" spans="1:20" s="69" customFormat="1" ht="15.75" thickBot="1" x14ac:dyDescent="0.3">
      <c r="A23" s="287"/>
      <c r="B23" s="853"/>
      <c r="C23" s="831" t="s">
        <v>85</v>
      </c>
      <c r="D23" s="783"/>
      <c r="E23" s="783"/>
      <c r="F23" s="41">
        <v>2</v>
      </c>
      <c r="G23" s="102"/>
      <c r="H23" s="328"/>
      <c r="I23" s="90"/>
      <c r="L23" s="287"/>
      <c r="M23" s="853"/>
      <c r="N23" s="831" t="s">
        <v>469</v>
      </c>
      <c r="O23" s="783"/>
      <c r="P23" s="783"/>
      <c r="Q23" s="41">
        <v>2</v>
      </c>
      <c r="R23" s="102"/>
      <c r="S23" s="328"/>
      <c r="T23" s="90"/>
    </row>
    <row r="24" spans="1:20" s="69" customFormat="1" ht="15" customHeight="1" x14ac:dyDescent="0.25">
      <c r="A24" s="326">
        <f>A22-0.01</f>
        <v>-4.0799999999999983</v>
      </c>
      <c r="B24" s="852" t="s">
        <v>37</v>
      </c>
      <c r="C24" s="874" t="s">
        <v>38</v>
      </c>
      <c r="D24" s="875"/>
      <c r="E24" s="875"/>
      <c r="F24" s="40">
        <v>77</v>
      </c>
      <c r="G24" s="286" t="s">
        <v>63</v>
      </c>
      <c r="H24" s="327">
        <f>A28</f>
        <v>-4.0999999999999979</v>
      </c>
      <c r="I24" s="88"/>
      <c r="L24" s="326">
        <f>L22-0.01</f>
        <v>-4.0799999999999983</v>
      </c>
      <c r="M24" s="852" t="s">
        <v>619</v>
      </c>
      <c r="N24" s="874" t="s">
        <v>616</v>
      </c>
      <c r="O24" s="875"/>
      <c r="P24" s="875"/>
      <c r="Q24" s="40">
        <v>77</v>
      </c>
      <c r="R24" s="286"/>
      <c r="S24" s="327">
        <f>L28</f>
        <v>-4.0999999999999979</v>
      </c>
      <c r="T24" s="88"/>
    </row>
    <row r="25" spans="1:20" s="69" customFormat="1" ht="15.75" customHeight="1" thickBot="1" x14ac:dyDescent="0.3">
      <c r="A25" s="287"/>
      <c r="B25" s="853"/>
      <c r="C25" s="831" t="s">
        <v>39</v>
      </c>
      <c r="D25" s="783"/>
      <c r="E25" s="783"/>
      <c r="F25" s="41" t="s">
        <v>40</v>
      </c>
      <c r="G25" s="102"/>
      <c r="H25" s="328"/>
      <c r="I25" s="90"/>
      <c r="L25" s="287"/>
      <c r="M25" s="853"/>
      <c r="N25" s="831" t="s">
        <v>617</v>
      </c>
      <c r="O25" s="783"/>
      <c r="P25" s="783"/>
      <c r="Q25" s="41" t="s">
        <v>40</v>
      </c>
      <c r="R25" s="102"/>
      <c r="S25" s="328"/>
      <c r="T25" s="90"/>
    </row>
    <row r="26" spans="1:20" s="69" customFormat="1" ht="13.5" customHeight="1" x14ac:dyDescent="0.25">
      <c r="A26" s="326">
        <f>A24-0.01</f>
        <v>-4.0899999999999981</v>
      </c>
      <c r="B26" s="852" t="s">
        <v>36</v>
      </c>
      <c r="C26" s="874" t="s">
        <v>51</v>
      </c>
      <c r="D26" s="875"/>
      <c r="E26" s="875"/>
      <c r="F26" s="40">
        <v>1</v>
      </c>
      <c r="G26" s="286"/>
      <c r="H26" s="327"/>
      <c r="I26" s="88"/>
      <c r="L26" s="326">
        <f>L24-0.01</f>
        <v>-4.0899999999999981</v>
      </c>
      <c r="M26" s="852" t="s">
        <v>618</v>
      </c>
      <c r="N26" s="874" t="s">
        <v>468</v>
      </c>
      <c r="O26" s="875"/>
      <c r="P26" s="875"/>
      <c r="Q26" s="40">
        <v>1</v>
      </c>
      <c r="R26" s="286"/>
      <c r="S26" s="327"/>
      <c r="T26" s="88"/>
    </row>
    <row r="27" spans="1:20" s="69" customFormat="1" ht="15.75" thickBot="1" x14ac:dyDescent="0.3">
      <c r="A27" s="288"/>
      <c r="B27" s="873"/>
      <c r="C27" s="832" t="s">
        <v>85</v>
      </c>
      <c r="D27" s="778"/>
      <c r="E27" s="778"/>
      <c r="F27" s="53">
        <v>2</v>
      </c>
      <c r="G27" s="101"/>
      <c r="H27" s="329"/>
      <c r="I27" s="89"/>
      <c r="L27" s="288"/>
      <c r="M27" s="873"/>
      <c r="N27" s="832" t="s">
        <v>469</v>
      </c>
      <c r="O27" s="778"/>
      <c r="P27" s="778"/>
      <c r="Q27" s="53">
        <v>2</v>
      </c>
      <c r="R27" s="101"/>
      <c r="S27" s="329"/>
      <c r="T27" s="89"/>
    </row>
    <row r="28" spans="1:20" s="69" customFormat="1" x14ac:dyDescent="0.25">
      <c r="A28" s="810">
        <f>A26-0.01</f>
        <v>-4.0999999999999979</v>
      </c>
      <c r="B28" s="821" t="s">
        <v>267</v>
      </c>
      <c r="C28" s="817" t="s">
        <v>26</v>
      </c>
      <c r="D28" s="818" t="s">
        <v>45</v>
      </c>
      <c r="E28" s="818"/>
      <c r="F28" s="818"/>
      <c r="G28" s="818"/>
      <c r="H28" s="818"/>
      <c r="I28" s="833"/>
      <c r="L28" s="810">
        <f>L26-0.01</f>
        <v>-4.0999999999999979</v>
      </c>
      <c r="M28" s="821" t="s">
        <v>620</v>
      </c>
      <c r="N28" s="817" t="s">
        <v>26</v>
      </c>
      <c r="O28" s="818" t="s">
        <v>621</v>
      </c>
      <c r="P28" s="818"/>
      <c r="Q28" s="818"/>
      <c r="R28" s="818"/>
      <c r="S28" s="818"/>
      <c r="T28" s="833"/>
    </row>
    <row r="29" spans="1:20" s="69" customFormat="1" x14ac:dyDescent="0.25">
      <c r="A29" s="811"/>
      <c r="B29" s="822"/>
      <c r="C29" s="835"/>
      <c r="D29" s="836"/>
      <c r="E29" s="836"/>
      <c r="F29" s="836"/>
      <c r="G29" s="836"/>
      <c r="H29" s="836"/>
      <c r="I29" s="834"/>
      <c r="L29" s="811"/>
      <c r="M29" s="822"/>
      <c r="N29" s="835"/>
      <c r="O29" s="836"/>
      <c r="P29" s="836"/>
      <c r="Q29" s="836"/>
      <c r="R29" s="836"/>
      <c r="S29" s="836"/>
      <c r="T29" s="834"/>
    </row>
    <row r="30" spans="1:20" s="69" customFormat="1" x14ac:dyDescent="0.25">
      <c r="A30" s="811"/>
      <c r="B30" s="822"/>
      <c r="C30" s="280" t="s">
        <v>27</v>
      </c>
      <c r="D30" s="848" t="s">
        <v>46</v>
      </c>
      <c r="E30" s="848"/>
      <c r="F30" s="848"/>
      <c r="G30" s="848"/>
      <c r="H30" s="848"/>
      <c r="I30" s="289"/>
      <c r="L30" s="811"/>
      <c r="M30" s="822"/>
      <c r="N30" s="280" t="s">
        <v>27</v>
      </c>
      <c r="O30" s="848" t="s">
        <v>622</v>
      </c>
      <c r="P30" s="848"/>
      <c r="Q30" s="848"/>
      <c r="R30" s="848"/>
      <c r="S30" s="848"/>
      <c r="T30" s="289"/>
    </row>
    <row r="31" spans="1:20" s="69" customFormat="1" x14ac:dyDescent="0.25">
      <c r="A31" s="811"/>
      <c r="B31" s="290"/>
      <c r="C31" s="832" t="s">
        <v>41</v>
      </c>
      <c r="D31" s="778" t="s">
        <v>47</v>
      </c>
      <c r="E31" s="778"/>
      <c r="F31" s="778"/>
      <c r="G31" s="778"/>
      <c r="H31" s="778"/>
      <c r="I31" s="776"/>
      <c r="L31" s="811"/>
      <c r="M31" s="290"/>
      <c r="N31" s="832" t="s">
        <v>41</v>
      </c>
      <c r="O31" s="778" t="s">
        <v>624</v>
      </c>
      <c r="P31" s="778"/>
      <c r="Q31" s="778"/>
      <c r="R31" s="778"/>
      <c r="S31" s="778"/>
      <c r="T31" s="776"/>
    </row>
    <row r="32" spans="1:20" s="69" customFormat="1" x14ac:dyDescent="0.25">
      <c r="A32" s="811"/>
      <c r="B32" s="822" t="s">
        <v>314</v>
      </c>
      <c r="C32" s="796"/>
      <c r="D32" s="779"/>
      <c r="E32" s="779"/>
      <c r="F32" s="779"/>
      <c r="G32" s="779"/>
      <c r="H32" s="779"/>
      <c r="I32" s="777"/>
      <c r="L32" s="811"/>
      <c r="M32" s="822" t="s">
        <v>623</v>
      </c>
      <c r="N32" s="796"/>
      <c r="O32" s="779"/>
      <c r="P32" s="779"/>
      <c r="Q32" s="779"/>
      <c r="R32" s="779"/>
      <c r="S32" s="779"/>
      <c r="T32" s="777"/>
    </row>
    <row r="33" spans="1:20" s="69" customFormat="1" x14ac:dyDescent="0.25">
      <c r="A33" s="811"/>
      <c r="B33" s="822"/>
      <c r="C33" s="832" t="s">
        <v>42</v>
      </c>
      <c r="D33" s="778" t="s">
        <v>48</v>
      </c>
      <c r="E33" s="778"/>
      <c r="F33" s="778"/>
      <c r="G33" s="778"/>
      <c r="H33" s="778"/>
      <c r="I33" s="776"/>
      <c r="L33" s="811"/>
      <c r="M33" s="822"/>
      <c r="N33" s="832" t="s">
        <v>42</v>
      </c>
      <c r="O33" s="778" t="s">
        <v>625</v>
      </c>
      <c r="P33" s="778"/>
      <c r="Q33" s="778"/>
      <c r="R33" s="778"/>
      <c r="S33" s="778"/>
      <c r="T33" s="776"/>
    </row>
    <row r="34" spans="1:20" s="69" customFormat="1" x14ac:dyDescent="0.25">
      <c r="A34" s="811"/>
      <c r="B34" s="822"/>
      <c r="C34" s="796"/>
      <c r="D34" s="779"/>
      <c r="E34" s="779"/>
      <c r="F34" s="779"/>
      <c r="G34" s="779"/>
      <c r="H34" s="779"/>
      <c r="I34" s="777"/>
      <c r="L34" s="811"/>
      <c r="M34" s="822"/>
      <c r="N34" s="796"/>
      <c r="O34" s="779"/>
      <c r="P34" s="779"/>
      <c r="Q34" s="779"/>
      <c r="R34" s="779"/>
      <c r="S34" s="779"/>
      <c r="T34" s="777"/>
    </row>
    <row r="35" spans="1:20" s="69" customFormat="1" x14ac:dyDescent="0.25">
      <c r="A35" s="811"/>
      <c r="B35" s="822"/>
      <c r="C35" s="832" t="s">
        <v>43</v>
      </c>
      <c r="D35" s="778" t="s">
        <v>126</v>
      </c>
      <c r="E35" s="778"/>
      <c r="F35" s="778"/>
      <c r="G35" s="778"/>
      <c r="H35" s="778"/>
      <c r="I35" s="776"/>
      <c r="L35" s="811"/>
      <c r="M35" s="822"/>
      <c r="N35" s="832" t="s">
        <v>43</v>
      </c>
      <c r="O35" s="778" t="s">
        <v>626</v>
      </c>
      <c r="P35" s="778"/>
      <c r="Q35" s="778"/>
      <c r="R35" s="778"/>
      <c r="S35" s="778"/>
      <c r="T35" s="776"/>
    </row>
    <row r="36" spans="1:20" s="69" customFormat="1" x14ac:dyDescent="0.25">
      <c r="A36" s="811"/>
      <c r="B36" s="291" t="s">
        <v>164</v>
      </c>
      <c r="C36" s="796"/>
      <c r="D36" s="779"/>
      <c r="E36" s="779"/>
      <c r="F36" s="779"/>
      <c r="G36" s="779"/>
      <c r="H36" s="779"/>
      <c r="I36" s="777"/>
      <c r="L36" s="811"/>
      <c r="M36" s="291" t="s">
        <v>583</v>
      </c>
      <c r="N36" s="796"/>
      <c r="O36" s="779"/>
      <c r="P36" s="779"/>
      <c r="Q36" s="779"/>
      <c r="R36" s="779"/>
      <c r="S36" s="779"/>
      <c r="T36" s="777"/>
    </row>
    <row r="37" spans="1:20" s="69" customFormat="1" ht="15.75" thickBot="1" x14ac:dyDescent="0.3">
      <c r="A37" s="812"/>
      <c r="B37" s="292" t="s">
        <v>165</v>
      </c>
      <c r="C37" s="86" t="s">
        <v>44</v>
      </c>
      <c r="D37" s="806" t="s">
        <v>280</v>
      </c>
      <c r="E37" s="806"/>
      <c r="F37" s="806"/>
      <c r="G37" s="806"/>
      <c r="H37" s="806"/>
      <c r="I37" s="293"/>
      <c r="L37" s="812"/>
      <c r="M37" s="292" t="s">
        <v>585</v>
      </c>
      <c r="N37" s="86" t="s">
        <v>44</v>
      </c>
      <c r="O37" s="806" t="s">
        <v>506</v>
      </c>
      <c r="P37" s="806"/>
      <c r="Q37" s="806"/>
      <c r="R37" s="806"/>
      <c r="S37" s="806"/>
      <c r="T37" s="293"/>
    </row>
    <row r="38" spans="1:20" s="69" customFormat="1" ht="15" customHeight="1" x14ac:dyDescent="0.25">
      <c r="A38" s="326">
        <f>A28-0.01</f>
        <v>-4.1099999999999977</v>
      </c>
      <c r="B38" s="852" t="s">
        <v>241</v>
      </c>
      <c r="C38" s="795" t="s">
        <v>51</v>
      </c>
      <c r="D38" s="785"/>
      <c r="E38" s="785"/>
      <c r="F38" s="797">
        <v>1</v>
      </c>
      <c r="G38" s="791" t="s">
        <v>63</v>
      </c>
      <c r="H38" s="793">
        <f>A43</f>
        <v>-4.1299999999999972</v>
      </c>
      <c r="I38" s="88"/>
      <c r="L38" s="326">
        <f>L28-0.01</f>
        <v>-4.1099999999999977</v>
      </c>
      <c r="M38" s="852" t="s">
        <v>627</v>
      </c>
      <c r="N38" s="795" t="s">
        <v>468</v>
      </c>
      <c r="O38" s="785"/>
      <c r="P38" s="785"/>
      <c r="Q38" s="797">
        <v>1</v>
      </c>
      <c r="R38" s="791" t="s">
        <v>63</v>
      </c>
      <c r="S38" s="793">
        <f>L43</f>
        <v>-4.1299999999999972</v>
      </c>
      <c r="T38" s="88"/>
    </row>
    <row r="39" spans="1:20" s="69" customFormat="1" ht="15" customHeight="1" x14ac:dyDescent="0.25">
      <c r="A39" s="330"/>
      <c r="B39" s="873"/>
      <c r="C39" s="796"/>
      <c r="D39" s="779"/>
      <c r="E39" s="779"/>
      <c r="F39" s="798"/>
      <c r="G39" s="792"/>
      <c r="H39" s="794"/>
      <c r="I39" s="89"/>
      <c r="L39" s="330"/>
      <c r="M39" s="873"/>
      <c r="N39" s="796"/>
      <c r="O39" s="779"/>
      <c r="P39" s="779"/>
      <c r="Q39" s="798"/>
      <c r="R39" s="792"/>
      <c r="S39" s="794"/>
      <c r="T39" s="89"/>
    </row>
    <row r="40" spans="1:20" s="69" customFormat="1" ht="15.75" customHeight="1" thickBot="1" x14ac:dyDescent="0.3">
      <c r="A40" s="287"/>
      <c r="B40" s="853"/>
      <c r="C40" s="831" t="s">
        <v>85</v>
      </c>
      <c r="D40" s="783"/>
      <c r="E40" s="783"/>
      <c r="F40" s="41">
        <v>2</v>
      </c>
      <c r="G40" s="102"/>
      <c r="H40" s="328"/>
      <c r="I40" s="90"/>
      <c r="L40" s="287"/>
      <c r="M40" s="853"/>
      <c r="N40" s="831" t="s">
        <v>469</v>
      </c>
      <c r="O40" s="783"/>
      <c r="P40" s="783"/>
      <c r="Q40" s="41">
        <v>2</v>
      </c>
      <c r="R40" s="102"/>
      <c r="S40" s="328"/>
      <c r="T40" s="90"/>
    </row>
    <row r="41" spans="1:20" s="69" customFormat="1" x14ac:dyDescent="0.25">
      <c r="A41" s="819">
        <f>A38-0.01</f>
        <v>-4.1199999999999974</v>
      </c>
      <c r="B41" s="821" t="s">
        <v>242</v>
      </c>
      <c r="C41" s="795" t="s">
        <v>243</v>
      </c>
      <c r="D41" s="785"/>
      <c r="E41" s="785"/>
      <c r="F41" s="785"/>
      <c r="G41" s="785"/>
      <c r="H41" s="823"/>
      <c r="I41" s="815"/>
      <c r="L41" s="819">
        <f>L38-0.01</f>
        <v>-4.1199999999999974</v>
      </c>
      <c r="M41" s="821" t="s">
        <v>628</v>
      </c>
      <c r="N41" s="795" t="s">
        <v>629</v>
      </c>
      <c r="O41" s="785"/>
      <c r="P41" s="785"/>
      <c r="Q41" s="785"/>
      <c r="R41" s="785"/>
      <c r="S41" s="823"/>
      <c r="T41" s="815"/>
    </row>
    <row r="42" spans="1:20" s="69" customFormat="1" ht="15.75" thickBot="1" x14ac:dyDescent="0.3">
      <c r="A42" s="826"/>
      <c r="B42" s="830"/>
      <c r="C42" s="827"/>
      <c r="D42" s="828"/>
      <c r="E42" s="828"/>
      <c r="F42" s="828"/>
      <c r="G42" s="828"/>
      <c r="H42" s="829"/>
      <c r="I42" s="816"/>
      <c r="L42" s="826"/>
      <c r="M42" s="830"/>
      <c r="N42" s="827"/>
      <c r="O42" s="828"/>
      <c r="P42" s="828"/>
      <c r="Q42" s="828"/>
      <c r="R42" s="828"/>
      <c r="S42" s="829"/>
      <c r="T42" s="816"/>
    </row>
    <row r="43" spans="1:20" s="69" customFormat="1" x14ac:dyDescent="0.25">
      <c r="A43" s="326">
        <f>A41-0.01</f>
        <v>-4.1299999999999972</v>
      </c>
      <c r="B43" s="294" t="s">
        <v>363</v>
      </c>
      <c r="C43" s="795" t="s">
        <v>51</v>
      </c>
      <c r="D43" s="785"/>
      <c r="E43" s="785"/>
      <c r="F43" s="797">
        <v>1</v>
      </c>
      <c r="G43" s="791"/>
      <c r="H43" s="793"/>
      <c r="I43" s="88"/>
      <c r="L43" s="326">
        <f>L41-0.01</f>
        <v>-4.1299999999999972</v>
      </c>
      <c r="M43" s="294" t="s">
        <v>630</v>
      </c>
      <c r="N43" s="795" t="s">
        <v>468</v>
      </c>
      <c r="O43" s="785"/>
      <c r="P43" s="785"/>
      <c r="Q43" s="797">
        <v>1</v>
      </c>
      <c r="R43" s="791"/>
      <c r="S43" s="793"/>
      <c r="T43" s="88"/>
    </row>
    <row r="44" spans="1:20" s="69" customFormat="1" x14ac:dyDescent="0.25">
      <c r="A44" s="330"/>
      <c r="B44" s="822" t="s">
        <v>644</v>
      </c>
      <c r="C44" s="796"/>
      <c r="D44" s="779"/>
      <c r="E44" s="779"/>
      <c r="F44" s="798"/>
      <c r="G44" s="792"/>
      <c r="H44" s="794"/>
      <c r="I44" s="89"/>
      <c r="L44" s="330"/>
      <c r="M44" s="822" t="s">
        <v>645</v>
      </c>
      <c r="N44" s="796"/>
      <c r="O44" s="779"/>
      <c r="P44" s="779"/>
      <c r="Q44" s="798"/>
      <c r="R44" s="792"/>
      <c r="S44" s="794"/>
      <c r="T44" s="89"/>
    </row>
    <row r="45" spans="1:20" s="69" customFormat="1" ht="15.75" thickBot="1" x14ac:dyDescent="0.3">
      <c r="A45" s="287"/>
      <c r="B45" s="830"/>
      <c r="C45" s="831" t="s">
        <v>85</v>
      </c>
      <c r="D45" s="783"/>
      <c r="E45" s="783"/>
      <c r="F45" s="41">
        <v>2</v>
      </c>
      <c r="G45" s="102"/>
      <c r="H45" s="328"/>
      <c r="I45" s="90"/>
      <c r="L45" s="287"/>
      <c r="M45" s="830"/>
      <c r="N45" s="831" t="s">
        <v>469</v>
      </c>
      <c r="O45" s="783"/>
      <c r="P45" s="783"/>
      <c r="Q45" s="41">
        <v>2</v>
      </c>
      <c r="R45" s="102"/>
      <c r="S45" s="328"/>
      <c r="T45" s="90"/>
    </row>
    <row r="46" spans="1:20" s="69" customFormat="1" x14ac:dyDescent="0.25">
      <c r="A46" s="819">
        <f>A43-0.01</f>
        <v>-4.139999999999997</v>
      </c>
      <c r="B46" s="821" t="s">
        <v>382</v>
      </c>
      <c r="C46" s="795" t="s">
        <v>643</v>
      </c>
      <c r="D46" s="785"/>
      <c r="E46" s="785"/>
      <c r="F46" s="785"/>
      <c r="G46" s="785"/>
      <c r="H46" s="823"/>
      <c r="I46" s="815"/>
      <c r="L46" s="819">
        <f>L43-0.01</f>
        <v>-4.139999999999997</v>
      </c>
      <c r="M46" s="821" t="s">
        <v>659</v>
      </c>
      <c r="N46" s="795" t="s">
        <v>631</v>
      </c>
      <c r="O46" s="785"/>
      <c r="P46" s="785"/>
      <c r="Q46" s="785"/>
      <c r="R46" s="785"/>
      <c r="S46" s="823"/>
      <c r="T46" s="815"/>
    </row>
    <row r="47" spans="1:20" s="69" customFormat="1" ht="15.75" thickBot="1" x14ac:dyDescent="0.3">
      <c r="A47" s="826"/>
      <c r="B47" s="830"/>
      <c r="C47" s="827"/>
      <c r="D47" s="828"/>
      <c r="E47" s="828"/>
      <c r="F47" s="828"/>
      <c r="G47" s="828"/>
      <c r="H47" s="829"/>
      <c r="I47" s="816"/>
      <c r="L47" s="826"/>
      <c r="M47" s="830"/>
      <c r="N47" s="827"/>
      <c r="O47" s="828"/>
      <c r="P47" s="828"/>
      <c r="Q47" s="828"/>
      <c r="R47" s="828"/>
      <c r="S47" s="829"/>
      <c r="T47" s="816"/>
    </row>
    <row r="48" spans="1:20" s="69" customFormat="1" ht="15.75" thickBot="1" x14ac:dyDescent="0.3">
      <c r="A48" s="331">
        <f>A46-0.01</f>
        <v>-4.1499999999999968</v>
      </c>
      <c r="B48" s="321" t="s">
        <v>381</v>
      </c>
      <c r="C48" s="795" t="s">
        <v>639</v>
      </c>
      <c r="D48" s="785"/>
      <c r="E48" s="785"/>
      <c r="F48" s="785"/>
      <c r="G48" s="785"/>
      <c r="H48" s="823"/>
      <c r="I48" s="100"/>
      <c r="L48" s="331">
        <f>L46-0.01</f>
        <v>-4.1499999999999968</v>
      </c>
      <c r="M48" s="321" t="s">
        <v>632</v>
      </c>
      <c r="N48" s="795" t="s">
        <v>641</v>
      </c>
      <c r="O48" s="785"/>
      <c r="P48" s="785"/>
      <c r="Q48" s="785"/>
      <c r="R48" s="785"/>
      <c r="S48" s="823"/>
      <c r="T48" s="100"/>
    </row>
    <row r="49" spans="1:23" s="69" customFormat="1" ht="15" customHeight="1" x14ac:dyDescent="0.25">
      <c r="A49" s="819">
        <f>A48-0.01</f>
        <v>-4.1599999999999966</v>
      </c>
      <c r="B49" s="821" t="s">
        <v>383</v>
      </c>
      <c r="C49" s="795" t="s">
        <v>639</v>
      </c>
      <c r="D49" s="785"/>
      <c r="E49" s="785"/>
      <c r="F49" s="785"/>
      <c r="G49" s="785"/>
      <c r="H49" s="823"/>
      <c r="I49" s="815"/>
      <c r="L49" s="819">
        <f>L48-0.01</f>
        <v>-4.1599999999999966</v>
      </c>
      <c r="M49" s="821" t="s">
        <v>646</v>
      </c>
      <c r="N49" s="795" t="s">
        <v>641</v>
      </c>
      <c r="O49" s="785"/>
      <c r="P49" s="785"/>
      <c r="Q49" s="785"/>
      <c r="R49" s="785"/>
      <c r="S49" s="823"/>
      <c r="T49" s="815"/>
    </row>
    <row r="50" spans="1:23" s="69" customFormat="1" ht="15.75" thickBot="1" x14ac:dyDescent="0.3">
      <c r="A50" s="820"/>
      <c r="B50" s="822"/>
      <c r="C50" s="824"/>
      <c r="D50" s="786"/>
      <c r="E50" s="786"/>
      <c r="F50" s="786"/>
      <c r="G50" s="786"/>
      <c r="H50" s="787"/>
      <c r="I50" s="825"/>
      <c r="L50" s="826"/>
      <c r="M50" s="830"/>
      <c r="N50" s="827"/>
      <c r="O50" s="828"/>
      <c r="P50" s="828"/>
      <c r="Q50" s="828"/>
      <c r="R50" s="828"/>
      <c r="S50" s="829"/>
      <c r="T50" s="816"/>
    </row>
    <row r="51" spans="1:23" x14ac:dyDescent="0.25">
      <c r="A51" s="810">
        <f>A49-0.01</f>
        <v>-4.1699999999999964</v>
      </c>
      <c r="B51" s="808" t="s">
        <v>647</v>
      </c>
      <c r="C51" s="817" t="s">
        <v>364</v>
      </c>
      <c r="D51" s="818"/>
      <c r="E51" s="818"/>
      <c r="F51" s="98">
        <v>1</v>
      </c>
      <c r="G51" s="797"/>
      <c r="H51" s="797"/>
      <c r="I51" s="57"/>
      <c r="L51" s="810">
        <f>L49-0.01</f>
        <v>-4.1699999999999964</v>
      </c>
      <c r="M51" s="808" t="s">
        <v>660</v>
      </c>
      <c r="N51" s="817" t="s">
        <v>571</v>
      </c>
      <c r="O51" s="818">
        <v>1</v>
      </c>
      <c r="P51" s="98">
        <v>1</v>
      </c>
      <c r="Q51" s="98"/>
      <c r="R51" s="797"/>
      <c r="S51" s="797"/>
      <c r="T51" s="57"/>
      <c r="U51" s="295"/>
      <c r="V51" s="295"/>
      <c r="W51" s="295"/>
    </row>
    <row r="52" spans="1:23" x14ac:dyDescent="0.25">
      <c r="A52" s="811"/>
      <c r="B52" s="809"/>
      <c r="C52" s="813" t="s">
        <v>365</v>
      </c>
      <c r="D52" s="814"/>
      <c r="E52" s="814"/>
      <c r="F52" s="99">
        <v>2</v>
      </c>
      <c r="G52" s="799"/>
      <c r="H52" s="799"/>
      <c r="I52" s="58"/>
      <c r="L52" s="811"/>
      <c r="M52" s="809"/>
      <c r="N52" s="813" t="s">
        <v>633</v>
      </c>
      <c r="O52" s="814">
        <v>2</v>
      </c>
      <c r="P52" s="99">
        <v>2</v>
      </c>
      <c r="Q52" s="99"/>
      <c r="R52" s="799"/>
      <c r="S52" s="799"/>
      <c r="T52" s="58"/>
      <c r="U52" s="295"/>
      <c r="V52" s="295"/>
      <c r="W52" s="295"/>
    </row>
    <row r="53" spans="1:23" ht="15.75" thickBot="1" x14ac:dyDescent="0.3">
      <c r="A53" s="811"/>
      <c r="B53" s="809"/>
      <c r="C53" s="813" t="s">
        <v>64</v>
      </c>
      <c r="D53" s="814"/>
      <c r="E53" s="814"/>
      <c r="F53" s="99">
        <v>3</v>
      </c>
      <c r="G53" s="799"/>
      <c r="H53" s="799"/>
      <c r="I53" s="58"/>
      <c r="L53" s="812"/>
      <c r="M53" s="872"/>
      <c r="N53" s="805" t="s">
        <v>634</v>
      </c>
      <c r="O53" s="806">
        <v>3</v>
      </c>
      <c r="P53" s="296">
        <v>3</v>
      </c>
      <c r="Q53" s="296"/>
      <c r="R53" s="807"/>
      <c r="S53" s="807"/>
      <c r="T53" s="59"/>
      <c r="U53" s="295"/>
      <c r="V53" s="295"/>
      <c r="W53" s="295"/>
    </row>
    <row r="54" spans="1:23" s="69" customFormat="1" ht="15" customHeight="1" x14ac:dyDescent="0.25">
      <c r="A54" s="810">
        <f>A51-0.01</f>
        <v>-4.1799999999999962</v>
      </c>
      <c r="B54" s="821" t="s">
        <v>384</v>
      </c>
      <c r="C54" s="795" t="s">
        <v>366</v>
      </c>
      <c r="D54" s="785"/>
      <c r="E54" s="785"/>
      <c r="F54" s="797">
        <v>1</v>
      </c>
      <c r="G54" s="791"/>
      <c r="H54" s="793"/>
      <c r="I54" s="88"/>
      <c r="L54" s="810">
        <f>L51-0.01</f>
        <v>-4.1799999999999962</v>
      </c>
      <c r="M54" s="821" t="s">
        <v>661</v>
      </c>
      <c r="N54" s="795" t="s">
        <v>468</v>
      </c>
      <c r="O54" s="785"/>
      <c r="P54" s="785"/>
      <c r="Q54" s="797">
        <v>1</v>
      </c>
      <c r="R54" s="791"/>
      <c r="S54" s="793"/>
      <c r="T54" s="88"/>
    </row>
    <row r="55" spans="1:23" s="69" customFormat="1" ht="15" customHeight="1" x14ac:dyDescent="0.25">
      <c r="A55" s="811"/>
      <c r="B55" s="822"/>
      <c r="C55" s="796"/>
      <c r="D55" s="779"/>
      <c r="E55" s="779"/>
      <c r="F55" s="798"/>
      <c r="G55" s="792"/>
      <c r="H55" s="794"/>
      <c r="I55" s="89"/>
      <c r="L55" s="811"/>
      <c r="M55" s="822"/>
      <c r="N55" s="796"/>
      <c r="O55" s="779"/>
      <c r="P55" s="779"/>
      <c r="Q55" s="798"/>
      <c r="R55" s="792"/>
      <c r="S55" s="794"/>
      <c r="T55" s="89"/>
    </row>
    <row r="56" spans="1:23" s="69" customFormat="1" ht="15.75" customHeight="1" x14ac:dyDescent="0.25">
      <c r="A56" s="811"/>
      <c r="B56" s="822"/>
      <c r="C56" s="832" t="s">
        <v>367</v>
      </c>
      <c r="D56" s="778"/>
      <c r="E56" s="778"/>
      <c r="F56" s="799">
        <v>2</v>
      </c>
      <c r="G56" s="801" t="s">
        <v>63</v>
      </c>
      <c r="H56" s="803">
        <f>'5OtherComp'!A3</f>
        <v>-5.01</v>
      </c>
      <c r="I56" s="89"/>
      <c r="L56" s="811"/>
      <c r="M56" s="822"/>
      <c r="N56" s="832" t="s">
        <v>469</v>
      </c>
      <c r="O56" s="778"/>
      <c r="P56" s="778"/>
      <c r="Q56" s="799">
        <v>2</v>
      </c>
      <c r="R56" s="801" t="s">
        <v>63</v>
      </c>
      <c r="S56" s="803">
        <f>'5OtherComp'!A3</f>
        <v>-5.01</v>
      </c>
      <c r="T56" s="89"/>
    </row>
    <row r="57" spans="1:23" s="69" customFormat="1" ht="15.75" customHeight="1" thickBot="1" x14ac:dyDescent="0.3">
      <c r="A57" s="812"/>
      <c r="B57" s="830"/>
      <c r="C57" s="827"/>
      <c r="D57" s="828"/>
      <c r="E57" s="828"/>
      <c r="F57" s="800"/>
      <c r="G57" s="802"/>
      <c r="H57" s="804"/>
      <c r="I57" s="90"/>
      <c r="L57" s="812"/>
      <c r="M57" s="830"/>
      <c r="N57" s="827"/>
      <c r="O57" s="828"/>
      <c r="P57" s="828"/>
      <c r="Q57" s="800"/>
      <c r="R57" s="802"/>
      <c r="S57" s="804"/>
      <c r="T57" s="90"/>
    </row>
    <row r="58" spans="1:23" ht="15" customHeight="1" x14ac:dyDescent="0.25">
      <c r="A58" s="851">
        <f>A54-0.01</f>
        <v>-4.1899999999999959</v>
      </c>
      <c r="B58" s="871" t="s">
        <v>385</v>
      </c>
      <c r="C58" s="786" t="s">
        <v>650</v>
      </c>
      <c r="D58" s="786" t="s">
        <v>368</v>
      </c>
      <c r="E58" s="786"/>
      <c r="F58" s="786"/>
      <c r="G58" s="786"/>
      <c r="H58" s="787"/>
      <c r="I58" s="788"/>
      <c r="L58" s="850">
        <f>L54-0.01</f>
        <v>-4.1899999999999959</v>
      </c>
      <c r="M58" s="870" t="s">
        <v>662</v>
      </c>
      <c r="N58" s="785" t="s">
        <v>650</v>
      </c>
      <c r="O58" s="785" t="s">
        <v>635</v>
      </c>
      <c r="P58" s="785"/>
      <c r="Q58" s="785"/>
      <c r="R58" s="785"/>
      <c r="S58" s="823"/>
      <c r="T58" s="782"/>
    </row>
    <row r="59" spans="1:23" x14ac:dyDescent="0.25">
      <c r="A59" s="851"/>
      <c r="B59" s="871"/>
      <c r="C59" s="779"/>
      <c r="D59" s="779"/>
      <c r="E59" s="779"/>
      <c r="F59" s="779"/>
      <c r="G59" s="779"/>
      <c r="H59" s="781"/>
      <c r="I59" s="777"/>
      <c r="L59" s="851"/>
      <c r="M59" s="871"/>
      <c r="N59" s="779"/>
      <c r="O59" s="779"/>
      <c r="P59" s="779"/>
      <c r="Q59" s="779"/>
      <c r="R59" s="779"/>
      <c r="S59" s="781"/>
      <c r="T59" s="777"/>
    </row>
    <row r="60" spans="1:23" ht="15" customHeight="1" x14ac:dyDescent="0.25">
      <c r="A60" s="851"/>
      <c r="B60" s="871"/>
      <c r="C60" s="778" t="s">
        <v>651</v>
      </c>
      <c r="D60" s="778" t="s">
        <v>369</v>
      </c>
      <c r="E60" s="778"/>
      <c r="F60" s="778"/>
      <c r="G60" s="778"/>
      <c r="H60" s="780"/>
      <c r="I60" s="776"/>
      <c r="L60" s="851"/>
      <c r="M60" s="871"/>
      <c r="N60" s="778" t="s">
        <v>651</v>
      </c>
      <c r="O60" s="778" t="s">
        <v>636</v>
      </c>
      <c r="P60" s="778"/>
      <c r="Q60" s="778"/>
      <c r="R60" s="778"/>
      <c r="S60" s="780"/>
      <c r="T60" s="776"/>
    </row>
    <row r="61" spans="1:23" x14ac:dyDescent="0.25">
      <c r="A61" s="851"/>
      <c r="B61" s="297"/>
      <c r="C61" s="779"/>
      <c r="D61" s="779"/>
      <c r="E61" s="779"/>
      <c r="F61" s="779"/>
      <c r="G61" s="779"/>
      <c r="H61" s="781"/>
      <c r="I61" s="777"/>
      <c r="L61" s="851"/>
      <c r="M61" s="297"/>
      <c r="N61" s="779"/>
      <c r="O61" s="779"/>
      <c r="P61" s="779"/>
      <c r="Q61" s="779"/>
      <c r="R61" s="779"/>
      <c r="S61" s="781"/>
      <c r="T61" s="777"/>
    </row>
    <row r="62" spans="1:23" ht="15" customHeight="1" x14ac:dyDescent="0.25">
      <c r="A62" s="851"/>
      <c r="B62" s="789" t="s">
        <v>648</v>
      </c>
      <c r="C62" s="778" t="s">
        <v>652</v>
      </c>
      <c r="D62" s="778" t="s">
        <v>358</v>
      </c>
      <c r="E62" s="778"/>
      <c r="F62" s="778"/>
      <c r="G62" s="778"/>
      <c r="H62" s="780"/>
      <c r="I62" s="776"/>
      <c r="L62" s="851"/>
      <c r="M62" s="789" t="s">
        <v>649</v>
      </c>
      <c r="N62" s="778" t="s">
        <v>652</v>
      </c>
      <c r="O62" s="778" t="s">
        <v>657</v>
      </c>
      <c r="P62" s="778"/>
      <c r="Q62" s="778"/>
      <c r="R62" s="778"/>
      <c r="S62" s="780"/>
      <c r="T62" s="776"/>
    </row>
    <row r="63" spans="1:23" x14ac:dyDescent="0.25">
      <c r="A63" s="851"/>
      <c r="B63" s="789"/>
      <c r="C63" s="779"/>
      <c r="D63" s="779"/>
      <c r="E63" s="779"/>
      <c r="F63" s="779"/>
      <c r="G63" s="779"/>
      <c r="H63" s="781"/>
      <c r="I63" s="777"/>
      <c r="L63" s="851"/>
      <c r="M63" s="789"/>
      <c r="N63" s="779"/>
      <c r="O63" s="779"/>
      <c r="P63" s="779"/>
      <c r="Q63" s="779"/>
      <c r="R63" s="779"/>
      <c r="S63" s="781"/>
      <c r="T63" s="777"/>
    </row>
    <row r="64" spans="1:23" ht="15" customHeight="1" x14ac:dyDescent="0.25">
      <c r="A64" s="851"/>
      <c r="B64" s="789"/>
      <c r="C64" s="778" t="s">
        <v>653</v>
      </c>
      <c r="D64" s="778" t="s">
        <v>359</v>
      </c>
      <c r="E64" s="778"/>
      <c r="F64" s="778"/>
      <c r="G64" s="778"/>
      <c r="H64" s="780"/>
      <c r="I64" s="776"/>
      <c r="L64" s="851"/>
      <c r="M64" s="789"/>
      <c r="N64" s="778" t="s">
        <v>653</v>
      </c>
      <c r="O64" s="778" t="s">
        <v>658</v>
      </c>
      <c r="P64" s="778"/>
      <c r="Q64" s="778"/>
      <c r="R64" s="778"/>
      <c r="S64" s="780"/>
      <c r="T64" s="776"/>
    </row>
    <row r="65" spans="1:20" x14ac:dyDescent="0.25">
      <c r="A65" s="851"/>
      <c r="B65" s="789"/>
      <c r="C65" s="779"/>
      <c r="D65" s="779"/>
      <c r="E65" s="779"/>
      <c r="F65" s="779"/>
      <c r="G65" s="779"/>
      <c r="H65" s="781"/>
      <c r="I65" s="777"/>
      <c r="L65" s="851"/>
      <c r="M65" s="789"/>
      <c r="N65" s="779"/>
      <c r="O65" s="779"/>
      <c r="P65" s="779"/>
      <c r="Q65" s="779"/>
      <c r="R65" s="779"/>
      <c r="S65" s="781"/>
      <c r="T65" s="777"/>
    </row>
    <row r="66" spans="1:20" ht="15" customHeight="1" x14ac:dyDescent="0.25">
      <c r="A66" s="851"/>
      <c r="B66" s="789"/>
      <c r="C66" s="778" t="s">
        <v>654</v>
      </c>
      <c r="D66" s="778" t="s">
        <v>855</v>
      </c>
      <c r="E66" s="778"/>
      <c r="F66" s="778"/>
      <c r="G66" s="778"/>
      <c r="H66" s="780"/>
      <c r="I66" s="776"/>
      <c r="L66" s="851"/>
      <c r="M66" s="789"/>
      <c r="N66" s="778" t="s">
        <v>654</v>
      </c>
      <c r="O66" s="778" t="s">
        <v>663</v>
      </c>
      <c r="P66" s="778"/>
      <c r="Q66" s="778"/>
      <c r="R66" s="778"/>
      <c r="S66" s="780"/>
      <c r="T66" s="776"/>
    </row>
    <row r="67" spans="1:20" x14ac:dyDescent="0.25">
      <c r="A67" s="851"/>
      <c r="B67" s="789"/>
      <c r="C67" s="779"/>
      <c r="D67" s="779"/>
      <c r="E67" s="779"/>
      <c r="F67" s="779"/>
      <c r="G67" s="779"/>
      <c r="H67" s="781"/>
      <c r="I67" s="777"/>
      <c r="L67" s="851"/>
      <c r="M67" s="789"/>
      <c r="N67" s="779"/>
      <c r="O67" s="779"/>
      <c r="P67" s="779"/>
      <c r="Q67" s="779"/>
      <c r="R67" s="779"/>
      <c r="S67" s="781"/>
      <c r="T67" s="777"/>
    </row>
    <row r="68" spans="1:20" ht="15" customHeight="1" x14ac:dyDescent="0.25">
      <c r="A68" s="851"/>
      <c r="B68" s="789"/>
      <c r="C68" s="778" t="s">
        <v>655</v>
      </c>
      <c r="D68" s="778" t="s">
        <v>360</v>
      </c>
      <c r="E68" s="778"/>
      <c r="F68" s="778"/>
      <c r="G68" s="778"/>
      <c r="H68" s="780"/>
      <c r="I68" s="776"/>
      <c r="L68" s="851"/>
      <c r="M68" s="789"/>
      <c r="N68" s="778" t="s">
        <v>655</v>
      </c>
      <c r="O68" s="778" t="s">
        <v>664</v>
      </c>
      <c r="P68" s="778"/>
      <c r="Q68" s="778"/>
      <c r="R68" s="778"/>
      <c r="S68" s="780"/>
      <c r="T68" s="776"/>
    </row>
    <row r="69" spans="1:20" x14ac:dyDescent="0.25">
      <c r="A69" s="851"/>
      <c r="B69" s="789"/>
      <c r="C69" s="779"/>
      <c r="D69" s="779"/>
      <c r="E69" s="779"/>
      <c r="F69" s="779"/>
      <c r="G69" s="779"/>
      <c r="H69" s="781"/>
      <c r="I69" s="777"/>
      <c r="L69" s="851"/>
      <c r="M69" s="789"/>
      <c r="N69" s="779"/>
      <c r="O69" s="779"/>
      <c r="P69" s="779"/>
      <c r="Q69" s="779"/>
      <c r="R69" s="779"/>
      <c r="S69" s="781"/>
      <c r="T69" s="777"/>
    </row>
    <row r="70" spans="1:20" ht="15.75" customHeight="1" thickBot="1" x14ac:dyDescent="0.3">
      <c r="A70" s="869"/>
      <c r="B70" s="790"/>
      <c r="C70" s="298" t="s">
        <v>656</v>
      </c>
      <c r="D70" s="783" t="s">
        <v>370</v>
      </c>
      <c r="E70" s="783"/>
      <c r="F70" s="783"/>
      <c r="G70" s="783"/>
      <c r="H70" s="784"/>
      <c r="I70" s="299"/>
      <c r="L70" s="869"/>
      <c r="M70" s="790"/>
      <c r="N70" s="298" t="s">
        <v>656</v>
      </c>
      <c r="O70" s="806" t="s">
        <v>506</v>
      </c>
      <c r="P70" s="806"/>
      <c r="Q70" s="806"/>
      <c r="R70" s="806"/>
      <c r="S70" s="806"/>
      <c r="T70" s="299"/>
    </row>
  </sheetData>
  <customSheetViews>
    <customSheetView guid="{3359CAAE-34D2-B046-9CF2-77795125115C}" topLeftCell="A55">
      <selection activeCell="L33" sqref="L33"/>
      <rowBreaks count="1" manualBreakCount="1">
        <brk id="32" max="9" man="1"/>
      </rowBreaks>
      <pageMargins left="0.7" right="0.7" top="0.75" bottom="0.75" header="0.3" footer="0.3"/>
      <printOptions horizontalCentered="1" verticalCentered="1"/>
    </customSheetView>
  </customSheetViews>
  <mergeCells count="234">
    <mergeCell ref="A54:A57"/>
    <mergeCell ref="B54:B57"/>
    <mergeCell ref="C56:E57"/>
    <mergeCell ref="F56:F57"/>
    <mergeCell ref="G56:G57"/>
    <mergeCell ref="H56:H57"/>
    <mergeCell ref="L54:L57"/>
    <mergeCell ref="M54:M57"/>
    <mergeCell ref="N56:P57"/>
    <mergeCell ref="C43:E44"/>
    <mergeCell ref="F43:F44"/>
    <mergeCell ref="G43:G44"/>
    <mergeCell ref="H43:H44"/>
    <mergeCell ref="C45:E45"/>
    <mergeCell ref="B44:B45"/>
    <mergeCell ref="C48:H48"/>
    <mergeCell ref="F54:F55"/>
    <mergeCell ref="G51:H51"/>
    <mergeCell ref="D37:H37"/>
    <mergeCell ref="D30:H30"/>
    <mergeCell ref="B24:B25"/>
    <mergeCell ref="C26:E26"/>
    <mergeCell ref="C27:E27"/>
    <mergeCell ref="C31:C32"/>
    <mergeCell ref="D31:H32"/>
    <mergeCell ref="B32:B35"/>
    <mergeCell ref="A41:A42"/>
    <mergeCell ref="C41:H42"/>
    <mergeCell ref="B28:B30"/>
    <mergeCell ref="B41:B42"/>
    <mergeCell ref="B22:B23"/>
    <mergeCell ref="C22:E22"/>
    <mergeCell ref="C23:E23"/>
    <mergeCell ref="C25:E25"/>
    <mergeCell ref="B26:B27"/>
    <mergeCell ref="A7:A10"/>
    <mergeCell ref="C7:H10"/>
    <mergeCell ref="A1:A2"/>
    <mergeCell ref="A3:A6"/>
    <mergeCell ref="B4:B6"/>
    <mergeCell ref="C3:H6"/>
    <mergeCell ref="B16:B17"/>
    <mergeCell ref="A11:A13"/>
    <mergeCell ref="B13:B15"/>
    <mergeCell ref="B11:B12"/>
    <mergeCell ref="B1:H2"/>
    <mergeCell ref="B8:B10"/>
    <mergeCell ref="M20:M21"/>
    <mergeCell ref="N21:P21"/>
    <mergeCell ref="N20:P20"/>
    <mergeCell ref="M22:M23"/>
    <mergeCell ref="N22:P22"/>
    <mergeCell ref="N23:P23"/>
    <mergeCell ref="N7:S10"/>
    <mergeCell ref="T1:T2"/>
    <mergeCell ref="A58:A70"/>
    <mergeCell ref="B62:B70"/>
    <mergeCell ref="C24:E24"/>
    <mergeCell ref="C46:H47"/>
    <mergeCell ref="B58:B60"/>
    <mergeCell ref="B46:B47"/>
    <mergeCell ref="A46:A47"/>
    <mergeCell ref="A28:A37"/>
    <mergeCell ref="B38:B40"/>
    <mergeCell ref="A18:A19"/>
    <mergeCell ref="C18:H19"/>
    <mergeCell ref="I18:I19"/>
    <mergeCell ref="B20:B21"/>
    <mergeCell ref="C21:E21"/>
    <mergeCell ref="C20:E20"/>
    <mergeCell ref="Q43:Q44"/>
    <mergeCell ref="R43:R44"/>
    <mergeCell ref="S43:S44"/>
    <mergeCell ref="N45:P45"/>
    <mergeCell ref="M44:M45"/>
    <mergeCell ref="M24:M25"/>
    <mergeCell ref="L28:L37"/>
    <mergeCell ref="M28:M30"/>
    <mergeCell ref="O30:S30"/>
    <mergeCell ref="O37:S37"/>
    <mergeCell ref="N24:P24"/>
    <mergeCell ref="N25:P25"/>
    <mergeCell ref="M26:M27"/>
    <mergeCell ref="N26:P26"/>
    <mergeCell ref="O33:S34"/>
    <mergeCell ref="O35:S36"/>
    <mergeCell ref="I1:I2"/>
    <mergeCell ref="L1:L2"/>
    <mergeCell ref="M1:S2"/>
    <mergeCell ref="L58:L70"/>
    <mergeCell ref="M58:M60"/>
    <mergeCell ref="O58:S59"/>
    <mergeCell ref="O64:S65"/>
    <mergeCell ref="O70:S70"/>
    <mergeCell ref="M49:M50"/>
    <mergeCell ref="N49:S50"/>
    <mergeCell ref="M51:M53"/>
    <mergeCell ref="N51:O51"/>
    <mergeCell ref="R51:S51"/>
    <mergeCell ref="N52:O52"/>
    <mergeCell ref="L46:L47"/>
    <mergeCell ref="M46:M47"/>
    <mergeCell ref="N46:S47"/>
    <mergeCell ref="M38:M40"/>
    <mergeCell ref="Q38:Q39"/>
    <mergeCell ref="R38:R39"/>
    <mergeCell ref="S38:S39"/>
    <mergeCell ref="N43:P44"/>
    <mergeCell ref="I7:I10"/>
    <mergeCell ref="L7:L10"/>
    <mergeCell ref="T7:T10"/>
    <mergeCell ref="M8:M10"/>
    <mergeCell ref="I3:I6"/>
    <mergeCell ref="L3:L6"/>
    <mergeCell ref="N3:S6"/>
    <mergeCell ref="T3:T6"/>
    <mergeCell ref="M4:M6"/>
    <mergeCell ref="T18:T19"/>
    <mergeCell ref="B18:B19"/>
    <mergeCell ref="M18:M19"/>
    <mergeCell ref="T11:T12"/>
    <mergeCell ref="C11:C12"/>
    <mergeCell ref="D11:H12"/>
    <mergeCell ref="I11:I12"/>
    <mergeCell ref="M13:M15"/>
    <mergeCell ref="M11:M12"/>
    <mergeCell ref="D13:H13"/>
    <mergeCell ref="L11:L13"/>
    <mergeCell ref="O13:S13"/>
    <mergeCell ref="N11:N12"/>
    <mergeCell ref="O11:S12"/>
    <mergeCell ref="M16:M17"/>
    <mergeCell ref="L18:L19"/>
    <mergeCell ref="N18:S19"/>
    <mergeCell ref="T28:T29"/>
    <mergeCell ref="N31:N32"/>
    <mergeCell ref="T31:T32"/>
    <mergeCell ref="O31:S32"/>
    <mergeCell ref="N27:P27"/>
    <mergeCell ref="C28:C29"/>
    <mergeCell ref="D28:H29"/>
    <mergeCell ref="I28:I29"/>
    <mergeCell ref="N28:N29"/>
    <mergeCell ref="O28:S29"/>
    <mergeCell ref="I41:I42"/>
    <mergeCell ref="L41:L42"/>
    <mergeCell ref="N41:S42"/>
    <mergeCell ref="T41:T42"/>
    <mergeCell ref="M41:M42"/>
    <mergeCell ref="M32:M35"/>
    <mergeCell ref="C40:E40"/>
    <mergeCell ref="N40:P40"/>
    <mergeCell ref="C38:E39"/>
    <mergeCell ref="F38:F39"/>
    <mergeCell ref="G38:G39"/>
    <mergeCell ref="H38:H39"/>
    <mergeCell ref="N38:P39"/>
    <mergeCell ref="I31:I32"/>
    <mergeCell ref="C33:C34"/>
    <mergeCell ref="D33:H34"/>
    <mergeCell ref="I33:I34"/>
    <mergeCell ref="C35:C36"/>
    <mergeCell ref="D35:H36"/>
    <mergeCell ref="I35:I36"/>
    <mergeCell ref="N33:N34"/>
    <mergeCell ref="T33:T34"/>
    <mergeCell ref="N35:N36"/>
    <mergeCell ref="T35:T36"/>
    <mergeCell ref="T49:T50"/>
    <mergeCell ref="C51:E51"/>
    <mergeCell ref="A49:A50"/>
    <mergeCell ref="B49:B50"/>
    <mergeCell ref="C49:H50"/>
    <mergeCell ref="I49:I50"/>
    <mergeCell ref="L49:L50"/>
    <mergeCell ref="I46:I47"/>
    <mergeCell ref="T46:T47"/>
    <mergeCell ref="N48:S48"/>
    <mergeCell ref="R52:S52"/>
    <mergeCell ref="N53:O53"/>
    <mergeCell ref="R53:S53"/>
    <mergeCell ref="G52:H52"/>
    <mergeCell ref="G53:H53"/>
    <mergeCell ref="B51:B53"/>
    <mergeCell ref="A51:A53"/>
    <mergeCell ref="L51:L53"/>
    <mergeCell ref="C52:E52"/>
    <mergeCell ref="C53:E53"/>
    <mergeCell ref="R54:R55"/>
    <mergeCell ref="S54:S55"/>
    <mergeCell ref="C54:E55"/>
    <mergeCell ref="G54:G55"/>
    <mergeCell ref="H54:H55"/>
    <mergeCell ref="N54:P55"/>
    <mergeCell ref="Q54:Q55"/>
    <mergeCell ref="Q56:Q57"/>
    <mergeCell ref="R56:R57"/>
    <mergeCell ref="S56:S57"/>
    <mergeCell ref="D70:H70"/>
    <mergeCell ref="N58:N59"/>
    <mergeCell ref="N64:N65"/>
    <mergeCell ref="C66:C67"/>
    <mergeCell ref="D66:H67"/>
    <mergeCell ref="I66:I67"/>
    <mergeCell ref="C68:C69"/>
    <mergeCell ref="D68:H69"/>
    <mergeCell ref="I68:I69"/>
    <mergeCell ref="C62:C63"/>
    <mergeCell ref="D62:H63"/>
    <mergeCell ref="I62:I63"/>
    <mergeCell ref="C64:C65"/>
    <mergeCell ref="D64:H65"/>
    <mergeCell ref="I64:I65"/>
    <mergeCell ref="C58:C59"/>
    <mergeCell ref="D58:H59"/>
    <mergeCell ref="I58:I59"/>
    <mergeCell ref="C60:C61"/>
    <mergeCell ref="D60:H61"/>
    <mergeCell ref="I60:I61"/>
    <mergeCell ref="M62:M70"/>
    <mergeCell ref="T64:T65"/>
    <mergeCell ref="N66:N67"/>
    <mergeCell ref="O66:S67"/>
    <mergeCell ref="T66:T67"/>
    <mergeCell ref="N68:N69"/>
    <mergeCell ref="O68:S69"/>
    <mergeCell ref="T68:T69"/>
    <mergeCell ref="T58:T59"/>
    <mergeCell ref="N60:N61"/>
    <mergeCell ref="O60:S61"/>
    <mergeCell ref="T60:T61"/>
    <mergeCell ref="N62:N63"/>
    <mergeCell ref="O62:S63"/>
    <mergeCell ref="T62:T63"/>
  </mergeCells>
  <phoneticPr fontId="4" type="noConversion"/>
  <pageMargins left="0" right="0" top="0" bottom="0" header="0" footer="0"/>
  <pageSetup scale="73" orientation="portrait" r:id="rId1"/>
  <headerFooter differentFirst="1">
    <oddHeader>&amp;LHRBF Impact Evaluation&amp;CHealth Worker Questionnaire&amp;RForm F2</oddHeader>
    <oddFooter>&amp;R&amp;P / &amp;N</oddFooter>
  </headerFooter>
  <colBreaks count="1" manualBreakCount="1">
    <brk id="10" max="6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33"/>
  <sheetViews>
    <sheetView view="pageBreakPreview" zoomScale="130" zoomScaleNormal="140" zoomScaleSheetLayoutView="130" workbookViewId="0">
      <selection activeCell="E17" sqref="E17"/>
    </sheetView>
  </sheetViews>
  <sheetFormatPr defaultColWidth="8.85546875" defaultRowHeight="15" x14ac:dyDescent="0.25"/>
  <cols>
    <col min="1" max="1" width="6.42578125" style="318" bestFit="1" customWidth="1"/>
    <col min="2" max="2" width="35.7109375" style="319" customWidth="1"/>
    <col min="3" max="3" width="4" style="320" bestFit="1" customWidth="1"/>
    <col min="4" max="4" width="32.140625" style="320" customWidth="1"/>
    <col min="5" max="5" width="10.85546875" style="306" customWidth="1"/>
    <col min="6" max="7" width="1" style="306" customWidth="1"/>
    <col min="8" max="8" width="6.140625" style="306" bestFit="1" customWidth="1"/>
    <col min="9" max="9" width="35.7109375" style="306" customWidth="1"/>
    <col min="10" max="10" width="2.7109375" style="306" bestFit="1" customWidth="1"/>
    <col min="11" max="11" width="39.140625" style="306" customWidth="1"/>
    <col min="12" max="12" width="10.42578125" style="306" customWidth="1"/>
    <col min="13" max="16384" width="8.85546875" style="306"/>
  </cols>
  <sheetData>
    <row r="1" spans="1:12" s="302" customFormat="1" ht="18" customHeight="1" x14ac:dyDescent="0.3">
      <c r="A1" s="885">
        <f>-5</f>
        <v>-5</v>
      </c>
      <c r="B1" s="888" t="s">
        <v>675</v>
      </c>
      <c r="C1" s="888"/>
      <c r="D1" s="888"/>
      <c r="E1" s="891" t="s">
        <v>81</v>
      </c>
      <c r="H1" s="885">
        <f>-5</f>
        <v>-5</v>
      </c>
      <c r="I1" s="888" t="s">
        <v>665</v>
      </c>
      <c r="J1" s="888"/>
      <c r="K1" s="888"/>
      <c r="L1" s="891" t="s">
        <v>507</v>
      </c>
    </row>
    <row r="2" spans="1:12" s="302" customFormat="1" ht="19.5" thickBot="1" x14ac:dyDescent="0.35">
      <c r="A2" s="886"/>
      <c r="B2" s="890"/>
      <c r="C2" s="890"/>
      <c r="D2" s="890"/>
      <c r="E2" s="892"/>
      <c r="H2" s="887"/>
      <c r="I2" s="889"/>
      <c r="J2" s="889"/>
      <c r="K2" s="889"/>
      <c r="L2" s="893"/>
    </row>
    <row r="3" spans="1:12" ht="15" customHeight="1" x14ac:dyDescent="0.25">
      <c r="A3" s="900">
        <f>A1-0.01</f>
        <v>-5.01</v>
      </c>
      <c r="B3" s="899" t="s">
        <v>244</v>
      </c>
      <c r="C3" s="303" t="s">
        <v>26</v>
      </c>
      <c r="D3" s="304" t="s">
        <v>10</v>
      </c>
      <c r="E3" s="305"/>
      <c r="H3" s="900">
        <f>H1-0.01</f>
        <v>-5.01</v>
      </c>
      <c r="I3" s="899" t="s">
        <v>666</v>
      </c>
      <c r="J3" s="303" t="s">
        <v>26</v>
      </c>
      <c r="K3" s="304" t="s">
        <v>667</v>
      </c>
      <c r="L3" s="305"/>
    </row>
    <row r="4" spans="1:12" x14ac:dyDescent="0.25">
      <c r="A4" s="901"/>
      <c r="B4" s="898"/>
      <c r="C4" s="894" t="s">
        <v>27</v>
      </c>
      <c r="D4" s="896" t="s">
        <v>5</v>
      </c>
      <c r="E4" s="307"/>
      <c r="H4" s="901"/>
      <c r="I4" s="898"/>
      <c r="J4" s="894" t="s">
        <v>27</v>
      </c>
      <c r="K4" s="896" t="s">
        <v>668</v>
      </c>
      <c r="L4" s="307"/>
    </row>
    <row r="5" spans="1:12" x14ac:dyDescent="0.25">
      <c r="A5" s="901"/>
      <c r="B5" s="898"/>
      <c r="C5" s="895"/>
      <c r="D5" s="897"/>
      <c r="E5" s="308"/>
      <c r="H5" s="901"/>
      <c r="I5" s="898"/>
      <c r="J5" s="895"/>
      <c r="K5" s="897"/>
      <c r="L5" s="308"/>
    </row>
    <row r="6" spans="1:12" x14ac:dyDescent="0.25">
      <c r="A6" s="901"/>
      <c r="B6" s="898"/>
      <c r="C6" s="309" t="s">
        <v>41</v>
      </c>
      <c r="D6" s="310" t="s">
        <v>6</v>
      </c>
      <c r="E6" s="307"/>
      <c r="H6" s="901"/>
      <c r="I6" s="898"/>
      <c r="J6" s="309" t="s">
        <v>41</v>
      </c>
      <c r="K6" s="310" t="s">
        <v>669</v>
      </c>
      <c r="L6" s="307"/>
    </row>
    <row r="7" spans="1:12" ht="15" customHeight="1" x14ac:dyDescent="0.25">
      <c r="A7" s="901"/>
      <c r="B7" s="898" t="s">
        <v>312</v>
      </c>
      <c r="C7" s="309" t="s">
        <v>42</v>
      </c>
      <c r="D7" s="310" t="s">
        <v>7</v>
      </c>
      <c r="E7" s="307"/>
      <c r="H7" s="901"/>
      <c r="I7" s="898" t="s">
        <v>670</v>
      </c>
      <c r="J7" s="309" t="s">
        <v>42</v>
      </c>
      <c r="K7" s="310" t="s">
        <v>671</v>
      </c>
      <c r="L7" s="307"/>
    </row>
    <row r="8" spans="1:12" x14ac:dyDescent="0.25">
      <c r="A8" s="901"/>
      <c r="B8" s="898"/>
      <c r="C8" s="309" t="s">
        <v>43</v>
      </c>
      <c r="D8" s="310" t="s">
        <v>8</v>
      </c>
      <c r="E8" s="307"/>
      <c r="H8" s="901"/>
      <c r="I8" s="898"/>
      <c r="J8" s="309" t="s">
        <v>43</v>
      </c>
      <c r="K8" s="310" t="s">
        <v>672</v>
      </c>
      <c r="L8" s="307"/>
    </row>
    <row r="9" spans="1:12" ht="30" x14ac:dyDescent="0.25">
      <c r="A9" s="901"/>
      <c r="B9" s="898"/>
      <c r="C9" s="311" t="s">
        <v>44</v>
      </c>
      <c r="D9" s="312" t="s">
        <v>9</v>
      </c>
      <c r="E9" s="313"/>
      <c r="H9" s="901"/>
      <c r="I9" s="898"/>
      <c r="J9" s="311" t="s">
        <v>44</v>
      </c>
      <c r="K9" s="312" t="s">
        <v>673</v>
      </c>
      <c r="L9" s="313"/>
    </row>
    <row r="10" spans="1:12" ht="15.75" thickBot="1" x14ac:dyDescent="0.3">
      <c r="A10" s="901"/>
      <c r="B10" s="898"/>
      <c r="C10" s="314" t="s">
        <v>0</v>
      </c>
      <c r="D10" s="310" t="s">
        <v>370</v>
      </c>
      <c r="E10" s="307"/>
      <c r="H10" s="902"/>
      <c r="I10" s="903"/>
      <c r="J10" s="315" t="s">
        <v>0</v>
      </c>
      <c r="K10" s="316" t="s">
        <v>674</v>
      </c>
      <c r="L10" s="317"/>
    </row>
    <row r="11" spans="1:12" x14ac:dyDescent="0.25">
      <c r="A11" s="904">
        <f>A3-0.01</f>
        <v>-5.0199999999999996</v>
      </c>
      <c r="B11" s="907" t="s">
        <v>357</v>
      </c>
      <c r="C11" s="910" t="s">
        <v>639</v>
      </c>
      <c r="D11" s="910"/>
      <c r="E11" s="913"/>
      <c r="H11" s="904">
        <f>H3-0.01</f>
        <v>-5.0199999999999996</v>
      </c>
      <c r="I11" s="907" t="s">
        <v>676</v>
      </c>
      <c r="J11" s="910" t="s">
        <v>641</v>
      </c>
      <c r="K11" s="910"/>
      <c r="L11" s="913"/>
    </row>
    <row r="12" spans="1:12" x14ac:dyDescent="0.25">
      <c r="A12" s="905"/>
      <c r="B12" s="908"/>
      <c r="C12" s="911"/>
      <c r="D12" s="911"/>
      <c r="E12" s="914"/>
      <c r="H12" s="905"/>
      <c r="I12" s="908"/>
      <c r="J12" s="911"/>
      <c r="K12" s="911"/>
      <c r="L12" s="914"/>
    </row>
    <row r="13" spans="1:12" x14ac:dyDescent="0.25">
      <c r="A13" s="905"/>
      <c r="B13" s="908"/>
      <c r="C13" s="911"/>
      <c r="D13" s="911"/>
      <c r="E13" s="914"/>
      <c r="H13" s="905"/>
      <c r="I13" s="908"/>
      <c r="J13" s="911"/>
      <c r="K13" s="911"/>
      <c r="L13" s="914"/>
    </row>
    <row r="14" spans="1:12" ht="15.75" thickBot="1" x14ac:dyDescent="0.3">
      <c r="A14" s="906"/>
      <c r="B14" s="909"/>
      <c r="C14" s="912"/>
      <c r="D14" s="912"/>
      <c r="E14" s="915"/>
      <c r="H14" s="906"/>
      <c r="I14" s="909"/>
      <c r="J14" s="912"/>
      <c r="K14" s="912"/>
      <c r="L14" s="915"/>
    </row>
    <row r="15" spans="1:12" x14ac:dyDescent="0.25">
      <c r="A15" s="306"/>
      <c r="B15" s="306"/>
      <c r="C15" s="306"/>
      <c r="D15" s="306"/>
    </row>
    <row r="16" spans="1:12" x14ac:dyDescent="0.25">
      <c r="A16" s="306"/>
      <c r="B16" s="306"/>
      <c r="C16" s="306"/>
      <c r="D16" s="306"/>
    </row>
    <row r="17" spans="1:4" x14ac:dyDescent="0.25">
      <c r="A17" s="306"/>
      <c r="B17" s="306"/>
      <c r="C17" s="306"/>
      <c r="D17" s="306"/>
    </row>
    <row r="18" spans="1:4" x14ac:dyDescent="0.25">
      <c r="A18" s="306"/>
      <c r="B18" s="306"/>
      <c r="C18" s="306"/>
      <c r="D18" s="306"/>
    </row>
    <row r="19" spans="1:4" x14ac:dyDescent="0.25">
      <c r="A19" s="306"/>
      <c r="B19" s="306"/>
      <c r="C19" s="306"/>
      <c r="D19" s="306"/>
    </row>
    <row r="20" spans="1:4" ht="12.75" customHeight="1" x14ac:dyDescent="0.25">
      <c r="A20" s="306"/>
      <c r="B20" s="306"/>
      <c r="C20" s="306"/>
      <c r="D20" s="306"/>
    </row>
    <row r="21" spans="1:4" x14ac:dyDescent="0.25">
      <c r="A21" s="306"/>
      <c r="B21" s="306"/>
      <c r="C21" s="306"/>
      <c r="D21" s="306"/>
    </row>
    <row r="22" spans="1:4" x14ac:dyDescent="0.25">
      <c r="A22" s="306"/>
      <c r="B22" s="306"/>
      <c r="C22" s="306"/>
      <c r="D22" s="306"/>
    </row>
    <row r="23" spans="1:4" x14ac:dyDescent="0.25">
      <c r="A23" s="306"/>
      <c r="B23" s="306"/>
      <c r="C23" s="306"/>
      <c r="D23" s="306"/>
    </row>
    <row r="24" spans="1:4" x14ac:dyDescent="0.25">
      <c r="A24" s="306"/>
      <c r="B24" s="306"/>
      <c r="C24" s="306"/>
      <c r="D24" s="306"/>
    </row>
    <row r="25" spans="1:4" x14ac:dyDescent="0.25">
      <c r="A25" s="306"/>
      <c r="B25" s="306"/>
      <c r="C25" s="306"/>
      <c r="D25" s="306"/>
    </row>
    <row r="26" spans="1:4" x14ac:dyDescent="0.25">
      <c r="A26" s="306"/>
      <c r="B26" s="306"/>
      <c r="C26" s="306"/>
      <c r="D26" s="306"/>
    </row>
    <row r="27" spans="1:4" x14ac:dyDescent="0.25">
      <c r="A27" s="306"/>
      <c r="B27" s="306"/>
      <c r="C27" s="306"/>
      <c r="D27" s="306"/>
    </row>
    <row r="28" spans="1:4" x14ac:dyDescent="0.25">
      <c r="A28" s="306"/>
      <c r="B28" s="306"/>
      <c r="C28" s="306"/>
      <c r="D28" s="306"/>
    </row>
    <row r="29" spans="1:4" x14ac:dyDescent="0.25">
      <c r="A29" s="306"/>
      <c r="B29" s="306"/>
      <c r="C29" s="306"/>
      <c r="D29" s="306"/>
    </row>
    <row r="30" spans="1:4" x14ac:dyDescent="0.25">
      <c r="A30" s="306"/>
      <c r="B30" s="306"/>
      <c r="C30" s="306"/>
      <c r="D30" s="306"/>
    </row>
    <row r="31" spans="1:4" x14ac:dyDescent="0.25">
      <c r="A31" s="306"/>
      <c r="B31" s="306"/>
      <c r="C31" s="306"/>
      <c r="D31" s="306"/>
    </row>
    <row r="32" spans="1:4" ht="12.75" customHeight="1" x14ac:dyDescent="0.25">
      <c r="A32" s="306"/>
      <c r="B32" s="306"/>
      <c r="C32" s="306"/>
      <c r="D32" s="306"/>
    </row>
    <row r="33" spans="1:4" x14ac:dyDescent="0.25">
      <c r="A33" s="306"/>
      <c r="B33" s="306"/>
      <c r="C33" s="306"/>
      <c r="D33" s="306"/>
    </row>
  </sheetData>
  <customSheetViews>
    <customSheetView guid="{3359CAAE-34D2-B046-9CF2-77795125115C}" topLeftCell="A19">
      <selection activeCell="M36" sqref="M36"/>
      <pageMargins left="0.7" right="0.7" top="0.75" bottom="0.75" header="0.3" footer="0.3"/>
      <printOptions horizontalCentered="1" verticalCentered="1"/>
    </customSheetView>
  </customSheetViews>
  <mergeCells count="24">
    <mergeCell ref="H11:H14"/>
    <mergeCell ref="I11:I14"/>
    <mergeCell ref="J11:K14"/>
    <mergeCell ref="L11:L14"/>
    <mergeCell ref="A3:A10"/>
    <mergeCell ref="A11:A14"/>
    <mergeCell ref="B11:B14"/>
    <mergeCell ref="C11:D14"/>
    <mergeCell ref="E11:E14"/>
    <mergeCell ref="L1:L2"/>
    <mergeCell ref="J4:J5"/>
    <mergeCell ref="K4:K5"/>
    <mergeCell ref="B7:B10"/>
    <mergeCell ref="B3:B6"/>
    <mergeCell ref="C4:C5"/>
    <mergeCell ref="D4:D5"/>
    <mergeCell ref="H3:H10"/>
    <mergeCell ref="I3:I6"/>
    <mergeCell ref="I7:I10"/>
    <mergeCell ref="A1:A2"/>
    <mergeCell ref="H1:H2"/>
    <mergeCell ref="I1:K2"/>
    <mergeCell ref="B1:D2"/>
    <mergeCell ref="E1:E2"/>
  </mergeCells>
  <phoneticPr fontId="4" type="noConversion"/>
  <pageMargins left="0" right="0" top="0" bottom="0" header="0" footer="0"/>
  <pageSetup scale="108" orientation="portrait" r:id="rId1"/>
  <headerFooter differentFirst="1">
    <oddHeader>&amp;LHRBF Impact Evaluation&amp;CHealth Worker Questionnaire&amp;RForm F2</oddHeader>
    <oddFooter>&amp;R&amp;P / &amp;N</oddFooter>
  </headerFooter>
  <colBreaks count="1" manualBreakCount="1">
    <brk id="6" max="1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81"/>
  <sheetViews>
    <sheetView showGridLines="0" view="pageBreakPreview" topLeftCell="A69" zoomScale="115" zoomScaleNormal="130" zoomScaleSheetLayoutView="115" workbookViewId="0">
      <selection activeCell="C69" sqref="A1:H1048576"/>
    </sheetView>
  </sheetViews>
  <sheetFormatPr defaultColWidth="8.85546875" defaultRowHeight="15" x14ac:dyDescent="0.25"/>
  <cols>
    <col min="1" max="1" width="6.28515625" style="71" bestFit="1" customWidth="1"/>
    <col min="2" max="2" width="38.140625" style="71" customWidth="1"/>
    <col min="3" max="3" width="2.42578125" style="66" customWidth="1"/>
    <col min="4" max="4" width="29.140625" style="66" customWidth="1"/>
    <col min="5" max="5" width="3.42578125" style="66" bestFit="1" customWidth="1"/>
    <col min="6" max="6" width="3.28515625" style="66" bestFit="1" customWidth="1"/>
    <col min="7" max="7" width="6.28515625" style="348" bestFit="1" customWidth="1"/>
    <col min="8" max="8" width="10.7109375" style="69" customWidth="1"/>
    <col min="9" max="10" width="1.7109375" style="69" customWidth="1"/>
    <col min="11" max="11" width="6.42578125" style="69" bestFit="1" customWidth="1"/>
    <col min="12" max="12" width="41.7109375" style="69" customWidth="1"/>
    <col min="13" max="13" width="4.28515625" style="69" customWidth="1"/>
    <col min="14" max="14" width="30.7109375" style="69" customWidth="1"/>
    <col min="15" max="15" width="3.42578125" style="69" bestFit="1" customWidth="1"/>
    <col min="16" max="16" width="3.28515625" style="69" bestFit="1" customWidth="1"/>
    <col min="17" max="17" width="6.28515625" style="69" bestFit="1" customWidth="1"/>
    <col min="18" max="18" width="10.7109375" style="69" customWidth="1"/>
    <col min="19" max="16384" width="8.85546875" style="69"/>
  </cols>
  <sheetData>
    <row r="1" spans="1:20" s="70" customFormat="1" ht="19.5" thickBot="1" x14ac:dyDescent="0.25">
      <c r="A1" s="339">
        <f>-6</f>
        <v>-6</v>
      </c>
      <c r="B1" s="863" t="s">
        <v>716</v>
      </c>
      <c r="C1" s="864"/>
      <c r="D1" s="864"/>
      <c r="E1" s="864"/>
      <c r="F1" s="864"/>
      <c r="G1" s="864"/>
      <c r="H1" s="954"/>
      <c r="K1" s="340">
        <f>-6</f>
        <v>-6</v>
      </c>
      <c r="L1" s="949" t="s">
        <v>717</v>
      </c>
      <c r="M1" s="950"/>
      <c r="N1" s="950"/>
      <c r="O1" s="950"/>
      <c r="P1" s="950"/>
      <c r="Q1" s="950"/>
      <c r="R1" s="951"/>
    </row>
    <row r="2" spans="1:20" ht="12.75" customHeight="1" x14ac:dyDescent="0.25">
      <c r="A2" s="940" t="s">
        <v>718</v>
      </c>
      <c r="B2" s="942" t="s">
        <v>141</v>
      </c>
      <c r="C2" s="943"/>
      <c r="D2" s="943"/>
      <c r="E2" s="943"/>
      <c r="F2" s="943"/>
      <c r="G2" s="943"/>
      <c r="H2" s="782" t="s">
        <v>81</v>
      </c>
      <c r="K2" s="940" t="s">
        <v>718</v>
      </c>
      <c r="L2" s="942" t="s">
        <v>677</v>
      </c>
      <c r="M2" s="943"/>
      <c r="N2" s="943"/>
      <c r="O2" s="943"/>
      <c r="P2" s="943"/>
      <c r="Q2" s="943"/>
      <c r="R2" s="782" t="s">
        <v>507</v>
      </c>
    </row>
    <row r="3" spans="1:20" ht="13.5" customHeight="1" thickBot="1" x14ac:dyDescent="0.3">
      <c r="A3" s="941"/>
      <c r="B3" s="944"/>
      <c r="C3" s="945"/>
      <c r="D3" s="945"/>
      <c r="E3" s="945"/>
      <c r="F3" s="945"/>
      <c r="G3" s="945"/>
      <c r="H3" s="946"/>
      <c r="K3" s="941"/>
      <c r="L3" s="944"/>
      <c r="M3" s="945"/>
      <c r="N3" s="945"/>
      <c r="O3" s="945"/>
      <c r="P3" s="945"/>
      <c r="Q3" s="945"/>
      <c r="R3" s="946"/>
    </row>
    <row r="4" spans="1:20" x14ac:dyDescent="0.25">
      <c r="A4" s="937" t="s">
        <v>139</v>
      </c>
      <c r="B4" s="938"/>
      <c r="C4" s="938"/>
      <c r="D4" s="938"/>
      <c r="E4" s="938"/>
      <c r="F4" s="938"/>
      <c r="G4" s="938"/>
      <c r="H4" s="939"/>
      <c r="K4" s="931" t="s">
        <v>678</v>
      </c>
      <c r="L4" s="932"/>
      <c r="M4" s="932"/>
      <c r="N4" s="932"/>
      <c r="O4" s="932"/>
      <c r="P4" s="932"/>
      <c r="Q4" s="932"/>
      <c r="R4" s="933"/>
    </row>
    <row r="5" spans="1:20" ht="15.75" thickBot="1" x14ac:dyDescent="0.3">
      <c r="A5" s="937"/>
      <c r="B5" s="938"/>
      <c r="C5" s="938"/>
      <c r="D5" s="938"/>
      <c r="E5" s="938"/>
      <c r="F5" s="938"/>
      <c r="G5" s="938"/>
      <c r="H5" s="939"/>
      <c r="K5" s="934"/>
      <c r="L5" s="935"/>
      <c r="M5" s="935"/>
      <c r="N5" s="935"/>
      <c r="O5" s="935"/>
      <c r="P5" s="935"/>
      <c r="Q5" s="935"/>
      <c r="R5" s="936"/>
    </row>
    <row r="6" spans="1:20" ht="15" customHeight="1" x14ac:dyDescent="0.25">
      <c r="A6" s="850">
        <f>A1-0.01</f>
        <v>-6.01</v>
      </c>
      <c r="B6" s="870" t="s">
        <v>127</v>
      </c>
      <c r="C6" s="785" t="s">
        <v>51</v>
      </c>
      <c r="D6" s="785"/>
      <c r="E6" s="797">
        <v>1</v>
      </c>
      <c r="F6" s="797"/>
      <c r="G6" s="797"/>
      <c r="H6" s="815"/>
      <c r="K6" s="850">
        <f>K1-0.01</f>
        <v>-6.01</v>
      </c>
      <c r="L6" s="870" t="s">
        <v>720</v>
      </c>
      <c r="M6" s="785" t="s">
        <v>468</v>
      </c>
      <c r="N6" s="785"/>
      <c r="O6" s="797">
        <v>1</v>
      </c>
      <c r="P6" s="797"/>
      <c r="Q6" s="797"/>
      <c r="R6" s="815"/>
    </row>
    <row r="7" spans="1:20" ht="15" customHeight="1" x14ac:dyDescent="0.25">
      <c r="A7" s="851"/>
      <c r="B7" s="871"/>
      <c r="C7" s="786"/>
      <c r="D7" s="786"/>
      <c r="E7" s="920"/>
      <c r="F7" s="920"/>
      <c r="G7" s="920"/>
      <c r="H7" s="825"/>
      <c r="K7" s="851"/>
      <c r="L7" s="871"/>
      <c r="M7" s="786"/>
      <c r="N7" s="786"/>
      <c r="O7" s="920"/>
      <c r="P7" s="920"/>
      <c r="Q7" s="920"/>
      <c r="R7" s="825"/>
    </row>
    <row r="8" spans="1:20" x14ac:dyDescent="0.25">
      <c r="A8" s="851"/>
      <c r="B8" s="871"/>
      <c r="C8" s="779"/>
      <c r="D8" s="779"/>
      <c r="E8" s="798"/>
      <c r="F8" s="798"/>
      <c r="G8" s="798"/>
      <c r="H8" s="825"/>
      <c r="K8" s="851"/>
      <c r="L8" s="871"/>
      <c r="M8" s="779"/>
      <c r="N8" s="779"/>
      <c r="O8" s="798"/>
      <c r="P8" s="798"/>
      <c r="Q8" s="798"/>
      <c r="R8" s="825"/>
    </row>
    <row r="9" spans="1:20" x14ac:dyDescent="0.25">
      <c r="A9" s="851"/>
      <c r="B9" s="871"/>
      <c r="C9" s="778" t="s">
        <v>85</v>
      </c>
      <c r="D9" s="778"/>
      <c r="E9" s="799">
        <v>2</v>
      </c>
      <c r="F9" s="917" t="s">
        <v>63</v>
      </c>
      <c r="G9" s="918">
        <f>A39</f>
        <v>-6.0699999999999985</v>
      </c>
      <c r="H9" s="825"/>
      <c r="K9" s="851"/>
      <c r="L9" s="871"/>
      <c r="M9" s="778" t="s">
        <v>469</v>
      </c>
      <c r="N9" s="778"/>
      <c r="O9" s="799">
        <v>2</v>
      </c>
      <c r="P9" s="917" t="s">
        <v>63</v>
      </c>
      <c r="Q9" s="918">
        <f>K39</f>
        <v>-6.0699999999999985</v>
      </c>
      <c r="R9" s="825"/>
    </row>
    <row r="10" spans="1:20" x14ac:dyDescent="0.25">
      <c r="A10" s="851"/>
      <c r="B10" s="871"/>
      <c r="C10" s="786"/>
      <c r="D10" s="786"/>
      <c r="E10" s="920"/>
      <c r="F10" s="917"/>
      <c r="G10" s="918"/>
      <c r="H10" s="825"/>
      <c r="K10" s="851"/>
      <c r="L10" s="871"/>
      <c r="M10" s="786"/>
      <c r="N10" s="786"/>
      <c r="O10" s="920"/>
      <c r="P10" s="917"/>
      <c r="Q10" s="918"/>
      <c r="R10" s="825"/>
    </row>
    <row r="11" spans="1:20" ht="15.75" thickBot="1" x14ac:dyDescent="0.3">
      <c r="A11" s="851"/>
      <c r="B11" s="871"/>
      <c r="C11" s="786"/>
      <c r="D11" s="786"/>
      <c r="E11" s="920"/>
      <c r="F11" s="917"/>
      <c r="G11" s="918"/>
      <c r="H11" s="825"/>
      <c r="K11" s="869"/>
      <c r="L11" s="916"/>
      <c r="M11" s="828"/>
      <c r="N11" s="828"/>
      <c r="O11" s="800"/>
      <c r="P11" s="802"/>
      <c r="Q11" s="919"/>
      <c r="R11" s="816"/>
    </row>
    <row r="12" spans="1:20" ht="15.95" customHeight="1" x14ac:dyDescent="0.25">
      <c r="A12" s="341">
        <f>A6-0.01</f>
        <v>-6.02</v>
      </c>
      <c r="B12" s="870" t="s">
        <v>132</v>
      </c>
      <c r="C12" s="60" t="s">
        <v>128</v>
      </c>
      <c r="D12" s="60"/>
      <c r="E12" s="65">
        <v>1</v>
      </c>
      <c r="F12" s="60"/>
      <c r="G12" s="342"/>
      <c r="H12" s="72"/>
      <c r="K12" s="341">
        <f>K6-0.01</f>
        <v>-6.02</v>
      </c>
      <c r="L12" s="870" t="s">
        <v>679</v>
      </c>
      <c r="M12" s="60" t="s">
        <v>680</v>
      </c>
      <c r="N12" s="60"/>
      <c r="O12" s="65">
        <v>1</v>
      </c>
      <c r="P12" s="60"/>
      <c r="Q12" s="342"/>
      <c r="R12" s="72"/>
    </row>
    <row r="13" spans="1:20" ht="15.95" customHeight="1" x14ac:dyDescent="0.25">
      <c r="A13" s="322"/>
      <c r="B13" s="871"/>
      <c r="C13" s="66" t="s">
        <v>130</v>
      </c>
      <c r="D13" s="68"/>
      <c r="E13" s="62">
        <v>2</v>
      </c>
      <c r="F13" s="63"/>
      <c r="G13" s="343"/>
      <c r="H13" s="73"/>
      <c r="K13" s="322"/>
      <c r="L13" s="871"/>
      <c r="M13" s="66" t="s">
        <v>681</v>
      </c>
      <c r="N13" s="68"/>
      <c r="O13" s="62">
        <v>2</v>
      </c>
      <c r="P13" s="63"/>
      <c r="Q13" s="343"/>
      <c r="R13" s="73"/>
    </row>
    <row r="14" spans="1:20" ht="15.95" customHeight="1" x14ac:dyDescent="0.25">
      <c r="A14" s="322"/>
      <c r="B14" s="871"/>
      <c r="C14" s="68" t="s">
        <v>129</v>
      </c>
      <c r="D14" s="68"/>
      <c r="E14" s="62">
        <v>3</v>
      </c>
      <c r="F14" s="68"/>
      <c r="G14" s="344"/>
      <c r="H14" s="73"/>
      <c r="K14" s="322"/>
      <c r="L14" s="871"/>
      <c r="M14" s="68" t="s">
        <v>682</v>
      </c>
      <c r="N14" s="68"/>
      <c r="O14" s="62">
        <v>3</v>
      </c>
      <c r="P14" s="68"/>
      <c r="Q14" s="344"/>
      <c r="R14" s="73"/>
      <c r="S14" s="295"/>
      <c r="T14" s="295"/>
    </row>
    <row r="15" spans="1:20" ht="17.25" customHeight="1" thickBot="1" x14ac:dyDescent="0.3">
      <c r="A15" s="322"/>
      <c r="B15" s="871"/>
      <c r="C15" s="848" t="s">
        <v>278</v>
      </c>
      <c r="D15" s="848"/>
      <c r="E15" s="68">
        <v>96</v>
      </c>
      <c r="F15" s="68"/>
      <c r="G15" s="344"/>
      <c r="H15" s="73"/>
      <c r="K15" s="324"/>
      <c r="L15" s="916"/>
      <c r="M15" s="929" t="s">
        <v>477</v>
      </c>
      <c r="N15" s="929"/>
      <c r="O15" s="64">
        <v>96</v>
      </c>
      <c r="P15" s="64"/>
      <c r="Q15" s="345"/>
      <c r="R15" s="74"/>
      <c r="S15" s="295"/>
      <c r="T15" s="295"/>
    </row>
    <row r="16" spans="1:20" s="61" customFormat="1" ht="15" customHeight="1" x14ac:dyDescent="0.25">
      <c r="A16" s="850">
        <f>A12-0.01</f>
        <v>-6.0299999999999994</v>
      </c>
      <c r="B16" s="870" t="s">
        <v>131</v>
      </c>
      <c r="C16" s="56" t="s">
        <v>342</v>
      </c>
      <c r="D16" s="56"/>
      <c r="E16" s="65">
        <v>1</v>
      </c>
      <c r="F16" s="56"/>
      <c r="G16" s="77"/>
      <c r="H16" s="28"/>
      <c r="K16" s="850">
        <f>K12-0.01</f>
        <v>-6.0299999999999994</v>
      </c>
      <c r="L16" s="870" t="s">
        <v>683</v>
      </c>
      <c r="M16" s="56" t="s">
        <v>483</v>
      </c>
      <c r="N16" s="56"/>
      <c r="O16" s="65">
        <v>1</v>
      </c>
      <c r="P16" s="56"/>
      <c r="Q16" s="77"/>
      <c r="R16" s="28"/>
      <c r="S16" s="295"/>
      <c r="T16" s="295"/>
    </row>
    <row r="17" spans="1:20" s="61" customFormat="1" ht="15" customHeight="1" x14ac:dyDescent="0.25">
      <c r="A17" s="851"/>
      <c r="B17" s="871"/>
      <c r="C17" s="955" t="s">
        <v>343</v>
      </c>
      <c r="D17" s="952"/>
      <c r="E17" s="62">
        <v>2</v>
      </c>
      <c r="F17" s="333"/>
      <c r="G17" s="75"/>
      <c r="H17" s="78"/>
      <c r="K17" s="851"/>
      <c r="L17" s="871"/>
      <c r="M17" s="930" t="s">
        <v>721</v>
      </c>
      <c r="N17" s="930"/>
      <c r="O17" s="62">
        <v>2</v>
      </c>
      <c r="P17" s="333"/>
      <c r="Q17" s="75"/>
      <c r="R17" s="78"/>
      <c r="S17" s="295"/>
      <c r="T17" s="295"/>
    </row>
    <row r="18" spans="1:20" s="61" customFormat="1" ht="15" customHeight="1" x14ac:dyDescent="0.25">
      <c r="A18" s="851"/>
      <c r="B18" s="871"/>
      <c r="C18" s="930" t="s">
        <v>344</v>
      </c>
      <c r="D18" s="930"/>
      <c r="E18" s="62">
        <v>3</v>
      </c>
      <c r="F18" s="333"/>
      <c r="G18" s="76"/>
      <c r="H18" s="78"/>
      <c r="K18" s="851"/>
      <c r="L18" s="871"/>
      <c r="M18" s="930" t="s">
        <v>722</v>
      </c>
      <c r="N18" s="930"/>
      <c r="O18" s="62">
        <v>3</v>
      </c>
      <c r="P18" s="333"/>
      <c r="Q18" s="76"/>
      <c r="R18" s="78"/>
      <c r="S18" s="295"/>
      <c r="T18" s="295"/>
    </row>
    <row r="19" spans="1:20" s="61" customFormat="1" ht="15" customHeight="1" x14ac:dyDescent="0.25">
      <c r="A19" s="851"/>
      <c r="B19" s="871"/>
      <c r="C19" s="952" t="s">
        <v>345</v>
      </c>
      <c r="D19" s="952"/>
      <c r="E19" s="62">
        <v>4</v>
      </c>
      <c r="F19" s="333"/>
      <c r="G19" s="76"/>
      <c r="H19" s="78"/>
      <c r="K19" s="851"/>
      <c r="L19" s="871"/>
      <c r="M19" s="952" t="s">
        <v>486</v>
      </c>
      <c r="N19" s="952"/>
      <c r="O19" s="62">
        <v>4</v>
      </c>
      <c r="P19" s="333"/>
      <c r="Q19" s="76"/>
      <c r="R19" s="78"/>
      <c r="S19" s="295"/>
      <c r="T19" s="295"/>
    </row>
    <row r="20" spans="1:20" s="61" customFormat="1" ht="15" customHeight="1" x14ac:dyDescent="0.25">
      <c r="A20" s="851"/>
      <c r="B20" s="871"/>
      <c r="C20" s="955" t="s">
        <v>346</v>
      </c>
      <c r="D20" s="952"/>
      <c r="E20" s="62">
        <v>5</v>
      </c>
      <c r="F20" s="333"/>
      <c r="G20" s="76"/>
      <c r="H20" s="78"/>
      <c r="K20" s="851"/>
      <c r="L20" s="871"/>
      <c r="M20" s="930" t="s">
        <v>723</v>
      </c>
      <c r="N20" s="930"/>
      <c r="O20" s="62">
        <v>5</v>
      </c>
      <c r="P20" s="333"/>
      <c r="Q20" s="76"/>
      <c r="R20" s="78"/>
      <c r="S20" s="295"/>
      <c r="T20" s="295"/>
    </row>
    <row r="21" spans="1:20" s="61" customFormat="1" ht="15" customHeight="1" x14ac:dyDescent="0.25">
      <c r="A21" s="851"/>
      <c r="B21" s="871"/>
      <c r="C21" s="952" t="s">
        <v>347</v>
      </c>
      <c r="D21" s="952"/>
      <c r="E21" s="62">
        <v>6</v>
      </c>
      <c r="F21" s="333"/>
      <c r="G21" s="75"/>
      <c r="H21" s="78"/>
      <c r="K21" s="851"/>
      <c r="L21" s="871"/>
      <c r="M21" s="952" t="s">
        <v>684</v>
      </c>
      <c r="N21" s="952"/>
      <c r="O21" s="62">
        <v>6</v>
      </c>
      <c r="P21" s="333"/>
      <c r="Q21" s="75"/>
      <c r="R21" s="78"/>
      <c r="S21" s="295"/>
      <c r="T21" s="295"/>
    </row>
    <row r="22" spans="1:20" s="61" customFormat="1" ht="15" customHeight="1" thickBot="1" x14ac:dyDescent="0.3">
      <c r="A22" s="851"/>
      <c r="B22" s="871"/>
      <c r="C22" s="956" t="s">
        <v>278</v>
      </c>
      <c r="D22" s="956"/>
      <c r="E22" s="68">
        <v>96</v>
      </c>
      <c r="F22" s="334"/>
      <c r="G22" s="81"/>
      <c r="H22" s="78"/>
      <c r="K22" s="869"/>
      <c r="L22" s="916"/>
      <c r="M22" s="953" t="s">
        <v>477</v>
      </c>
      <c r="N22" s="953"/>
      <c r="O22" s="64">
        <v>96</v>
      </c>
      <c r="P22" s="335"/>
      <c r="Q22" s="79"/>
      <c r="R22" s="80"/>
      <c r="S22" s="295"/>
      <c r="T22" s="295"/>
    </row>
    <row r="23" spans="1:20" ht="15" customHeight="1" x14ac:dyDescent="0.25">
      <c r="A23" s="850">
        <f>A16-0.01</f>
        <v>-6.0399999999999991</v>
      </c>
      <c r="B23" s="870" t="s">
        <v>142</v>
      </c>
      <c r="C23" s="60" t="s">
        <v>58</v>
      </c>
      <c r="D23" s="60"/>
      <c r="E23" s="65">
        <v>1</v>
      </c>
      <c r="F23" s="60"/>
      <c r="G23" s="342"/>
      <c r="H23" s="72"/>
      <c r="K23" s="850">
        <f>K16-0.01</f>
        <v>-6.0399999999999991</v>
      </c>
      <c r="L23" s="870" t="s">
        <v>685</v>
      </c>
      <c r="M23" s="60" t="s">
        <v>686</v>
      </c>
      <c r="N23" s="60"/>
      <c r="O23" s="65">
        <v>1</v>
      </c>
      <c r="P23" s="60"/>
      <c r="Q23" s="342"/>
      <c r="R23" s="72"/>
      <c r="S23" s="295"/>
      <c r="T23" s="295"/>
    </row>
    <row r="24" spans="1:20" x14ac:dyDescent="0.25">
      <c r="A24" s="851"/>
      <c r="B24" s="871"/>
      <c r="C24" s="63" t="s">
        <v>66</v>
      </c>
      <c r="D24" s="63"/>
      <c r="E24" s="62">
        <v>2</v>
      </c>
      <c r="F24" s="63"/>
      <c r="G24" s="343"/>
      <c r="H24" s="73"/>
      <c r="K24" s="851"/>
      <c r="L24" s="871"/>
      <c r="M24" s="63" t="s">
        <v>687</v>
      </c>
      <c r="N24" s="63"/>
      <c r="O24" s="62">
        <v>2</v>
      </c>
      <c r="P24" s="63"/>
      <c r="Q24" s="343"/>
      <c r="R24" s="73"/>
      <c r="S24" s="295"/>
      <c r="T24" s="295"/>
    </row>
    <row r="25" spans="1:20" x14ac:dyDescent="0.25">
      <c r="A25" s="851"/>
      <c r="B25" s="871"/>
      <c r="C25" s="63" t="s">
        <v>245</v>
      </c>
      <c r="D25" s="63"/>
      <c r="E25" s="62">
        <v>3</v>
      </c>
      <c r="F25" s="63"/>
      <c r="G25" s="343"/>
      <c r="H25" s="73"/>
      <c r="K25" s="851"/>
      <c r="L25" s="871"/>
      <c r="M25" s="63" t="s">
        <v>688</v>
      </c>
      <c r="N25" s="63"/>
      <c r="O25" s="62">
        <v>3</v>
      </c>
      <c r="P25" s="63"/>
      <c r="Q25" s="343"/>
      <c r="R25" s="73"/>
      <c r="S25" s="295"/>
      <c r="T25" s="295"/>
    </row>
    <row r="26" spans="1:20" ht="15.75" thickBot="1" x14ac:dyDescent="0.3">
      <c r="A26" s="851"/>
      <c r="B26" s="871"/>
      <c r="C26" s="68" t="s">
        <v>246</v>
      </c>
      <c r="D26" s="68"/>
      <c r="E26" s="67">
        <v>4</v>
      </c>
      <c r="F26" s="68"/>
      <c r="G26" s="344"/>
      <c r="H26" s="73"/>
      <c r="K26" s="869"/>
      <c r="L26" s="916"/>
      <c r="M26" s="64" t="s">
        <v>689</v>
      </c>
      <c r="N26" s="64"/>
      <c r="O26" s="82">
        <v>4</v>
      </c>
      <c r="P26" s="64"/>
      <c r="Q26" s="345"/>
      <c r="R26" s="74"/>
    </row>
    <row r="27" spans="1:20" ht="15" customHeight="1" x14ac:dyDescent="0.25">
      <c r="A27" s="850">
        <f>A23-0.01</f>
        <v>-6.0499999999999989</v>
      </c>
      <c r="B27" s="870" t="s">
        <v>862</v>
      </c>
      <c r="C27" s="785" t="s">
        <v>51</v>
      </c>
      <c r="D27" s="785"/>
      <c r="E27" s="797">
        <v>1</v>
      </c>
      <c r="F27" s="838"/>
      <c r="G27" s="793"/>
      <c r="H27" s="815"/>
      <c r="K27" s="850">
        <f>K23-0.01</f>
        <v>-6.0499999999999989</v>
      </c>
      <c r="L27" s="870" t="s">
        <v>863</v>
      </c>
      <c r="M27" s="785" t="s">
        <v>468</v>
      </c>
      <c r="N27" s="785"/>
      <c r="O27" s="797">
        <v>1</v>
      </c>
      <c r="P27" s="838"/>
      <c r="Q27" s="793"/>
      <c r="R27" s="815"/>
    </row>
    <row r="28" spans="1:20" x14ac:dyDescent="0.25">
      <c r="A28" s="851"/>
      <c r="B28" s="871"/>
      <c r="C28" s="786"/>
      <c r="D28" s="786"/>
      <c r="E28" s="920"/>
      <c r="F28" s="921"/>
      <c r="G28" s="794"/>
      <c r="H28" s="825"/>
      <c r="K28" s="851"/>
      <c r="L28" s="871"/>
      <c r="M28" s="786"/>
      <c r="N28" s="786"/>
      <c r="O28" s="920"/>
      <c r="P28" s="921"/>
      <c r="Q28" s="794"/>
      <c r="R28" s="825"/>
    </row>
    <row r="29" spans="1:20" x14ac:dyDescent="0.25">
      <c r="A29" s="851"/>
      <c r="B29" s="871"/>
      <c r="C29" s="778" t="s">
        <v>85</v>
      </c>
      <c r="D29" s="778"/>
      <c r="E29" s="799">
        <v>2</v>
      </c>
      <c r="F29" s="917" t="s">
        <v>63</v>
      </c>
      <c r="G29" s="918">
        <f>A39</f>
        <v>-6.0699999999999985</v>
      </c>
      <c r="H29" s="825"/>
      <c r="K29" s="851"/>
      <c r="L29" s="871"/>
      <c r="M29" s="778" t="s">
        <v>469</v>
      </c>
      <c r="N29" s="778"/>
      <c r="O29" s="799">
        <v>2</v>
      </c>
      <c r="P29" s="917" t="s">
        <v>63</v>
      </c>
      <c r="Q29" s="918">
        <f>K39</f>
        <v>-6.0699999999999985</v>
      </c>
      <c r="R29" s="825"/>
    </row>
    <row r="30" spans="1:20" ht="15.75" thickBot="1" x14ac:dyDescent="0.3">
      <c r="A30" s="869"/>
      <c r="B30" s="916"/>
      <c r="C30" s="828"/>
      <c r="D30" s="828"/>
      <c r="E30" s="800"/>
      <c r="F30" s="802"/>
      <c r="G30" s="919"/>
      <c r="H30" s="816"/>
      <c r="K30" s="869"/>
      <c r="L30" s="916"/>
      <c r="M30" s="828"/>
      <c r="N30" s="828"/>
      <c r="O30" s="800"/>
      <c r="P30" s="802"/>
      <c r="Q30" s="919"/>
      <c r="R30" s="816"/>
    </row>
    <row r="31" spans="1:20" ht="15.95" customHeight="1" x14ac:dyDescent="0.25">
      <c r="A31" s="810">
        <f>A27-0.01</f>
        <v>-6.0599999999999987</v>
      </c>
      <c r="B31" s="808" t="s">
        <v>250</v>
      </c>
      <c r="C31" s="817" t="s">
        <v>251</v>
      </c>
      <c r="D31" s="818"/>
      <c r="E31" s="797">
        <v>1</v>
      </c>
      <c r="F31" s="797"/>
      <c r="G31" s="797"/>
      <c r="H31" s="84"/>
      <c r="K31" s="810">
        <f>K27-0.01</f>
        <v>-6.0599999999999987</v>
      </c>
      <c r="L31" s="808" t="s">
        <v>724</v>
      </c>
      <c r="M31" s="817" t="s">
        <v>691</v>
      </c>
      <c r="N31" s="818"/>
      <c r="O31" s="797">
        <v>1</v>
      </c>
      <c r="P31" s="797"/>
      <c r="Q31" s="797"/>
      <c r="R31" s="84"/>
    </row>
    <row r="32" spans="1:20" ht="15.95" customHeight="1" x14ac:dyDescent="0.25">
      <c r="A32" s="811"/>
      <c r="B32" s="809"/>
      <c r="C32" s="835"/>
      <c r="D32" s="836"/>
      <c r="E32" s="798"/>
      <c r="F32" s="798"/>
      <c r="G32" s="798"/>
      <c r="H32" s="85"/>
      <c r="K32" s="811"/>
      <c r="L32" s="809"/>
      <c r="M32" s="835"/>
      <c r="N32" s="836"/>
      <c r="O32" s="798"/>
      <c r="P32" s="798"/>
      <c r="Q32" s="798"/>
      <c r="R32" s="85"/>
    </row>
    <row r="33" spans="1:20" ht="15.95" customHeight="1" x14ac:dyDescent="0.25">
      <c r="A33" s="811"/>
      <c r="B33" s="809"/>
      <c r="C33" s="83" t="s">
        <v>252</v>
      </c>
      <c r="D33" s="63"/>
      <c r="E33" s="62">
        <v>2</v>
      </c>
      <c r="G33" s="346"/>
      <c r="H33" s="85"/>
      <c r="K33" s="811"/>
      <c r="L33" s="809"/>
      <c r="M33" s="83" t="s">
        <v>692</v>
      </c>
      <c r="N33" s="63"/>
      <c r="O33" s="62">
        <v>2</v>
      </c>
      <c r="P33" s="66"/>
      <c r="Q33" s="346"/>
      <c r="R33" s="85"/>
    </row>
    <row r="34" spans="1:20" ht="15.95" customHeight="1" thickBot="1" x14ac:dyDescent="0.3">
      <c r="A34" s="812"/>
      <c r="B34" s="872"/>
      <c r="C34" s="86" t="s">
        <v>253</v>
      </c>
      <c r="D34" s="64"/>
      <c r="E34" s="82">
        <v>3</v>
      </c>
      <c r="F34" s="64"/>
      <c r="G34" s="347"/>
      <c r="H34" s="87"/>
      <c r="K34" s="812"/>
      <c r="L34" s="872"/>
      <c r="M34" s="86" t="s">
        <v>693</v>
      </c>
      <c r="N34" s="64"/>
      <c r="O34" s="82">
        <v>3</v>
      </c>
      <c r="P34" s="64"/>
      <c r="Q34" s="347"/>
      <c r="R34" s="87"/>
    </row>
    <row r="35" spans="1:20" x14ac:dyDescent="0.25">
      <c r="A35" s="940" t="s">
        <v>725</v>
      </c>
      <c r="B35" s="942" t="s">
        <v>138</v>
      </c>
      <c r="C35" s="943"/>
      <c r="D35" s="943"/>
      <c r="E35" s="943"/>
      <c r="F35" s="943"/>
      <c r="G35" s="943"/>
      <c r="H35" s="782" t="s">
        <v>81</v>
      </c>
      <c r="K35" s="940" t="s">
        <v>725</v>
      </c>
      <c r="L35" s="942" t="s">
        <v>694</v>
      </c>
      <c r="M35" s="943"/>
      <c r="N35" s="943"/>
      <c r="O35" s="943"/>
      <c r="P35" s="943"/>
      <c r="Q35" s="943"/>
      <c r="R35" s="782" t="s">
        <v>507</v>
      </c>
    </row>
    <row r="36" spans="1:20" ht="15.75" thickBot="1" x14ac:dyDescent="0.3">
      <c r="A36" s="941"/>
      <c r="B36" s="944"/>
      <c r="C36" s="945"/>
      <c r="D36" s="945"/>
      <c r="E36" s="945"/>
      <c r="F36" s="945"/>
      <c r="G36" s="945"/>
      <c r="H36" s="946"/>
      <c r="K36" s="941"/>
      <c r="L36" s="944"/>
      <c r="M36" s="945"/>
      <c r="N36" s="945"/>
      <c r="O36" s="945"/>
      <c r="P36" s="945"/>
      <c r="Q36" s="945"/>
      <c r="R36" s="946"/>
    </row>
    <row r="37" spans="1:20" x14ac:dyDescent="0.25">
      <c r="A37" s="937" t="s">
        <v>137</v>
      </c>
      <c r="B37" s="938"/>
      <c r="C37" s="938"/>
      <c r="D37" s="938"/>
      <c r="E37" s="938"/>
      <c r="F37" s="938"/>
      <c r="G37" s="938"/>
      <c r="H37" s="939"/>
      <c r="K37" s="931" t="s">
        <v>695</v>
      </c>
      <c r="L37" s="932"/>
      <c r="M37" s="932"/>
      <c r="N37" s="932"/>
      <c r="O37" s="932"/>
      <c r="P37" s="932"/>
      <c r="Q37" s="932"/>
      <c r="R37" s="933"/>
    </row>
    <row r="38" spans="1:20" ht="15.75" thickBot="1" x14ac:dyDescent="0.3">
      <c r="A38" s="937"/>
      <c r="B38" s="938"/>
      <c r="C38" s="938"/>
      <c r="D38" s="938"/>
      <c r="E38" s="938"/>
      <c r="F38" s="938"/>
      <c r="G38" s="938"/>
      <c r="H38" s="939"/>
      <c r="K38" s="934"/>
      <c r="L38" s="935"/>
      <c r="M38" s="935"/>
      <c r="N38" s="935"/>
      <c r="O38" s="935"/>
      <c r="P38" s="935"/>
      <c r="Q38" s="935"/>
      <c r="R38" s="936"/>
    </row>
    <row r="39" spans="1:20" ht="15" customHeight="1" x14ac:dyDescent="0.25">
      <c r="A39" s="850">
        <f>A31-0.01</f>
        <v>-6.0699999999999985</v>
      </c>
      <c r="B39" s="870" t="s">
        <v>133</v>
      </c>
      <c r="C39" s="785" t="s">
        <v>51</v>
      </c>
      <c r="D39" s="785"/>
      <c r="E39" s="797">
        <v>1</v>
      </c>
      <c r="F39" s="797"/>
      <c r="G39" s="797"/>
      <c r="H39" s="815"/>
      <c r="K39" s="850">
        <f>K31-0.01</f>
        <v>-6.0699999999999985</v>
      </c>
      <c r="L39" s="870" t="s">
        <v>696</v>
      </c>
      <c r="M39" s="785" t="s">
        <v>468</v>
      </c>
      <c r="N39" s="785"/>
      <c r="O39" s="797">
        <v>1</v>
      </c>
      <c r="P39" s="797"/>
      <c r="Q39" s="797"/>
      <c r="R39" s="815"/>
    </row>
    <row r="40" spans="1:20" ht="15" customHeight="1" x14ac:dyDescent="0.25">
      <c r="A40" s="851"/>
      <c r="B40" s="871"/>
      <c r="C40" s="786"/>
      <c r="D40" s="786"/>
      <c r="E40" s="920"/>
      <c r="F40" s="920"/>
      <c r="G40" s="920"/>
      <c r="H40" s="825"/>
      <c r="K40" s="851"/>
      <c r="L40" s="871"/>
      <c r="M40" s="786"/>
      <c r="N40" s="786"/>
      <c r="O40" s="920"/>
      <c r="P40" s="920"/>
      <c r="Q40" s="920"/>
      <c r="R40" s="825"/>
    </row>
    <row r="41" spans="1:20" x14ac:dyDescent="0.25">
      <c r="A41" s="851"/>
      <c r="B41" s="871"/>
      <c r="C41" s="779"/>
      <c r="D41" s="779"/>
      <c r="E41" s="798"/>
      <c r="F41" s="798"/>
      <c r="G41" s="798"/>
      <c r="H41" s="825"/>
      <c r="K41" s="851"/>
      <c r="L41" s="871"/>
      <c r="M41" s="779"/>
      <c r="N41" s="779"/>
      <c r="O41" s="798"/>
      <c r="P41" s="798"/>
      <c r="Q41" s="798"/>
      <c r="R41" s="825"/>
    </row>
    <row r="42" spans="1:20" x14ac:dyDescent="0.25">
      <c r="A42" s="851"/>
      <c r="B42" s="871"/>
      <c r="C42" s="778" t="s">
        <v>85</v>
      </c>
      <c r="D42" s="778"/>
      <c r="E42" s="799">
        <v>2</v>
      </c>
      <c r="F42" s="917" t="s">
        <v>63</v>
      </c>
      <c r="G42" s="918">
        <v>-7.01</v>
      </c>
      <c r="H42" s="825"/>
      <c r="K42" s="851"/>
      <c r="L42" s="871"/>
      <c r="M42" s="778" t="s">
        <v>469</v>
      </c>
      <c r="N42" s="778"/>
      <c r="O42" s="799">
        <v>2</v>
      </c>
      <c r="P42" s="917" t="s">
        <v>63</v>
      </c>
      <c r="Q42" s="918">
        <v>-7.01</v>
      </c>
      <c r="R42" s="825"/>
    </row>
    <row r="43" spans="1:20" x14ac:dyDescent="0.25">
      <c r="A43" s="851"/>
      <c r="B43" s="871"/>
      <c r="C43" s="786"/>
      <c r="D43" s="786"/>
      <c r="E43" s="920"/>
      <c r="F43" s="917"/>
      <c r="G43" s="918"/>
      <c r="H43" s="825"/>
      <c r="K43" s="851"/>
      <c r="L43" s="871"/>
      <c r="M43" s="786"/>
      <c r="N43" s="786"/>
      <c r="O43" s="920"/>
      <c r="P43" s="917"/>
      <c r="Q43" s="918"/>
      <c r="R43" s="825"/>
    </row>
    <row r="44" spans="1:20" ht="15.75" thickBot="1" x14ac:dyDescent="0.3">
      <c r="A44" s="851"/>
      <c r="B44" s="871"/>
      <c r="C44" s="786"/>
      <c r="D44" s="786"/>
      <c r="E44" s="920"/>
      <c r="F44" s="917"/>
      <c r="G44" s="918"/>
      <c r="H44" s="825"/>
      <c r="K44" s="869"/>
      <c r="L44" s="916"/>
      <c r="M44" s="828"/>
      <c r="N44" s="828"/>
      <c r="O44" s="800"/>
      <c r="P44" s="802"/>
      <c r="Q44" s="919"/>
      <c r="R44" s="816"/>
    </row>
    <row r="45" spans="1:20" x14ac:dyDescent="0.25">
      <c r="A45" s="810">
        <f>A39-0.01</f>
        <v>-6.0799999999999983</v>
      </c>
      <c r="B45" s="808" t="s">
        <v>134</v>
      </c>
      <c r="C45" s="300" t="s">
        <v>170</v>
      </c>
      <c r="D45" s="60"/>
      <c r="E45" s="65">
        <v>1</v>
      </c>
      <c r="F45" s="60"/>
      <c r="G45" s="342"/>
      <c r="H45" s="815"/>
      <c r="K45" s="810">
        <f>K39-0.01</f>
        <v>-6.0799999999999983</v>
      </c>
      <c r="L45" s="808" t="s">
        <v>697</v>
      </c>
      <c r="M45" s="300" t="s">
        <v>726</v>
      </c>
      <c r="N45" s="60"/>
      <c r="O45" s="65">
        <v>1</v>
      </c>
      <c r="P45" s="60"/>
      <c r="Q45" s="342"/>
      <c r="R45" s="815"/>
    </row>
    <row r="46" spans="1:20" x14ac:dyDescent="0.25">
      <c r="A46" s="811"/>
      <c r="B46" s="809"/>
      <c r="C46" s="336" t="s">
        <v>171</v>
      </c>
      <c r="D46" s="68"/>
      <c r="E46" s="62">
        <v>2</v>
      </c>
      <c r="F46" s="63"/>
      <c r="G46" s="343"/>
      <c r="H46" s="825"/>
      <c r="K46" s="811"/>
      <c r="L46" s="809"/>
      <c r="M46" s="336" t="s">
        <v>727</v>
      </c>
      <c r="N46" s="68"/>
      <c r="O46" s="62">
        <v>2</v>
      </c>
      <c r="P46" s="63"/>
      <c r="Q46" s="343"/>
      <c r="R46" s="825"/>
    </row>
    <row r="47" spans="1:20" x14ac:dyDescent="0.25">
      <c r="A47" s="811"/>
      <c r="B47" s="809"/>
      <c r="C47" s="813" t="s">
        <v>172</v>
      </c>
      <c r="D47" s="814"/>
      <c r="E47" s="799">
        <v>3</v>
      </c>
      <c r="F47" s="925"/>
      <c r="G47" s="926"/>
      <c r="H47" s="825"/>
      <c r="K47" s="811"/>
      <c r="L47" s="809"/>
      <c r="M47" s="832" t="s">
        <v>698</v>
      </c>
      <c r="N47" s="778"/>
      <c r="O47" s="799">
        <v>3</v>
      </c>
      <c r="P47" s="925"/>
      <c r="Q47" s="926"/>
      <c r="R47" s="825"/>
      <c r="S47" s="295"/>
      <c r="T47" s="295"/>
    </row>
    <row r="48" spans="1:20" x14ac:dyDescent="0.25">
      <c r="A48" s="811"/>
      <c r="B48" s="809"/>
      <c r="C48" s="835"/>
      <c r="D48" s="836"/>
      <c r="E48" s="798"/>
      <c r="F48" s="921"/>
      <c r="G48" s="928"/>
      <c r="H48" s="825"/>
      <c r="K48" s="811"/>
      <c r="L48" s="809"/>
      <c r="M48" s="796"/>
      <c r="N48" s="779"/>
      <c r="O48" s="798"/>
      <c r="P48" s="921"/>
      <c r="Q48" s="928"/>
      <c r="R48" s="825"/>
      <c r="S48" s="295"/>
      <c r="T48" s="295"/>
    </row>
    <row r="49" spans="1:20" x14ac:dyDescent="0.25">
      <c r="A49" s="811"/>
      <c r="B49" s="809"/>
      <c r="C49" s="927" t="s">
        <v>191</v>
      </c>
      <c r="D49" s="848"/>
      <c r="E49" s="62">
        <v>4</v>
      </c>
      <c r="F49" s="68"/>
      <c r="G49" s="344"/>
      <c r="H49" s="825"/>
      <c r="K49" s="811"/>
      <c r="L49" s="809"/>
      <c r="M49" s="927" t="s">
        <v>699</v>
      </c>
      <c r="N49" s="848"/>
      <c r="O49" s="62">
        <v>4</v>
      </c>
      <c r="P49" s="68"/>
      <c r="Q49" s="344"/>
      <c r="R49" s="825"/>
      <c r="S49" s="295"/>
      <c r="T49" s="295"/>
    </row>
    <row r="50" spans="1:20" ht="15.75" thickBot="1" x14ac:dyDescent="0.3">
      <c r="A50" s="811"/>
      <c r="B50" s="809"/>
      <c r="C50" s="927" t="s">
        <v>278</v>
      </c>
      <c r="D50" s="848"/>
      <c r="E50" s="68">
        <v>96</v>
      </c>
      <c r="F50" s="68"/>
      <c r="G50" s="344"/>
      <c r="H50" s="825"/>
      <c r="K50" s="812"/>
      <c r="L50" s="872"/>
      <c r="M50" s="948" t="s">
        <v>477</v>
      </c>
      <c r="N50" s="929"/>
      <c r="O50" s="64">
        <v>96</v>
      </c>
      <c r="P50" s="64"/>
      <c r="Q50" s="345"/>
      <c r="R50" s="816"/>
      <c r="S50" s="295"/>
      <c r="T50" s="295"/>
    </row>
    <row r="51" spans="1:20" ht="15" customHeight="1" x14ac:dyDescent="0.25">
      <c r="A51" s="810">
        <f>A45-0.01</f>
        <v>-6.0899999999999981</v>
      </c>
      <c r="B51" s="808" t="s">
        <v>864</v>
      </c>
      <c r="C51" s="837" t="s">
        <v>144</v>
      </c>
      <c r="D51" s="838"/>
      <c r="E51" s="838"/>
      <c r="F51" s="838"/>
      <c r="G51" s="838"/>
      <c r="H51" s="88"/>
      <c r="K51" s="810">
        <f>K45-0.01</f>
        <v>-6.0899999999999981</v>
      </c>
      <c r="L51" s="808" t="s">
        <v>865</v>
      </c>
      <c r="M51" s="837" t="s">
        <v>700</v>
      </c>
      <c r="N51" s="838"/>
      <c r="O51" s="838"/>
      <c r="P51" s="838"/>
      <c r="Q51" s="838"/>
      <c r="R51" s="88"/>
    </row>
    <row r="52" spans="1:20" x14ac:dyDescent="0.25">
      <c r="A52" s="811"/>
      <c r="B52" s="809"/>
      <c r="C52" s="840"/>
      <c r="D52" s="841"/>
      <c r="E52" s="841"/>
      <c r="F52" s="841"/>
      <c r="G52" s="841"/>
      <c r="H52" s="89"/>
      <c r="K52" s="811"/>
      <c r="L52" s="809"/>
      <c r="M52" s="840"/>
      <c r="N52" s="841"/>
      <c r="O52" s="841"/>
      <c r="P52" s="841"/>
      <c r="Q52" s="841"/>
      <c r="R52" s="89"/>
    </row>
    <row r="53" spans="1:20" ht="15.75" thickBot="1" x14ac:dyDescent="0.3">
      <c r="A53" s="812"/>
      <c r="B53" s="872"/>
      <c r="C53" s="843"/>
      <c r="D53" s="844"/>
      <c r="E53" s="844"/>
      <c r="F53" s="844"/>
      <c r="G53" s="844"/>
      <c r="H53" s="90"/>
      <c r="K53" s="812"/>
      <c r="L53" s="872"/>
      <c r="M53" s="843"/>
      <c r="N53" s="844"/>
      <c r="O53" s="844"/>
      <c r="P53" s="844"/>
      <c r="Q53" s="844"/>
      <c r="R53" s="90"/>
    </row>
    <row r="54" spans="1:20" ht="15" customHeight="1" x14ac:dyDescent="0.25">
      <c r="A54" s="810">
        <f>A51-0.01</f>
        <v>-6.0999999999999979</v>
      </c>
      <c r="B54" s="808" t="s">
        <v>143</v>
      </c>
      <c r="C54" s="300" t="s">
        <v>58</v>
      </c>
      <c r="D54" s="60"/>
      <c r="E54" s="65">
        <v>1</v>
      </c>
      <c r="F54" s="60"/>
      <c r="G54" s="342"/>
      <c r="H54" s="815"/>
      <c r="K54" s="810">
        <f>K51-0.01</f>
        <v>-6.0999999999999979</v>
      </c>
      <c r="L54" s="808" t="s">
        <v>701</v>
      </c>
      <c r="M54" s="300" t="s">
        <v>686</v>
      </c>
      <c r="N54" s="60"/>
      <c r="O54" s="65">
        <v>1</v>
      </c>
      <c r="P54" s="60"/>
      <c r="Q54" s="342"/>
      <c r="R54" s="815"/>
    </row>
    <row r="55" spans="1:20" x14ac:dyDescent="0.25">
      <c r="A55" s="811"/>
      <c r="B55" s="809"/>
      <c r="C55" s="336" t="s">
        <v>66</v>
      </c>
      <c r="D55" s="68"/>
      <c r="E55" s="62">
        <v>2</v>
      </c>
      <c r="F55" s="63"/>
      <c r="G55" s="343"/>
      <c r="H55" s="825"/>
      <c r="K55" s="811"/>
      <c r="L55" s="809"/>
      <c r="M55" s="336" t="s">
        <v>687</v>
      </c>
      <c r="N55" s="68"/>
      <c r="O55" s="62">
        <v>2</v>
      </c>
      <c r="P55" s="63"/>
      <c r="Q55" s="343"/>
      <c r="R55" s="825"/>
    </row>
    <row r="56" spans="1:20" ht="15" customHeight="1" x14ac:dyDescent="0.25">
      <c r="A56" s="811"/>
      <c r="B56" s="809"/>
      <c r="C56" s="813" t="s">
        <v>245</v>
      </c>
      <c r="D56" s="814"/>
      <c r="E56" s="62">
        <v>3</v>
      </c>
      <c r="F56" s="925"/>
      <c r="G56" s="926"/>
      <c r="H56" s="825"/>
      <c r="K56" s="811"/>
      <c r="L56" s="809"/>
      <c r="M56" s="813" t="s">
        <v>688</v>
      </c>
      <c r="N56" s="814"/>
      <c r="O56" s="62">
        <v>3</v>
      </c>
      <c r="P56" s="925"/>
      <c r="Q56" s="926"/>
      <c r="R56" s="825"/>
      <c r="S56" s="295"/>
      <c r="T56" s="295"/>
    </row>
    <row r="57" spans="1:20" ht="15" customHeight="1" x14ac:dyDescent="0.25">
      <c r="A57" s="811"/>
      <c r="B57" s="809"/>
      <c r="C57" s="927" t="s">
        <v>246</v>
      </c>
      <c r="D57" s="848"/>
      <c r="E57" s="62">
        <v>4</v>
      </c>
      <c r="F57" s="68"/>
      <c r="G57" s="344"/>
      <c r="H57" s="825"/>
      <c r="K57" s="811"/>
      <c r="L57" s="809"/>
      <c r="M57" s="927" t="s">
        <v>689</v>
      </c>
      <c r="N57" s="848"/>
      <c r="O57" s="62">
        <v>4</v>
      </c>
      <c r="P57" s="68"/>
      <c r="Q57" s="344"/>
      <c r="R57" s="825"/>
      <c r="S57" s="295"/>
      <c r="T57" s="295"/>
    </row>
    <row r="58" spans="1:20" ht="15.75" customHeight="1" thickBot="1" x14ac:dyDescent="0.3">
      <c r="A58" s="811"/>
      <c r="B58" s="809"/>
      <c r="C58" s="927" t="s">
        <v>192</v>
      </c>
      <c r="D58" s="848"/>
      <c r="E58" s="67">
        <v>5</v>
      </c>
      <c r="F58" s="68" t="s">
        <v>63</v>
      </c>
      <c r="G58" s="344">
        <f>'7SecJob'!A7</f>
        <v>-7.01</v>
      </c>
      <c r="H58" s="825"/>
      <c r="K58" s="811"/>
      <c r="L58" s="809"/>
      <c r="M58" s="927" t="s">
        <v>702</v>
      </c>
      <c r="N58" s="848"/>
      <c r="O58" s="62">
        <v>5</v>
      </c>
      <c r="P58" s="68" t="s">
        <v>63</v>
      </c>
      <c r="Q58" s="344">
        <f>'7SecJob'!A7</f>
        <v>-7.01</v>
      </c>
      <c r="R58" s="816"/>
      <c r="S58" s="295"/>
      <c r="T58" s="295"/>
    </row>
    <row r="59" spans="1:20" ht="15" customHeight="1" x14ac:dyDescent="0.25">
      <c r="A59" s="810">
        <f>A54-0.01</f>
        <v>-6.1099999999999977</v>
      </c>
      <c r="B59" s="808" t="s">
        <v>140</v>
      </c>
      <c r="C59" s="300" t="s">
        <v>26</v>
      </c>
      <c r="D59" s="301" t="s">
        <v>11</v>
      </c>
      <c r="E59" s="301"/>
      <c r="F59" s="60"/>
      <c r="G59" s="60"/>
      <c r="H59" s="337"/>
      <c r="K59" s="810">
        <f>K54-0.01</f>
        <v>-6.1099999999999977</v>
      </c>
      <c r="L59" s="808" t="s">
        <v>703</v>
      </c>
      <c r="M59" s="300" t="s">
        <v>26</v>
      </c>
      <c r="N59" s="301" t="s">
        <v>704</v>
      </c>
      <c r="O59" s="301"/>
      <c r="P59" s="60"/>
      <c r="Q59" s="60"/>
      <c r="R59" s="337"/>
    </row>
    <row r="60" spans="1:20" x14ac:dyDescent="0.25">
      <c r="A60" s="811"/>
      <c r="B60" s="809"/>
      <c r="C60" s="83" t="s">
        <v>27</v>
      </c>
      <c r="D60" s="68" t="s">
        <v>12</v>
      </c>
      <c r="E60" s="68"/>
      <c r="F60" s="63"/>
      <c r="G60" s="63"/>
      <c r="H60" s="338"/>
      <c r="K60" s="811"/>
      <c r="L60" s="809"/>
      <c r="M60" s="83" t="s">
        <v>27</v>
      </c>
      <c r="N60" s="68" t="s">
        <v>705</v>
      </c>
      <c r="O60" s="68"/>
      <c r="P60" s="63"/>
      <c r="Q60" s="63"/>
      <c r="R60" s="338"/>
    </row>
    <row r="61" spans="1:20" x14ac:dyDescent="0.25">
      <c r="A61" s="811"/>
      <c r="B61" s="809"/>
      <c r="C61" s="83" t="s">
        <v>41</v>
      </c>
      <c r="D61" s="68" t="s">
        <v>13</v>
      </c>
      <c r="E61" s="68"/>
      <c r="F61" s="63"/>
      <c r="G61" s="63"/>
      <c r="H61" s="338"/>
      <c r="K61" s="811"/>
      <c r="L61" s="809"/>
      <c r="M61" s="83" t="s">
        <v>41</v>
      </c>
      <c r="N61" s="68" t="s">
        <v>706</v>
      </c>
      <c r="O61" s="68"/>
      <c r="P61" s="63"/>
      <c r="Q61" s="63"/>
      <c r="R61" s="338"/>
    </row>
    <row r="62" spans="1:20" ht="15" customHeight="1" x14ac:dyDescent="0.25">
      <c r="A62" s="811"/>
      <c r="B62" s="809"/>
      <c r="C62" s="83" t="s">
        <v>42</v>
      </c>
      <c r="D62" s="68" t="s">
        <v>14</v>
      </c>
      <c r="E62" s="68"/>
      <c r="F62" s="63"/>
      <c r="G62" s="63"/>
      <c r="H62" s="338"/>
      <c r="I62" s="295"/>
      <c r="J62" s="295"/>
      <c r="K62" s="811"/>
      <c r="L62" s="809"/>
      <c r="M62" s="83" t="s">
        <v>42</v>
      </c>
      <c r="N62" s="68" t="s">
        <v>707</v>
      </c>
      <c r="O62" s="68"/>
      <c r="P62" s="63"/>
      <c r="Q62" s="63"/>
      <c r="R62" s="338"/>
    </row>
    <row r="63" spans="1:20" ht="15" customHeight="1" x14ac:dyDescent="0.25">
      <c r="A63" s="811"/>
      <c r="B63" s="91"/>
      <c r="C63" s="83" t="s">
        <v>43</v>
      </c>
      <c r="D63" s="68" t="s">
        <v>254</v>
      </c>
      <c r="E63" s="68"/>
      <c r="F63" s="63"/>
      <c r="G63" s="63"/>
      <c r="H63" s="338"/>
      <c r="I63" s="295"/>
      <c r="J63" s="295"/>
      <c r="K63" s="811"/>
      <c r="L63" s="91"/>
      <c r="M63" s="83" t="s">
        <v>43</v>
      </c>
      <c r="N63" s="68" t="s">
        <v>708</v>
      </c>
      <c r="O63" s="68"/>
      <c r="P63" s="63"/>
      <c r="Q63" s="63"/>
      <c r="R63" s="338"/>
    </row>
    <row r="64" spans="1:20" ht="15" customHeight="1" x14ac:dyDescent="0.25">
      <c r="A64" s="811"/>
      <c r="B64" s="809"/>
      <c r="C64" s="83" t="s">
        <v>44</v>
      </c>
      <c r="D64" s="63" t="s">
        <v>15</v>
      </c>
      <c r="E64" s="68"/>
      <c r="F64" s="68"/>
      <c r="G64" s="63"/>
      <c r="H64" s="338"/>
      <c r="I64" s="295"/>
      <c r="J64" s="295"/>
      <c r="K64" s="811"/>
      <c r="L64" s="809"/>
      <c r="M64" s="83" t="s">
        <v>44</v>
      </c>
      <c r="N64" s="63" t="s">
        <v>709</v>
      </c>
      <c r="O64" s="68"/>
      <c r="P64" s="68"/>
      <c r="Q64" s="63"/>
      <c r="R64" s="338"/>
    </row>
    <row r="65" spans="1:18" x14ac:dyDescent="0.25">
      <c r="A65" s="811"/>
      <c r="B65" s="947"/>
      <c r="C65" s="83" t="s">
        <v>0</v>
      </c>
      <c r="D65" s="63" t="s">
        <v>28</v>
      </c>
      <c r="E65" s="68"/>
      <c r="F65" s="68"/>
      <c r="G65" s="63"/>
      <c r="H65" s="338"/>
      <c r="I65" s="295"/>
      <c r="J65" s="295"/>
      <c r="K65" s="811"/>
      <c r="L65" s="947"/>
      <c r="M65" s="83" t="s">
        <v>0</v>
      </c>
      <c r="N65" s="63" t="s">
        <v>710</v>
      </c>
      <c r="O65" s="68"/>
      <c r="P65" s="68"/>
      <c r="Q65" s="63"/>
      <c r="R65" s="338"/>
    </row>
    <row r="66" spans="1:18" ht="15" customHeight="1" x14ac:dyDescent="0.25">
      <c r="A66" s="811"/>
      <c r="B66" s="947"/>
      <c r="C66" s="832" t="s">
        <v>1</v>
      </c>
      <c r="D66" s="778" t="s">
        <v>29</v>
      </c>
      <c r="E66" s="778"/>
      <c r="F66" s="778"/>
      <c r="G66" s="780"/>
      <c r="H66" s="922"/>
      <c r="I66" s="295"/>
      <c r="J66" s="295"/>
      <c r="K66" s="811"/>
      <c r="L66" s="947"/>
      <c r="M66" s="832" t="s">
        <v>1</v>
      </c>
      <c r="N66" s="778" t="s">
        <v>711</v>
      </c>
      <c r="O66" s="778"/>
      <c r="P66" s="778"/>
      <c r="Q66" s="780"/>
      <c r="R66" s="922"/>
    </row>
    <row r="67" spans="1:18" ht="15" customHeight="1" x14ac:dyDescent="0.25">
      <c r="A67" s="811"/>
      <c r="B67" s="822" t="s">
        <v>315</v>
      </c>
      <c r="C67" s="824"/>
      <c r="D67" s="786"/>
      <c r="E67" s="786"/>
      <c r="F67" s="786"/>
      <c r="G67" s="787"/>
      <c r="H67" s="923"/>
      <c r="K67" s="811"/>
      <c r="L67" s="822" t="s">
        <v>861</v>
      </c>
      <c r="M67" s="824"/>
      <c r="N67" s="786"/>
      <c r="O67" s="786"/>
      <c r="P67" s="786"/>
      <c r="Q67" s="787"/>
      <c r="R67" s="923"/>
    </row>
    <row r="68" spans="1:18" x14ac:dyDescent="0.25">
      <c r="A68" s="811"/>
      <c r="B68" s="822"/>
      <c r="C68" s="796"/>
      <c r="D68" s="779"/>
      <c r="E68" s="779"/>
      <c r="F68" s="779"/>
      <c r="G68" s="781"/>
      <c r="H68" s="924"/>
      <c r="K68" s="811"/>
      <c r="L68" s="822"/>
      <c r="M68" s="796"/>
      <c r="N68" s="779"/>
      <c r="O68" s="779"/>
      <c r="P68" s="779"/>
      <c r="Q68" s="781"/>
      <c r="R68" s="924"/>
    </row>
    <row r="69" spans="1:18" x14ac:dyDescent="0.25">
      <c r="A69" s="811"/>
      <c r="B69" s="822"/>
      <c r="C69" s="83" t="s">
        <v>2</v>
      </c>
      <c r="D69" s="68" t="s">
        <v>135</v>
      </c>
      <c r="E69" s="68"/>
      <c r="F69" s="63"/>
      <c r="G69" s="63"/>
      <c r="H69" s="338"/>
      <c r="K69" s="811"/>
      <c r="L69" s="822"/>
      <c r="M69" s="83" t="s">
        <v>2</v>
      </c>
      <c r="N69" s="68" t="s">
        <v>712</v>
      </c>
      <c r="O69" s="68"/>
      <c r="P69" s="63"/>
      <c r="Q69" s="63"/>
      <c r="R69" s="338"/>
    </row>
    <row r="70" spans="1:18" ht="15" customHeight="1" x14ac:dyDescent="0.25">
      <c r="A70" s="811"/>
      <c r="B70" s="822"/>
      <c r="C70" s="832" t="s">
        <v>3</v>
      </c>
      <c r="D70" s="778" t="s">
        <v>136</v>
      </c>
      <c r="E70" s="778"/>
      <c r="F70" s="778"/>
      <c r="G70" s="780"/>
      <c r="H70" s="922"/>
      <c r="K70" s="811"/>
      <c r="L70" s="822"/>
      <c r="M70" s="832" t="s">
        <v>3</v>
      </c>
      <c r="N70" s="778" t="s">
        <v>713</v>
      </c>
      <c r="O70" s="778"/>
      <c r="P70" s="778"/>
      <c r="Q70" s="780"/>
      <c r="R70" s="922"/>
    </row>
    <row r="71" spans="1:18" x14ac:dyDescent="0.25">
      <c r="A71" s="811"/>
      <c r="B71" s="822"/>
      <c r="C71" s="796"/>
      <c r="D71" s="779"/>
      <c r="E71" s="779"/>
      <c r="F71" s="779"/>
      <c r="G71" s="781"/>
      <c r="H71" s="924"/>
      <c r="K71" s="811"/>
      <c r="L71" s="822"/>
      <c r="M71" s="796"/>
      <c r="N71" s="779"/>
      <c r="O71" s="779"/>
      <c r="P71" s="779"/>
      <c r="Q71" s="781"/>
      <c r="R71" s="924"/>
    </row>
    <row r="72" spans="1:18" x14ac:dyDescent="0.25">
      <c r="A72" s="811"/>
      <c r="B72" s="822"/>
      <c r="C72" s="83" t="s">
        <v>77</v>
      </c>
      <c r="D72" s="68" t="s">
        <v>193</v>
      </c>
      <c r="E72" s="68"/>
      <c r="F72" s="63"/>
      <c r="G72" s="63"/>
      <c r="H72" s="338"/>
      <c r="K72" s="811"/>
      <c r="L72" s="822"/>
      <c r="M72" s="83" t="s">
        <v>77</v>
      </c>
      <c r="N72" s="68" t="s">
        <v>714</v>
      </c>
      <c r="O72" s="68"/>
      <c r="P72" s="63"/>
      <c r="Q72" s="63"/>
      <c r="R72" s="338"/>
    </row>
    <row r="73" spans="1:18" ht="15.75" thickBot="1" x14ac:dyDescent="0.3">
      <c r="A73" s="812"/>
      <c r="B73" s="830"/>
      <c r="C73" s="86" t="s">
        <v>4</v>
      </c>
      <c r="D73" s="64" t="s">
        <v>280</v>
      </c>
      <c r="E73" s="64"/>
      <c r="F73" s="64"/>
      <c r="G73" s="64"/>
      <c r="H73" s="293"/>
      <c r="K73" s="812"/>
      <c r="L73" s="830"/>
      <c r="M73" s="86" t="s">
        <v>4</v>
      </c>
      <c r="N73" s="64" t="s">
        <v>540</v>
      </c>
      <c r="O73" s="64"/>
      <c r="P73" s="64"/>
      <c r="Q73" s="64"/>
      <c r="R73" s="293"/>
    </row>
    <row r="74" spans="1:18" ht="15" customHeight="1" x14ac:dyDescent="0.25">
      <c r="A74" s="850">
        <f>A59-0.01</f>
        <v>-6.1199999999999974</v>
      </c>
      <c r="B74" s="870" t="s">
        <v>719</v>
      </c>
      <c r="C74" s="785" t="s">
        <v>51</v>
      </c>
      <c r="D74" s="785"/>
      <c r="E74" s="797">
        <v>1</v>
      </c>
      <c r="F74" s="838"/>
      <c r="G74" s="793"/>
      <c r="H74" s="815"/>
      <c r="K74" s="850">
        <f>K59-0.01</f>
        <v>-6.1199999999999974</v>
      </c>
      <c r="L74" s="870" t="s">
        <v>715</v>
      </c>
      <c r="M74" s="785" t="s">
        <v>468</v>
      </c>
      <c r="N74" s="785"/>
      <c r="O74" s="797">
        <v>1</v>
      </c>
      <c r="P74" s="838"/>
      <c r="Q74" s="793"/>
      <c r="R74" s="815"/>
    </row>
    <row r="75" spans="1:18" x14ac:dyDescent="0.25">
      <c r="A75" s="851"/>
      <c r="B75" s="871"/>
      <c r="C75" s="786"/>
      <c r="D75" s="786"/>
      <c r="E75" s="920"/>
      <c r="F75" s="921"/>
      <c r="G75" s="794"/>
      <c r="H75" s="825"/>
      <c r="K75" s="851"/>
      <c r="L75" s="871"/>
      <c r="M75" s="786"/>
      <c r="N75" s="786"/>
      <c r="O75" s="920"/>
      <c r="P75" s="921"/>
      <c r="Q75" s="794"/>
      <c r="R75" s="825"/>
    </row>
    <row r="76" spans="1:18" x14ac:dyDescent="0.25">
      <c r="A76" s="851"/>
      <c r="B76" s="871"/>
      <c r="C76" s="778" t="s">
        <v>85</v>
      </c>
      <c r="D76" s="778"/>
      <c r="E76" s="799">
        <v>2</v>
      </c>
      <c r="F76" s="917" t="s">
        <v>63</v>
      </c>
      <c r="G76" s="918">
        <f>'7SecJob'!A7</f>
        <v>-7.01</v>
      </c>
      <c r="H76" s="825"/>
      <c r="K76" s="851"/>
      <c r="L76" s="871"/>
      <c r="M76" s="778" t="s">
        <v>469</v>
      </c>
      <c r="N76" s="778"/>
      <c r="O76" s="799">
        <v>2</v>
      </c>
      <c r="P76" s="917" t="s">
        <v>63</v>
      </c>
      <c r="Q76" s="918">
        <f>'7SecJob'!A7</f>
        <v>-7.01</v>
      </c>
      <c r="R76" s="825"/>
    </row>
    <row r="77" spans="1:18" ht="15.75" thickBot="1" x14ac:dyDescent="0.3">
      <c r="A77" s="869"/>
      <c r="B77" s="916"/>
      <c r="C77" s="828"/>
      <c r="D77" s="828"/>
      <c r="E77" s="800"/>
      <c r="F77" s="802"/>
      <c r="G77" s="919"/>
      <c r="H77" s="816"/>
      <c r="K77" s="869"/>
      <c r="L77" s="916"/>
      <c r="M77" s="828"/>
      <c r="N77" s="828"/>
      <c r="O77" s="800"/>
      <c r="P77" s="802"/>
      <c r="Q77" s="919"/>
      <c r="R77" s="816"/>
    </row>
    <row r="78" spans="1:18" ht="15.95" customHeight="1" x14ac:dyDescent="0.25">
      <c r="A78" s="810">
        <f>A74-0.01</f>
        <v>-6.1299999999999972</v>
      </c>
      <c r="B78" s="808" t="s">
        <v>250</v>
      </c>
      <c r="C78" s="817" t="s">
        <v>251</v>
      </c>
      <c r="D78" s="818"/>
      <c r="E78" s="797">
        <v>1</v>
      </c>
      <c r="F78" s="797"/>
      <c r="G78" s="797"/>
      <c r="H78" s="84"/>
      <c r="K78" s="810">
        <f>K74-0.01</f>
        <v>-6.1299999999999972</v>
      </c>
      <c r="L78" s="808" t="s">
        <v>690</v>
      </c>
      <c r="M78" s="817" t="s">
        <v>691</v>
      </c>
      <c r="N78" s="818"/>
      <c r="O78" s="797">
        <v>1</v>
      </c>
      <c r="P78" s="797"/>
      <c r="Q78" s="797"/>
      <c r="R78" s="84"/>
    </row>
    <row r="79" spans="1:18" ht="15.95" customHeight="1" x14ac:dyDescent="0.25">
      <c r="A79" s="811"/>
      <c r="B79" s="809"/>
      <c r="C79" s="835"/>
      <c r="D79" s="836"/>
      <c r="E79" s="798"/>
      <c r="F79" s="798"/>
      <c r="G79" s="798"/>
      <c r="H79" s="85"/>
      <c r="K79" s="811"/>
      <c r="L79" s="809"/>
      <c r="M79" s="835"/>
      <c r="N79" s="836"/>
      <c r="O79" s="798"/>
      <c r="P79" s="798"/>
      <c r="Q79" s="798"/>
      <c r="R79" s="85"/>
    </row>
    <row r="80" spans="1:18" ht="15.95" customHeight="1" x14ac:dyDescent="0.25">
      <c r="A80" s="811"/>
      <c r="B80" s="809"/>
      <c r="C80" s="83" t="s">
        <v>252</v>
      </c>
      <c r="D80" s="63"/>
      <c r="E80" s="62">
        <v>2</v>
      </c>
      <c r="G80" s="346"/>
      <c r="H80" s="85"/>
      <c r="K80" s="811"/>
      <c r="L80" s="809"/>
      <c r="M80" s="83" t="s">
        <v>692</v>
      </c>
      <c r="N80" s="63"/>
      <c r="O80" s="62">
        <v>2</v>
      </c>
      <c r="P80" s="66"/>
      <c r="Q80" s="346"/>
      <c r="R80" s="85"/>
    </row>
    <row r="81" spans="1:18" ht="15.95" customHeight="1" thickBot="1" x14ac:dyDescent="0.3">
      <c r="A81" s="812"/>
      <c r="B81" s="872"/>
      <c r="C81" s="86" t="s">
        <v>253</v>
      </c>
      <c r="D81" s="64"/>
      <c r="E81" s="82">
        <v>3</v>
      </c>
      <c r="F81" s="64"/>
      <c r="G81" s="347"/>
      <c r="H81" s="87"/>
      <c r="K81" s="812"/>
      <c r="L81" s="872"/>
      <c r="M81" s="86" t="s">
        <v>693</v>
      </c>
      <c r="N81" s="64"/>
      <c r="O81" s="82">
        <v>3</v>
      </c>
      <c r="P81" s="64"/>
      <c r="Q81" s="347"/>
      <c r="R81" s="87"/>
    </row>
  </sheetData>
  <mergeCells count="210">
    <mergeCell ref="B1:H1"/>
    <mergeCell ref="B59:B62"/>
    <mergeCell ref="C51:G53"/>
    <mergeCell ref="C17:D17"/>
    <mergeCell ref="C19:D19"/>
    <mergeCell ref="C20:D20"/>
    <mergeCell ref="C21:D21"/>
    <mergeCell ref="C50:D50"/>
    <mergeCell ref="A78:A81"/>
    <mergeCell ref="B78:B81"/>
    <mergeCell ref="C15:D15"/>
    <mergeCell ref="B12:B15"/>
    <mergeCell ref="A16:A22"/>
    <mergeCell ref="B16:B22"/>
    <mergeCell ref="C18:D18"/>
    <mergeCell ref="C22:D22"/>
    <mergeCell ref="A23:A26"/>
    <mergeCell ref="B23:B26"/>
    <mergeCell ref="A51:A53"/>
    <mergeCell ref="B51:B53"/>
    <mergeCell ref="A54:A58"/>
    <mergeCell ref="B54:B58"/>
    <mergeCell ref="A31:A34"/>
    <mergeCell ref="B31:B34"/>
    <mergeCell ref="A35:A36"/>
    <mergeCell ref="B35:G36"/>
    <mergeCell ref="A59:A73"/>
    <mergeCell ref="B64:B66"/>
    <mergeCell ref="M18:N18"/>
    <mergeCell ref="M19:N19"/>
    <mergeCell ref="M20:N20"/>
    <mergeCell ref="M21:N21"/>
    <mergeCell ref="M22:N22"/>
    <mergeCell ref="H35:H36"/>
    <mergeCell ref="A37:H38"/>
    <mergeCell ref="C31:D32"/>
    <mergeCell ref="E31:E32"/>
    <mergeCell ref="F31:F32"/>
    <mergeCell ref="G31:G32"/>
    <mergeCell ref="M39:N41"/>
    <mergeCell ref="G42:G44"/>
    <mergeCell ref="M42:N44"/>
    <mergeCell ref="A39:A44"/>
    <mergeCell ref="B39:B44"/>
    <mergeCell ref="C39:D41"/>
    <mergeCell ref="E39:E41"/>
    <mergeCell ref="F39:F41"/>
    <mergeCell ref="C42:D44"/>
    <mergeCell ref="L1:R1"/>
    <mergeCell ref="L6:L11"/>
    <mergeCell ref="M6:N8"/>
    <mergeCell ref="O6:O8"/>
    <mergeCell ref="R6:R11"/>
    <mergeCell ref="M9:N11"/>
    <mergeCell ref="O9:O11"/>
    <mergeCell ref="P9:P11"/>
    <mergeCell ref="Q9:Q11"/>
    <mergeCell ref="O39:O41"/>
    <mergeCell ref="P39:P41"/>
    <mergeCell ref="Q39:Q41"/>
    <mergeCell ref="R39:R44"/>
    <mergeCell ref="O42:O44"/>
    <mergeCell ref="P42:P44"/>
    <mergeCell ref="Q42:Q44"/>
    <mergeCell ref="K23:K26"/>
    <mergeCell ref="L23:L26"/>
    <mergeCell ref="K31:K34"/>
    <mergeCell ref="L31:L34"/>
    <mergeCell ref="P27:P28"/>
    <mergeCell ref="Q27:Q28"/>
    <mergeCell ref="R27:R30"/>
    <mergeCell ref="O27:O28"/>
    <mergeCell ref="K35:K36"/>
    <mergeCell ref="L35:Q36"/>
    <mergeCell ref="R35:R36"/>
    <mergeCell ref="K37:R38"/>
    <mergeCell ref="O29:O30"/>
    <mergeCell ref="P29:P30"/>
    <mergeCell ref="Q29:Q30"/>
    <mergeCell ref="M31:N32"/>
    <mergeCell ref="O31:O32"/>
    <mergeCell ref="A2:A3"/>
    <mergeCell ref="B2:G3"/>
    <mergeCell ref="H2:H3"/>
    <mergeCell ref="R2:R3"/>
    <mergeCell ref="K2:K3"/>
    <mergeCell ref="L2:Q3"/>
    <mergeCell ref="K78:K81"/>
    <mergeCell ref="L78:L81"/>
    <mergeCell ref="M74:N75"/>
    <mergeCell ref="O74:O75"/>
    <mergeCell ref="P74:P75"/>
    <mergeCell ref="Q74:Q75"/>
    <mergeCell ref="O78:O79"/>
    <mergeCell ref="P78:P79"/>
    <mergeCell ref="Q78:Q79"/>
    <mergeCell ref="K54:K58"/>
    <mergeCell ref="L54:L58"/>
    <mergeCell ref="K59:K73"/>
    <mergeCell ref="L59:L62"/>
    <mergeCell ref="L64:L66"/>
    <mergeCell ref="M50:N50"/>
    <mergeCell ref="K51:K53"/>
    <mergeCell ref="L51:L53"/>
    <mergeCell ref="M51:Q53"/>
    <mergeCell ref="F6:F8"/>
    <mergeCell ref="G6:G8"/>
    <mergeCell ref="P6:P8"/>
    <mergeCell ref="Q6:Q8"/>
    <mergeCell ref="K4:R5"/>
    <mergeCell ref="A4:H5"/>
    <mergeCell ref="C6:D8"/>
    <mergeCell ref="E6:E8"/>
    <mergeCell ref="C9:D11"/>
    <mergeCell ref="E9:E11"/>
    <mergeCell ref="F9:F11"/>
    <mergeCell ref="G9:G11"/>
    <mergeCell ref="H6:H11"/>
    <mergeCell ref="B6:B11"/>
    <mergeCell ref="A6:A11"/>
    <mergeCell ref="K6:K11"/>
    <mergeCell ref="L12:L15"/>
    <mergeCell ref="M15:N15"/>
    <mergeCell ref="K16:K22"/>
    <mergeCell ref="L16:L22"/>
    <mergeCell ref="M17:N17"/>
    <mergeCell ref="C27:D28"/>
    <mergeCell ref="E27:E28"/>
    <mergeCell ref="F27:F28"/>
    <mergeCell ref="G27:G28"/>
    <mergeCell ref="H27:H30"/>
    <mergeCell ref="K27:K30"/>
    <mergeCell ref="L27:L30"/>
    <mergeCell ref="M27:N28"/>
    <mergeCell ref="P31:P32"/>
    <mergeCell ref="Q31:Q32"/>
    <mergeCell ref="C29:D30"/>
    <mergeCell ref="E29:E30"/>
    <mergeCell ref="F29:F30"/>
    <mergeCell ref="G29:G30"/>
    <mergeCell ref="M29:N30"/>
    <mergeCell ref="A27:A30"/>
    <mergeCell ref="B27:B30"/>
    <mergeCell ref="E42:E44"/>
    <mergeCell ref="F42:F44"/>
    <mergeCell ref="A45:A50"/>
    <mergeCell ref="B45:B50"/>
    <mergeCell ref="H45:H50"/>
    <mergeCell ref="K45:K50"/>
    <mergeCell ref="L45:L50"/>
    <mergeCell ref="G39:G41"/>
    <mergeCell ref="H39:H44"/>
    <mergeCell ref="K39:K44"/>
    <mergeCell ref="L39:L44"/>
    <mergeCell ref="R45:R50"/>
    <mergeCell ref="C47:D48"/>
    <mergeCell ref="E47:E48"/>
    <mergeCell ref="F47:G48"/>
    <mergeCell ref="M47:N48"/>
    <mergeCell ref="O47:O48"/>
    <mergeCell ref="P47:Q48"/>
    <mergeCell ref="C49:D49"/>
    <mergeCell ref="M49:N49"/>
    <mergeCell ref="H54:H58"/>
    <mergeCell ref="R54:R58"/>
    <mergeCell ref="C56:D56"/>
    <mergeCell ref="F56:G56"/>
    <mergeCell ref="M56:N56"/>
    <mergeCell ref="P56:Q56"/>
    <mergeCell ref="C57:D57"/>
    <mergeCell ref="M57:N57"/>
    <mergeCell ref="C58:D58"/>
    <mergeCell ref="M58:N58"/>
    <mergeCell ref="M66:M68"/>
    <mergeCell ref="N66:Q68"/>
    <mergeCell ref="R66:R68"/>
    <mergeCell ref="M70:M71"/>
    <mergeCell ref="N70:Q71"/>
    <mergeCell ref="R70:R71"/>
    <mergeCell ref="C66:C68"/>
    <mergeCell ref="D66:G68"/>
    <mergeCell ref="H66:H68"/>
    <mergeCell ref="C70:C71"/>
    <mergeCell ref="D70:G71"/>
    <mergeCell ref="H70:H71"/>
    <mergeCell ref="L67:L73"/>
    <mergeCell ref="B67:B73"/>
    <mergeCell ref="A74:A77"/>
    <mergeCell ref="B74:B77"/>
    <mergeCell ref="C74:D75"/>
    <mergeCell ref="E74:E75"/>
    <mergeCell ref="F74:F75"/>
    <mergeCell ref="G74:G75"/>
    <mergeCell ref="H74:H77"/>
    <mergeCell ref="K74:K77"/>
    <mergeCell ref="L74:L77"/>
    <mergeCell ref="C78:D79"/>
    <mergeCell ref="E78:E79"/>
    <mergeCell ref="F78:F79"/>
    <mergeCell ref="G78:G79"/>
    <mergeCell ref="M78:N79"/>
    <mergeCell ref="R74:R77"/>
    <mergeCell ref="C76:D77"/>
    <mergeCell ref="E76:E77"/>
    <mergeCell ref="F76:F77"/>
    <mergeCell ref="G76:G77"/>
    <mergeCell ref="M76:N77"/>
    <mergeCell ref="O76:O77"/>
    <mergeCell ref="P76:P77"/>
    <mergeCell ref="Q76:Q77"/>
  </mergeCells>
  <phoneticPr fontId="21" type="noConversion"/>
  <pageMargins left="0" right="0" top="0" bottom="0" header="0" footer="0"/>
  <pageSetup scale="95" orientation="portrait" r:id="rId1"/>
  <headerFooter differentFirst="1">
    <oddHeader>&amp;LHRBF Impact Evaluation&amp;CHealth Worker Questionnaire&amp;RForm F2</oddHeader>
    <oddFooter>&amp;R&amp;P / &amp;N</oddFooter>
  </headerFooter>
  <rowBreaks count="1" manualBreakCount="1">
    <brk id="53" max="17" man="1"/>
  </rowBreaks>
  <colBreaks count="1" manualBreakCount="1">
    <brk id="9" max="5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37"/>
  <sheetViews>
    <sheetView showGridLines="0" view="pageBreakPreview" topLeftCell="A13" zoomScale="110" zoomScaleSheetLayoutView="110" workbookViewId="0">
      <selection activeCell="H41" sqref="H41"/>
    </sheetView>
  </sheetViews>
  <sheetFormatPr defaultColWidth="8.85546875" defaultRowHeight="12.75" x14ac:dyDescent="0.2"/>
  <cols>
    <col min="1" max="1" width="5.5703125" style="367" bestFit="1" customWidth="1"/>
    <col min="2" max="2" width="40.7109375" style="367" customWidth="1"/>
    <col min="3" max="3" width="2.7109375" style="368" bestFit="1" customWidth="1"/>
    <col min="4" max="4" width="22.140625" style="368" customWidth="1"/>
    <col min="5" max="5" width="3.7109375" style="352" customWidth="1"/>
    <col min="6" max="6" width="2.7109375" style="352" customWidth="1"/>
    <col min="7" max="7" width="3" style="369" bestFit="1" customWidth="1"/>
    <col min="8" max="8" width="9.7109375" style="352" customWidth="1"/>
    <col min="9" max="10" width="2" style="352" customWidth="1"/>
    <col min="11" max="11" width="5.5703125" style="352" bestFit="1" customWidth="1"/>
    <col min="12" max="12" width="40.7109375" style="352" customWidth="1"/>
    <col min="13" max="13" width="2.7109375" style="352" bestFit="1" customWidth="1"/>
    <col min="14" max="14" width="11.5703125" style="352" customWidth="1"/>
    <col min="15" max="16" width="8.85546875" style="352"/>
    <col min="17" max="17" width="3" style="352" bestFit="1" customWidth="1"/>
    <col min="18" max="18" width="10.5703125" style="352" customWidth="1"/>
    <col min="19" max="16384" width="8.85546875" style="352"/>
  </cols>
  <sheetData>
    <row r="1" spans="1:18" s="349" customFormat="1" ht="15.75" customHeight="1" x14ac:dyDescent="0.2">
      <c r="A1" s="885">
        <f>-7</f>
        <v>-7</v>
      </c>
      <c r="B1" s="1009" t="s">
        <v>742</v>
      </c>
      <c r="C1" s="888"/>
      <c r="D1" s="888"/>
      <c r="E1" s="888"/>
      <c r="F1" s="888"/>
      <c r="G1" s="1010"/>
      <c r="H1" s="1007" t="s">
        <v>81</v>
      </c>
      <c r="K1" s="885">
        <f>-7</f>
        <v>-7</v>
      </c>
      <c r="L1" s="1009" t="s">
        <v>743</v>
      </c>
      <c r="M1" s="888"/>
      <c r="N1" s="888"/>
      <c r="O1" s="888"/>
      <c r="P1" s="888"/>
      <c r="Q1" s="1010"/>
      <c r="R1" s="1007" t="s">
        <v>507</v>
      </c>
    </row>
    <row r="2" spans="1:18" s="349" customFormat="1" ht="15.75" customHeight="1" thickBot="1" x14ac:dyDescent="0.25">
      <c r="A2" s="887"/>
      <c r="B2" s="1011"/>
      <c r="C2" s="889"/>
      <c r="D2" s="889"/>
      <c r="E2" s="889"/>
      <c r="F2" s="889"/>
      <c r="G2" s="1012"/>
      <c r="H2" s="1008"/>
      <c r="K2" s="887"/>
      <c r="L2" s="1011"/>
      <c r="M2" s="889"/>
      <c r="N2" s="889"/>
      <c r="O2" s="889"/>
      <c r="P2" s="889"/>
      <c r="Q2" s="1012"/>
      <c r="R2" s="1008"/>
    </row>
    <row r="3" spans="1:18" x14ac:dyDescent="0.2">
      <c r="A3" s="1015" t="s">
        <v>53</v>
      </c>
      <c r="B3" s="1016"/>
      <c r="C3" s="1016"/>
      <c r="D3" s="1016"/>
      <c r="E3" s="1016"/>
      <c r="F3" s="1016"/>
      <c r="G3" s="1016"/>
      <c r="H3" s="1026"/>
      <c r="I3" s="350"/>
      <c r="J3" s="351"/>
      <c r="K3" s="1013" t="s">
        <v>728</v>
      </c>
      <c r="L3" s="1014"/>
      <c r="M3" s="1014"/>
      <c r="N3" s="1014"/>
      <c r="O3" s="1014"/>
      <c r="P3" s="1014"/>
      <c r="Q3" s="1014"/>
      <c r="R3" s="1014"/>
    </row>
    <row r="4" spans="1:18" x14ac:dyDescent="0.2">
      <c r="A4" s="1015"/>
      <c r="B4" s="1016"/>
      <c r="C4" s="1016"/>
      <c r="D4" s="1016"/>
      <c r="E4" s="1016"/>
      <c r="F4" s="1016"/>
      <c r="G4" s="1016"/>
      <c r="H4" s="1026"/>
      <c r="I4" s="350"/>
      <c r="J4" s="351"/>
      <c r="K4" s="1015"/>
      <c r="L4" s="1016"/>
      <c r="M4" s="1016"/>
      <c r="N4" s="1016"/>
      <c r="O4" s="1016"/>
      <c r="P4" s="1016"/>
      <c r="Q4" s="1016"/>
      <c r="R4" s="1016"/>
    </row>
    <row r="5" spans="1:18" x14ac:dyDescent="0.2">
      <c r="A5" s="1015"/>
      <c r="B5" s="1016"/>
      <c r="C5" s="1016"/>
      <c r="D5" s="1016"/>
      <c r="E5" s="1016"/>
      <c r="F5" s="1016"/>
      <c r="G5" s="1016"/>
      <c r="H5" s="1026"/>
      <c r="I5" s="350"/>
      <c r="J5" s="351"/>
      <c r="K5" s="1015"/>
      <c r="L5" s="1016"/>
      <c r="M5" s="1016"/>
      <c r="N5" s="1016"/>
      <c r="O5" s="1016"/>
      <c r="P5" s="1016"/>
      <c r="Q5" s="1016"/>
      <c r="R5" s="1016"/>
    </row>
    <row r="6" spans="1:18" ht="13.5" thickBot="1" x14ac:dyDescent="0.25">
      <c r="A6" s="1015"/>
      <c r="B6" s="1016"/>
      <c r="C6" s="1016"/>
      <c r="D6" s="1016"/>
      <c r="E6" s="1016"/>
      <c r="F6" s="1016"/>
      <c r="G6" s="1016"/>
      <c r="H6" s="1026"/>
      <c r="I6" s="350"/>
      <c r="J6" s="351"/>
      <c r="K6" s="1017"/>
      <c r="L6" s="1018"/>
      <c r="M6" s="1018"/>
      <c r="N6" s="1018"/>
      <c r="O6" s="1018"/>
      <c r="P6" s="1018"/>
      <c r="Q6" s="1018"/>
      <c r="R6" s="1018"/>
    </row>
    <row r="7" spans="1:18" ht="15" x14ac:dyDescent="0.2">
      <c r="A7" s="1024">
        <f>A1-0.01</f>
        <v>-7.01</v>
      </c>
      <c r="B7" s="353" t="s">
        <v>387</v>
      </c>
      <c r="C7" s="354" t="s">
        <v>26</v>
      </c>
      <c r="D7" s="304" t="s">
        <v>372</v>
      </c>
      <c r="E7" s="304"/>
      <c r="F7" s="354"/>
      <c r="G7" s="354"/>
      <c r="H7" s="355"/>
      <c r="K7" s="1024">
        <f>K1-0.01</f>
        <v>-7.01</v>
      </c>
      <c r="L7" s="353" t="s">
        <v>729</v>
      </c>
      <c r="M7" s="354" t="s">
        <v>26</v>
      </c>
      <c r="N7" s="304" t="s">
        <v>730</v>
      </c>
      <c r="O7" s="304"/>
      <c r="P7" s="354"/>
      <c r="Q7" s="354"/>
      <c r="R7" s="355"/>
    </row>
    <row r="8" spans="1:18" ht="12.75" customHeight="1" x14ac:dyDescent="0.2">
      <c r="A8" s="961"/>
      <c r="B8" s="356"/>
      <c r="C8" s="896" t="s">
        <v>27</v>
      </c>
      <c r="D8" s="896" t="s">
        <v>373</v>
      </c>
      <c r="E8" s="896"/>
      <c r="F8" s="896"/>
      <c r="G8" s="972"/>
      <c r="H8" s="975"/>
      <c r="K8" s="961"/>
      <c r="L8" s="356"/>
      <c r="M8" s="896" t="s">
        <v>27</v>
      </c>
      <c r="N8" s="896" t="s">
        <v>731</v>
      </c>
      <c r="O8" s="896"/>
      <c r="P8" s="896"/>
      <c r="Q8" s="972"/>
      <c r="R8" s="975"/>
    </row>
    <row r="9" spans="1:18" ht="12.75" customHeight="1" x14ac:dyDescent="0.2">
      <c r="A9" s="961"/>
      <c r="B9" s="356"/>
      <c r="C9" s="897"/>
      <c r="D9" s="897"/>
      <c r="E9" s="897"/>
      <c r="F9" s="897"/>
      <c r="G9" s="986"/>
      <c r="H9" s="970"/>
      <c r="K9" s="961"/>
      <c r="L9" s="356"/>
      <c r="M9" s="897"/>
      <c r="N9" s="897"/>
      <c r="O9" s="897"/>
      <c r="P9" s="897"/>
      <c r="Q9" s="986"/>
      <c r="R9" s="970"/>
    </row>
    <row r="10" spans="1:18" ht="15" customHeight="1" x14ac:dyDescent="0.2">
      <c r="A10" s="961"/>
      <c r="B10" s="1005" t="s">
        <v>744</v>
      </c>
      <c r="C10" s="357" t="s">
        <v>41</v>
      </c>
      <c r="D10" s="310" t="s">
        <v>386</v>
      </c>
      <c r="E10" s="310"/>
      <c r="F10" s="357"/>
      <c r="G10" s="357"/>
      <c r="H10" s="358"/>
      <c r="K10" s="961"/>
      <c r="L10" s="1005" t="s">
        <v>866</v>
      </c>
      <c r="M10" s="357" t="s">
        <v>41</v>
      </c>
      <c r="N10" s="310" t="s">
        <v>732</v>
      </c>
      <c r="O10" s="310"/>
      <c r="P10" s="357"/>
      <c r="Q10" s="357"/>
      <c r="R10" s="358"/>
    </row>
    <row r="11" spans="1:18" ht="12.75" customHeight="1" x14ac:dyDescent="0.2">
      <c r="A11" s="961"/>
      <c r="B11" s="1005"/>
      <c r="C11" s="896" t="s">
        <v>42</v>
      </c>
      <c r="D11" s="896" t="s">
        <v>374</v>
      </c>
      <c r="E11" s="896"/>
      <c r="F11" s="896"/>
      <c r="G11" s="972"/>
      <c r="H11" s="975"/>
      <c r="K11" s="961"/>
      <c r="L11" s="1005"/>
      <c r="M11" s="896" t="s">
        <v>42</v>
      </c>
      <c r="N11" s="896" t="s">
        <v>733</v>
      </c>
      <c r="O11" s="896"/>
      <c r="P11" s="896"/>
      <c r="Q11" s="972"/>
      <c r="R11" s="975"/>
    </row>
    <row r="12" spans="1:18" ht="12.75" customHeight="1" x14ac:dyDescent="0.2">
      <c r="A12" s="961"/>
      <c r="B12" s="1005"/>
      <c r="C12" s="897"/>
      <c r="D12" s="897"/>
      <c r="E12" s="897"/>
      <c r="F12" s="897"/>
      <c r="G12" s="986"/>
      <c r="H12" s="970"/>
      <c r="K12" s="961"/>
      <c r="L12" s="1005"/>
      <c r="M12" s="897"/>
      <c r="N12" s="897"/>
      <c r="O12" s="897"/>
      <c r="P12" s="897"/>
      <c r="Q12" s="986"/>
      <c r="R12" s="970"/>
    </row>
    <row r="13" spans="1:18" ht="15" x14ac:dyDescent="0.2">
      <c r="A13" s="961"/>
      <c r="B13" s="1005"/>
      <c r="C13" s="357" t="s">
        <v>43</v>
      </c>
      <c r="D13" s="310" t="s">
        <v>375</v>
      </c>
      <c r="E13" s="310"/>
      <c r="F13" s="357"/>
      <c r="G13" s="357"/>
      <c r="H13" s="358"/>
      <c r="K13" s="961"/>
      <c r="L13" s="1005"/>
      <c r="M13" s="357" t="s">
        <v>43</v>
      </c>
      <c r="N13" s="310" t="s">
        <v>734</v>
      </c>
      <c r="O13" s="310"/>
      <c r="P13" s="357"/>
      <c r="Q13" s="357"/>
      <c r="R13" s="358"/>
    </row>
    <row r="14" spans="1:18" ht="15.75" thickBot="1" x14ac:dyDescent="0.25">
      <c r="A14" s="1025"/>
      <c r="B14" s="1006"/>
      <c r="C14" s="316" t="s">
        <v>44</v>
      </c>
      <c r="D14" s="316" t="s">
        <v>376</v>
      </c>
      <c r="E14" s="316"/>
      <c r="F14" s="316"/>
      <c r="G14" s="316"/>
      <c r="H14" s="317"/>
      <c r="K14" s="1025"/>
      <c r="L14" s="1006"/>
      <c r="M14" s="316" t="s">
        <v>44</v>
      </c>
      <c r="N14" s="316" t="s">
        <v>477</v>
      </c>
      <c r="O14" s="316"/>
      <c r="P14" s="316"/>
      <c r="Q14" s="316"/>
      <c r="R14" s="317"/>
    </row>
    <row r="15" spans="1:18" ht="13.5" thickBot="1" x14ac:dyDescent="0.25">
      <c r="A15" s="988" t="s">
        <v>745</v>
      </c>
      <c r="B15" s="1027"/>
      <c r="C15" s="1027"/>
      <c r="D15" s="1027"/>
      <c r="E15" s="1027"/>
      <c r="F15" s="1027"/>
      <c r="G15" s="1027"/>
      <c r="H15" s="1028"/>
      <c r="K15" s="1021" t="s">
        <v>746</v>
      </c>
      <c r="L15" s="1022"/>
      <c r="M15" s="1022"/>
      <c r="N15" s="1022"/>
      <c r="O15" s="1022"/>
      <c r="P15" s="1022"/>
      <c r="Q15" s="1022"/>
      <c r="R15" s="1023"/>
    </row>
    <row r="16" spans="1:18" ht="12.75" customHeight="1" x14ac:dyDescent="0.2">
      <c r="A16" s="987">
        <f>A7-0.01</f>
        <v>-7.02</v>
      </c>
      <c r="B16" s="989" t="s">
        <v>371</v>
      </c>
      <c r="C16" s="1001" t="s">
        <v>272</v>
      </c>
      <c r="D16" s="1002"/>
      <c r="E16" s="1002"/>
      <c r="F16" s="1002"/>
      <c r="G16" s="1003">
        <v>1</v>
      </c>
      <c r="H16" s="359"/>
      <c r="K16" s="987">
        <f>K7-0.01</f>
        <v>-7.02</v>
      </c>
      <c r="L16" s="989" t="s">
        <v>735</v>
      </c>
      <c r="M16" s="1001" t="s">
        <v>736</v>
      </c>
      <c r="N16" s="1002"/>
      <c r="O16" s="1002"/>
      <c r="P16" s="1002"/>
      <c r="Q16" s="1003">
        <v>1</v>
      </c>
      <c r="R16" s="359"/>
    </row>
    <row r="17" spans="1:18" x14ac:dyDescent="0.2">
      <c r="A17" s="988"/>
      <c r="B17" s="964"/>
      <c r="C17" s="994"/>
      <c r="D17" s="995"/>
      <c r="E17" s="995"/>
      <c r="F17" s="995"/>
      <c r="G17" s="1004"/>
      <c r="H17" s="360"/>
      <c r="K17" s="988"/>
      <c r="L17" s="964"/>
      <c r="M17" s="994"/>
      <c r="N17" s="995"/>
      <c r="O17" s="995"/>
      <c r="P17" s="995"/>
      <c r="Q17" s="1004"/>
      <c r="R17" s="360"/>
    </row>
    <row r="18" spans="1:18" ht="12.75" customHeight="1" x14ac:dyDescent="0.2">
      <c r="A18" s="988"/>
      <c r="B18" s="361"/>
      <c r="C18" s="992" t="s">
        <v>273</v>
      </c>
      <c r="D18" s="993"/>
      <c r="E18" s="993"/>
      <c r="F18" s="993"/>
      <c r="G18" s="996">
        <v>2</v>
      </c>
      <c r="H18" s="360"/>
      <c r="K18" s="988"/>
      <c r="L18" s="964"/>
      <c r="M18" s="992" t="s">
        <v>737</v>
      </c>
      <c r="N18" s="993"/>
      <c r="O18" s="993"/>
      <c r="P18" s="993"/>
      <c r="Q18" s="996">
        <v>2</v>
      </c>
      <c r="R18" s="360"/>
    </row>
    <row r="19" spans="1:18" x14ac:dyDescent="0.2">
      <c r="A19" s="988"/>
      <c r="B19" s="361"/>
      <c r="C19" s="994"/>
      <c r="D19" s="995"/>
      <c r="E19" s="995"/>
      <c r="F19" s="995"/>
      <c r="G19" s="997"/>
      <c r="H19" s="360"/>
      <c r="K19" s="988"/>
      <c r="L19" s="361"/>
      <c r="M19" s="994"/>
      <c r="N19" s="995"/>
      <c r="O19" s="995"/>
      <c r="P19" s="995"/>
      <c r="Q19" s="997"/>
      <c r="R19" s="360"/>
    </row>
    <row r="20" spans="1:18" ht="12.75" customHeight="1" x14ac:dyDescent="0.2">
      <c r="A20" s="988"/>
      <c r="B20" s="361" t="s">
        <v>316</v>
      </c>
      <c r="C20" s="992" t="s">
        <v>274</v>
      </c>
      <c r="D20" s="993"/>
      <c r="E20" s="993"/>
      <c r="F20" s="993"/>
      <c r="G20" s="996">
        <v>3</v>
      </c>
      <c r="H20" s="360"/>
      <c r="K20" s="988"/>
      <c r="L20" s="361" t="s">
        <v>867</v>
      </c>
      <c r="M20" s="992" t="s">
        <v>738</v>
      </c>
      <c r="N20" s="993"/>
      <c r="O20" s="993"/>
      <c r="P20" s="993"/>
      <c r="Q20" s="996">
        <v>3</v>
      </c>
      <c r="R20" s="360"/>
    </row>
    <row r="21" spans="1:18" ht="12.75" customHeight="1" x14ac:dyDescent="0.2">
      <c r="A21" s="988"/>
      <c r="B21" s="361"/>
      <c r="C21" s="998"/>
      <c r="D21" s="999"/>
      <c r="E21" s="999"/>
      <c r="F21" s="999"/>
      <c r="G21" s="1000"/>
      <c r="H21" s="360"/>
      <c r="K21" s="988"/>
      <c r="L21" s="361"/>
      <c r="M21" s="998"/>
      <c r="N21" s="999"/>
      <c r="O21" s="999"/>
      <c r="P21" s="999"/>
      <c r="Q21" s="1000"/>
      <c r="R21" s="360"/>
    </row>
    <row r="22" spans="1:18" x14ac:dyDescent="0.2">
      <c r="A22" s="988"/>
      <c r="B22" s="361"/>
      <c r="C22" s="994"/>
      <c r="D22" s="995"/>
      <c r="E22" s="995"/>
      <c r="F22" s="995"/>
      <c r="G22" s="997"/>
      <c r="H22" s="360"/>
      <c r="K22" s="988"/>
      <c r="L22" s="361"/>
      <c r="M22" s="994"/>
      <c r="N22" s="995"/>
      <c r="O22" s="995"/>
      <c r="P22" s="995"/>
      <c r="Q22" s="997"/>
      <c r="R22" s="360"/>
    </row>
    <row r="23" spans="1:18" ht="12.75" customHeight="1" x14ac:dyDescent="0.2">
      <c r="A23" s="988"/>
      <c r="B23" s="361"/>
      <c r="C23" s="992" t="s">
        <v>275</v>
      </c>
      <c r="D23" s="993"/>
      <c r="E23" s="993"/>
      <c r="F23" s="993"/>
      <c r="G23" s="996">
        <v>4</v>
      </c>
      <c r="H23" s="360"/>
      <c r="K23" s="988"/>
      <c r="L23" s="361"/>
      <c r="M23" s="992" t="s">
        <v>739</v>
      </c>
      <c r="N23" s="993"/>
      <c r="O23" s="993"/>
      <c r="P23" s="993"/>
      <c r="Q23" s="996">
        <v>4</v>
      </c>
      <c r="R23" s="360"/>
    </row>
    <row r="24" spans="1:18" x14ac:dyDescent="0.2">
      <c r="A24" s="988"/>
      <c r="B24" s="361"/>
      <c r="C24" s="994"/>
      <c r="D24" s="995"/>
      <c r="E24" s="995"/>
      <c r="F24" s="995"/>
      <c r="G24" s="997"/>
      <c r="H24" s="360"/>
      <c r="K24" s="988"/>
      <c r="L24" s="361"/>
      <c r="M24" s="994"/>
      <c r="N24" s="995"/>
      <c r="O24" s="995"/>
      <c r="P24" s="995"/>
      <c r="Q24" s="997"/>
      <c r="R24" s="360"/>
    </row>
    <row r="25" spans="1:18" ht="12.75" customHeight="1" x14ac:dyDescent="0.2">
      <c r="A25" s="988"/>
      <c r="B25" s="361"/>
      <c r="C25" s="992" t="s">
        <v>276</v>
      </c>
      <c r="D25" s="993"/>
      <c r="E25" s="993"/>
      <c r="F25" s="993"/>
      <c r="G25" s="996">
        <v>5</v>
      </c>
      <c r="H25" s="360"/>
      <c r="K25" s="988"/>
      <c r="L25" s="361"/>
      <c r="M25" s="992" t="s">
        <v>740</v>
      </c>
      <c r="N25" s="993"/>
      <c r="O25" s="993"/>
      <c r="P25" s="993"/>
      <c r="Q25" s="996">
        <v>5</v>
      </c>
      <c r="R25" s="360"/>
    </row>
    <row r="26" spans="1:18" ht="12.75" customHeight="1" x14ac:dyDescent="0.2">
      <c r="A26" s="988"/>
      <c r="B26" s="361"/>
      <c r="C26" s="998"/>
      <c r="D26" s="999"/>
      <c r="E26" s="999"/>
      <c r="F26" s="999"/>
      <c r="G26" s="1000"/>
      <c r="H26" s="360"/>
      <c r="K26" s="988"/>
      <c r="L26" s="361"/>
      <c r="M26" s="998"/>
      <c r="N26" s="999"/>
      <c r="O26" s="999"/>
      <c r="P26" s="999"/>
      <c r="Q26" s="1000"/>
      <c r="R26" s="360"/>
    </row>
    <row r="27" spans="1:18" x14ac:dyDescent="0.2">
      <c r="A27" s="988"/>
      <c r="B27" s="361"/>
      <c r="C27" s="994"/>
      <c r="D27" s="995"/>
      <c r="E27" s="995"/>
      <c r="F27" s="995"/>
      <c r="G27" s="997"/>
      <c r="H27" s="360"/>
      <c r="K27" s="988"/>
      <c r="L27" s="361"/>
      <c r="M27" s="994"/>
      <c r="N27" s="995"/>
      <c r="O27" s="995"/>
      <c r="P27" s="995"/>
      <c r="Q27" s="997"/>
      <c r="R27" s="360"/>
    </row>
    <row r="28" spans="1:18" ht="13.5" customHeight="1" thickBot="1" x14ac:dyDescent="0.25">
      <c r="A28" s="988"/>
      <c r="B28" s="361"/>
      <c r="C28" s="992" t="s">
        <v>280</v>
      </c>
      <c r="D28" s="993"/>
      <c r="E28" s="993"/>
      <c r="F28" s="993"/>
      <c r="G28" s="362">
        <v>96</v>
      </c>
      <c r="H28" s="360"/>
      <c r="K28" s="990"/>
      <c r="L28" s="363"/>
      <c r="M28" s="1019" t="s">
        <v>540</v>
      </c>
      <c r="N28" s="1020"/>
      <c r="O28" s="1020"/>
      <c r="P28" s="1020"/>
      <c r="Q28" s="364">
        <v>96</v>
      </c>
      <c r="R28" s="365"/>
    </row>
    <row r="29" spans="1:18" ht="15" customHeight="1" x14ac:dyDescent="0.2">
      <c r="A29" s="987">
        <f>A16-0.01</f>
        <v>-7.0299999999999994</v>
      </c>
      <c r="B29" s="981" t="s">
        <v>868</v>
      </c>
      <c r="C29" s="983" t="s">
        <v>26</v>
      </c>
      <c r="D29" s="984" t="s">
        <v>52</v>
      </c>
      <c r="E29" s="984"/>
      <c r="F29" s="984"/>
      <c r="G29" s="985"/>
      <c r="H29" s="969"/>
      <c r="K29" s="987">
        <f>K16-0.01</f>
        <v>-7.0299999999999994</v>
      </c>
      <c r="L29" s="981" t="s">
        <v>869</v>
      </c>
      <c r="M29" s="983" t="s">
        <v>26</v>
      </c>
      <c r="N29" s="984" t="s">
        <v>461</v>
      </c>
      <c r="O29" s="984"/>
      <c r="P29" s="984"/>
      <c r="Q29" s="985"/>
      <c r="R29" s="969"/>
    </row>
    <row r="30" spans="1:18" ht="15" customHeight="1" x14ac:dyDescent="0.2">
      <c r="A30" s="988"/>
      <c r="B30" s="982"/>
      <c r="C30" s="895"/>
      <c r="D30" s="897"/>
      <c r="E30" s="897"/>
      <c r="F30" s="897"/>
      <c r="G30" s="986"/>
      <c r="H30" s="970"/>
      <c r="K30" s="988"/>
      <c r="L30" s="982"/>
      <c r="M30" s="895"/>
      <c r="N30" s="897"/>
      <c r="O30" s="897"/>
      <c r="P30" s="897"/>
      <c r="Q30" s="986"/>
      <c r="R30" s="970"/>
    </row>
    <row r="31" spans="1:18" ht="12.75" customHeight="1" x14ac:dyDescent="0.2">
      <c r="A31" s="988"/>
      <c r="B31" s="982"/>
      <c r="C31" s="894" t="s">
        <v>27</v>
      </c>
      <c r="D31" s="896" t="s">
        <v>306</v>
      </c>
      <c r="E31" s="896"/>
      <c r="F31" s="896"/>
      <c r="G31" s="972"/>
      <c r="H31" s="975"/>
      <c r="K31" s="988"/>
      <c r="L31" s="982"/>
      <c r="M31" s="894" t="s">
        <v>27</v>
      </c>
      <c r="N31" s="896" t="s">
        <v>480</v>
      </c>
      <c r="O31" s="896"/>
      <c r="P31" s="896"/>
      <c r="Q31" s="972"/>
      <c r="R31" s="975"/>
    </row>
    <row r="32" spans="1:18" ht="13.5" customHeight="1" thickBot="1" x14ac:dyDescent="0.25">
      <c r="A32" s="988"/>
      <c r="B32" s="982"/>
      <c r="C32" s="977"/>
      <c r="D32" s="978"/>
      <c r="E32" s="978"/>
      <c r="F32" s="978"/>
      <c r="G32" s="979"/>
      <c r="H32" s="980"/>
      <c r="K32" s="990"/>
      <c r="L32" s="991"/>
      <c r="M32" s="971"/>
      <c r="N32" s="973"/>
      <c r="O32" s="973"/>
      <c r="P32" s="973"/>
      <c r="Q32" s="974"/>
      <c r="R32" s="976"/>
    </row>
    <row r="33" spans="1:18" x14ac:dyDescent="0.2">
      <c r="A33" s="960">
        <f>A29-0.01</f>
        <v>-7.0399999999999991</v>
      </c>
      <c r="B33" s="963" t="s">
        <v>870</v>
      </c>
      <c r="C33" s="966" t="s">
        <v>277</v>
      </c>
      <c r="D33" s="966"/>
      <c r="E33" s="966"/>
      <c r="F33" s="966"/>
      <c r="G33" s="966"/>
      <c r="H33" s="957"/>
      <c r="K33" s="960">
        <f>K29-0.01</f>
        <v>-7.0399999999999991</v>
      </c>
      <c r="L33" s="963" t="s">
        <v>871</v>
      </c>
      <c r="M33" s="966" t="s">
        <v>741</v>
      </c>
      <c r="N33" s="966"/>
      <c r="O33" s="966"/>
      <c r="P33" s="966"/>
      <c r="Q33" s="966"/>
      <c r="R33" s="957"/>
    </row>
    <row r="34" spans="1:18" ht="13.5" thickBot="1" x14ac:dyDescent="0.25">
      <c r="A34" s="962"/>
      <c r="B34" s="965"/>
      <c r="C34" s="968"/>
      <c r="D34" s="968"/>
      <c r="E34" s="968"/>
      <c r="F34" s="968"/>
      <c r="G34" s="968"/>
      <c r="H34" s="959"/>
      <c r="K34" s="962"/>
      <c r="L34" s="965"/>
      <c r="M34" s="968"/>
      <c r="N34" s="968"/>
      <c r="O34" s="968"/>
      <c r="P34" s="968"/>
      <c r="Q34" s="968"/>
      <c r="R34" s="959"/>
    </row>
    <row r="35" spans="1:18" s="366" customFormat="1" x14ac:dyDescent="0.2">
      <c r="A35" s="960">
        <f>A33-0.01</f>
        <v>-7.0499999999999989</v>
      </c>
      <c r="B35" s="963" t="s">
        <v>872</v>
      </c>
      <c r="C35" s="966" t="s">
        <v>639</v>
      </c>
      <c r="D35" s="966"/>
      <c r="E35" s="966"/>
      <c r="F35" s="966"/>
      <c r="G35" s="966"/>
      <c r="H35" s="957"/>
      <c r="K35" s="960">
        <f>K33-0.01</f>
        <v>-7.0499999999999989</v>
      </c>
      <c r="L35" s="963" t="s">
        <v>873</v>
      </c>
      <c r="M35" s="966" t="s">
        <v>641</v>
      </c>
      <c r="N35" s="966"/>
      <c r="O35" s="966"/>
      <c r="P35" s="966"/>
      <c r="Q35" s="966"/>
      <c r="R35" s="957"/>
    </row>
    <row r="36" spans="1:18" s="366" customFormat="1" x14ac:dyDescent="0.2">
      <c r="A36" s="961"/>
      <c r="B36" s="964"/>
      <c r="C36" s="967"/>
      <c r="D36" s="967"/>
      <c r="E36" s="967"/>
      <c r="F36" s="967"/>
      <c r="G36" s="967"/>
      <c r="H36" s="958"/>
      <c r="K36" s="961"/>
      <c r="L36" s="964"/>
      <c r="M36" s="967"/>
      <c r="N36" s="967"/>
      <c r="O36" s="967"/>
      <c r="P36" s="967"/>
      <c r="Q36" s="967"/>
      <c r="R36" s="958"/>
    </row>
    <row r="37" spans="1:18" ht="13.5" thickBot="1" x14ac:dyDescent="0.25">
      <c r="A37" s="962"/>
      <c r="B37" s="965"/>
      <c r="C37" s="968"/>
      <c r="D37" s="968"/>
      <c r="E37" s="968"/>
      <c r="F37" s="968"/>
      <c r="G37" s="968"/>
      <c r="H37" s="959"/>
      <c r="K37" s="962"/>
      <c r="L37" s="965"/>
      <c r="M37" s="968"/>
      <c r="N37" s="968"/>
      <c r="O37" s="968"/>
      <c r="P37" s="968"/>
      <c r="Q37" s="968"/>
      <c r="R37" s="959"/>
    </row>
  </sheetData>
  <mergeCells count="84">
    <mergeCell ref="A16:A28"/>
    <mergeCell ref="C28:F28"/>
    <mergeCell ref="A7:A14"/>
    <mergeCell ref="A3:H6"/>
    <mergeCell ref="K7:K14"/>
    <mergeCell ref="C20:F22"/>
    <mergeCell ref="G20:G22"/>
    <mergeCell ref="A15:H15"/>
    <mergeCell ref="B10:B14"/>
    <mergeCell ref="R1:R2"/>
    <mergeCell ref="K3:R6"/>
    <mergeCell ref="M8:M9"/>
    <mergeCell ref="N8:Q9"/>
    <mergeCell ref="K16:K28"/>
    <mergeCell ref="M28:P28"/>
    <mergeCell ref="Q16:Q17"/>
    <mergeCell ref="Q18:Q19"/>
    <mergeCell ref="Q20:Q22"/>
    <mergeCell ref="Q23:Q24"/>
    <mergeCell ref="Q25:Q27"/>
    <mergeCell ref="K15:R15"/>
    <mergeCell ref="R8:R9"/>
    <mergeCell ref="M11:M12"/>
    <mergeCell ref="N11:Q12"/>
    <mergeCell ref="R11:R12"/>
    <mergeCell ref="H1:H2"/>
    <mergeCell ref="B1:G2"/>
    <mergeCell ref="A1:A2"/>
    <mergeCell ref="K1:K2"/>
    <mergeCell ref="L1:Q2"/>
    <mergeCell ref="L10:L14"/>
    <mergeCell ref="C8:C9"/>
    <mergeCell ref="D8:G9"/>
    <mergeCell ref="H8:H9"/>
    <mergeCell ref="C11:C12"/>
    <mergeCell ref="D11:G12"/>
    <mergeCell ref="H11:H12"/>
    <mergeCell ref="M16:P17"/>
    <mergeCell ref="M18:P19"/>
    <mergeCell ref="M20:P22"/>
    <mergeCell ref="M23:P24"/>
    <mergeCell ref="M25:P27"/>
    <mergeCell ref="A29:A32"/>
    <mergeCell ref="B16:B17"/>
    <mergeCell ref="L16:L18"/>
    <mergeCell ref="C29:C30"/>
    <mergeCell ref="D29:G30"/>
    <mergeCell ref="H29:H30"/>
    <mergeCell ref="K29:K32"/>
    <mergeCell ref="L29:L32"/>
    <mergeCell ref="C23:F24"/>
    <mergeCell ref="G23:G24"/>
    <mergeCell ref="C25:F27"/>
    <mergeCell ref="G25:G27"/>
    <mergeCell ref="C16:F17"/>
    <mergeCell ref="G16:G17"/>
    <mergeCell ref="C18:F19"/>
    <mergeCell ref="G18:G19"/>
    <mergeCell ref="R29:R30"/>
    <mergeCell ref="M31:M32"/>
    <mergeCell ref="N31:Q32"/>
    <mergeCell ref="R31:R32"/>
    <mergeCell ref="B33:B34"/>
    <mergeCell ref="M33:Q34"/>
    <mergeCell ref="R33:R34"/>
    <mergeCell ref="C31:C32"/>
    <mergeCell ref="D31:G32"/>
    <mergeCell ref="H31:H32"/>
    <mergeCell ref="B29:B32"/>
    <mergeCell ref="M29:M30"/>
    <mergeCell ref="N29:Q30"/>
    <mergeCell ref="A33:A34"/>
    <mergeCell ref="C33:G34"/>
    <mergeCell ref="H33:H34"/>
    <mergeCell ref="K33:K34"/>
    <mergeCell ref="L33:L34"/>
    <mergeCell ref="R35:R37"/>
    <mergeCell ref="A35:A37"/>
    <mergeCell ref="B35:B37"/>
    <mergeCell ref="C35:G37"/>
    <mergeCell ref="H35:H37"/>
    <mergeCell ref="K35:K37"/>
    <mergeCell ref="L35:L37"/>
    <mergeCell ref="M35:Q37"/>
  </mergeCells>
  <pageMargins left="0" right="0" top="0" bottom="0" header="0" footer="0"/>
  <pageSetup orientation="portrait" r:id="rId1"/>
  <headerFooter differentFirst="1">
    <oddHeader>&amp;LHRBF Impact Evaluation&amp;CHealth Worker Questionnaire&amp;RForm F2</oddHeader>
    <oddFooter>&amp;R&amp;P / &amp;N</oddFooter>
  </headerFooter>
  <colBreaks count="1" manualBreakCount="1">
    <brk id="9" max="3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16"/>
  <sheetViews>
    <sheetView showGridLines="0" view="pageBreakPreview" zoomScale="85" zoomScaleNormal="100" zoomScaleSheetLayoutView="85" workbookViewId="0">
      <selection activeCell="I30" sqref="I30"/>
    </sheetView>
  </sheetViews>
  <sheetFormatPr defaultColWidth="8.85546875" defaultRowHeight="15" x14ac:dyDescent="0.25"/>
  <cols>
    <col min="1" max="1" width="6" style="373" bestFit="1" customWidth="1"/>
    <col min="2" max="2" width="39.42578125" style="373" customWidth="1"/>
    <col min="3" max="3" width="28.42578125" style="373" bestFit="1" customWidth="1"/>
    <col min="4" max="4" width="4.140625" style="373" customWidth="1"/>
    <col min="5" max="5" width="12.140625" style="373" customWidth="1"/>
    <col min="6" max="7" width="1.7109375" style="373" customWidth="1"/>
    <col min="8" max="8" width="6" style="373" bestFit="1" customWidth="1"/>
    <col min="9" max="9" width="58" style="373" customWidth="1"/>
    <col min="10" max="10" width="29.7109375" style="373" customWidth="1"/>
    <col min="11" max="11" width="4.5703125" style="373" customWidth="1"/>
    <col min="12" max="12" width="12.7109375" style="373" customWidth="1"/>
    <col min="13" max="16384" width="8.85546875" style="373"/>
  </cols>
  <sheetData>
    <row r="1" spans="1:12" s="371" customFormat="1" ht="19.5" thickBot="1" x14ac:dyDescent="0.35">
      <c r="A1" s="370">
        <f>-8</f>
        <v>-8</v>
      </c>
      <c r="B1" s="1030" t="s">
        <v>762</v>
      </c>
      <c r="C1" s="1030"/>
      <c r="D1" s="1030"/>
      <c r="E1" s="1031"/>
      <c r="H1" s="372">
        <f>-8</f>
        <v>-8</v>
      </c>
      <c r="I1" s="1032" t="s">
        <v>761</v>
      </c>
      <c r="J1" s="1032"/>
      <c r="K1" s="1032"/>
      <c r="L1" s="1033"/>
    </row>
    <row r="2" spans="1:12" x14ac:dyDescent="0.25">
      <c r="A2" s="1034" t="s">
        <v>255</v>
      </c>
      <c r="B2" s="1035"/>
      <c r="C2" s="1035"/>
      <c r="D2" s="1035"/>
      <c r="E2" s="1036"/>
      <c r="H2" s="1037" t="s">
        <v>747</v>
      </c>
      <c r="I2" s="1038"/>
      <c r="J2" s="1038"/>
      <c r="K2" s="1038"/>
      <c r="L2" s="1039"/>
    </row>
    <row r="3" spans="1:12" x14ac:dyDescent="0.25">
      <c r="A3" s="1037"/>
      <c r="B3" s="1038"/>
      <c r="C3" s="1038"/>
      <c r="D3" s="1038"/>
      <c r="E3" s="1039"/>
      <c r="H3" s="1037"/>
      <c r="I3" s="1038"/>
      <c r="J3" s="1038"/>
      <c r="K3" s="1038"/>
      <c r="L3" s="1039"/>
    </row>
    <row r="4" spans="1:12" ht="15.75" thickBot="1" x14ac:dyDescent="0.3">
      <c r="A4" s="1040"/>
      <c r="B4" s="1041"/>
      <c r="C4" s="1041"/>
      <c r="D4" s="1041"/>
      <c r="E4" s="1042"/>
      <c r="H4" s="1040"/>
      <c r="I4" s="1041"/>
      <c r="J4" s="1041"/>
      <c r="K4" s="1041"/>
      <c r="L4" s="1042"/>
    </row>
    <row r="5" spans="1:12" x14ac:dyDescent="0.25">
      <c r="A5" s="1034" t="s">
        <v>759</v>
      </c>
      <c r="B5" s="1035"/>
      <c r="C5" s="1035"/>
      <c r="D5" s="1035"/>
      <c r="E5" s="1036"/>
      <c r="F5" s="374"/>
      <c r="G5" s="374"/>
      <c r="H5" s="1034" t="s">
        <v>757</v>
      </c>
      <c r="I5" s="1035"/>
      <c r="J5" s="1035"/>
      <c r="K5" s="1035"/>
      <c r="L5" s="1036"/>
    </row>
    <row r="6" spans="1:12" ht="15.75" thickBot="1" x14ac:dyDescent="0.3">
      <c r="A6" s="1037"/>
      <c r="B6" s="1038"/>
      <c r="C6" s="1038"/>
      <c r="D6" s="1038"/>
      <c r="E6" s="1039"/>
      <c r="F6" s="374"/>
      <c r="G6" s="374"/>
      <c r="H6" s="1037"/>
      <c r="I6" s="1038"/>
      <c r="J6" s="1038"/>
      <c r="K6" s="1038"/>
      <c r="L6" s="1039"/>
    </row>
    <row r="7" spans="1:12" ht="15" customHeight="1" x14ac:dyDescent="0.25">
      <c r="A7" s="1043" t="s">
        <v>760</v>
      </c>
      <c r="B7" s="1044"/>
      <c r="C7" s="375" t="s">
        <v>874</v>
      </c>
      <c r="D7" s="376"/>
      <c r="E7" s="1047" t="s">
        <v>81</v>
      </c>
      <c r="H7" s="1043" t="s">
        <v>758</v>
      </c>
      <c r="I7" s="1044"/>
      <c r="J7" s="375" t="s">
        <v>756</v>
      </c>
      <c r="K7" s="376"/>
      <c r="L7" s="1047" t="s">
        <v>507</v>
      </c>
    </row>
    <row r="8" spans="1:12" x14ac:dyDescent="0.25">
      <c r="A8" s="1045"/>
      <c r="B8" s="1046"/>
      <c r="C8" s="377" t="s">
        <v>259</v>
      </c>
      <c r="D8" s="378">
        <v>1</v>
      </c>
      <c r="E8" s="1048"/>
      <c r="H8" s="1045"/>
      <c r="I8" s="1046"/>
      <c r="J8" s="377" t="s">
        <v>748</v>
      </c>
      <c r="K8" s="378">
        <v>1</v>
      </c>
      <c r="L8" s="1048"/>
    </row>
    <row r="9" spans="1:12" ht="30" x14ac:dyDescent="0.25">
      <c r="A9" s="1045"/>
      <c r="B9" s="1046"/>
      <c r="C9" s="377" t="s">
        <v>260</v>
      </c>
      <c r="D9" s="378">
        <v>2</v>
      </c>
      <c r="E9" s="1048"/>
      <c r="H9" s="1045"/>
      <c r="I9" s="1046"/>
      <c r="J9" s="377" t="s">
        <v>749</v>
      </c>
      <c r="K9" s="378">
        <v>2</v>
      </c>
      <c r="L9" s="1048"/>
    </row>
    <row r="10" spans="1:12" x14ac:dyDescent="0.25">
      <c r="A10" s="1045"/>
      <c r="B10" s="1046"/>
      <c r="C10" s="377" t="s">
        <v>264</v>
      </c>
      <c r="D10" s="378">
        <v>3</v>
      </c>
      <c r="E10" s="1048"/>
      <c r="H10" s="1045"/>
      <c r="I10" s="1046"/>
      <c r="J10" s="377" t="s">
        <v>750</v>
      </c>
      <c r="K10" s="378">
        <v>3</v>
      </c>
      <c r="L10" s="1048"/>
    </row>
    <row r="11" spans="1:12" ht="15.75" thickBot="1" x14ac:dyDescent="0.3">
      <c r="A11" s="1045"/>
      <c r="B11" s="1046"/>
      <c r="C11" s="379" t="s">
        <v>102</v>
      </c>
      <c r="D11" s="380">
        <v>4</v>
      </c>
      <c r="E11" s="1048"/>
      <c r="H11" s="1045"/>
      <c r="I11" s="1046"/>
      <c r="J11" s="379" t="s">
        <v>448</v>
      </c>
      <c r="K11" s="380">
        <v>4</v>
      </c>
      <c r="L11" s="1048"/>
    </row>
    <row r="12" spans="1:12" s="383" customFormat="1" ht="15.75" thickBot="1" x14ac:dyDescent="0.3">
      <c r="A12" s="381">
        <f>A1-0.01</f>
        <v>-8.01</v>
      </c>
      <c r="B12" s="1029" t="s">
        <v>763</v>
      </c>
      <c r="C12" s="1029"/>
      <c r="D12" s="1029"/>
      <c r="E12" s="382"/>
      <c r="H12" s="381">
        <f>H1-0.01</f>
        <v>-8.01</v>
      </c>
      <c r="I12" s="1029" t="s">
        <v>751</v>
      </c>
      <c r="J12" s="1029"/>
      <c r="K12" s="1029"/>
      <c r="L12" s="382"/>
    </row>
    <row r="13" spans="1:12" s="383" customFormat="1" ht="15.75" thickBot="1" x14ac:dyDescent="0.3">
      <c r="A13" s="381">
        <f>A12-0.01</f>
        <v>-8.02</v>
      </c>
      <c r="B13" s="1029" t="s">
        <v>256</v>
      </c>
      <c r="C13" s="1029"/>
      <c r="D13" s="1029"/>
      <c r="E13" s="382"/>
      <c r="H13" s="381">
        <f>H12-0.01</f>
        <v>-8.02</v>
      </c>
      <c r="I13" s="1029" t="s">
        <v>752</v>
      </c>
      <c r="J13" s="1029"/>
      <c r="K13" s="1029"/>
      <c r="L13" s="382"/>
    </row>
    <row r="14" spans="1:12" s="383" customFormat="1" ht="15.75" thickBot="1" x14ac:dyDescent="0.3">
      <c r="A14" s="381">
        <f>A13-0.01</f>
        <v>-8.0299999999999994</v>
      </c>
      <c r="B14" s="1029" t="s">
        <v>257</v>
      </c>
      <c r="C14" s="1029"/>
      <c r="D14" s="1029"/>
      <c r="E14" s="382"/>
      <c r="H14" s="381">
        <f>H13-0.01</f>
        <v>-8.0299999999999994</v>
      </c>
      <c r="I14" s="1029" t="s">
        <v>753</v>
      </c>
      <c r="J14" s="1029"/>
      <c r="K14" s="1029"/>
      <c r="L14" s="382"/>
    </row>
    <row r="15" spans="1:12" s="383" customFormat="1" ht="15.75" thickBot="1" x14ac:dyDescent="0.3">
      <c r="A15" s="381">
        <f>A14-0.01</f>
        <v>-8.0399999999999991</v>
      </c>
      <c r="B15" s="1029" t="s">
        <v>258</v>
      </c>
      <c r="C15" s="1029"/>
      <c r="D15" s="1029"/>
      <c r="E15" s="382"/>
      <c r="H15" s="381">
        <f>H14-0.01</f>
        <v>-8.0399999999999991</v>
      </c>
      <c r="I15" s="1029" t="s">
        <v>754</v>
      </c>
      <c r="J15" s="1029"/>
      <c r="K15" s="1029"/>
      <c r="L15" s="382"/>
    </row>
    <row r="16" spans="1:12" s="383" customFormat="1" ht="15.75" customHeight="1" thickBot="1" x14ac:dyDescent="0.3">
      <c r="A16" s="381">
        <f>A15-0.01</f>
        <v>-8.0499999999999989</v>
      </c>
      <c r="B16" s="1029" t="s">
        <v>764</v>
      </c>
      <c r="C16" s="1029"/>
      <c r="D16" s="1029"/>
      <c r="E16" s="382"/>
      <c r="H16" s="381">
        <f>H15-0.01</f>
        <v>-8.0499999999999989</v>
      </c>
      <c r="I16" s="1029" t="s">
        <v>755</v>
      </c>
      <c r="J16" s="1029"/>
      <c r="K16" s="1029"/>
      <c r="L16" s="382"/>
    </row>
  </sheetData>
  <mergeCells count="20">
    <mergeCell ref="B1:E1"/>
    <mergeCell ref="B12:D12"/>
    <mergeCell ref="I1:L1"/>
    <mergeCell ref="B13:D13"/>
    <mergeCell ref="A2:E4"/>
    <mergeCell ref="H7:I11"/>
    <mergeCell ref="L7:L11"/>
    <mergeCell ref="A7:B11"/>
    <mergeCell ref="E7:E11"/>
    <mergeCell ref="I12:K12"/>
    <mergeCell ref="I13:K13"/>
    <mergeCell ref="H2:L4"/>
    <mergeCell ref="A5:E6"/>
    <mergeCell ref="H5:L6"/>
    <mergeCell ref="I14:K14"/>
    <mergeCell ref="I15:K15"/>
    <mergeCell ref="I16:K16"/>
    <mergeCell ref="B14:D14"/>
    <mergeCell ref="B15:D15"/>
    <mergeCell ref="B16:D16"/>
  </mergeCells>
  <pageMargins left="0" right="0" top="0" bottom="0" header="0" footer="0"/>
  <pageSetup scale="87" orientation="portrait" r:id="rId1"/>
  <headerFooter differentFirst="1">
    <oddHeader>&amp;LHRBF Impact Evaluation&amp;CHealth Worker Questionnaire&amp;RForm F2</oddHeader>
    <oddFooter>&amp;R&amp;P / &amp;N</oddFooter>
  </headerFooter>
  <colBreaks count="1" manualBreakCount="1">
    <brk id="6" max="1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31"/>
  <sheetViews>
    <sheetView showGridLines="0" view="pageBreakPreview" zoomScale="85" zoomScaleNormal="60" zoomScaleSheetLayoutView="85" workbookViewId="0">
      <selection activeCell="J36" sqref="J36"/>
    </sheetView>
  </sheetViews>
  <sheetFormatPr defaultColWidth="8.85546875" defaultRowHeight="15" x14ac:dyDescent="0.25"/>
  <cols>
    <col min="1" max="1" width="7" style="306" bestFit="1" customWidth="1"/>
    <col min="2" max="2" width="30.85546875" style="306" customWidth="1"/>
    <col min="3" max="3" width="35.7109375" style="392" customWidth="1"/>
    <col min="4" max="4" width="3.85546875" style="392" customWidth="1"/>
    <col min="5" max="5" width="14" style="306" customWidth="1"/>
    <col min="6" max="7" width="2.140625" style="306" customWidth="1"/>
    <col min="8" max="8" width="7" style="306" bestFit="1" customWidth="1"/>
    <col min="9" max="9" width="33.5703125" style="306" customWidth="1"/>
    <col min="10" max="10" width="40.7109375" style="306" customWidth="1"/>
    <col min="11" max="11" width="8.85546875" style="306"/>
    <col min="12" max="12" width="10.5703125" style="306" customWidth="1"/>
    <col min="13" max="16384" width="8.85546875" style="306"/>
  </cols>
  <sheetData>
    <row r="1" spans="1:12" s="384" customFormat="1" ht="19.5" thickBot="1" x14ac:dyDescent="0.25">
      <c r="A1" s="370">
        <f>-9</f>
        <v>-9</v>
      </c>
      <c r="B1" s="1030" t="s">
        <v>784</v>
      </c>
      <c r="C1" s="1030"/>
      <c r="D1" s="1030"/>
      <c r="E1" s="1031"/>
      <c r="H1" s="370">
        <f>-9</f>
        <v>-9</v>
      </c>
      <c r="I1" s="1030" t="s">
        <v>787</v>
      </c>
      <c r="J1" s="1030"/>
      <c r="K1" s="1030"/>
      <c r="L1" s="1031"/>
    </row>
    <row r="2" spans="1:12" x14ac:dyDescent="0.25">
      <c r="A2" s="1071" t="s">
        <v>317</v>
      </c>
      <c r="B2" s="1072"/>
      <c r="C2" s="1072"/>
      <c r="D2" s="1072"/>
      <c r="E2" s="1073"/>
      <c r="F2" s="385"/>
      <c r="G2" s="385"/>
      <c r="H2" s="1071" t="s">
        <v>765</v>
      </c>
      <c r="I2" s="1072"/>
      <c r="J2" s="1072"/>
      <c r="K2" s="1072"/>
      <c r="L2" s="1073"/>
    </row>
    <row r="3" spans="1:12" x14ac:dyDescent="0.25">
      <c r="A3" s="1074"/>
      <c r="B3" s="1075"/>
      <c r="C3" s="1075"/>
      <c r="D3" s="1075"/>
      <c r="E3" s="1076"/>
      <c r="F3" s="385"/>
      <c r="G3" s="385"/>
      <c r="H3" s="1074"/>
      <c r="I3" s="1075"/>
      <c r="J3" s="1075"/>
      <c r="K3" s="1075"/>
      <c r="L3" s="1076"/>
    </row>
    <row r="4" spans="1:12" x14ac:dyDescent="0.25">
      <c r="A4" s="1074"/>
      <c r="B4" s="1075"/>
      <c r="C4" s="1075"/>
      <c r="D4" s="1075"/>
      <c r="E4" s="1076"/>
      <c r="F4" s="385"/>
      <c r="G4" s="385"/>
      <c r="H4" s="1074"/>
      <c r="I4" s="1075"/>
      <c r="J4" s="1075"/>
      <c r="K4" s="1075"/>
      <c r="L4" s="1076"/>
    </row>
    <row r="5" spans="1:12" x14ac:dyDescent="0.25">
      <c r="A5" s="1074"/>
      <c r="B5" s="1075"/>
      <c r="C5" s="1075"/>
      <c r="D5" s="1075"/>
      <c r="E5" s="1076"/>
      <c r="F5" s="385"/>
      <c r="G5" s="385"/>
      <c r="H5" s="1074"/>
      <c r="I5" s="1075"/>
      <c r="J5" s="1075"/>
      <c r="K5" s="1075"/>
      <c r="L5" s="1076"/>
    </row>
    <row r="6" spans="1:12" x14ac:dyDescent="0.25">
      <c r="A6" s="1074"/>
      <c r="B6" s="1075"/>
      <c r="C6" s="1075"/>
      <c r="D6" s="1075"/>
      <c r="E6" s="1076"/>
      <c r="F6" s="385"/>
      <c r="G6" s="385"/>
      <c r="H6" s="1074"/>
      <c r="I6" s="1075"/>
      <c r="J6" s="1075"/>
      <c r="K6" s="1075"/>
      <c r="L6" s="1076"/>
    </row>
    <row r="7" spans="1:12" ht="15.75" thickBot="1" x14ac:dyDescent="0.3">
      <c r="A7" s="1077"/>
      <c r="B7" s="1078"/>
      <c r="C7" s="1078"/>
      <c r="D7" s="1078"/>
      <c r="E7" s="1079"/>
      <c r="F7" s="385"/>
      <c r="G7" s="385"/>
      <c r="H7" s="1077"/>
      <c r="I7" s="1078"/>
      <c r="J7" s="1078"/>
      <c r="K7" s="1078"/>
      <c r="L7" s="1079"/>
    </row>
    <row r="8" spans="1:12" s="373" customFormat="1" x14ac:dyDescent="0.25">
      <c r="A8" s="1034" t="s">
        <v>785</v>
      </c>
      <c r="B8" s="1035"/>
      <c r="C8" s="1035"/>
      <c r="D8" s="1035"/>
      <c r="E8" s="1036"/>
      <c r="H8" s="1034" t="s">
        <v>788</v>
      </c>
      <c r="I8" s="1035"/>
      <c r="J8" s="1035"/>
      <c r="K8" s="1035"/>
      <c r="L8" s="1036"/>
    </row>
    <row r="9" spans="1:12" s="373" customFormat="1" ht="15.75" thickBot="1" x14ac:dyDescent="0.3">
      <c r="A9" s="1037"/>
      <c r="B9" s="1038"/>
      <c r="C9" s="1038"/>
      <c r="D9" s="1038"/>
      <c r="E9" s="1039"/>
      <c r="H9" s="1037"/>
      <c r="I9" s="1038"/>
      <c r="J9" s="1038"/>
      <c r="K9" s="1038"/>
      <c r="L9" s="1039"/>
    </row>
    <row r="10" spans="1:12" s="373" customFormat="1" ht="15" customHeight="1" x14ac:dyDescent="0.25">
      <c r="A10" s="1065" t="s">
        <v>786</v>
      </c>
      <c r="B10" s="1066"/>
      <c r="C10" s="375" t="s">
        <v>874</v>
      </c>
      <c r="D10" s="386"/>
      <c r="E10" s="1059" t="s">
        <v>308</v>
      </c>
      <c r="H10" s="1065" t="s">
        <v>789</v>
      </c>
      <c r="I10" s="1066"/>
      <c r="J10" s="375" t="s">
        <v>756</v>
      </c>
      <c r="K10" s="386"/>
      <c r="L10" s="1059" t="s">
        <v>507</v>
      </c>
    </row>
    <row r="11" spans="1:12" s="373" customFormat="1" x14ac:dyDescent="0.25">
      <c r="A11" s="1067"/>
      <c r="B11" s="1068"/>
      <c r="C11" s="387" t="s">
        <v>261</v>
      </c>
      <c r="D11" s="388">
        <v>1</v>
      </c>
      <c r="E11" s="1060"/>
      <c r="H11" s="1067"/>
      <c r="I11" s="1068"/>
      <c r="J11" s="387" t="s">
        <v>766</v>
      </c>
      <c r="K11" s="388">
        <v>1</v>
      </c>
      <c r="L11" s="1060"/>
    </row>
    <row r="12" spans="1:12" s="373" customFormat="1" x14ac:dyDescent="0.25">
      <c r="A12" s="1067"/>
      <c r="B12" s="1068"/>
      <c r="C12" s="1080" t="s">
        <v>307</v>
      </c>
      <c r="D12" s="1082">
        <v>2</v>
      </c>
      <c r="E12" s="1060"/>
      <c r="H12" s="1067"/>
      <c r="I12" s="1068"/>
      <c r="J12" s="1080" t="s">
        <v>767</v>
      </c>
      <c r="K12" s="1082">
        <v>2</v>
      </c>
      <c r="L12" s="1060"/>
    </row>
    <row r="13" spans="1:12" s="373" customFormat="1" x14ac:dyDescent="0.25">
      <c r="A13" s="1067"/>
      <c r="B13" s="1068"/>
      <c r="C13" s="1081"/>
      <c r="D13" s="1083"/>
      <c r="E13" s="1060"/>
      <c r="H13" s="1067"/>
      <c r="I13" s="1068"/>
      <c r="J13" s="1081"/>
      <c r="K13" s="1083"/>
      <c r="L13" s="1060"/>
    </row>
    <row r="14" spans="1:12" s="373" customFormat="1" ht="15.75" thickBot="1" x14ac:dyDescent="0.3">
      <c r="A14" s="1069"/>
      <c r="B14" s="1070"/>
      <c r="C14" s="389" t="s">
        <v>262</v>
      </c>
      <c r="D14" s="390">
        <v>3</v>
      </c>
      <c r="E14" s="1061"/>
      <c r="H14" s="1069"/>
      <c r="I14" s="1070"/>
      <c r="J14" s="389" t="s">
        <v>768</v>
      </c>
      <c r="K14" s="390">
        <v>3</v>
      </c>
      <c r="L14" s="1061"/>
    </row>
    <row r="15" spans="1:12" s="319" customFormat="1" ht="15.75" thickBot="1" x14ac:dyDescent="0.25">
      <c r="A15" s="381">
        <f>A1-0.01</f>
        <v>-9.01</v>
      </c>
      <c r="B15" s="1062" t="s">
        <v>59</v>
      </c>
      <c r="C15" s="1063"/>
      <c r="D15" s="1064"/>
      <c r="E15" s="382"/>
      <c r="H15" s="381">
        <f>H1-0.01</f>
        <v>-9.01</v>
      </c>
      <c r="I15" s="1062" t="s">
        <v>769</v>
      </c>
      <c r="J15" s="1063"/>
      <c r="K15" s="1064"/>
      <c r="L15" s="382"/>
    </row>
    <row r="16" spans="1:12" s="319" customFormat="1" ht="15.75" thickBot="1" x14ac:dyDescent="0.25">
      <c r="A16" s="381">
        <f t="shared" ref="A16:A26" si="0">A15-0.01</f>
        <v>-9.02</v>
      </c>
      <c r="B16" s="1062" t="s">
        <v>194</v>
      </c>
      <c r="C16" s="1063"/>
      <c r="D16" s="1064"/>
      <c r="E16" s="382"/>
      <c r="H16" s="381">
        <f t="shared" ref="H16:H26" si="1">H15-0.01</f>
        <v>-9.02</v>
      </c>
      <c r="I16" s="1062" t="s">
        <v>770</v>
      </c>
      <c r="J16" s="1063"/>
      <c r="K16" s="1064"/>
      <c r="L16" s="382"/>
    </row>
    <row r="17" spans="1:12" s="319" customFormat="1" ht="15.75" thickBot="1" x14ac:dyDescent="0.25">
      <c r="A17" s="381">
        <f t="shared" si="0"/>
        <v>-9.0299999999999994</v>
      </c>
      <c r="B17" s="1062" t="s">
        <v>195</v>
      </c>
      <c r="C17" s="1063"/>
      <c r="D17" s="1064"/>
      <c r="E17" s="382"/>
      <c r="H17" s="381">
        <f t="shared" si="1"/>
        <v>-9.0299999999999994</v>
      </c>
      <c r="I17" s="1062" t="s">
        <v>771</v>
      </c>
      <c r="J17" s="1063"/>
      <c r="K17" s="1064"/>
      <c r="L17" s="382"/>
    </row>
    <row r="18" spans="1:12" s="391" customFormat="1" ht="15.75" customHeight="1" thickBot="1" x14ac:dyDescent="0.25">
      <c r="A18" s="381">
        <f t="shared" si="0"/>
        <v>-9.0399999999999991</v>
      </c>
      <c r="B18" s="1062" t="s">
        <v>196</v>
      </c>
      <c r="C18" s="1063"/>
      <c r="D18" s="1064"/>
      <c r="E18" s="382"/>
      <c r="H18" s="381">
        <f t="shared" si="1"/>
        <v>-9.0399999999999991</v>
      </c>
      <c r="I18" s="1062" t="s">
        <v>772</v>
      </c>
      <c r="J18" s="1063"/>
      <c r="K18" s="1064"/>
      <c r="L18" s="382"/>
    </row>
    <row r="19" spans="1:12" s="319" customFormat="1" ht="15.75" thickBot="1" x14ac:dyDescent="0.25">
      <c r="A19" s="381">
        <f t="shared" si="0"/>
        <v>-9.0499999999999989</v>
      </c>
      <c r="B19" s="1062" t="s">
        <v>16</v>
      </c>
      <c r="C19" s="1063"/>
      <c r="D19" s="1064"/>
      <c r="E19" s="382"/>
      <c r="H19" s="381">
        <f t="shared" si="1"/>
        <v>-9.0499999999999989</v>
      </c>
      <c r="I19" s="1062" t="s">
        <v>773</v>
      </c>
      <c r="J19" s="1063"/>
      <c r="K19" s="1064"/>
      <c r="L19" s="382"/>
    </row>
    <row r="20" spans="1:12" s="319" customFormat="1" ht="15.75" thickBot="1" x14ac:dyDescent="0.25">
      <c r="A20" s="381">
        <f t="shared" si="0"/>
        <v>-9.0599999999999987</v>
      </c>
      <c r="B20" s="1062" t="s">
        <v>17</v>
      </c>
      <c r="C20" s="1063"/>
      <c r="D20" s="1064"/>
      <c r="E20" s="382"/>
      <c r="H20" s="381">
        <f t="shared" si="1"/>
        <v>-9.0599999999999987</v>
      </c>
      <c r="I20" s="1062" t="s">
        <v>774</v>
      </c>
      <c r="J20" s="1063"/>
      <c r="K20" s="1064"/>
      <c r="L20" s="382"/>
    </row>
    <row r="21" spans="1:12" s="319" customFormat="1" ht="15.75" thickBot="1" x14ac:dyDescent="0.25">
      <c r="A21" s="381">
        <f t="shared" si="0"/>
        <v>-9.0699999999999985</v>
      </c>
      <c r="B21" s="1062" t="s">
        <v>197</v>
      </c>
      <c r="C21" s="1063"/>
      <c r="D21" s="1064"/>
      <c r="E21" s="382"/>
      <c r="H21" s="381">
        <f t="shared" si="1"/>
        <v>-9.0699999999999985</v>
      </c>
      <c r="I21" s="1062" t="s">
        <v>775</v>
      </c>
      <c r="J21" s="1063"/>
      <c r="K21" s="1064"/>
      <c r="L21" s="382"/>
    </row>
    <row r="22" spans="1:12" s="319" customFormat="1" ht="15.75" thickBot="1" x14ac:dyDescent="0.25">
      <c r="A22" s="381">
        <f t="shared" si="0"/>
        <v>-9.0799999999999983</v>
      </c>
      <c r="B22" s="1062" t="s">
        <v>198</v>
      </c>
      <c r="C22" s="1063"/>
      <c r="D22" s="1064"/>
      <c r="E22" s="382"/>
      <c r="H22" s="381">
        <f t="shared" si="1"/>
        <v>-9.0799999999999983</v>
      </c>
      <c r="I22" s="1062" t="s">
        <v>776</v>
      </c>
      <c r="J22" s="1063"/>
      <c r="K22" s="1064"/>
      <c r="L22" s="382"/>
    </row>
    <row r="23" spans="1:12" s="319" customFormat="1" x14ac:dyDescent="0.2">
      <c r="A23" s="1051">
        <f t="shared" si="0"/>
        <v>-9.0899999999999981</v>
      </c>
      <c r="B23" s="1053" t="s">
        <v>199</v>
      </c>
      <c r="C23" s="1054"/>
      <c r="D23" s="1055"/>
      <c r="E23" s="1049"/>
      <c r="H23" s="1051">
        <f t="shared" si="1"/>
        <v>-9.0899999999999981</v>
      </c>
      <c r="I23" s="1053" t="s">
        <v>777</v>
      </c>
      <c r="J23" s="1054"/>
      <c r="K23" s="1055"/>
      <c r="L23" s="1049"/>
    </row>
    <row r="24" spans="1:12" s="319" customFormat="1" ht="15.75" thickBot="1" x14ac:dyDescent="0.25">
      <c r="A24" s="1052"/>
      <c r="B24" s="1056"/>
      <c r="C24" s="1057"/>
      <c r="D24" s="1058"/>
      <c r="E24" s="1050"/>
      <c r="H24" s="1052"/>
      <c r="I24" s="1056"/>
      <c r="J24" s="1057"/>
      <c r="K24" s="1058"/>
      <c r="L24" s="1050"/>
    </row>
    <row r="25" spans="1:12" s="319" customFormat="1" ht="15.75" thickBot="1" x14ac:dyDescent="0.25">
      <c r="A25" s="381">
        <f>A23-0.01</f>
        <v>-9.0999999999999979</v>
      </c>
      <c r="B25" s="1062" t="s">
        <v>60</v>
      </c>
      <c r="C25" s="1063"/>
      <c r="D25" s="1064"/>
      <c r="E25" s="382"/>
      <c r="H25" s="381">
        <f>H23-0.01</f>
        <v>-9.0999999999999979</v>
      </c>
      <c r="I25" s="1062" t="s">
        <v>778</v>
      </c>
      <c r="J25" s="1063"/>
      <c r="K25" s="1064"/>
      <c r="L25" s="382"/>
    </row>
    <row r="26" spans="1:12" s="319" customFormat="1" x14ac:dyDescent="0.2">
      <c r="A26" s="1051">
        <f t="shared" si="0"/>
        <v>-9.1099999999999977</v>
      </c>
      <c r="B26" s="1053" t="s">
        <v>200</v>
      </c>
      <c r="C26" s="1054"/>
      <c r="D26" s="1055"/>
      <c r="E26" s="1049"/>
      <c r="H26" s="1051">
        <f t="shared" si="1"/>
        <v>-9.1099999999999977</v>
      </c>
      <c r="I26" s="1053" t="s">
        <v>779</v>
      </c>
      <c r="J26" s="1054"/>
      <c r="K26" s="1055"/>
      <c r="L26" s="1049"/>
    </row>
    <row r="27" spans="1:12" s="319" customFormat="1" ht="15.75" thickBot="1" x14ac:dyDescent="0.25">
      <c r="A27" s="1052"/>
      <c r="B27" s="1056"/>
      <c r="C27" s="1057"/>
      <c r="D27" s="1058"/>
      <c r="E27" s="1050"/>
      <c r="H27" s="1052"/>
      <c r="I27" s="1056"/>
      <c r="J27" s="1057"/>
      <c r="K27" s="1058"/>
      <c r="L27" s="1050"/>
    </row>
    <row r="28" spans="1:12" s="319" customFormat="1" ht="15.75" thickBot="1" x14ac:dyDescent="0.25">
      <c r="A28" s="381">
        <f>A26-0.01</f>
        <v>-9.1199999999999974</v>
      </c>
      <c r="B28" s="1062" t="s">
        <v>61</v>
      </c>
      <c r="C28" s="1063"/>
      <c r="D28" s="1064"/>
      <c r="E28" s="382"/>
      <c r="F28" s="391"/>
      <c r="H28" s="381">
        <f>H26-0.01</f>
        <v>-9.1199999999999974</v>
      </c>
      <c r="I28" s="1062" t="s">
        <v>780</v>
      </c>
      <c r="J28" s="1063"/>
      <c r="K28" s="1064"/>
      <c r="L28" s="382"/>
    </row>
    <row r="29" spans="1:12" s="319" customFormat="1" ht="15.75" thickBot="1" x14ac:dyDescent="0.25">
      <c r="A29" s="381">
        <f>A28-0.01</f>
        <v>-9.1299999999999972</v>
      </c>
      <c r="B29" s="1062" t="s">
        <v>361</v>
      </c>
      <c r="C29" s="1063"/>
      <c r="D29" s="1064"/>
      <c r="E29" s="382"/>
      <c r="F29" s="391"/>
      <c r="H29" s="381">
        <f>H28-0.01</f>
        <v>-9.1299999999999972</v>
      </c>
      <c r="I29" s="1062" t="s">
        <v>781</v>
      </c>
      <c r="J29" s="1063"/>
      <c r="K29" s="1064"/>
      <c r="L29" s="382"/>
    </row>
    <row r="30" spans="1:12" s="319" customFormat="1" ht="15.75" customHeight="1" thickBot="1" x14ac:dyDescent="0.25">
      <c r="A30" s="381">
        <f>A29-0.01</f>
        <v>-9.139999999999997</v>
      </c>
      <c r="B30" s="1062" t="s">
        <v>362</v>
      </c>
      <c r="C30" s="1063"/>
      <c r="D30" s="1064"/>
      <c r="E30" s="382"/>
      <c r="F30" s="391"/>
      <c r="H30" s="381">
        <f t="shared" ref="H30:H31" si="2">H29-0.01</f>
        <v>-9.139999999999997</v>
      </c>
      <c r="I30" s="1062" t="s">
        <v>782</v>
      </c>
      <c r="J30" s="1063"/>
      <c r="K30" s="1064"/>
      <c r="L30" s="382"/>
    </row>
    <row r="31" spans="1:12" s="319" customFormat="1" ht="15.75" thickBot="1" x14ac:dyDescent="0.25">
      <c r="A31" s="381">
        <f>A30-0.01</f>
        <v>-9.1499999999999968</v>
      </c>
      <c r="B31" s="1062" t="s">
        <v>201</v>
      </c>
      <c r="C31" s="1063"/>
      <c r="D31" s="1064"/>
      <c r="E31" s="382"/>
      <c r="F31" s="391"/>
      <c r="H31" s="381">
        <f t="shared" si="2"/>
        <v>-9.1499999999999968</v>
      </c>
      <c r="I31" s="1062" t="s">
        <v>783</v>
      </c>
      <c r="J31" s="1063"/>
      <c r="K31" s="1064"/>
      <c r="L31" s="382"/>
    </row>
  </sheetData>
  <customSheetViews>
    <customSheetView guid="{3359CAAE-34D2-B046-9CF2-77795125115C}">
      <selection activeCell="K8" sqref="K8"/>
      <pageMargins left="0.7" right="0.7" top="0.75" bottom="0.75" header="0.3" footer="0.3"/>
      <printOptions horizontalCentered="1" verticalCentered="1"/>
    </customSheetView>
  </customSheetViews>
  <mergeCells count="52">
    <mergeCell ref="B31:D31"/>
    <mergeCell ref="B28:D28"/>
    <mergeCell ref="B25:D25"/>
    <mergeCell ref="B17:D17"/>
    <mergeCell ref="B18:D18"/>
    <mergeCell ref="B19:D19"/>
    <mergeCell ref="B29:D29"/>
    <mergeCell ref="B30:D30"/>
    <mergeCell ref="I28:K28"/>
    <mergeCell ref="I17:K17"/>
    <mergeCell ref="I18:K18"/>
    <mergeCell ref="I19:K19"/>
    <mergeCell ref="I20:K20"/>
    <mergeCell ref="I21:K21"/>
    <mergeCell ref="I29:K29"/>
    <mergeCell ref="I30:K30"/>
    <mergeCell ref="I31:K31"/>
    <mergeCell ref="B1:E1"/>
    <mergeCell ref="A10:B14"/>
    <mergeCell ref="H10:I14"/>
    <mergeCell ref="A2:E7"/>
    <mergeCell ref="H2:L7"/>
    <mergeCell ref="A8:E9"/>
    <mergeCell ref="H8:L9"/>
    <mergeCell ref="C12:C13"/>
    <mergeCell ref="D12:D13"/>
    <mergeCell ref="J12:J13"/>
    <mergeCell ref="K12:K13"/>
    <mergeCell ref="I22:K22"/>
    <mergeCell ref="I25:K25"/>
    <mergeCell ref="I1:L1"/>
    <mergeCell ref="A23:A24"/>
    <mergeCell ref="B23:D24"/>
    <mergeCell ref="E23:E24"/>
    <mergeCell ref="H23:H24"/>
    <mergeCell ref="I23:K24"/>
    <mergeCell ref="L23:L24"/>
    <mergeCell ref="L10:L14"/>
    <mergeCell ref="I15:K15"/>
    <mergeCell ref="I16:K16"/>
    <mergeCell ref="B22:D22"/>
    <mergeCell ref="E10:E14"/>
    <mergeCell ref="B20:D20"/>
    <mergeCell ref="B21:D21"/>
    <mergeCell ref="B15:D15"/>
    <mergeCell ref="B16:D16"/>
    <mergeCell ref="L26:L27"/>
    <mergeCell ref="A26:A27"/>
    <mergeCell ref="B26:D27"/>
    <mergeCell ref="E26:E27"/>
    <mergeCell ref="H26:H27"/>
    <mergeCell ref="I26:K27"/>
  </mergeCells>
  <phoneticPr fontId="0" type="noConversion"/>
  <pageMargins left="0" right="0" top="0" bottom="0" header="0" footer="0"/>
  <pageSetup orientation="portrait" r:id="rId1"/>
  <headerFooter differentFirst="1">
    <oddHeader>&amp;LHRBF Impact Evaluation&amp;CHealth Worker Questionnaire&amp;RForm F2</oddHeader>
    <oddFooter>&amp;R&amp;P / &amp;N</oddFooter>
  </headerFooter>
  <colBreaks count="1" manualBreakCount="1">
    <brk id="6" max="26"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63"/>
  <sheetViews>
    <sheetView showGridLines="0" view="pageBreakPreview" topLeftCell="A7" zoomScale="70" zoomScaleNormal="130" zoomScaleSheetLayoutView="70" workbookViewId="0">
      <selection activeCell="B45" sqref="B45:D46"/>
    </sheetView>
  </sheetViews>
  <sheetFormatPr defaultColWidth="8.85546875" defaultRowHeight="15" x14ac:dyDescent="0.25"/>
  <cols>
    <col min="1" max="1" width="7.140625" style="400" bestFit="1" customWidth="1"/>
    <col min="2" max="2" width="38.7109375" style="373" customWidth="1"/>
    <col min="3" max="3" width="28.7109375" style="373" bestFit="1" customWidth="1"/>
    <col min="4" max="4" width="3.42578125" style="373" bestFit="1" customWidth="1"/>
    <col min="5" max="5" width="9.7109375" style="373" customWidth="1"/>
    <col min="6" max="7" width="1.85546875" style="373" customWidth="1"/>
    <col min="8" max="8" width="7.140625" style="373" bestFit="1" customWidth="1"/>
    <col min="9" max="9" width="40.7109375" style="373" customWidth="1"/>
    <col min="10" max="10" width="24" style="373" bestFit="1" customWidth="1"/>
    <col min="11" max="11" width="3.42578125" style="373" bestFit="1" customWidth="1"/>
    <col min="12" max="16384" width="8.85546875" style="373"/>
  </cols>
  <sheetData>
    <row r="1" spans="1:12" s="371" customFormat="1" ht="19.5" thickBot="1" x14ac:dyDescent="0.35">
      <c r="A1" s="370">
        <f>-10</f>
        <v>-10</v>
      </c>
      <c r="B1" s="1030" t="s">
        <v>816</v>
      </c>
      <c r="C1" s="1030"/>
      <c r="D1" s="1030"/>
      <c r="E1" s="1031"/>
      <c r="H1" s="370">
        <f>-10</f>
        <v>-10</v>
      </c>
      <c r="I1" s="1030" t="s">
        <v>817</v>
      </c>
      <c r="J1" s="1030"/>
      <c r="K1" s="1030"/>
      <c r="L1" s="1031"/>
    </row>
    <row r="2" spans="1:12" s="352" customFormat="1" ht="12.75" x14ac:dyDescent="0.2">
      <c r="A2" s="1071" t="s">
        <v>263</v>
      </c>
      <c r="B2" s="1072"/>
      <c r="C2" s="1072"/>
      <c r="D2" s="1072"/>
      <c r="E2" s="1073"/>
      <c r="H2" s="1071" t="s">
        <v>790</v>
      </c>
      <c r="I2" s="1072"/>
      <c r="J2" s="1072"/>
      <c r="K2" s="1072"/>
      <c r="L2" s="1073"/>
    </row>
    <row r="3" spans="1:12" s="352" customFormat="1" ht="12.75" x14ac:dyDescent="0.2">
      <c r="A3" s="1074"/>
      <c r="B3" s="1075"/>
      <c r="C3" s="1075"/>
      <c r="D3" s="1075"/>
      <c r="E3" s="1076"/>
      <c r="H3" s="1074"/>
      <c r="I3" s="1075"/>
      <c r="J3" s="1075"/>
      <c r="K3" s="1075"/>
      <c r="L3" s="1076"/>
    </row>
    <row r="4" spans="1:12" s="352" customFormat="1" ht="12.75" x14ac:dyDescent="0.2">
      <c r="A4" s="1074"/>
      <c r="B4" s="1075"/>
      <c r="C4" s="1075"/>
      <c r="D4" s="1075"/>
      <c r="E4" s="1076"/>
      <c r="H4" s="1074"/>
      <c r="I4" s="1075"/>
      <c r="J4" s="1075"/>
      <c r="K4" s="1075"/>
      <c r="L4" s="1076"/>
    </row>
    <row r="5" spans="1:12" s="352" customFormat="1" ht="12.75" x14ac:dyDescent="0.2">
      <c r="A5" s="1074"/>
      <c r="B5" s="1075"/>
      <c r="C5" s="1075"/>
      <c r="D5" s="1075"/>
      <c r="E5" s="1076"/>
      <c r="H5" s="1074"/>
      <c r="I5" s="1075"/>
      <c r="J5" s="1075"/>
      <c r="K5" s="1075"/>
      <c r="L5" s="1076"/>
    </row>
    <row r="6" spans="1:12" s="352" customFormat="1" ht="12.75" x14ac:dyDescent="0.2">
      <c r="A6" s="1074"/>
      <c r="B6" s="1075"/>
      <c r="C6" s="1075"/>
      <c r="D6" s="1075"/>
      <c r="E6" s="1076"/>
      <c r="H6" s="1074"/>
      <c r="I6" s="1075"/>
      <c r="J6" s="1075"/>
      <c r="K6" s="1075"/>
      <c r="L6" s="1076"/>
    </row>
    <row r="7" spans="1:12" s="352" customFormat="1" ht="13.5" thickBot="1" x14ac:dyDescent="0.25">
      <c r="A7" s="1077"/>
      <c r="B7" s="1078"/>
      <c r="C7" s="1078"/>
      <c r="D7" s="1078"/>
      <c r="E7" s="1079"/>
      <c r="H7" s="1077"/>
      <c r="I7" s="1078"/>
      <c r="J7" s="1078"/>
      <c r="K7" s="1078"/>
      <c r="L7" s="1079"/>
    </row>
    <row r="8" spans="1:12" s="352" customFormat="1" ht="12.75" x14ac:dyDescent="0.2">
      <c r="A8" s="1092" t="s">
        <v>785</v>
      </c>
      <c r="B8" s="1093"/>
      <c r="C8" s="1093"/>
      <c r="D8" s="1093"/>
      <c r="E8" s="1094"/>
      <c r="H8" s="1092" t="s">
        <v>819</v>
      </c>
      <c r="I8" s="1093"/>
      <c r="J8" s="1093"/>
      <c r="K8" s="1093"/>
      <c r="L8" s="1094"/>
    </row>
    <row r="9" spans="1:12" ht="15.75" thickBot="1" x14ac:dyDescent="0.3">
      <c r="A9" s="1095"/>
      <c r="B9" s="1096"/>
      <c r="C9" s="1096"/>
      <c r="D9" s="1096"/>
      <c r="E9" s="1097"/>
      <c r="H9" s="1095"/>
      <c r="I9" s="1096"/>
      <c r="J9" s="1096"/>
      <c r="K9" s="1096"/>
      <c r="L9" s="1097"/>
    </row>
    <row r="10" spans="1:12" ht="15.95" customHeight="1" x14ac:dyDescent="0.25">
      <c r="A10" s="1084" t="s">
        <v>818</v>
      </c>
      <c r="B10" s="1085"/>
      <c r="C10" s="393" t="s">
        <v>333</v>
      </c>
      <c r="D10" s="394"/>
      <c r="E10" s="1090" t="s">
        <v>81</v>
      </c>
      <c r="H10" s="1084" t="s">
        <v>820</v>
      </c>
      <c r="I10" s="1085"/>
      <c r="J10" s="393" t="s">
        <v>791</v>
      </c>
      <c r="K10" s="394"/>
      <c r="L10" s="1090" t="s">
        <v>507</v>
      </c>
    </row>
    <row r="11" spans="1:12" ht="15.95" customHeight="1" x14ac:dyDescent="0.25">
      <c r="A11" s="1084"/>
      <c r="B11" s="1085"/>
      <c r="C11" s="387" t="s">
        <v>259</v>
      </c>
      <c r="D11" s="388">
        <v>1</v>
      </c>
      <c r="E11" s="1090"/>
      <c r="H11" s="1084"/>
      <c r="I11" s="1085"/>
      <c r="J11" s="387" t="s">
        <v>748</v>
      </c>
      <c r="K11" s="388">
        <v>1</v>
      </c>
      <c r="L11" s="1090"/>
    </row>
    <row r="12" spans="1:12" ht="15.95" customHeight="1" x14ac:dyDescent="0.25">
      <c r="A12" s="1084"/>
      <c r="B12" s="1085"/>
      <c r="C12" s="387" t="s">
        <v>260</v>
      </c>
      <c r="D12" s="388">
        <v>2</v>
      </c>
      <c r="E12" s="1090"/>
      <c r="H12" s="1084"/>
      <c r="I12" s="1085"/>
      <c r="J12" s="387" t="s">
        <v>792</v>
      </c>
      <c r="K12" s="388">
        <v>2</v>
      </c>
      <c r="L12" s="1090"/>
    </row>
    <row r="13" spans="1:12" ht="15.95" customHeight="1" x14ac:dyDescent="0.25">
      <c r="A13" s="1084"/>
      <c r="B13" s="1085"/>
      <c r="C13" s="387" t="s">
        <v>264</v>
      </c>
      <c r="D13" s="388">
        <v>3</v>
      </c>
      <c r="E13" s="1090"/>
      <c r="H13" s="1084"/>
      <c r="I13" s="1085"/>
      <c r="J13" s="387" t="s">
        <v>750</v>
      </c>
      <c r="K13" s="388">
        <v>3</v>
      </c>
      <c r="L13" s="1090"/>
    </row>
    <row r="14" spans="1:12" ht="15.95" customHeight="1" x14ac:dyDescent="0.25">
      <c r="A14" s="1084"/>
      <c r="B14" s="1085"/>
      <c r="C14" s="387" t="s">
        <v>265</v>
      </c>
      <c r="D14" s="388">
        <v>4</v>
      </c>
      <c r="E14" s="1090"/>
      <c r="H14" s="1084"/>
      <c r="I14" s="1085"/>
      <c r="J14" s="387" t="s">
        <v>793</v>
      </c>
      <c r="K14" s="388">
        <v>4</v>
      </c>
      <c r="L14" s="1090"/>
    </row>
    <row r="15" spans="1:12" ht="15.95" customHeight="1" thickBot="1" x14ac:dyDescent="0.3">
      <c r="A15" s="1086"/>
      <c r="B15" s="1087"/>
      <c r="C15" s="387" t="s">
        <v>102</v>
      </c>
      <c r="D15" s="388">
        <v>5</v>
      </c>
      <c r="E15" s="1091"/>
      <c r="H15" s="1086"/>
      <c r="I15" s="1087"/>
      <c r="J15" s="387" t="s">
        <v>448</v>
      </c>
      <c r="K15" s="388">
        <v>5</v>
      </c>
      <c r="L15" s="1091"/>
    </row>
    <row r="16" spans="1:12" s="319" customFormat="1" ht="15.75" thickBot="1" x14ac:dyDescent="0.25">
      <c r="A16" s="381">
        <f>A1-0.01</f>
        <v>-10.01</v>
      </c>
      <c r="B16" s="1062" t="s">
        <v>104</v>
      </c>
      <c r="C16" s="1063"/>
      <c r="D16" s="1064"/>
      <c r="E16" s="382"/>
      <c r="H16" s="381">
        <f>H1-0.01</f>
        <v>-10.01</v>
      </c>
      <c r="I16" s="1062" t="s">
        <v>794</v>
      </c>
      <c r="J16" s="1063"/>
      <c r="K16" s="1064"/>
      <c r="L16" s="382"/>
    </row>
    <row r="17" spans="1:12" s="319" customFormat="1" x14ac:dyDescent="0.2">
      <c r="A17" s="1051">
        <f>A16-0.01</f>
        <v>-10.02</v>
      </c>
      <c r="B17" s="1053" t="s">
        <v>105</v>
      </c>
      <c r="C17" s="1054"/>
      <c r="D17" s="1055"/>
      <c r="E17" s="1088"/>
      <c r="F17" s="318"/>
      <c r="G17" s="318"/>
      <c r="H17" s="1051">
        <f>H16-0.01</f>
        <v>-10.02</v>
      </c>
      <c r="I17" s="1053" t="s">
        <v>795</v>
      </c>
      <c r="J17" s="1054"/>
      <c r="K17" s="1055"/>
      <c r="L17" s="1088"/>
    </row>
    <row r="18" spans="1:12" s="319" customFormat="1" ht="15.75" thickBot="1" x14ac:dyDescent="0.25">
      <c r="A18" s="1052"/>
      <c r="B18" s="1056"/>
      <c r="C18" s="1057"/>
      <c r="D18" s="1058"/>
      <c r="E18" s="1089"/>
      <c r="F18" s="318"/>
      <c r="G18" s="318"/>
      <c r="H18" s="1052"/>
      <c r="I18" s="1056"/>
      <c r="J18" s="1057"/>
      <c r="K18" s="1058"/>
      <c r="L18" s="1089"/>
    </row>
    <row r="19" spans="1:12" s="319" customFormat="1" x14ac:dyDescent="0.2">
      <c r="A19" s="1051">
        <f>A17-0.01</f>
        <v>-10.029999999999999</v>
      </c>
      <c r="B19" s="1053" t="s">
        <v>106</v>
      </c>
      <c r="C19" s="1054"/>
      <c r="D19" s="1055"/>
      <c r="E19" s="1088"/>
      <c r="F19" s="318"/>
      <c r="G19" s="318"/>
      <c r="H19" s="1051">
        <f>H17-0.01</f>
        <v>-10.029999999999999</v>
      </c>
      <c r="I19" s="1053" t="s">
        <v>796</v>
      </c>
      <c r="J19" s="1054"/>
      <c r="K19" s="1055"/>
      <c r="L19" s="1088"/>
    </row>
    <row r="20" spans="1:12" s="319" customFormat="1" ht="15.75" thickBot="1" x14ac:dyDescent="0.25">
      <c r="A20" s="1052"/>
      <c r="B20" s="1056"/>
      <c r="C20" s="1057"/>
      <c r="D20" s="1058"/>
      <c r="E20" s="1089"/>
      <c r="F20" s="318"/>
      <c r="G20" s="318"/>
      <c r="H20" s="1052"/>
      <c r="I20" s="1056"/>
      <c r="J20" s="1057"/>
      <c r="K20" s="1058"/>
      <c r="L20" s="1089"/>
    </row>
    <row r="21" spans="1:12" s="319" customFormat="1" x14ac:dyDescent="0.2">
      <c r="A21" s="1051">
        <f>A19-0.01</f>
        <v>-10.039999999999999</v>
      </c>
      <c r="B21" s="1053" t="s">
        <v>107</v>
      </c>
      <c r="C21" s="1054"/>
      <c r="D21" s="1055"/>
      <c r="E21" s="1088"/>
      <c r="F21" s="318"/>
      <c r="G21" s="318"/>
      <c r="H21" s="1051">
        <f>H19-0.01</f>
        <v>-10.039999999999999</v>
      </c>
      <c r="I21" s="1053" t="s">
        <v>797</v>
      </c>
      <c r="J21" s="1054"/>
      <c r="K21" s="1055"/>
      <c r="L21" s="1088"/>
    </row>
    <row r="22" spans="1:12" s="319" customFormat="1" ht="15.75" thickBot="1" x14ac:dyDescent="0.25">
      <c r="A22" s="1052"/>
      <c r="B22" s="1056"/>
      <c r="C22" s="1057"/>
      <c r="D22" s="1058"/>
      <c r="E22" s="1089"/>
      <c r="F22" s="318"/>
      <c r="G22" s="318"/>
      <c r="H22" s="1052"/>
      <c r="I22" s="1056"/>
      <c r="J22" s="1057"/>
      <c r="K22" s="1058"/>
      <c r="L22" s="1089"/>
    </row>
    <row r="23" spans="1:12" s="319" customFormat="1" x14ac:dyDescent="0.2">
      <c r="A23" s="1051">
        <f>A21-0.01</f>
        <v>-10.049999999999999</v>
      </c>
      <c r="B23" s="1053" t="s">
        <v>108</v>
      </c>
      <c r="C23" s="1054"/>
      <c r="D23" s="1055"/>
      <c r="E23" s="1088"/>
      <c r="F23" s="318"/>
      <c r="G23" s="318"/>
      <c r="H23" s="1051">
        <f>H21-0.01</f>
        <v>-10.049999999999999</v>
      </c>
      <c r="I23" s="1053" t="s">
        <v>798</v>
      </c>
      <c r="J23" s="1054"/>
      <c r="K23" s="1055"/>
      <c r="L23" s="1088"/>
    </row>
    <row r="24" spans="1:12" s="319" customFormat="1" ht="15.75" thickBot="1" x14ac:dyDescent="0.25">
      <c r="A24" s="1052"/>
      <c r="B24" s="1056"/>
      <c r="C24" s="1057"/>
      <c r="D24" s="1058"/>
      <c r="E24" s="1089"/>
      <c r="F24" s="318"/>
      <c r="G24" s="318"/>
      <c r="H24" s="1052"/>
      <c r="I24" s="1056"/>
      <c r="J24" s="1057"/>
      <c r="K24" s="1058"/>
      <c r="L24" s="1089"/>
    </row>
    <row r="25" spans="1:12" s="319" customFormat="1" x14ac:dyDescent="0.2">
      <c r="A25" s="1051">
        <f>A23-0.01</f>
        <v>-10.059999999999999</v>
      </c>
      <c r="B25" s="1053" t="s">
        <v>109</v>
      </c>
      <c r="C25" s="1054"/>
      <c r="D25" s="1055"/>
      <c r="E25" s="1088"/>
      <c r="F25" s="318"/>
      <c r="G25" s="318"/>
      <c r="H25" s="1051">
        <f>H23-0.01</f>
        <v>-10.059999999999999</v>
      </c>
      <c r="I25" s="1053" t="s">
        <v>799</v>
      </c>
      <c r="J25" s="1054"/>
      <c r="K25" s="1055"/>
      <c r="L25" s="1088"/>
    </row>
    <row r="26" spans="1:12" s="319" customFormat="1" ht="15.75" thickBot="1" x14ac:dyDescent="0.25">
      <c r="A26" s="1052"/>
      <c r="B26" s="1056"/>
      <c r="C26" s="1057"/>
      <c r="D26" s="1058"/>
      <c r="E26" s="1089"/>
      <c r="F26" s="318"/>
      <c r="G26" s="318"/>
      <c r="H26" s="1052"/>
      <c r="I26" s="1056"/>
      <c r="J26" s="1057"/>
      <c r="K26" s="1058"/>
      <c r="L26" s="1089"/>
    </row>
    <row r="27" spans="1:12" s="319" customFormat="1" x14ac:dyDescent="0.2">
      <c r="A27" s="1051">
        <f>A25-0.01</f>
        <v>-10.069999999999999</v>
      </c>
      <c r="B27" s="1053" t="s">
        <v>113</v>
      </c>
      <c r="C27" s="1054"/>
      <c r="D27" s="1055"/>
      <c r="E27" s="1088"/>
      <c r="F27" s="318"/>
      <c r="G27" s="318"/>
      <c r="H27" s="1051">
        <f>H25-0.01</f>
        <v>-10.069999999999999</v>
      </c>
      <c r="I27" s="1053" t="s">
        <v>800</v>
      </c>
      <c r="J27" s="1054"/>
      <c r="K27" s="1055"/>
      <c r="L27" s="1088"/>
    </row>
    <row r="28" spans="1:12" s="319" customFormat="1" ht="15.75" thickBot="1" x14ac:dyDescent="0.25">
      <c r="A28" s="1052"/>
      <c r="B28" s="1056"/>
      <c r="C28" s="1057"/>
      <c r="D28" s="1058"/>
      <c r="E28" s="1089"/>
      <c r="F28" s="318"/>
      <c r="G28" s="318"/>
      <c r="H28" s="1052"/>
      <c r="I28" s="1056"/>
      <c r="J28" s="1057"/>
      <c r="K28" s="1058"/>
      <c r="L28" s="1089"/>
    </row>
    <row r="29" spans="1:12" s="319" customFormat="1" x14ac:dyDescent="0.2">
      <c r="A29" s="1051">
        <f>A27-0.01</f>
        <v>-10.079999999999998</v>
      </c>
      <c r="B29" s="1053" t="s">
        <v>114</v>
      </c>
      <c r="C29" s="1054"/>
      <c r="D29" s="1055"/>
      <c r="E29" s="1088"/>
      <c r="F29" s="318"/>
      <c r="G29" s="318"/>
      <c r="H29" s="1051">
        <f>H27-0.01</f>
        <v>-10.079999999999998</v>
      </c>
      <c r="I29" s="1053" t="s">
        <v>801</v>
      </c>
      <c r="J29" s="1054"/>
      <c r="K29" s="1055"/>
      <c r="L29" s="1088"/>
    </row>
    <row r="30" spans="1:12" s="319" customFormat="1" ht="15.75" thickBot="1" x14ac:dyDescent="0.25">
      <c r="A30" s="1052"/>
      <c r="B30" s="1056"/>
      <c r="C30" s="1057"/>
      <c r="D30" s="1058"/>
      <c r="E30" s="1089"/>
      <c r="F30" s="318"/>
      <c r="G30" s="318"/>
      <c r="H30" s="1052"/>
      <c r="I30" s="1056"/>
      <c r="J30" s="1057"/>
      <c r="K30" s="1058"/>
      <c r="L30" s="1089"/>
    </row>
    <row r="31" spans="1:12" s="319" customFormat="1" x14ac:dyDescent="0.2">
      <c r="A31" s="1051">
        <f>A29-0.01</f>
        <v>-10.089999999999998</v>
      </c>
      <c r="B31" s="1053" t="s">
        <v>110</v>
      </c>
      <c r="C31" s="1054"/>
      <c r="D31" s="1055"/>
      <c r="E31" s="1088"/>
      <c r="F31" s="318"/>
      <c r="G31" s="318"/>
      <c r="H31" s="1051">
        <f>H29-0.01</f>
        <v>-10.089999999999998</v>
      </c>
      <c r="I31" s="1053" t="s">
        <v>802</v>
      </c>
      <c r="J31" s="1054"/>
      <c r="K31" s="1055"/>
      <c r="L31" s="1088"/>
    </row>
    <row r="32" spans="1:12" s="319" customFormat="1" ht="15.75" thickBot="1" x14ac:dyDescent="0.25">
      <c r="A32" s="1052"/>
      <c r="B32" s="1056"/>
      <c r="C32" s="1057"/>
      <c r="D32" s="1058"/>
      <c r="E32" s="1089"/>
      <c r="F32" s="318"/>
      <c r="G32" s="318"/>
      <c r="H32" s="1052"/>
      <c r="I32" s="1056"/>
      <c r="J32" s="1057"/>
      <c r="K32" s="1058"/>
      <c r="L32" s="1089"/>
    </row>
    <row r="33" spans="1:12" s="319" customFormat="1" ht="15.75" thickBot="1" x14ac:dyDescent="0.25">
      <c r="A33" s="381">
        <f>A31-0.01</f>
        <v>-10.099999999999998</v>
      </c>
      <c r="B33" s="1062" t="s">
        <v>111</v>
      </c>
      <c r="C33" s="1063"/>
      <c r="D33" s="1064"/>
      <c r="E33" s="382"/>
      <c r="H33" s="381">
        <f>H31-0.01</f>
        <v>-10.099999999999998</v>
      </c>
      <c r="I33" s="1062" t="s">
        <v>803</v>
      </c>
      <c r="J33" s="1063"/>
      <c r="K33" s="1064"/>
      <c r="L33" s="382"/>
    </row>
    <row r="34" spans="1:12" s="319" customFormat="1" x14ac:dyDescent="0.2">
      <c r="A34" s="1051">
        <f t="shared" ref="A34:A48" si="0">A33-0.01</f>
        <v>-10.109999999999998</v>
      </c>
      <c r="B34" s="1053" t="s">
        <v>116</v>
      </c>
      <c r="C34" s="1054"/>
      <c r="D34" s="1055"/>
      <c r="E34" s="1088"/>
      <c r="F34" s="318"/>
      <c r="G34" s="318"/>
      <c r="H34" s="1051">
        <f t="shared" ref="H34:H48" si="1">H33-0.01</f>
        <v>-10.109999999999998</v>
      </c>
      <c r="I34" s="1053" t="s">
        <v>804</v>
      </c>
      <c r="J34" s="1054"/>
      <c r="K34" s="1055"/>
      <c r="L34" s="1088"/>
    </row>
    <row r="35" spans="1:12" s="319" customFormat="1" ht="15.75" thickBot="1" x14ac:dyDescent="0.25">
      <c r="A35" s="1052"/>
      <c r="B35" s="1056"/>
      <c r="C35" s="1057"/>
      <c r="D35" s="1058"/>
      <c r="E35" s="1089"/>
      <c r="F35" s="318"/>
      <c r="G35" s="318"/>
      <c r="H35" s="1052"/>
      <c r="I35" s="1056"/>
      <c r="J35" s="1057"/>
      <c r="K35" s="1058"/>
      <c r="L35" s="1089"/>
    </row>
    <row r="36" spans="1:12" s="319" customFormat="1" x14ac:dyDescent="0.2">
      <c r="A36" s="1051">
        <f>A34-0.01</f>
        <v>-10.119999999999997</v>
      </c>
      <c r="B36" s="1053" t="s">
        <v>117</v>
      </c>
      <c r="C36" s="1054"/>
      <c r="D36" s="1055"/>
      <c r="E36" s="1088"/>
      <c r="F36" s="318"/>
      <c r="G36" s="318"/>
      <c r="H36" s="1051">
        <f>H34-0.01</f>
        <v>-10.119999999999997</v>
      </c>
      <c r="I36" s="1053" t="s">
        <v>805</v>
      </c>
      <c r="J36" s="1054"/>
      <c r="K36" s="1055"/>
      <c r="L36" s="1088"/>
    </row>
    <row r="37" spans="1:12" s="319" customFormat="1" ht="15.75" thickBot="1" x14ac:dyDescent="0.25">
      <c r="A37" s="1052"/>
      <c r="B37" s="1056"/>
      <c r="C37" s="1057"/>
      <c r="D37" s="1058"/>
      <c r="E37" s="1089"/>
      <c r="F37" s="318"/>
      <c r="G37" s="318"/>
      <c r="H37" s="1052"/>
      <c r="I37" s="1056"/>
      <c r="J37" s="1057"/>
      <c r="K37" s="1058"/>
      <c r="L37" s="1089"/>
    </row>
    <row r="38" spans="1:12" s="319" customFormat="1" ht="15.75" thickBot="1" x14ac:dyDescent="0.25">
      <c r="A38" s="381">
        <f>A36-0.01</f>
        <v>-10.129999999999997</v>
      </c>
      <c r="B38" s="1062" t="s">
        <v>118</v>
      </c>
      <c r="C38" s="1063"/>
      <c r="D38" s="1064"/>
      <c r="E38" s="382"/>
      <c r="H38" s="381">
        <f>H36-0.01</f>
        <v>-10.129999999999997</v>
      </c>
      <c r="I38" s="1062" t="s">
        <v>806</v>
      </c>
      <c r="J38" s="1063"/>
      <c r="K38" s="1064"/>
      <c r="L38" s="382"/>
    </row>
    <row r="39" spans="1:12" s="319" customFormat="1" ht="15.75" thickBot="1" x14ac:dyDescent="0.25">
      <c r="A39" s="381">
        <f t="shared" si="0"/>
        <v>-10.139999999999997</v>
      </c>
      <c r="B39" s="1062" t="s">
        <v>119</v>
      </c>
      <c r="C39" s="1063"/>
      <c r="D39" s="1064"/>
      <c r="E39" s="382"/>
      <c r="H39" s="381">
        <f t="shared" si="1"/>
        <v>-10.139999999999997</v>
      </c>
      <c r="I39" s="1062" t="s">
        <v>807</v>
      </c>
      <c r="J39" s="1063"/>
      <c r="K39" s="1064"/>
      <c r="L39" s="382"/>
    </row>
    <row r="40" spans="1:12" s="319" customFormat="1" x14ac:dyDescent="0.2">
      <c r="A40" s="1051">
        <f t="shared" si="0"/>
        <v>-10.149999999999997</v>
      </c>
      <c r="B40" s="1053" t="s">
        <v>112</v>
      </c>
      <c r="C40" s="1054"/>
      <c r="D40" s="1055"/>
      <c r="E40" s="1088"/>
      <c r="F40" s="318"/>
      <c r="G40" s="318"/>
      <c r="H40" s="1051">
        <f t="shared" si="1"/>
        <v>-10.149999999999997</v>
      </c>
      <c r="I40" s="1053" t="s">
        <v>808</v>
      </c>
      <c r="J40" s="1054"/>
      <c r="K40" s="1055"/>
      <c r="L40" s="1088"/>
    </row>
    <row r="41" spans="1:12" s="319" customFormat="1" ht="15.75" thickBot="1" x14ac:dyDescent="0.25">
      <c r="A41" s="1052"/>
      <c r="B41" s="1056"/>
      <c r="C41" s="1057"/>
      <c r="D41" s="1058"/>
      <c r="E41" s="1089"/>
      <c r="F41" s="318"/>
      <c r="G41" s="318"/>
      <c r="H41" s="1052"/>
      <c r="I41" s="1056"/>
      <c r="J41" s="1057"/>
      <c r="K41" s="1058"/>
      <c r="L41" s="1089"/>
    </row>
    <row r="42" spans="1:12" s="319" customFormat="1" ht="15.75" thickBot="1" x14ac:dyDescent="0.25">
      <c r="A42" s="381">
        <f>A40-0.01</f>
        <v>-10.159999999999997</v>
      </c>
      <c r="B42" s="1062" t="s">
        <v>145</v>
      </c>
      <c r="C42" s="1063"/>
      <c r="D42" s="1064"/>
      <c r="E42" s="382"/>
      <c r="H42" s="381">
        <f>H40-0.01</f>
        <v>-10.159999999999997</v>
      </c>
      <c r="I42" s="1062" t="s">
        <v>809</v>
      </c>
      <c r="J42" s="1063"/>
      <c r="K42" s="1064"/>
      <c r="L42" s="382"/>
    </row>
    <row r="43" spans="1:12" s="319" customFormat="1" ht="15.75" thickBot="1" x14ac:dyDescent="0.25">
      <c r="A43" s="381">
        <f t="shared" si="0"/>
        <v>-10.169999999999996</v>
      </c>
      <c r="B43" s="1062" t="s">
        <v>146</v>
      </c>
      <c r="C43" s="1063"/>
      <c r="D43" s="1064"/>
      <c r="E43" s="382"/>
      <c r="H43" s="381">
        <f t="shared" si="1"/>
        <v>-10.169999999999996</v>
      </c>
      <c r="I43" s="1062" t="s">
        <v>810</v>
      </c>
      <c r="J43" s="1063"/>
      <c r="K43" s="1064"/>
      <c r="L43" s="382"/>
    </row>
    <row r="44" spans="1:12" s="319" customFormat="1" ht="15.75" thickBot="1" x14ac:dyDescent="0.25">
      <c r="A44" s="381">
        <f t="shared" si="0"/>
        <v>-10.179999999999996</v>
      </c>
      <c r="B44" s="1062" t="s">
        <v>147</v>
      </c>
      <c r="C44" s="1063"/>
      <c r="D44" s="1064"/>
      <c r="E44" s="382"/>
      <c r="H44" s="381">
        <f t="shared" si="1"/>
        <v>-10.179999999999996</v>
      </c>
      <c r="I44" s="1062" t="s">
        <v>811</v>
      </c>
      <c r="J44" s="1063"/>
      <c r="K44" s="1064"/>
      <c r="L44" s="382"/>
    </row>
    <row r="45" spans="1:12" s="319" customFormat="1" x14ac:dyDescent="0.2">
      <c r="A45" s="1051">
        <f>A44-0.01</f>
        <v>-10.189999999999996</v>
      </c>
      <c r="B45" s="1053" t="s">
        <v>148</v>
      </c>
      <c r="C45" s="1054"/>
      <c r="D45" s="1055"/>
      <c r="E45" s="1088"/>
      <c r="F45" s="318"/>
      <c r="G45" s="318"/>
      <c r="H45" s="1051">
        <f>H44-0.01</f>
        <v>-10.189999999999996</v>
      </c>
      <c r="I45" s="1053" t="s">
        <v>812</v>
      </c>
      <c r="J45" s="1054"/>
      <c r="K45" s="1055"/>
      <c r="L45" s="1088"/>
    </row>
    <row r="46" spans="1:12" s="319" customFormat="1" ht="15.75" thickBot="1" x14ac:dyDescent="0.25">
      <c r="A46" s="1052"/>
      <c r="B46" s="1056"/>
      <c r="C46" s="1057"/>
      <c r="D46" s="1058"/>
      <c r="E46" s="1089"/>
      <c r="F46" s="318"/>
      <c r="G46" s="318"/>
      <c r="H46" s="1052"/>
      <c r="I46" s="1056"/>
      <c r="J46" s="1057"/>
      <c r="K46" s="1058"/>
      <c r="L46" s="1089"/>
    </row>
    <row r="47" spans="1:12" s="319" customFormat="1" ht="15.75" thickBot="1" x14ac:dyDescent="0.25">
      <c r="A47" s="381">
        <f>A45-0.01</f>
        <v>-10.199999999999996</v>
      </c>
      <c r="B47" s="1062" t="s">
        <v>115</v>
      </c>
      <c r="C47" s="1063"/>
      <c r="D47" s="1064"/>
      <c r="E47" s="382"/>
      <c r="H47" s="381">
        <f>H45-0.01</f>
        <v>-10.199999999999996</v>
      </c>
      <c r="I47" s="1062" t="s">
        <v>813</v>
      </c>
      <c r="J47" s="1063"/>
      <c r="K47" s="1064"/>
      <c r="L47" s="382"/>
    </row>
    <row r="48" spans="1:12" s="319" customFormat="1" x14ac:dyDescent="0.2">
      <c r="A48" s="1051">
        <f t="shared" si="0"/>
        <v>-10.209999999999996</v>
      </c>
      <c r="B48" s="1053" t="s">
        <v>149</v>
      </c>
      <c r="C48" s="1054"/>
      <c r="D48" s="1055"/>
      <c r="E48" s="1088"/>
      <c r="F48" s="318"/>
      <c r="G48" s="318"/>
      <c r="H48" s="1051">
        <f t="shared" si="1"/>
        <v>-10.209999999999996</v>
      </c>
      <c r="I48" s="1053" t="s">
        <v>814</v>
      </c>
      <c r="J48" s="1054"/>
      <c r="K48" s="1055"/>
      <c r="L48" s="1088"/>
    </row>
    <row r="49" spans="1:12" s="319" customFormat="1" ht="15.75" thickBot="1" x14ac:dyDescent="0.25">
      <c r="A49" s="1052"/>
      <c r="B49" s="1056"/>
      <c r="C49" s="1057"/>
      <c r="D49" s="1058"/>
      <c r="E49" s="1089"/>
      <c r="F49" s="318"/>
      <c r="G49" s="318"/>
      <c r="H49" s="1052"/>
      <c r="I49" s="1056"/>
      <c r="J49" s="1057"/>
      <c r="K49" s="1058"/>
      <c r="L49" s="1089"/>
    </row>
    <row r="50" spans="1:12" s="319" customFormat="1" ht="15.75" thickBot="1" x14ac:dyDescent="0.25">
      <c r="A50" s="381">
        <f>A48-0.01</f>
        <v>-10.219999999999995</v>
      </c>
      <c r="B50" s="1062" t="s">
        <v>150</v>
      </c>
      <c r="C50" s="1063"/>
      <c r="D50" s="1064"/>
      <c r="E50" s="382"/>
      <c r="H50" s="381">
        <f>H48-0.01</f>
        <v>-10.219999999999995</v>
      </c>
      <c r="I50" s="1062" t="s">
        <v>815</v>
      </c>
      <c r="J50" s="1063"/>
      <c r="K50" s="1064"/>
      <c r="L50" s="382"/>
    </row>
    <row r="51" spans="1:12" ht="15" customHeight="1" x14ac:dyDescent="0.25">
      <c r="A51" s="395"/>
      <c r="B51" s="396"/>
      <c r="C51" s="397"/>
      <c r="D51" s="398"/>
      <c r="E51" s="398"/>
    </row>
    <row r="52" spans="1:12" ht="15" customHeight="1" x14ac:dyDescent="0.25">
      <c r="A52" s="395"/>
      <c r="B52" s="399"/>
      <c r="C52" s="397"/>
      <c r="D52" s="398"/>
      <c r="E52" s="398"/>
    </row>
    <row r="53" spans="1:12" ht="30" customHeight="1" x14ac:dyDescent="0.25">
      <c r="A53" s="395"/>
      <c r="B53" s="399"/>
      <c r="C53" s="397"/>
      <c r="D53" s="398"/>
      <c r="E53" s="398"/>
    </row>
    <row r="54" spans="1:12" ht="24" customHeight="1" x14ac:dyDescent="0.25">
      <c r="A54" s="395"/>
      <c r="B54" s="399"/>
      <c r="C54" s="397"/>
      <c r="D54" s="398"/>
      <c r="E54" s="398"/>
    </row>
    <row r="55" spans="1:12" ht="30" customHeight="1" x14ac:dyDescent="0.25">
      <c r="A55" s="395"/>
      <c r="B55" s="399"/>
      <c r="C55" s="397"/>
      <c r="D55" s="398"/>
      <c r="E55" s="398"/>
    </row>
    <row r="56" spans="1:12" x14ac:dyDescent="0.25">
      <c r="A56" s="395"/>
      <c r="B56" s="399"/>
      <c r="C56" s="397"/>
      <c r="D56" s="398"/>
      <c r="E56" s="398"/>
    </row>
    <row r="57" spans="1:12" x14ac:dyDescent="0.25">
      <c r="A57" s="395"/>
      <c r="B57" s="399"/>
      <c r="C57" s="397"/>
      <c r="D57" s="398"/>
      <c r="E57" s="398"/>
    </row>
    <row r="58" spans="1:12" x14ac:dyDescent="0.25">
      <c r="A58" s="395"/>
      <c r="B58" s="399"/>
      <c r="C58" s="397"/>
      <c r="D58" s="398"/>
      <c r="E58" s="398"/>
    </row>
    <row r="59" spans="1:12" x14ac:dyDescent="0.25">
      <c r="A59" s="395"/>
      <c r="B59" s="399"/>
      <c r="C59" s="397"/>
      <c r="D59" s="398"/>
      <c r="E59" s="398"/>
    </row>
    <row r="60" spans="1:12" x14ac:dyDescent="0.25">
      <c r="A60" s="395"/>
      <c r="B60" s="399"/>
      <c r="C60" s="397"/>
      <c r="D60" s="398"/>
      <c r="E60" s="398"/>
    </row>
    <row r="61" spans="1:12" x14ac:dyDescent="0.25">
      <c r="A61" s="395"/>
      <c r="B61" s="399"/>
      <c r="C61" s="397"/>
      <c r="D61" s="398"/>
      <c r="E61" s="398"/>
    </row>
    <row r="62" spans="1:12" x14ac:dyDescent="0.25">
      <c r="A62" s="395"/>
      <c r="B62" s="399"/>
      <c r="C62" s="397"/>
      <c r="D62" s="398"/>
      <c r="E62" s="398"/>
    </row>
    <row r="63" spans="1:12" x14ac:dyDescent="0.25">
      <c r="A63" s="395"/>
      <c r="B63" s="399"/>
      <c r="C63" s="397"/>
      <c r="D63" s="398"/>
      <c r="E63" s="398"/>
    </row>
  </sheetData>
  <mergeCells count="106">
    <mergeCell ref="L40:L41"/>
    <mergeCell ref="A36:A37"/>
    <mergeCell ref="B36:D37"/>
    <mergeCell ref="E36:E37"/>
    <mergeCell ref="H36:H37"/>
    <mergeCell ref="I36:K37"/>
    <mergeCell ref="L45:L46"/>
    <mergeCell ref="A48:A49"/>
    <mergeCell ref="B48:D49"/>
    <mergeCell ref="E48:E49"/>
    <mergeCell ref="H48:H49"/>
    <mergeCell ref="I48:K49"/>
    <mergeCell ref="L48:L49"/>
    <mergeCell ref="A45:A46"/>
    <mergeCell ref="B45:D46"/>
    <mergeCell ref="E45:E46"/>
    <mergeCell ref="H45:H46"/>
    <mergeCell ref="I45:K46"/>
    <mergeCell ref="I50:K50"/>
    <mergeCell ref="L19:L20"/>
    <mergeCell ref="A21:A22"/>
    <mergeCell ref="B21:D22"/>
    <mergeCell ref="E21:E22"/>
    <mergeCell ref="H21:H22"/>
    <mergeCell ref="I21:K22"/>
    <mergeCell ref="L21:L22"/>
    <mergeCell ref="A19:A20"/>
    <mergeCell ref="B19:D20"/>
    <mergeCell ref="E19:E20"/>
    <mergeCell ref="H19:H20"/>
    <mergeCell ref="I19:K20"/>
    <mergeCell ref="L23:L24"/>
    <mergeCell ref="A25:A26"/>
    <mergeCell ref="B25:D26"/>
    <mergeCell ref="E25:E26"/>
    <mergeCell ref="H25:H26"/>
    <mergeCell ref="I25:K26"/>
    <mergeCell ref="L25:L26"/>
    <mergeCell ref="A23:A24"/>
    <mergeCell ref="B23:D24"/>
    <mergeCell ref="E23:E24"/>
    <mergeCell ref="H23:H24"/>
    <mergeCell ref="I1:L1"/>
    <mergeCell ref="L10:L15"/>
    <mergeCell ref="I16:K16"/>
    <mergeCell ref="B39:D39"/>
    <mergeCell ref="B33:D33"/>
    <mergeCell ref="A8:E9"/>
    <mergeCell ref="H8:L9"/>
    <mergeCell ref="A17:A18"/>
    <mergeCell ref="I33:K33"/>
    <mergeCell ref="I23:K24"/>
    <mergeCell ref="L27:L28"/>
    <mergeCell ref="A29:A30"/>
    <mergeCell ref="B29:D30"/>
    <mergeCell ref="E29:E30"/>
    <mergeCell ref="H29:H30"/>
    <mergeCell ref="I29:K30"/>
    <mergeCell ref="L29:L30"/>
    <mergeCell ref="A27:A28"/>
    <mergeCell ref="B27:D28"/>
    <mergeCell ref="E27:E28"/>
    <mergeCell ref="H27:H28"/>
    <mergeCell ref="I27:K28"/>
    <mergeCell ref="L31:L32"/>
    <mergeCell ref="A34:A35"/>
    <mergeCell ref="B50:D50"/>
    <mergeCell ref="B1:E1"/>
    <mergeCell ref="B16:D16"/>
    <mergeCell ref="E10:E15"/>
    <mergeCell ref="B42:D42"/>
    <mergeCell ref="B43:D43"/>
    <mergeCell ref="B44:D44"/>
    <mergeCell ref="B47:D47"/>
    <mergeCell ref="B38:D38"/>
    <mergeCell ref="B34:D35"/>
    <mergeCell ref="E34:E35"/>
    <mergeCell ref="B31:D32"/>
    <mergeCell ref="E31:E32"/>
    <mergeCell ref="B40:D41"/>
    <mergeCell ref="E40:E41"/>
    <mergeCell ref="A2:E7"/>
    <mergeCell ref="H2:L7"/>
    <mergeCell ref="A10:B15"/>
    <mergeCell ref="H10:I15"/>
    <mergeCell ref="I43:K43"/>
    <mergeCell ref="I44:K44"/>
    <mergeCell ref="I47:K47"/>
    <mergeCell ref="I38:K38"/>
    <mergeCell ref="I39:K39"/>
    <mergeCell ref="I42:K42"/>
    <mergeCell ref="B17:D18"/>
    <mergeCell ref="E17:E18"/>
    <mergeCell ref="H17:H18"/>
    <mergeCell ref="I17:K18"/>
    <mergeCell ref="L17:L18"/>
    <mergeCell ref="H34:H35"/>
    <mergeCell ref="I34:K35"/>
    <mergeCell ref="L34:L35"/>
    <mergeCell ref="A31:A32"/>
    <mergeCell ref="H31:H32"/>
    <mergeCell ref="I31:K32"/>
    <mergeCell ref="L36:L37"/>
    <mergeCell ref="A40:A41"/>
    <mergeCell ref="H40:H41"/>
    <mergeCell ref="I40:K41"/>
  </mergeCells>
  <pageMargins left="0" right="0" top="0" bottom="0" header="0" footer="0"/>
  <pageSetup orientation="portrait" r:id="rId1"/>
  <headerFooter differentFirst="1">
    <oddHeader>&amp;LHRBF Impact Evaluation&amp;CHealth Worker Questionnaire&amp;RForm F2</oddHeader>
    <oddFooter>&amp;R&amp;P / &amp;N</oddFooter>
  </headerFooter>
  <colBreaks count="1" manualBreakCount="1">
    <brk id="6" max="30"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57"/>
  <sheetViews>
    <sheetView showGridLines="0" tabSelected="1" view="pageBreakPreview" topLeftCell="A16" zoomScale="85" zoomScaleNormal="145" zoomScaleSheetLayoutView="85" workbookViewId="0">
      <selection activeCell="J20" sqref="J20:K21"/>
    </sheetView>
  </sheetViews>
  <sheetFormatPr defaultColWidth="8.85546875" defaultRowHeight="15" x14ac:dyDescent="0.25"/>
  <cols>
    <col min="1" max="1" width="7" style="422" bestFit="1" customWidth="1"/>
    <col min="2" max="2" width="40.7109375" style="373" customWidth="1"/>
    <col min="3" max="3" width="2.28515625" style="373" bestFit="1" customWidth="1"/>
    <col min="4" max="4" width="43.42578125" style="373" customWidth="1"/>
    <col min="5" max="5" width="10.28515625" style="373" customWidth="1"/>
    <col min="6" max="7" width="1.5703125" style="373" customWidth="1"/>
    <col min="8" max="8" width="7" style="373" bestFit="1" customWidth="1"/>
    <col min="9" max="9" width="36" style="373" customWidth="1"/>
    <col min="10" max="10" width="2.28515625" style="373" bestFit="1" customWidth="1"/>
    <col min="11" max="11" width="55.42578125" style="373" customWidth="1"/>
    <col min="12" max="12" width="10.7109375" style="373" customWidth="1"/>
    <col min="13" max="16384" width="8.85546875" style="373"/>
  </cols>
  <sheetData>
    <row r="1" spans="1:12" ht="19.5" thickBot="1" x14ac:dyDescent="0.3">
      <c r="A1" s="372">
        <f>-11</f>
        <v>-11</v>
      </c>
      <c r="B1" s="401" t="s">
        <v>845</v>
      </c>
      <c r="C1" s="401"/>
      <c r="D1" s="401"/>
      <c r="E1" s="402"/>
      <c r="H1" s="372">
        <f>-11</f>
        <v>-11</v>
      </c>
      <c r="I1" s="401" t="s">
        <v>846</v>
      </c>
      <c r="J1" s="401"/>
      <c r="K1" s="401"/>
      <c r="L1" s="402"/>
    </row>
    <row r="2" spans="1:12" s="403" customFormat="1" x14ac:dyDescent="0.2">
      <c r="A2" s="1124" t="s">
        <v>161</v>
      </c>
      <c r="B2" s="1125"/>
      <c r="C2" s="1125"/>
      <c r="D2" s="1125"/>
      <c r="E2" s="1125"/>
      <c r="H2" s="1126" t="s">
        <v>821</v>
      </c>
      <c r="I2" s="1127"/>
      <c r="J2" s="1127"/>
      <c r="K2" s="1127"/>
      <c r="L2" s="1127"/>
    </row>
    <row r="3" spans="1:12" s="403" customFormat="1" x14ac:dyDescent="0.2">
      <c r="A3" s="1126"/>
      <c r="B3" s="1127"/>
      <c r="C3" s="1127"/>
      <c r="D3" s="1127"/>
      <c r="E3" s="1127"/>
      <c r="H3" s="1126"/>
      <c r="I3" s="1127"/>
      <c r="J3" s="1127"/>
      <c r="K3" s="1127"/>
      <c r="L3" s="1127"/>
    </row>
    <row r="4" spans="1:12" s="403" customFormat="1" x14ac:dyDescent="0.2">
      <c r="A4" s="1126"/>
      <c r="B4" s="1127"/>
      <c r="C4" s="1127"/>
      <c r="D4" s="1127"/>
      <c r="E4" s="1127"/>
      <c r="H4" s="1126"/>
      <c r="I4" s="1127"/>
      <c r="J4" s="1127"/>
      <c r="K4" s="1127"/>
      <c r="L4" s="1127"/>
    </row>
    <row r="5" spans="1:12" s="403" customFormat="1" ht="15.75" thickBot="1" x14ac:dyDescent="0.25">
      <c r="A5" s="1126"/>
      <c r="B5" s="1127"/>
      <c r="C5" s="1127"/>
      <c r="D5" s="1127"/>
      <c r="E5" s="1127"/>
      <c r="H5" s="1128"/>
      <c r="I5" s="1129"/>
      <c r="J5" s="1129"/>
      <c r="K5" s="1129"/>
      <c r="L5" s="1129"/>
    </row>
    <row r="6" spans="1:12" s="404" customFormat="1" ht="15.75" customHeight="1" x14ac:dyDescent="0.25">
      <c r="A6" s="1107" t="s">
        <v>844</v>
      </c>
      <c r="B6" s="1109" t="s">
        <v>151</v>
      </c>
      <c r="C6" s="1111" t="s">
        <v>152</v>
      </c>
      <c r="D6" s="1109"/>
      <c r="E6" s="1113" t="s">
        <v>202</v>
      </c>
      <c r="H6" s="1107" t="s">
        <v>844</v>
      </c>
      <c r="I6" s="1109" t="s">
        <v>822</v>
      </c>
      <c r="J6" s="1111" t="s">
        <v>823</v>
      </c>
      <c r="K6" s="1109"/>
      <c r="L6" s="1113" t="s">
        <v>507</v>
      </c>
    </row>
    <row r="7" spans="1:12" s="404" customFormat="1" ht="15.75" customHeight="1" thickBot="1" x14ac:dyDescent="0.3">
      <c r="A7" s="1108"/>
      <c r="B7" s="1110"/>
      <c r="C7" s="1112"/>
      <c r="D7" s="1110"/>
      <c r="E7" s="1114"/>
      <c r="H7" s="1115"/>
      <c r="I7" s="1116"/>
      <c r="J7" s="1117"/>
      <c r="K7" s="1116"/>
      <c r="L7" s="1118"/>
    </row>
    <row r="8" spans="1:12" ht="15" customHeight="1" x14ac:dyDescent="0.25">
      <c r="A8" s="1119">
        <f>A1-0.01</f>
        <v>-11.01</v>
      </c>
      <c r="B8" s="1055" t="s">
        <v>877</v>
      </c>
      <c r="C8" s="405" t="s">
        <v>86</v>
      </c>
      <c r="D8" s="406" t="s">
        <v>162</v>
      </c>
      <c r="E8" s="355"/>
      <c r="H8" s="1119">
        <f>H1-0.01</f>
        <v>-11.01</v>
      </c>
      <c r="I8" s="1055" t="s">
        <v>878</v>
      </c>
      <c r="J8" s="405" t="s">
        <v>86</v>
      </c>
      <c r="K8" s="406" t="s">
        <v>824</v>
      </c>
      <c r="L8" s="355"/>
    </row>
    <row r="9" spans="1:12" ht="15" customHeight="1" x14ac:dyDescent="0.25">
      <c r="A9" s="1120"/>
      <c r="B9" s="1122"/>
      <c r="C9" s="894" t="s">
        <v>87</v>
      </c>
      <c r="D9" s="972" t="s">
        <v>208</v>
      </c>
      <c r="E9" s="1104"/>
      <c r="H9" s="1120"/>
      <c r="I9" s="1122"/>
      <c r="J9" s="894" t="s">
        <v>87</v>
      </c>
      <c r="K9" s="972" t="s">
        <v>825</v>
      </c>
      <c r="L9" s="1104"/>
    </row>
    <row r="10" spans="1:12" x14ac:dyDescent="0.25">
      <c r="A10" s="1120"/>
      <c r="B10" s="1122"/>
      <c r="C10" s="895"/>
      <c r="D10" s="986"/>
      <c r="E10" s="1105"/>
      <c r="H10" s="1120"/>
      <c r="I10" s="1122"/>
      <c r="J10" s="895"/>
      <c r="K10" s="986"/>
      <c r="L10" s="1105"/>
    </row>
    <row r="11" spans="1:12" ht="15" customHeight="1" x14ac:dyDescent="0.25">
      <c r="A11" s="1120"/>
      <c r="B11" s="1122"/>
      <c r="C11" s="894" t="s">
        <v>88</v>
      </c>
      <c r="D11" s="972" t="s">
        <v>209</v>
      </c>
      <c r="E11" s="1104"/>
      <c r="H11" s="1120"/>
      <c r="I11" s="1122"/>
      <c r="J11" s="894" t="s">
        <v>88</v>
      </c>
      <c r="K11" s="972" t="s">
        <v>847</v>
      </c>
      <c r="L11" s="1104"/>
    </row>
    <row r="12" spans="1:12" x14ac:dyDescent="0.25">
      <c r="A12" s="1120"/>
      <c r="B12" s="1123" t="s">
        <v>314</v>
      </c>
      <c r="C12" s="895"/>
      <c r="D12" s="986"/>
      <c r="E12" s="1105"/>
      <c r="H12" s="1120"/>
      <c r="I12" s="1123" t="s">
        <v>875</v>
      </c>
      <c r="J12" s="895"/>
      <c r="K12" s="986"/>
      <c r="L12" s="1105"/>
    </row>
    <row r="13" spans="1:12" ht="15" customHeight="1" x14ac:dyDescent="0.25">
      <c r="A13" s="1120"/>
      <c r="B13" s="1123"/>
      <c r="C13" s="407" t="s">
        <v>89</v>
      </c>
      <c r="D13" s="408" t="s">
        <v>205</v>
      </c>
      <c r="E13" s="358"/>
      <c r="H13" s="1120"/>
      <c r="I13" s="1123"/>
      <c r="J13" s="407" t="s">
        <v>89</v>
      </c>
      <c r="K13" s="408" t="s">
        <v>826</v>
      </c>
      <c r="L13" s="358"/>
    </row>
    <row r="14" spans="1:12" ht="15" customHeight="1" x14ac:dyDescent="0.25">
      <c r="A14" s="1120"/>
      <c r="B14" s="1123"/>
      <c r="C14" s="894" t="s">
        <v>90</v>
      </c>
      <c r="D14" s="972" t="s">
        <v>206</v>
      </c>
      <c r="E14" s="1104"/>
      <c r="H14" s="1120"/>
      <c r="I14" s="1123"/>
      <c r="J14" s="894" t="s">
        <v>90</v>
      </c>
      <c r="K14" s="972" t="s">
        <v>827</v>
      </c>
      <c r="L14" s="1104"/>
    </row>
    <row r="15" spans="1:12" x14ac:dyDescent="0.25">
      <c r="A15" s="1120"/>
      <c r="B15" s="1123"/>
      <c r="C15" s="895"/>
      <c r="D15" s="986"/>
      <c r="E15" s="1105"/>
      <c r="H15" s="1120"/>
      <c r="I15" s="1123"/>
      <c r="J15" s="895"/>
      <c r="K15" s="986"/>
      <c r="L15" s="1105"/>
    </row>
    <row r="16" spans="1:12" ht="15" customHeight="1" x14ac:dyDescent="0.25">
      <c r="A16" s="1120"/>
      <c r="B16" s="1123"/>
      <c r="C16" s="894" t="s">
        <v>82</v>
      </c>
      <c r="D16" s="972" t="s">
        <v>153</v>
      </c>
      <c r="E16" s="1104"/>
      <c r="H16" s="1120"/>
      <c r="I16" s="1123"/>
      <c r="J16" s="894" t="s">
        <v>82</v>
      </c>
      <c r="K16" s="972" t="s">
        <v>829</v>
      </c>
      <c r="L16" s="1104"/>
    </row>
    <row r="17" spans="1:12" x14ac:dyDescent="0.25">
      <c r="A17" s="1120"/>
      <c r="B17" s="409"/>
      <c r="C17" s="895"/>
      <c r="D17" s="986"/>
      <c r="E17" s="1105"/>
      <c r="H17" s="1120"/>
      <c r="I17" s="409"/>
      <c r="J17" s="895"/>
      <c r="K17" s="986"/>
      <c r="L17" s="1105"/>
    </row>
    <row r="18" spans="1:12" ht="15" customHeight="1" x14ac:dyDescent="0.25">
      <c r="A18" s="1120"/>
      <c r="B18" s="410" t="s">
        <v>268</v>
      </c>
      <c r="C18" s="407" t="s">
        <v>83</v>
      </c>
      <c r="D18" s="408" t="s">
        <v>266</v>
      </c>
      <c r="E18" s="358" t="s">
        <v>211</v>
      </c>
      <c r="H18" s="1120"/>
      <c r="I18" s="410" t="s">
        <v>828</v>
      </c>
      <c r="J18" s="407" t="s">
        <v>83</v>
      </c>
      <c r="K18" s="408" t="s">
        <v>831</v>
      </c>
      <c r="L18" s="358" t="s">
        <v>211</v>
      </c>
    </row>
    <row r="19" spans="1:12" ht="15.75" thickBot="1" x14ac:dyDescent="0.3">
      <c r="A19" s="1121"/>
      <c r="B19" s="411" t="s">
        <v>269</v>
      </c>
      <c r="C19" s="412" t="s">
        <v>84</v>
      </c>
      <c r="D19" s="413" t="s">
        <v>163</v>
      </c>
      <c r="E19" s="317"/>
      <c r="H19" s="1121"/>
      <c r="I19" s="411" t="s">
        <v>830</v>
      </c>
      <c r="J19" s="412" t="s">
        <v>84</v>
      </c>
      <c r="K19" s="413" t="s">
        <v>540</v>
      </c>
      <c r="L19" s="317"/>
    </row>
    <row r="20" spans="1:12" s="404" customFormat="1" ht="15.75" customHeight="1" x14ac:dyDescent="0.25">
      <c r="A20" s="1107" t="s">
        <v>844</v>
      </c>
      <c r="B20" s="1109" t="s">
        <v>151</v>
      </c>
      <c r="C20" s="1111" t="s">
        <v>152</v>
      </c>
      <c r="D20" s="1109"/>
      <c r="E20" s="1113" t="s">
        <v>202</v>
      </c>
      <c r="H20" s="1107" t="s">
        <v>844</v>
      </c>
      <c r="I20" s="1109" t="s">
        <v>822</v>
      </c>
      <c r="J20" s="1111" t="s">
        <v>823</v>
      </c>
      <c r="K20" s="1109"/>
      <c r="L20" s="1113" t="s">
        <v>507</v>
      </c>
    </row>
    <row r="21" spans="1:12" s="404" customFormat="1" ht="15.75" customHeight="1" thickBot="1" x14ac:dyDescent="0.3">
      <c r="A21" s="1108"/>
      <c r="B21" s="1110"/>
      <c r="C21" s="1112"/>
      <c r="D21" s="1110"/>
      <c r="E21" s="1114"/>
      <c r="H21" s="1115"/>
      <c r="I21" s="1116"/>
      <c r="J21" s="1117"/>
      <c r="K21" s="1116"/>
      <c r="L21" s="1118"/>
    </row>
    <row r="22" spans="1:12" ht="15" customHeight="1" x14ac:dyDescent="0.25">
      <c r="A22" s="1119">
        <f>A8-0.01</f>
        <v>-11.02</v>
      </c>
      <c r="B22" s="1055" t="s">
        <v>879</v>
      </c>
      <c r="C22" s="354" t="s">
        <v>86</v>
      </c>
      <c r="D22" s="414" t="s">
        <v>162</v>
      </c>
      <c r="E22" s="355"/>
      <c r="H22" s="1119">
        <f>H8-0.01</f>
        <v>-11.02</v>
      </c>
      <c r="I22" s="1055" t="s">
        <v>880</v>
      </c>
      <c r="J22" s="354" t="s">
        <v>86</v>
      </c>
      <c r="K22" s="414" t="s">
        <v>824</v>
      </c>
      <c r="L22" s="355"/>
    </row>
    <row r="23" spans="1:12" x14ac:dyDescent="0.25">
      <c r="A23" s="1120"/>
      <c r="B23" s="1122"/>
      <c r="C23" s="896" t="s">
        <v>87</v>
      </c>
      <c r="D23" s="972" t="s">
        <v>203</v>
      </c>
      <c r="E23" s="1104"/>
      <c r="H23" s="1120"/>
      <c r="I23" s="1122"/>
      <c r="J23" s="896" t="s">
        <v>87</v>
      </c>
      <c r="K23" s="972" t="s">
        <v>832</v>
      </c>
      <c r="L23" s="1104"/>
    </row>
    <row r="24" spans="1:12" x14ac:dyDescent="0.25">
      <c r="A24" s="1120"/>
      <c r="B24" s="1122"/>
      <c r="C24" s="897"/>
      <c r="D24" s="986"/>
      <c r="E24" s="1105"/>
      <c r="H24" s="1120"/>
      <c r="I24" s="1122"/>
      <c r="J24" s="897"/>
      <c r="K24" s="986"/>
      <c r="L24" s="1105"/>
    </row>
    <row r="25" spans="1:12" ht="15" customHeight="1" x14ac:dyDescent="0.25">
      <c r="A25" s="1120"/>
      <c r="B25" s="1122"/>
      <c r="C25" s="896" t="s">
        <v>88</v>
      </c>
      <c r="D25" s="972" t="s">
        <v>204</v>
      </c>
      <c r="E25" s="1104"/>
      <c r="H25" s="1120"/>
      <c r="I25" s="1122"/>
      <c r="J25" s="896" t="s">
        <v>88</v>
      </c>
      <c r="K25" s="972" t="s">
        <v>833</v>
      </c>
      <c r="L25" s="1104"/>
    </row>
    <row r="26" spans="1:12" x14ac:dyDescent="0.25">
      <c r="A26" s="1120"/>
      <c r="B26" s="415"/>
      <c r="C26" s="897"/>
      <c r="D26" s="986"/>
      <c r="E26" s="1105"/>
      <c r="H26" s="1120"/>
      <c r="I26" s="415"/>
      <c r="J26" s="897"/>
      <c r="K26" s="986"/>
      <c r="L26" s="1105"/>
    </row>
    <row r="27" spans="1:12" ht="15" customHeight="1" x14ac:dyDescent="0.25">
      <c r="A27" s="1120"/>
      <c r="B27" s="1122" t="s">
        <v>318</v>
      </c>
      <c r="C27" s="896" t="s">
        <v>89</v>
      </c>
      <c r="D27" s="972" t="s">
        <v>208</v>
      </c>
      <c r="E27" s="1104"/>
      <c r="H27" s="1120"/>
      <c r="I27" s="1122" t="s">
        <v>881</v>
      </c>
      <c r="J27" s="896" t="s">
        <v>89</v>
      </c>
      <c r="K27" s="972" t="s">
        <v>834</v>
      </c>
      <c r="L27" s="1104"/>
    </row>
    <row r="28" spans="1:12" x14ac:dyDescent="0.25">
      <c r="A28" s="1120"/>
      <c r="B28" s="1122"/>
      <c r="C28" s="897"/>
      <c r="D28" s="986"/>
      <c r="E28" s="1105"/>
      <c r="H28" s="1120"/>
      <c r="I28" s="1122"/>
      <c r="J28" s="897"/>
      <c r="K28" s="986"/>
      <c r="L28" s="1105"/>
    </row>
    <row r="29" spans="1:12" ht="15" customHeight="1" x14ac:dyDescent="0.25">
      <c r="A29" s="1120"/>
      <c r="B29" s="1122"/>
      <c r="C29" s="896" t="s">
        <v>90</v>
      </c>
      <c r="D29" s="972" t="s">
        <v>209</v>
      </c>
      <c r="E29" s="1104"/>
      <c r="H29" s="1120"/>
      <c r="I29" s="1122"/>
      <c r="J29" s="896" t="s">
        <v>90</v>
      </c>
      <c r="K29" s="972" t="s">
        <v>835</v>
      </c>
      <c r="L29" s="1104"/>
    </row>
    <row r="30" spans="1:12" x14ac:dyDescent="0.25">
      <c r="A30" s="1120"/>
      <c r="B30" s="1122"/>
      <c r="C30" s="897"/>
      <c r="D30" s="986"/>
      <c r="E30" s="1105"/>
      <c r="H30" s="1120"/>
      <c r="I30" s="1122"/>
      <c r="J30" s="897"/>
      <c r="K30" s="986"/>
      <c r="L30" s="1105"/>
    </row>
    <row r="31" spans="1:12" x14ac:dyDescent="0.25">
      <c r="A31" s="1120"/>
      <c r="B31" s="1122"/>
      <c r="C31" s="357" t="s">
        <v>82</v>
      </c>
      <c r="D31" s="416" t="s">
        <v>205</v>
      </c>
      <c r="E31" s="358"/>
      <c r="H31" s="1120"/>
      <c r="I31" s="1122"/>
      <c r="J31" s="357" t="s">
        <v>82</v>
      </c>
      <c r="K31" s="416" t="s">
        <v>826</v>
      </c>
      <c r="L31" s="358"/>
    </row>
    <row r="32" spans="1:12" ht="15" customHeight="1" x14ac:dyDescent="0.25">
      <c r="A32" s="1120"/>
      <c r="B32" s="1122"/>
      <c r="C32" s="896" t="s">
        <v>83</v>
      </c>
      <c r="D32" s="972" t="s">
        <v>206</v>
      </c>
      <c r="E32" s="1104" t="s">
        <v>211</v>
      </c>
      <c r="H32" s="1120"/>
      <c r="I32" s="1122"/>
      <c r="J32" s="896" t="s">
        <v>83</v>
      </c>
      <c r="K32" s="972" t="s">
        <v>827</v>
      </c>
      <c r="L32" s="1104" t="s">
        <v>211</v>
      </c>
    </row>
    <row r="33" spans="1:12" x14ac:dyDescent="0.25">
      <c r="A33" s="1120"/>
      <c r="B33" s="415"/>
      <c r="C33" s="897"/>
      <c r="D33" s="986"/>
      <c r="E33" s="1105"/>
      <c r="H33" s="1120"/>
      <c r="I33" s="415"/>
      <c r="J33" s="897"/>
      <c r="K33" s="986"/>
      <c r="L33" s="1105"/>
    </row>
    <row r="34" spans="1:12" ht="15" customHeight="1" x14ac:dyDescent="0.25">
      <c r="A34" s="1120"/>
      <c r="B34" s="417"/>
      <c r="C34" s="896" t="s">
        <v>84</v>
      </c>
      <c r="D34" s="972" t="s">
        <v>153</v>
      </c>
      <c r="E34" s="1104"/>
      <c r="H34" s="1120"/>
      <c r="I34" s="417"/>
      <c r="J34" s="896" t="s">
        <v>84</v>
      </c>
      <c r="K34" s="972" t="s">
        <v>829</v>
      </c>
      <c r="L34" s="1104"/>
    </row>
    <row r="35" spans="1:12" x14ac:dyDescent="0.25">
      <c r="A35" s="1120"/>
      <c r="B35" s="418"/>
      <c r="C35" s="897"/>
      <c r="D35" s="986"/>
      <c r="E35" s="1105"/>
      <c r="H35" s="1120"/>
      <c r="I35" s="417"/>
      <c r="J35" s="897"/>
      <c r="K35" s="986"/>
      <c r="L35" s="1105"/>
    </row>
    <row r="36" spans="1:12" ht="15" customHeight="1" x14ac:dyDescent="0.25">
      <c r="A36" s="1120"/>
      <c r="B36" s="418"/>
      <c r="C36" s="896" t="s">
        <v>207</v>
      </c>
      <c r="D36" s="972" t="s">
        <v>266</v>
      </c>
      <c r="E36" s="1104"/>
      <c r="H36" s="1120"/>
      <c r="I36" s="418"/>
      <c r="J36" s="896" t="s">
        <v>207</v>
      </c>
      <c r="K36" s="972" t="s">
        <v>831</v>
      </c>
      <c r="L36" s="1104"/>
    </row>
    <row r="37" spans="1:12" x14ac:dyDescent="0.25">
      <c r="A37" s="1120"/>
      <c r="B37" s="418" t="s">
        <v>268</v>
      </c>
      <c r="C37" s="897"/>
      <c r="D37" s="986"/>
      <c r="E37" s="1105"/>
      <c r="H37" s="1120"/>
      <c r="I37" s="417" t="s">
        <v>828</v>
      </c>
      <c r="J37" s="897"/>
      <c r="K37" s="986"/>
      <c r="L37" s="1105"/>
    </row>
    <row r="38" spans="1:12" ht="15.75" thickBot="1" x14ac:dyDescent="0.3">
      <c r="A38" s="1120"/>
      <c r="B38" s="418" t="s">
        <v>269</v>
      </c>
      <c r="C38" s="310" t="s">
        <v>210</v>
      </c>
      <c r="D38" s="416" t="s">
        <v>163</v>
      </c>
      <c r="E38" s="307"/>
      <c r="H38" s="1121"/>
      <c r="I38" s="418" t="s">
        <v>830</v>
      </c>
      <c r="J38" s="316" t="s">
        <v>210</v>
      </c>
      <c r="K38" s="419" t="s">
        <v>540</v>
      </c>
      <c r="L38" s="317"/>
    </row>
    <row r="39" spans="1:12" ht="15" customHeight="1" x14ac:dyDescent="0.25">
      <c r="A39" s="1130">
        <v>-11.04</v>
      </c>
      <c r="B39" s="1133" t="s">
        <v>154</v>
      </c>
      <c r="C39" s="984" t="s">
        <v>86</v>
      </c>
      <c r="D39" s="985" t="s">
        <v>155</v>
      </c>
      <c r="E39" s="1106"/>
      <c r="H39" s="1130">
        <f>H22-0.01</f>
        <v>-11.03</v>
      </c>
      <c r="I39" s="1133" t="s">
        <v>836</v>
      </c>
      <c r="J39" s="984" t="s">
        <v>86</v>
      </c>
      <c r="K39" s="985" t="s">
        <v>837</v>
      </c>
      <c r="L39" s="1106"/>
    </row>
    <row r="40" spans="1:12" x14ac:dyDescent="0.25">
      <c r="A40" s="1131"/>
      <c r="B40" s="1123"/>
      <c r="C40" s="897"/>
      <c r="D40" s="986"/>
      <c r="E40" s="1105"/>
      <c r="H40" s="1131"/>
      <c r="I40" s="1123"/>
      <c r="J40" s="897"/>
      <c r="K40" s="986"/>
      <c r="L40" s="1105"/>
    </row>
    <row r="41" spans="1:12" ht="15" customHeight="1" x14ac:dyDescent="0.25">
      <c r="A41" s="1131"/>
      <c r="B41" s="1123"/>
      <c r="C41" s="896" t="s">
        <v>87</v>
      </c>
      <c r="D41" s="972" t="s">
        <v>159</v>
      </c>
      <c r="E41" s="1104"/>
      <c r="H41" s="1131"/>
      <c r="I41" s="1123"/>
      <c r="J41" s="896" t="s">
        <v>87</v>
      </c>
      <c r="K41" s="972" t="s">
        <v>838</v>
      </c>
      <c r="L41" s="1104"/>
    </row>
    <row r="42" spans="1:12" x14ac:dyDescent="0.25">
      <c r="A42" s="1131"/>
      <c r="B42" s="1123"/>
      <c r="C42" s="897"/>
      <c r="D42" s="986"/>
      <c r="E42" s="1105"/>
      <c r="H42" s="1131"/>
      <c r="I42" s="1123"/>
      <c r="J42" s="897"/>
      <c r="K42" s="986"/>
      <c r="L42" s="1105"/>
    </row>
    <row r="43" spans="1:12" ht="15" customHeight="1" x14ac:dyDescent="0.25">
      <c r="A43" s="1131"/>
      <c r="B43" s="1123"/>
      <c r="C43" s="896" t="s">
        <v>88</v>
      </c>
      <c r="D43" s="972" t="s">
        <v>156</v>
      </c>
      <c r="E43" s="1104"/>
      <c r="H43" s="1131"/>
      <c r="I43" s="1123"/>
      <c r="J43" s="896" t="s">
        <v>88</v>
      </c>
      <c r="K43" s="972" t="s">
        <v>839</v>
      </c>
      <c r="L43" s="1104"/>
    </row>
    <row r="44" spans="1:12" x14ac:dyDescent="0.25">
      <c r="A44" s="1131"/>
      <c r="B44" s="420"/>
      <c r="C44" s="897"/>
      <c r="D44" s="986"/>
      <c r="E44" s="1105"/>
      <c r="H44" s="1131"/>
      <c r="I44" s="420"/>
      <c r="J44" s="897"/>
      <c r="K44" s="986"/>
      <c r="L44" s="1105"/>
    </row>
    <row r="45" spans="1:12" ht="15" customHeight="1" x14ac:dyDescent="0.25">
      <c r="A45" s="1131"/>
      <c r="B45" s="1123" t="s">
        <v>318</v>
      </c>
      <c r="C45" s="896" t="s">
        <v>89</v>
      </c>
      <c r="D45" s="972" t="s">
        <v>157</v>
      </c>
      <c r="E45" s="1104"/>
      <c r="H45" s="1131"/>
      <c r="I45" s="1123" t="s">
        <v>876</v>
      </c>
      <c r="J45" s="896" t="s">
        <v>89</v>
      </c>
      <c r="K45" s="972" t="s">
        <v>840</v>
      </c>
      <c r="L45" s="1104"/>
    </row>
    <row r="46" spans="1:12" x14ac:dyDescent="0.25">
      <c r="A46" s="1131"/>
      <c r="B46" s="1123"/>
      <c r="C46" s="897"/>
      <c r="D46" s="986"/>
      <c r="E46" s="1105"/>
      <c r="H46" s="1131"/>
      <c r="I46" s="1123"/>
      <c r="J46" s="897"/>
      <c r="K46" s="986"/>
      <c r="L46" s="1105"/>
    </row>
    <row r="47" spans="1:12" ht="15" customHeight="1" x14ac:dyDescent="0.25">
      <c r="A47" s="1131"/>
      <c r="B47" s="1123"/>
      <c r="C47" s="896" t="s">
        <v>90</v>
      </c>
      <c r="D47" s="972" t="s">
        <v>158</v>
      </c>
      <c r="E47" s="1104"/>
      <c r="H47" s="1131"/>
      <c r="I47" s="1123"/>
      <c r="J47" s="896" t="s">
        <v>90</v>
      </c>
      <c r="K47" s="972" t="s">
        <v>841</v>
      </c>
      <c r="L47" s="1104"/>
    </row>
    <row r="48" spans="1:12" x14ac:dyDescent="0.25">
      <c r="A48" s="1131"/>
      <c r="B48" s="1123"/>
      <c r="C48" s="897"/>
      <c r="D48" s="986"/>
      <c r="E48" s="1105"/>
      <c r="H48" s="1131"/>
      <c r="I48" s="1123"/>
      <c r="J48" s="897"/>
      <c r="K48" s="986"/>
      <c r="L48" s="1105"/>
    </row>
    <row r="49" spans="1:12" ht="15" customHeight="1" x14ac:dyDescent="0.25">
      <c r="A49" s="1131"/>
      <c r="B49" s="1123"/>
      <c r="C49" s="896" t="s">
        <v>82</v>
      </c>
      <c r="D49" s="972" t="s">
        <v>160</v>
      </c>
      <c r="E49" s="1104"/>
      <c r="H49" s="1131"/>
      <c r="I49" s="1123"/>
      <c r="J49" s="896" t="s">
        <v>82</v>
      </c>
      <c r="K49" s="972" t="s">
        <v>842</v>
      </c>
      <c r="L49" s="1104"/>
    </row>
    <row r="50" spans="1:12" x14ac:dyDescent="0.25">
      <c r="A50" s="1131"/>
      <c r="B50" s="1123"/>
      <c r="C50" s="897"/>
      <c r="D50" s="986"/>
      <c r="E50" s="1105"/>
      <c r="H50" s="1131"/>
      <c r="I50" s="1123"/>
      <c r="J50" s="897"/>
      <c r="K50" s="986"/>
      <c r="L50" s="1105"/>
    </row>
    <row r="51" spans="1:12" ht="15" customHeight="1" x14ac:dyDescent="0.25">
      <c r="A51" s="1131"/>
      <c r="B51" s="1123"/>
      <c r="C51" s="896" t="s">
        <v>83</v>
      </c>
      <c r="D51" s="972" t="s">
        <v>212</v>
      </c>
      <c r="E51" s="1104"/>
      <c r="H51" s="1131"/>
      <c r="I51" s="1123"/>
      <c r="J51" s="896" t="s">
        <v>83</v>
      </c>
      <c r="K51" s="972" t="s">
        <v>843</v>
      </c>
      <c r="L51" s="1104"/>
    </row>
    <row r="52" spans="1:12" x14ac:dyDescent="0.25">
      <c r="A52" s="1131"/>
      <c r="B52" s="420" t="s">
        <v>268</v>
      </c>
      <c r="C52" s="897"/>
      <c r="D52" s="986"/>
      <c r="E52" s="1105"/>
      <c r="H52" s="1131"/>
      <c r="I52" s="420" t="s">
        <v>828</v>
      </c>
      <c r="J52" s="897"/>
      <c r="K52" s="986"/>
      <c r="L52" s="1105"/>
    </row>
    <row r="53" spans="1:12" ht="15.75" thickBot="1" x14ac:dyDescent="0.3">
      <c r="A53" s="1132"/>
      <c r="B53" s="421" t="s">
        <v>269</v>
      </c>
      <c r="C53" s="316" t="s">
        <v>84</v>
      </c>
      <c r="D53" s="419" t="s">
        <v>163</v>
      </c>
      <c r="E53" s="317"/>
      <c r="H53" s="1132"/>
      <c r="I53" s="421" t="s">
        <v>830</v>
      </c>
      <c r="J53" s="316" t="s">
        <v>84</v>
      </c>
      <c r="K53" s="419" t="s">
        <v>540</v>
      </c>
      <c r="L53" s="317"/>
    </row>
    <row r="54" spans="1:12" x14ac:dyDescent="0.25">
      <c r="A54" s="1098" t="s">
        <v>848</v>
      </c>
      <c r="B54" s="1099"/>
      <c r="C54" s="1099"/>
      <c r="D54" s="1099"/>
      <c r="E54" s="1100"/>
      <c r="F54" s="306"/>
      <c r="G54" s="306"/>
      <c r="H54" s="1098" t="s">
        <v>849</v>
      </c>
      <c r="I54" s="1099"/>
      <c r="J54" s="1099"/>
      <c r="K54" s="1099"/>
      <c r="L54" s="1100"/>
    </row>
    <row r="55" spans="1:12" ht="15.75" thickBot="1" x14ac:dyDescent="0.3">
      <c r="A55" s="1101"/>
      <c r="B55" s="1102"/>
      <c r="C55" s="1102"/>
      <c r="D55" s="1102"/>
      <c r="E55" s="1103"/>
      <c r="F55" s="306"/>
      <c r="G55" s="306"/>
      <c r="H55" s="1101"/>
      <c r="I55" s="1102"/>
      <c r="J55" s="1102"/>
      <c r="K55" s="1102"/>
      <c r="L55" s="1103"/>
    </row>
    <row r="56" spans="1:12" x14ac:dyDescent="0.25">
      <c r="A56" s="1098" t="s">
        <v>850</v>
      </c>
      <c r="B56" s="1099"/>
      <c r="C56" s="1099"/>
      <c r="D56" s="1099"/>
      <c r="E56" s="1100"/>
      <c r="H56" s="1098" t="s">
        <v>851</v>
      </c>
      <c r="I56" s="1099"/>
      <c r="J56" s="1099"/>
      <c r="K56" s="1099"/>
      <c r="L56" s="1100"/>
    </row>
    <row r="57" spans="1:12" ht="15.75" thickBot="1" x14ac:dyDescent="0.3">
      <c r="A57" s="1101"/>
      <c r="B57" s="1102"/>
      <c r="C57" s="1102"/>
      <c r="D57" s="1102"/>
      <c r="E57" s="1103"/>
      <c r="H57" s="1101"/>
      <c r="I57" s="1102"/>
      <c r="J57" s="1102"/>
      <c r="K57" s="1102"/>
      <c r="L57" s="1103"/>
    </row>
  </sheetData>
  <mergeCells count="148">
    <mergeCell ref="K36:K37"/>
    <mergeCell ref="A54:E55"/>
    <mergeCell ref="H54:L55"/>
    <mergeCell ref="L23:L24"/>
    <mergeCell ref="L25:L26"/>
    <mergeCell ref="L27:L28"/>
    <mergeCell ref="H39:H53"/>
    <mergeCell ref="I39:I43"/>
    <mergeCell ref="I45:I51"/>
    <mergeCell ref="J29:J30"/>
    <mergeCell ref="K29:K30"/>
    <mergeCell ref="L29:L30"/>
    <mergeCell ref="J32:J33"/>
    <mergeCell ref="A39:A53"/>
    <mergeCell ref="B39:B43"/>
    <mergeCell ref="B45:B51"/>
    <mergeCell ref="A22:A38"/>
    <mergeCell ref="E36:E37"/>
    <mergeCell ref="L32:L33"/>
    <mergeCell ref="L34:L35"/>
    <mergeCell ref="L36:L37"/>
    <mergeCell ref="C34:C35"/>
    <mergeCell ref="D34:D35"/>
    <mergeCell ref="E34:E35"/>
    <mergeCell ref="B12:B16"/>
    <mergeCell ref="C23:C24"/>
    <mergeCell ref="D23:D24"/>
    <mergeCell ref="E23:E24"/>
    <mergeCell ref="B22:B25"/>
    <mergeCell ref="B27:B32"/>
    <mergeCell ref="C25:C26"/>
    <mergeCell ref="D25:D26"/>
    <mergeCell ref="E25:E26"/>
    <mergeCell ref="C27:C28"/>
    <mergeCell ref="D27:D28"/>
    <mergeCell ref="E27:E28"/>
    <mergeCell ref="C29:C30"/>
    <mergeCell ref="D29:D30"/>
    <mergeCell ref="E29:E30"/>
    <mergeCell ref="A2:E5"/>
    <mergeCell ref="H2:L5"/>
    <mergeCell ref="A6:A7"/>
    <mergeCell ref="B6:B7"/>
    <mergeCell ref="C6:D7"/>
    <mergeCell ref="E6:E7"/>
    <mergeCell ref="B8:B11"/>
    <mergeCell ref="H6:H7"/>
    <mergeCell ref="I6:I7"/>
    <mergeCell ref="J6:K7"/>
    <mergeCell ref="L6:L7"/>
    <mergeCell ref="C9:C10"/>
    <mergeCell ref="D9:D10"/>
    <mergeCell ref="E9:E10"/>
    <mergeCell ref="J9:J10"/>
    <mergeCell ref="K9:K10"/>
    <mergeCell ref="L9:L10"/>
    <mergeCell ref="A8:A19"/>
    <mergeCell ref="J16:J17"/>
    <mergeCell ref="K16:K17"/>
    <mergeCell ref="L16:L17"/>
    <mergeCell ref="C11:C12"/>
    <mergeCell ref="D11:D12"/>
    <mergeCell ref="E11:E12"/>
    <mergeCell ref="L11:L12"/>
    <mergeCell ref="C14:C15"/>
    <mergeCell ref="D14:D15"/>
    <mergeCell ref="E14:E15"/>
    <mergeCell ref="J14:J15"/>
    <mergeCell ref="K14:K15"/>
    <mergeCell ref="L14:L15"/>
    <mergeCell ref="I8:I11"/>
    <mergeCell ref="I12:I16"/>
    <mergeCell ref="C16:C17"/>
    <mergeCell ref="D16:D17"/>
    <mergeCell ref="E16:E17"/>
    <mergeCell ref="H8:H19"/>
    <mergeCell ref="J11:J12"/>
    <mergeCell ref="K11:K12"/>
    <mergeCell ref="A20:A21"/>
    <mergeCell ref="B20:B21"/>
    <mergeCell ref="C20:D21"/>
    <mergeCell ref="E20:E21"/>
    <mergeCell ref="H20:H21"/>
    <mergeCell ref="I20:I21"/>
    <mergeCell ref="J20:K21"/>
    <mergeCell ref="L20:L21"/>
    <mergeCell ref="C32:C33"/>
    <mergeCell ref="D32:D33"/>
    <mergeCell ref="E32:E33"/>
    <mergeCell ref="J23:J24"/>
    <mergeCell ref="K23:K24"/>
    <mergeCell ref="J25:J26"/>
    <mergeCell ref="K25:K26"/>
    <mergeCell ref="J27:J28"/>
    <mergeCell ref="K27:K28"/>
    <mergeCell ref="H22:H38"/>
    <mergeCell ref="I22:I25"/>
    <mergeCell ref="I27:I32"/>
    <mergeCell ref="K32:K33"/>
    <mergeCell ref="J34:J35"/>
    <mergeCell ref="K34:K35"/>
    <mergeCell ref="J36:J37"/>
    <mergeCell ref="D36:D37"/>
    <mergeCell ref="C39:C40"/>
    <mergeCell ref="D39:D40"/>
    <mergeCell ref="E39:E40"/>
    <mergeCell ref="C41:C42"/>
    <mergeCell ref="D41:D42"/>
    <mergeCell ref="E41:E42"/>
    <mergeCell ref="C43:C44"/>
    <mergeCell ref="D43:D44"/>
    <mergeCell ref="E43:E44"/>
    <mergeCell ref="C36:C37"/>
    <mergeCell ref="K51:K52"/>
    <mergeCell ref="L51:L52"/>
    <mergeCell ref="C45:C46"/>
    <mergeCell ref="D45:D46"/>
    <mergeCell ref="E45:E46"/>
    <mergeCell ref="C47:C48"/>
    <mergeCell ref="D47:D48"/>
    <mergeCell ref="E47:E48"/>
    <mergeCell ref="C49:C50"/>
    <mergeCell ref="D49:D50"/>
    <mergeCell ref="E49:E50"/>
    <mergeCell ref="A56:E57"/>
    <mergeCell ref="H56:L57"/>
    <mergeCell ref="C51:C52"/>
    <mergeCell ref="D51:D52"/>
    <mergeCell ref="E51:E52"/>
    <mergeCell ref="J39:J40"/>
    <mergeCell ref="K39:K40"/>
    <mergeCell ref="L39:L40"/>
    <mergeCell ref="J41:J42"/>
    <mergeCell ref="K41:K42"/>
    <mergeCell ref="L41:L42"/>
    <mergeCell ref="J43:J44"/>
    <mergeCell ref="K43:K44"/>
    <mergeCell ref="L43:L44"/>
    <mergeCell ref="J45:J46"/>
    <mergeCell ref="K45:K46"/>
    <mergeCell ref="L45:L46"/>
    <mergeCell ref="J47:J48"/>
    <mergeCell ref="K47:K48"/>
    <mergeCell ref="L47:L48"/>
    <mergeCell ref="J49:J50"/>
    <mergeCell ref="K49:K50"/>
    <mergeCell ref="L49:L50"/>
    <mergeCell ref="J51:J52"/>
  </mergeCells>
  <pageMargins left="0" right="0" top="0" bottom="0" header="0" footer="0"/>
  <pageSetup scale="91" orientation="portrait" r:id="rId1"/>
  <headerFooter differentFirst="1">
    <oddHeader>&amp;LHRBF Impact Evaluation&amp;CHealth Worker Questionnaire&amp;RForm F2</oddHeader>
    <oddFooter>&amp;R&amp;P / &amp;N</oddFooter>
  </headerFooter>
  <colBreaks count="1" manualBreakCount="1">
    <brk id="6" max="5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Cover </vt:lpstr>
      <vt:lpstr>1General</vt:lpstr>
      <vt:lpstr>2Training</vt:lpstr>
      <vt:lpstr>3Hours</vt:lpstr>
      <vt:lpstr>4Salary</vt:lpstr>
      <vt:lpstr>5OtherComp</vt:lpstr>
      <vt:lpstr>6Superv</vt:lpstr>
      <vt:lpstr>7SecJob</vt:lpstr>
      <vt:lpstr>8Wellbeing</vt:lpstr>
      <vt:lpstr>9Satisf</vt:lpstr>
      <vt:lpstr>10PDrive</vt:lpstr>
      <vt:lpstr>11Innov</vt:lpstr>
      <vt:lpstr>'10PDrive'!Print_Area</vt:lpstr>
      <vt:lpstr>'11Innov'!Print_Area</vt:lpstr>
      <vt:lpstr>'1General'!Print_Area</vt:lpstr>
      <vt:lpstr>'2Training'!Print_Area</vt:lpstr>
      <vt:lpstr>'4Salary'!Print_Area</vt:lpstr>
      <vt:lpstr>'5OtherComp'!Print_Area</vt:lpstr>
      <vt:lpstr>'6Superv'!Print_Area</vt:lpstr>
      <vt:lpstr>'7SecJob'!Print_Area</vt:lpstr>
      <vt:lpstr>'8Wellbeing'!Print_Area</vt:lpstr>
      <vt:lpstr>'9Satisf'!Print_Area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 Malik</dc:creator>
  <cp:lastModifiedBy>Tashrik Ahmed</cp:lastModifiedBy>
  <cp:lastPrinted>2017-11-14T11:39:46Z</cp:lastPrinted>
  <dcterms:created xsi:type="dcterms:W3CDTF">2009-08-13T14:30:20Z</dcterms:created>
  <dcterms:modified xsi:type="dcterms:W3CDTF">2019-05-09T19:45:00Z</dcterms:modified>
</cp:coreProperties>
</file>