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autoCompressPictures="0" defaultThemeVersion="124226"/>
  <mc:AlternateContent xmlns:mc="http://schemas.openxmlformats.org/markup-compatibility/2006">
    <mc:Choice Requires="x15">
      <x15ac:absPath xmlns:x15ac="http://schemas.microsoft.com/office/spreadsheetml/2010/11/ac" url="C:\Users\wb331447\OneDrive - WBG\TJ PBF IE\Endline\09 Microdata\02 Tools\01 Health Facility\"/>
    </mc:Choice>
  </mc:AlternateContent>
  <xr:revisionPtr revIDLastSave="3" documentId="13_ncr:1_{DE9DF2C9-98A1-4777-8628-317CE996CA99}" xr6:coauthVersionLast="41" xr6:coauthVersionMax="43" xr10:uidLastSave="{1E95D3E0-A3D7-419A-AD65-5DF0AAF5DA89}"/>
  <bookViews>
    <workbookView xWindow="-110" yWindow="-110" windowWidth="19420" windowHeight="10420" tabRatio="845" activeTab="3" xr2:uid="{00000000-000D-0000-FFFF-FFFF00000000}"/>
  </bookViews>
  <sheets>
    <sheet name="Cover " sheetId="23" r:id="rId1"/>
    <sheet name="1Identif" sheetId="21" r:id="rId2"/>
    <sheet name="3TimeExpense" sheetId="3" r:id="rId3"/>
    <sheet name="4Satisf1" sheetId="4" r:id="rId4"/>
    <sheet name="4Satisf2" sheetId="18" r:id="rId5"/>
    <sheet name="5Security" sheetId="22" r:id="rId6"/>
    <sheet name="6Household1" sheetId="6" r:id="rId7"/>
    <sheet name="7HHAssets" sheetId="7" r:id="rId8"/>
  </sheets>
  <definedNames>
    <definedName name="_Print_Area" localSheetId="4">'4Satisf2'!$A$1:$E$18</definedName>
    <definedName name="_Print_Area" localSheetId="5">'5Security'!#REF!</definedName>
    <definedName name="_xlnm.Print_Area" localSheetId="1">'1Identif'!$A$1:$P$27</definedName>
    <definedName name="_xlnm.Print_Area" localSheetId="2">'3TimeExpense'!$A$1:$P$42</definedName>
    <definedName name="_xlnm.Print_Area" localSheetId="3">'4Satisf1'!$A$1:$L$17</definedName>
    <definedName name="_xlnm.Print_Area" localSheetId="4">'4Satisf2'!$A$1:$L$18</definedName>
    <definedName name="_xlnm.Print_Area" localSheetId="5">'5Security'!$A$1:$L$19</definedName>
    <definedName name="_xlnm.Print_Area" localSheetId="6">'6Household1'!$A$1:$N$33</definedName>
    <definedName name="_xlnm.Print_Area" localSheetId="7">'7HHAssets'!$A$1:$N$58</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J17" i="21" l="1"/>
  <c r="I7" i="7" l="1"/>
  <c r="I8" i="7" s="1"/>
  <c r="I9" i="7" s="1"/>
  <c r="I10" i="7" s="1"/>
  <c r="I11" i="7" s="1"/>
  <c r="I12" i="7" s="1"/>
  <c r="I13" i="7" s="1"/>
  <c r="I14" i="7" s="1"/>
  <c r="I15" i="7" s="1"/>
  <c r="I16" i="7" s="1"/>
  <c r="I17" i="7" s="1"/>
  <c r="I18" i="7" s="1"/>
  <c r="I19" i="7" s="1"/>
  <c r="I20" i="7" s="1"/>
  <c r="I21" i="7" s="1"/>
  <c r="I22" i="7" s="1"/>
  <c r="I23" i="7" s="1"/>
  <c r="I24" i="7" s="1"/>
  <c r="I25" i="7" s="1"/>
  <c r="I26" i="7" s="1"/>
  <c r="I27" i="7" s="1"/>
  <c r="I28" i="7" s="1"/>
  <c r="I29" i="7" s="1"/>
  <c r="I30" i="7" s="1"/>
  <c r="I31" i="7" s="1"/>
  <c r="I32" i="7" s="1"/>
  <c r="I33" i="7" s="1"/>
  <c r="I34" i="7" s="1"/>
  <c r="I35" i="7" s="1"/>
  <c r="I36" i="7" s="1"/>
  <c r="I37" i="7" s="1"/>
  <c r="I38" i="7" s="1"/>
  <c r="I39" i="7" s="1"/>
  <c r="I40" i="7" s="1"/>
  <c r="I41" i="7" s="1"/>
  <c r="I42" i="7" s="1"/>
  <c r="I1" i="7"/>
  <c r="K2" i="7" s="1"/>
  <c r="K43" i="7" s="1"/>
  <c r="I1" i="6" l="1"/>
  <c r="I3" i="6" s="1"/>
  <c r="I5" i="6" s="1"/>
  <c r="I25" i="6" s="1"/>
  <c r="I29" i="6" s="1"/>
  <c r="H1" i="22" l="1"/>
  <c r="H12" i="22" s="1"/>
  <c r="H13" i="22" s="1"/>
  <c r="H14" i="22" s="1"/>
  <c r="H15" i="22" s="1"/>
  <c r="H16" i="22" s="1"/>
  <c r="H17" i="22" s="1"/>
  <c r="H18" i="22" s="1"/>
  <c r="H19" i="22" s="1"/>
  <c r="H1" i="18"/>
  <c r="H1" i="4" l="1"/>
  <c r="H3" i="4" s="1"/>
  <c r="H10" i="4" s="1"/>
  <c r="H12" i="18" l="1"/>
  <c r="H13" i="18" s="1"/>
  <c r="H14" i="18" s="1"/>
  <c r="H15" i="18" s="1"/>
  <c r="H16" i="18" s="1"/>
  <c r="H17" i="18" s="1"/>
  <c r="H18" i="18" s="1"/>
  <c r="J1" i="3"/>
  <c r="J3" i="3" s="1"/>
  <c r="J8" i="3" s="1"/>
  <c r="J10" i="3" s="1"/>
  <c r="J16" i="3" s="1"/>
  <c r="J18" i="3" s="1"/>
  <c r="J4" i="21"/>
  <c r="J8" i="21" s="1"/>
  <c r="J11" i="21" s="1"/>
  <c r="J12" i="21" s="1"/>
  <c r="J15" i="21" s="1"/>
  <c r="J1" i="21"/>
  <c r="O10" i="3" l="1"/>
  <c r="O12" i="3"/>
  <c r="J20" i="3"/>
  <c r="J22" i="3" s="1"/>
  <c r="J24" i="3" s="1"/>
  <c r="J25" i="3" s="1"/>
  <c r="O11" i="3"/>
  <c r="J27" i="3" l="1"/>
  <c r="J28" i="3" s="1"/>
  <c r="O23" i="3"/>
  <c r="J30" i="3" l="1"/>
  <c r="J31" i="3" s="1"/>
  <c r="O26" i="3"/>
  <c r="J33" i="3" l="1"/>
  <c r="J34" i="3" s="1"/>
  <c r="O29" i="3"/>
  <c r="J36" i="3" l="1"/>
  <c r="J37" i="3" s="1"/>
  <c r="O32" i="3"/>
  <c r="J39" i="3" l="1"/>
  <c r="J40" i="3" s="1"/>
  <c r="O38" i="3" s="1"/>
  <c r="O35" i="3"/>
  <c r="A7" i="7" l="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1" i="3" l="1"/>
  <c r="A3" i="3" s="1"/>
  <c r="A8" i="3" l="1"/>
  <c r="A10" i="3" s="1"/>
  <c r="A16" i="3" s="1"/>
  <c r="A18" i="3" s="1"/>
  <c r="F12" i="3" s="1"/>
  <c r="F26" i="21"/>
  <c r="O26" i="21"/>
  <c r="A1" i="22"/>
  <c r="A4" i="21"/>
  <c r="A1" i="21"/>
  <c r="F11" i="3" l="1"/>
  <c r="A20" i="3"/>
  <c r="A22" i="3" s="1"/>
  <c r="F10" i="3"/>
  <c r="A12" i="22"/>
  <c r="A13" i="22" s="1"/>
  <c r="A14" i="22" s="1"/>
  <c r="A15" i="22" s="1"/>
  <c r="A16" i="22" s="1"/>
  <c r="A17" i="22" s="1"/>
  <c r="A18" i="22" s="1"/>
  <c r="A19" i="22" s="1"/>
  <c r="A8" i="21"/>
  <c r="A11" i="21" s="1"/>
  <c r="A12" i="21" s="1"/>
  <c r="A1" i="7"/>
  <c r="A1" i="6"/>
  <c r="A1" i="18"/>
  <c r="A13" i="18" s="1"/>
  <c r="A14" i="18" s="1"/>
  <c r="A15" i="18" s="1"/>
  <c r="A16" i="18" s="1"/>
  <c r="A17" i="18" s="1"/>
  <c r="A18" i="18" s="1"/>
  <c r="A15" i="21" l="1"/>
  <c r="A17" i="21" s="1"/>
  <c r="C2" i="7"/>
  <c r="A3" i="6"/>
  <c r="A5" i="6" s="1"/>
  <c r="A1" i="4"/>
  <c r="A3" i="4" s="1"/>
  <c r="A10" i="4" s="1"/>
  <c r="A24" i="3" l="1"/>
  <c r="A25" i="3" s="1"/>
  <c r="C43" i="7"/>
  <c r="A27" i="3" l="1"/>
  <c r="F23" i="3"/>
  <c r="A25" i="6"/>
  <c r="A29" i="6" s="1"/>
  <c r="A28" i="3" l="1"/>
  <c r="F26" i="3" l="1"/>
  <c r="A30" i="3"/>
  <c r="A31" i="3" s="1"/>
  <c r="A33" i="3" l="1"/>
  <c r="A34" i="3" s="1"/>
  <c r="F29" i="3"/>
  <c r="F32" i="3" l="1"/>
  <c r="A36" i="3"/>
  <c r="A37" i="3" s="1"/>
  <c r="F35" i="3" l="1"/>
  <c r="A39" i="3"/>
  <c r="A40" i="3" s="1"/>
  <c r="F38" i="3" s="1"/>
</calcChain>
</file>

<file path=xl/sharedStrings.xml><?xml version="1.0" encoding="utf-8"?>
<sst xmlns="http://schemas.openxmlformats.org/spreadsheetml/2006/main" count="622" uniqueCount="463">
  <si>
    <t>For your home, what is the main material used for the following: Wall, Rooftop and Floor?</t>
  </si>
  <si>
    <t>INTERVIEW DONE</t>
  </si>
  <si>
    <t>PARTIALLY COMPLETED</t>
  </si>
  <si>
    <t>YEAR</t>
  </si>
  <si>
    <t>NEVER</t>
  </si>
  <si>
    <t>SOMETIMES</t>
  </si>
  <si>
    <t>ALWAYS</t>
  </si>
  <si>
    <t>SUPERVISOR</t>
  </si>
  <si>
    <t>How long did you/the patient spend with the doctor or nurse during the consultation?</t>
  </si>
  <si>
    <t>Public car/bus</t>
  </si>
  <si>
    <t>Private car</t>
  </si>
  <si>
    <t xml:space="preserve">Animal </t>
  </si>
  <si>
    <t xml:space="preserve">Bicycle </t>
  </si>
  <si>
    <t>By foot</t>
  </si>
  <si>
    <t>Donkey/Horse?</t>
  </si>
  <si>
    <t>Poultry?</t>
  </si>
  <si>
    <t>Sheep?</t>
  </si>
  <si>
    <t>Goats?</t>
  </si>
  <si>
    <t>Cattle?</t>
  </si>
  <si>
    <t>Was a laboratory test done?</t>
  </si>
  <si>
    <t>You had enough privacy during your visit.</t>
  </si>
  <si>
    <t>The amount of time you spent waiting to be seen by a health provider was reasonable.</t>
  </si>
  <si>
    <t>How long did you/the patient wait in the health facility before being seen in consultation by the health worker?</t>
  </si>
  <si>
    <t>The health staff are courteous and respectful.</t>
  </si>
  <si>
    <t>e. TOTAL</t>
  </si>
  <si>
    <t>d. Children 5 years and below</t>
  </si>
  <si>
    <t>c. Children &amp; adolescents between 6 &amp; 17 years</t>
  </si>
  <si>
    <t>b. Women 18 years and older</t>
  </si>
  <si>
    <t>a. Men 18 years and older</t>
  </si>
  <si>
    <t>Yes</t>
  </si>
  <si>
    <t>Recommendation or referral</t>
  </si>
  <si>
    <t>Availability of female provider</t>
  </si>
  <si>
    <t>Availability of drugs</t>
  </si>
  <si>
    <t>Trust in providers/ high quality care</t>
  </si>
  <si>
    <t>Low cost</t>
  </si>
  <si>
    <t>Location close to home</t>
  </si>
  <si>
    <t>No other reason</t>
  </si>
  <si>
    <t>IDENTIFIER</t>
  </si>
  <si>
    <t>MONTH</t>
  </si>
  <si>
    <t>DAY</t>
  </si>
  <si>
    <t>No</t>
  </si>
  <si>
    <t>Can you read and write?</t>
    <phoneticPr fontId="21" type="noConversion"/>
  </si>
  <si>
    <t>RECORD RESPONSE</t>
  </si>
  <si>
    <t>►</t>
  </si>
  <si>
    <t>YES</t>
    <phoneticPr fontId="21" type="noConversion"/>
  </si>
  <si>
    <t>NO</t>
    <phoneticPr fontId="21" type="noConversion"/>
  </si>
  <si>
    <t>MALE</t>
    <phoneticPr fontId="21" type="noConversion"/>
  </si>
  <si>
    <t>FEMALE</t>
    <phoneticPr fontId="21" type="noConversion"/>
  </si>
  <si>
    <t>YES</t>
  </si>
  <si>
    <t>NO</t>
  </si>
  <si>
    <t>FROM THE STAFF ROSTER IN FORM F1</t>
  </si>
  <si>
    <t>Sex of the health worker</t>
  </si>
  <si>
    <t>Primary</t>
    <phoneticPr fontId="21" type="noConversion"/>
  </si>
  <si>
    <t>Secondary</t>
    <phoneticPr fontId="21" type="noConversion"/>
  </si>
  <si>
    <t>University</t>
    <phoneticPr fontId="21" type="noConversion"/>
  </si>
  <si>
    <t>None</t>
    <phoneticPr fontId="21" type="noConversion"/>
  </si>
  <si>
    <t>►</t>
    <phoneticPr fontId="21" type="noConversion"/>
  </si>
  <si>
    <t>What is the highest level and grade of education that you completed?</t>
  </si>
  <si>
    <t>PERSON IN CHARGE REFUSED INTERVIEW</t>
  </si>
  <si>
    <t>FACILITY IS EMPTY (NO STAFF MEMBERS)</t>
  </si>
  <si>
    <t>HEALTH FACILITY NOT FOUND</t>
  </si>
  <si>
    <t>All in all, you trust the health worker completely in this health facility.</t>
  </si>
  <si>
    <t>The health workersin this facility act differently toward rich people than toward poor people.</t>
  </si>
  <si>
    <t>The health workers in this facility care about your health just as much or more than you do.</t>
  </si>
  <si>
    <t>The health workers in this facility are easy to make contact with.</t>
  </si>
  <si>
    <t>The health workers in this facility are very friendly and approachable.</t>
  </si>
  <si>
    <t>You completely trust the health worker’s decisions about medical treatments in this facility.</t>
  </si>
  <si>
    <t>You trust in the skills and abilities of the health workers of this facility.</t>
  </si>
  <si>
    <t>The health workers in this facility are extremely thorough and careful.</t>
  </si>
  <si>
    <t>The overall quality of services provided was satisfactory.</t>
  </si>
  <si>
    <t>The hours the facility is open are adequate to meet your needs.</t>
  </si>
  <si>
    <t>The health worker spent a sufficient amount of time with you.</t>
  </si>
  <si>
    <t>The health workers did a good job of explaining your condition.</t>
  </si>
  <si>
    <t>Other, specify:</t>
  </si>
  <si>
    <t>OTHER, SPECIFY:</t>
  </si>
  <si>
    <t>I’m going to read you a series of statements regarding this health facility. Please tell me if you agree, neither agree nor disagree or disagree with each statement. Some statements may not apply to your situation. Please let me know if a statement does not apply to you.</t>
  </si>
  <si>
    <t>ANIMAL</t>
  </si>
  <si>
    <t>ASSET</t>
  </si>
  <si>
    <t>HEALTH DISTRICT</t>
  </si>
  <si>
    <t>PROVINCE NAME</t>
  </si>
  <si>
    <t>PROVINCE CODE</t>
  </si>
  <si>
    <t>DISTRICT NAME</t>
  </si>
  <si>
    <t>DISTRICT CODE</t>
  </si>
  <si>
    <t>LOCALITY NAME</t>
  </si>
  <si>
    <t>LOCALITY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</si>
  <si>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</si>
  <si>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</si>
  <si>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</si>
  <si>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</si>
  <si>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</si>
  <si>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</si>
  <si>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</si>
  <si>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</si>
  <si>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</si>
  <si>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</si>
  <si>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</si>
  <si>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</si>
  <si>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</si>
  <si>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RESPONDENT</t>
  </si>
  <si>
    <t xml:space="preserve">Translator Used? </t>
  </si>
  <si>
    <t>Health Facility Questionnaire</t>
  </si>
  <si>
    <t>PERSON IN CHARGE IS OUT  (STAFF THAT IS PRESENT IS NOT AUTHORIZED)</t>
  </si>
  <si>
    <t>MINUTES</t>
  </si>
  <si>
    <t>INTERVIEWER: ASK THE FOLLOWING QUESTIONS TO THE HEALTH WORKER.</t>
  </si>
  <si>
    <t>INTERVIEWER: ENTER HEALTH WORKER TRACKING NUMBER.</t>
  </si>
  <si>
    <t>GRADE / YEARS WITHIN THAT LEVEL</t>
  </si>
  <si>
    <t xml:space="preserve">What was the next most important reason you chose this health facility today instead of a different source of care? </t>
  </si>
  <si>
    <t>INTERVIEWER: DO NOT READ OPTIONS ALOUD. ONLY ONE ANSWER IS ALLOWED.</t>
  </si>
  <si>
    <t>I’m going to read you a series of statements regarding security and trust in this health facility. Please respond to the statements as you did above by confirming if you agree, neither agree nor disagree,or  disagree with each statement. Some of these statements may not apply to you. Please tell me if any of those statements does not apply to you.</t>
  </si>
  <si>
    <t>How many rooms does your household have? (Including rooms outside the main dwelling, excluding kitchen and bathrooms)</t>
  </si>
  <si>
    <t>BRICKS OR BLOCKS</t>
  </si>
  <si>
    <t>ASBESTOS</t>
  </si>
  <si>
    <t>CORRUGATED IRON / METAL</t>
  </si>
  <si>
    <t>PLASTIC</t>
  </si>
  <si>
    <t>POLES / REED</t>
  </si>
  <si>
    <t>TILES/ SLATES</t>
  </si>
  <si>
    <t>THATCH / GRASS</t>
  </si>
  <si>
    <t>EARTH / MUD</t>
  </si>
  <si>
    <t>CONCRETE ONLY</t>
  </si>
  <si>
    <t>COVERED CONCRETE</t>
  </si>
  <si>
    <t>CARDBOARD</t>
  </si>
  <si>
    <t>INTERVIEWER: DO NOT READ OPTIONS ALOUD. RECORD RESPONSE FOR WALL, ROOFTOP AND FLOOR SEPARATELY.</t>
  </si>
  <si>
    <t xml:space="preserve">How many people live in your household? </t>
  </si>
  <si>
    <t>INTERVIEWER: WRITE THE TOTAL NUMBER IN EACH CATEGORY.</t>
  </si>
  <si>
    <t>TAJIK</t>
  </si>
  <si>
    <t>RUSSIAN</t>
  </si>
  <si>
    <t>How much was paid in Somoni for this?</t>
  </si>
  <si>
    <t>Lyceum/College/Special education</t>
  </si>
  <si>
    <t>Sex of the patient?</t>
  </si>
  <si>
    <t>COMPLETE YEARS</t>
  </si>
  <si>
    <t>Is it the first time you visited to this facility for this disease or this purpose of the visit?</t>
  </si>
  <si>
    <t>Were medicines dispensed to you at the facility?</t>
  </si>
  <si>
    <t xml:space="preserve">Did you give any non-monetary gifts to the consultation? </t>
  </si>
  <si>
    <t>What was the approximate value of the gift?</t>
  </si>
  <si>
    <t xml:space="preserve">Value in Tajik Somoni </t>
  </si>
  <si>
    <t xml:space="preserve">How much was spent in total in Somoni at the facility for this visit, not including transportation costs? </t>
  </si>
  <si>
    <t xml:space="preserve">WOOD </t>
  </si>
  <si>
    <t>May we call you back?</t>
  </si>
  <si>
    <t>Could you tell us your phone number</t>
  </si>
  <si>
    <t>Radio</t>
  </si>
  <si>
    <t>CD/DVD player</t>
  </si>
  <si>
    <t>Record player</t>
  </si>
  <si>
    <t>Television</t>
  </si>
  <si>
    <t>Clothes iron</t>
  </si>
  <si>
    <t>Electric stove</t>
  </si>
  <si>
    <t>Gas stove</t>
  </si>
  <si>
    <t>Paraffin lamp</t>
  </si>
  <si>
    <t>Bed</t>
  </si>
  <si>
    <t>Mattress</t>
  </si>
  <si>
    <t>Table/chair</t>
  </si>
  <si>
    <t>Refrigerator / freezer</t>
  </si>
  <si>
    <t>Sewing machine</t>
  </si>
  <si>
    <t>Table (for dining)</t>
  </si>
  <si>
    <t>Sofa</t>
  </si>
  <si>
    <t>Land line telephone</t>
  </si>
  <si>
    <t>Basic phone (push-button telephone)</t>
  </si>
  <si>
    <t>Smartphone</t>
  </si>
  <si>
    <t>Motorcycle</t>
  </si>
  <si>
    <t>Bicycle</t>
  </si>
  <si>
    <t>Truck</t>
  </si>
  <si>
    <t>Car</t>
  </si>
  <si>
    <t>Wheelbarrow</t>
  </si>
  <si>
    <t>Plough</t>
  </si>
  <si>
    <t>Hoes / harrows / axes</t>
  </si>
  <si>
    <t>Tractor / harvester</t>
  </si>
  <si>
    <t>Computer/Laptop</t>
  </si>
  <si>
    <t>Microwave</t>
  </si>
  <si>
    <t>Satellite dish</t>
  </si>
  <si>
    <t>Fan</t>
  </si>
  <si>
    <t>Mini generatorМинидвихок</t>
  </si>
  <si>
    <t>Vacuum cleaner</t>
  </si>
  <si>
    <t xml:space="preserve">Air conditioner </t>
  </si>
  <si>
    <t>Wardrobe</t>
  </si>
  <si>
    <t>Video recorder</t>
  </si>
  <si>
    <t>Tablet</t>
  </si>
  <si>
    <t>WRITE FULL NAME OF THE RESPONDENT</t>
  </si>
  <si>
    <t xml:space="preserve">Did you give additional money to the health worker? </t>
  </si>
  <si>
    <t xml:space="preserve">How much did you give? </t>
  </si>
  <si>
    <t>2017-2018</t>
  </si>
  <si>
    <t>UZBEK</t>
  </si>
  <si>
    <t>Have you been charged for recording / opening a medical card?</t>
  </si>
  <si>
    <t>Was a consultation fee charged?</t>
  </si>
  <si>
    <t xml:space="preserve">HEALTH RESULTS BASED FINANCING IMPACT EVALUATION </t>
  </si>
  <si>
    <t xml:space="preserve">БАҲОДИИИ ТАЪСИРИ МАБЛАҒГУЗОРИИ СОҲАИ ТАНДУРУСТӢ </t>
  </si>
  <si>
    <t>МУАЙЯНКУНАНДА</t>
  </si>
  <si>
    <t>FOLLOW-UP SURVEY - TAJIKISTAN</t>
  </si>
  <si>
    <t>HF</t>
  </si>
  <si>
    <t>ДАР АСОСИ НАТИҶАҲОИ ФАЪОЛИЯТ - ТАДҚИҚОТИ МИНБАЪДА</t>
  </si>
  <si>
    <t>НОҲИЯ</t>
  </si>
  <si>
    <t>РАҚАМИ МТ</t>
  </si>
  <si>
    <t>ТОҶИКИСТОН, 2017-2018</t>
  </si>
  <si>
    <t>САВОЛНОМАИ МУАССИСАИ ТИББӢ</t>
  </si>
  <si>
    <t>НОМИ ВИЛОЯТ</t>
  </si>
  <si>
    <t>РАМЗИ ВИЛОЯТ</t>
  </si>
  <si>
    <t>НОМИ НОҲИЯ</t>
  </si>
  <si>
    <t>РАМЗИ НОҲИЯ</t>
  </si>
  <si>
    <t>НОМИ МАҲАЛ</t>
  </si>
  <si>
    <t>РАМЗИ МАҲАЛ</t>
  </si>
  <si>
    <t>IE ARM:</t>
  </si>
  <si>
    <t>ГУРӮҲҲОИ МАҚСАДНОКИ БАҲОДИҲИИ БЕВОСИТА:</t>
  </si>
  <si>
    <t>Treatment 1 = 01</t>
  </si>
  <si>
    <t>Treatment 2 = 02</t>
  </si>
  <si>
    <t>Treatment 3 = 03</t>
  </si>
  <si>
    <t>Treatment 4 = 04</t>
  </si>
  <si>
    <t>Treatment 5 = 05</t>
  </si>
  <si>
    <t>Comparison Only = 06</t>
  </si>
  <si>
    <t>Гурӯҳи мақсаднокӣ  1 = 01</t>
  </si>
  <si>
    <t>Гурӯҳи мақсаднокӣ  2 = 02</t>
  </si>
  <si>
    <t>Гурӯҳи мақсаднокӣ  3 = 03</t>
  </si>
  <si>
    <t>Гурӯҳи мақсаднокӣ  4 = 04</t>
  </si>
  <si>
    <t>Гурӯҳи мақсаднокӣ  5 = 05</t>
  </si>
  <si>
    <t>Гурӯҳи муқоисавӣ = 06</t>
  </si>
  <si>
    <t>КООРДИНАТАҲОИ GPS-И МУАССИСАИ ТИББӢ</t>
  </si>
  <si>
    <t>НАТИҶАИ МУСОҲИБА</t>
  </si>
  <si>
    <t>МУСОҲИБА ГУЗАРОНИДА ШУД</t>
  </si>
  <si>
    <t>ҚИСМАН ГУЗАРОНИДА ШУДА</t>
  </si>
  <si>
    <t>АРЗ (ШИМОЛ)</t>
  </si>
  <si>
    <t>ШАХСИ ИНТИХОБШУДА АЗ МУСОҲИБА ДАСТ КАШИД</t>
  </si>
  <si>
    <t>ШАХСИ ИНТИХОБШУДА ҲУЗУР НАДОШТ (КОРМАНДЕ, КИ ҲУЗУР ДОШТ, ВАКОЛАТ НАДОРАД)</t>
  </si>
  <si>
    <t>ТӮЛ (ШАРҚ)</t>
  </si>
  <si>
    <t>МУАССИСА ХОЛӢ АСТ (КОРМАНДОН ҲУЗУР НАДОРАНД)</t>
  </si>
  <si>
    <t>МУАССИСАИ ТИББӢ ЁФТА НАШУД</t>
  </si>
  <si>
    <t>НОМИ МУАССИСАИ ТИББӢ</t>
  </si>
  <si>
    <t>ҶОЙГИРШАВИИ МУАССИСАИ ТИББӢ</t>
  </si>
  <si>
    <t>HEALTH FACILITY IS CLOSED FOR REPAIR</t>
  </si>
  <si>
    <t>МУАССИСАИ ТИББӢ БАРОИ ТАЪМИР МАХКАМ КАРДА ШУДААСТ</t>
  </si>
  <si>
    <t>ДИГАР (ҚАЙД КУНЕД)</t>
  </si>
  <si>
    <t xml:space="preserve"> </t>
  </si>
  <si>
    <t>ЗАБОН</t>
  </si>
  <si>
    <t>ПУРСИШ</t>
  </si>
  <si>
    <t>САВОЛДИҲАНДА</t>
  </si>
  <si>
    <t>РАМЗ</t>
  </si>
  <si>
    <t>ТАШРИФИ 1</t>
  </si>
  <si>
    <t>РӮЗ</t>
  </si>
  <si>
    <t>МОҲ</t>
  </si>
  <si>
    <t>СОЛ</t>
  </si>
  <si>
    <t>ТОҶИКӢ</t>
  </si>
  <si>
    <t>РУСӢ</t>
  </si>
  <si>
    <t>МУСОҲИБ</t>
  </si>
  <si>
    <t>ӮЗБЕКӢ</t>
  </si>
  <si>
    <t>ТАШРИФИ 2</t>
  </si>
  <si>
    <t>ТАШРИФИ 3</t>
  </si>
  <si>
    <t>ТАРҶУМОН ИСТИФОДА ШУД</t>
  </si>
  <si>
    <t>ҲЕҶ ГОҲ</t>
  </si>
  <si>
    <t>БАЪЗАН</t>
  </si>
  <si>
    <t>СУПЕРВИЗОР</t>
  </si>
  <si>
    <t>ДОИМО</t>
  </si>
  <si>
    <t>F4 - EXIT INTERVIEW ADULT 40 (f4_adult)</t>
  </si>
  <si>
    <t>ҶАВОБРО НАВИСЕД</t>
  </si>
  <si>
    <t>САВОЛДИҲАНДА: РАҚАМИ МУАЙЯНКУНАНДАИ КОРМАНДИ ТИБРО НАВИСЕД.</t>
  </si>
  <si>
    <t>АЗ РУЙХАТИ КОРМАНДОН ДАР ШАКЛИ F1</t>
  </si>
  <si>
    <t>МАРД</t>
  </si>
  <si>
    <t>ЗАН</t>
  </si>
  <si>
    <t>НОМУ НАСАБИ МУСОҲИБРО НАВИСЕД</t>
  </si>
  <si>
    <t>Ин маротибаи аввалин мебошад, ки Шумо ба ин муассисаи тиббӣ барои ҳамин беморӣ ё барои ҳамин мақсад ташриф овардед?</t>
  </si>
  <si>
    <t>ҲА</t>
  </si>
  <si>
    <t>НЕ</t>
  </si>
  <si>
    <t>Ҷинси бемор</t>
  </si>
  <si>
    <t>СОЛҲОИ ПУРРА</t>
  </si>
  <si>
    <t>Ҳа</t>
  </si>
  <si>
    <t>Не</t>
  </si>
  <si>
    <t>Маълумоти Шумо?</t>
  </si>
  <si>
    <t>Ибтидоӣ</t>
  </si>
  <si>
    <t>Миёна</t>
  </si>
  <si>
    <t>Литсей / коллеҷ / маълумоти махсус</t>
  </si>
  <si>
    <t>Олӣ</t>
  </si>
  <si>
    <t>►</t>
    <phoneticPr fontId="18" type="noConversion"/>
  </si>
  <si>
    <t>СИНФ / СОЛҲО ДАР ҲУДУДИ ИН САТҲ</t>
  </si>
  <si>
    <t>IDENTIFICATION</t>
  </si>
  <si>
    <t>МУАЙЯНКУНӢ</t>
  </si>
  <si>
    <t>САВОЛДИҲАНДА: САВОЛҲОИ ЗЕРИНРО АЗ КОРМАНДИ ТИБ ПУРСЕД.</t>
  </si>
  <si>
    <t>(1,01A)</t>
  </si>
  <si>
    <t>INTERVIEWER: ENTER HEALTH WORKER NAME</t>
  </si>
  <si>
    <t>САВОЛДИҲАНДА: НОМИ КОРМАНДИ ТИБРО НАВИСЕД.</t>
  </si>
  <si>
    <t>Ҷинси корманди тиб</t>
  </si>
  <si>
    <t>САВОЛДИҲАНДА, САВОЛҲОИ ЗЕРИНРО АЗ БЕМОРОН ПУРСЕД.</t>
  </si>
  <si>
    <t>INTERVIEWER, ASK THE FOLLOWING QUESTIONS TO THE PATIENT.</t>
  </si>
  <si>
    <t>Шумо хонда ва навишта метавонед?</t>
  </si>
  <si>
    <t>Ягон маълумот надорам</t>
  </si>
  <si>
    <t>ДАҚИҚАҲО</t>
  </si>
  <si>
    <t>Пиёда</t>
  </si>
  <si>
    <t>Дучарха</t>
  </si>
  <si>
    <t>Асп/хар</t>
  </si>
  <si>
    <t>Мошини шахсӣ</t>
  </si>
  <si>
    <t>Нақлиёти ҷамъиятӣ</t>
  </si>
  <si>
    <t>Дигар (Қайд кунед)</t>
  </si>
  <si>
    <t>Шумо чӣ қадар интизор будед то он вақте, ки корманди тиб  шуморо кабул кунад?</t>
  </si>
  <si>
    <t>Вохурии Шумо бо духтур ё ҳамшираи шавқат чанд вакт давом кард?</t>
  </si>
  <si>
    <t>Оё барои қайдкунии корманди тиб/кушодани варақаи тиббӣ аз Шумо пул гирифта буд?</t>
  </si>
  <si>
    <t>Барои ин чанд пул додед?</t>
  </si>
  <si>
    <t>Шумо барои корманди тиб пули иловагӣ додед?</t>
  </si>
  <si>
    <t>Нархи тақрибӣ барои ин тӯҳфа чӣ қадар буд?</t>
  </si>
  <si>
    <t>Оё имруз санҷиши лабораторӣ гузаронида шуд?</t>
  </si>
  <si>
    <t>Оё имруз дар муассиса ба Шумо доруҳо доданд?</t>
  </si>
  <si>
    <t xml:space="preserve">Шумо ҳамагӣ барои ташриф ба ҳамин муассиса, ба ғайр аз хароҷот барои рафтуомад,имруз чанд пул сарф кардед? </t>
  </si>
  <si>
    <t>PATIENT TRAVEL AND EXPENDITURE</t>
  </si>
  <si>
    <t>РАФТУОМАД ВА ХАРОҶОТИ БЕМОР</t>
  </si>
  <si>
    <t xml:space="preserve">Оё Шумо ягон тӯҳфа ғайр аз пул барои машварат додед? </t>
  </si>
  <si>
    <t>KILOMETERS</t>
  </si>
  <si>
    <t>КИЛОМЕТР</t>
  </si>
  <si>
    <t>SOMONI</t>
  </si>
  <si>
    <t>Сабаби асосӣ чӣ буд, ки Шумо ба ҳамин муассисаи тибби имрӯз мурочиат кардед?</t>
  </si>
  <si>
    <t>Ба хона наздик ҷойгир аст</t>
  </si>
  <si>
    <t>Нархи хизматрасонии паст</t>
  </si>
  <si>
    <t>Боварӣ ба кормандон / сифати баланди хизматрасони</t>
  </si>
  <si>
    <t>САВОЛДИҲАНДА: ВАРИАНТҲОРО  НАХОНЕД. ТАНҲО ЯК ҶАВОБ ИҶОЗАТ ДОДА ШУДААСТ.</t>
  </si>
  <si>
    <t>Дастрасии доруҳо</t>
  </si>
  <si>
    <t>Дастрасии корманди тибби зан</t>
  </si>
  <si>
    <t>Тавсия ё роҳхат</t>
  </si>
  <si>
    <t>Дигар (қайд кунед)</t>
  </si>
  <si>
    <t>Дигар сабаб нест</t>
  </si>
  <si>
    <t>Нархи хизматрасони паст</t>
  </si>
  <si>
    <t>PATIENT SATISFACTION</t>
  </si>
  <si>
    <t>ҚАНОАТМАНДИИ БЕМОР</t>
  </si>
  <si>
    <t>What was the main reason you chose this health facility today instead of a different source of care?</t>
  </si>
  <si>
    <t>Боварӣ ба кормандон / сифати баланди хизматрасон</t>
  </si>
  <si>
    <t xml:space="preserve">Сабаби асосии чӣ мебошад, ки Шумо дар оянда аз хизматрасонии ин муассисаи тиббӣ истифода мебаред? </t>
  </si>
  <si>
    <t>Ман мехоҳам ба Шумо як қатор фикру ақидаҳоро оид ба ин муассисаи тиббӣ хонам. Лутфан, ба ман гуед, ки Шумо бо ин ақида розӣ, ҳам розӣ ва ҳам норозӣ ё норозӣ мебошад. Баъзе ақидаҳо метавонанд ба ҳолати Шумо мувофиқ наоянд.</t>
  </si>
  <si>
    <t>Кормандони тиб боадаб ва боэҳтиром мебошанд.</t>
  </si>
  <si>
    <t>Кормандони тиб вазъияти бо Шумо ба вуҷуд омадаро хеле хуб фаҳмониданд.</t>
  </si>
  <si>
    <t>Вақте, ки Шумо барои интизор будани корманди тиб сарф кардед, мувофиқ буд.</t>
  </si>
  <si>
    <t>Дар вақти ташрифи шумо махфияти кифоя риоя шуда буд.</t>
  </si>
  <si>
    <t>Вақти гузаронидашудаи корманди тиб бо Шумо барои Шумо кифоя буд</t>
  </si>
  <si>
    <t>Соатҳои кушода будани муассиса ба талаботҳои Шумо ҷавобгуӯ мебошад.</t>
  </si>
  <si>
    <t>Сифати умумии хизматрасониҳои таъминшуда қаноатбахш буданд.</t>
  </si>
  <si>
    <t>Барои машварат Шумо пул додед?</t>
  </si>
  <si>
    <t>PATIENT SATISFACTION (CONTINUED)</t>
  </si>
  <si>
    <t>ҚАНОАТМАНДИИ БЕМОР (ДАВОМАШ)</t>
  </si>
  <si>
    <r>
      <t>RESPONSE CODE</t>
    </r>
    <r>
      <rPr>
        <sz val="11"/>
        <rFont val="Calibri"/>
        <family val="2"/>
        <charset val="204"/>
        <scheme val="minor"/>
      </rPr>
      <t xml:space="preserve">    </t>
    </r>
  </si>
  <si>
    <t>РАМЗИ ҶАВОБ</t>
  </si>
  <si>
    <t>AGREE</t>
  </si>
  <si>
    <t>NEITHER AGREE NOR DISAGREE</t>
  </si>
  <si>
    <t>DISAGREE</t>
  </si>
  <si>
    <t>NOT APPLICABLE</t>
  </si>
  <si>
    <t>РОЗӢ ҲАСТАМ</t>
  </si>
  <si>
    <t>ҲАМ РОЗӢ ВА ҲАМ НОРОЗӢ</t>
  </si>
  <si>
    <t>РОЗӢ НЕСТАМ</t>
  </si>
  <si>
    <t>МУВОФИҚ НЕСТ</t>
  </si>
  <si>
    <t xml:space="preserve">INTERVIEWER: READ EACH STATEMENT TO THE RESPONDENT AND RECORD THE RESPONSE CODE FOR EACH QUESTION. </t>
  </si>
  <si>
    <t>SHOW AND ASK TO PICK OUT THE COLORED AND NUMBERED CARDS WITH RESPONSE CODES.</t>
  </si>
  <si>
    <t xml:space="preserve">САВОЛДИҲАНДА: ҲАР ЯК ФИКРРО БА МУСОҲИБ ХОНЕД ВА РАМЗИ ҶАВОБРО БАРОИ ҲАР ЯК САВОЛ НАВИСЕД. </t>
  </si>
  <si>
    <t>БА МУСОҲИБОН КОРТҲОИ РАНГА ВА РАҚАМГУЗОРИШУДАРО БО РАМЗҲОИ ҶАВОБҲО НИШОН ДИҲЕД ВА ХОҲИШ НАМОЕД, КИ ОНҲОРО ИНТИХОБ НАМОЯНД.</t>
  </si>
  <si>
    <t>Ман мехостам ба Шумо як қатор фикру ақидаҳоро бахшида ба бехатарӣ ва боварӣ дар ин муассисаи тиббӣ хонам. Лутфан, ба фикру ақидаҳо, чӣ тавре ки Шумо дар боло ҷавоб дода будед, ҷавоб диҳед, яъне розӣ ҳастед, ҳам розӣ ва ҳам норозӣ ё норозӣ ҳастед. Баъзе ақидаҳо метавонанд ба ҳолати Шумо мувофиқ наоянд. Лутфан, ба ман гӯед, агар ягонтои онҳо ба Шумо мувофиқ набошад.</t>
  </si>
  <si>
    <t>Кормандони тиб дар ин муассиса хеле бодиққат ва эҳтиёткор мебошанд.</t>
  </si>
  <si>
    <t>Шумо ба малакаҳо ва қобилиятҳои кормандони тиби ин муассисаи тиббӣ бовар мекунед.</t>
  </si>
  <si>
    <t>Шумо ба қарори корманди тиб дар бораи амалиётҳои табобатӣ дар ин муассиса пурра бовар мекунед.</t>
  </si>
  <si>
    <t>Кормандони  муассисаи тиббӣ хеле меҳрубон ва дастрас мебошанд.</t>
  </si>
  <si>
    <t>Бо кормандони ин муассисаи тиббӣ ба алоқа баромадан хеле осон аст.</t>
  </si>
  <si>
    <t>Кормандони ин муассисаи тиббӣ доир ба саломатии Шумо назар ба Шумо бештар ғамхорӣ менамоянд.</t>
  </si>
  <si>
    <t>Кормандони ин муассисаи тиббӣ ба одамони бой ва камбағал рафтори гуногун доранд.</t>
  </si>
  <si>
    <t>Умуман Шумо ба корманди ин муассисаи тиббӣ пурра бовар мекунед.</t>
  </si>
  <si>
    <t xml:space="preserve">БЕХАТАРӢ ВА БОВАРӢ </t>
  </si>
  <si>
    <t>SAFETY AND TRUST</t>
  </si>
  <si>
    <t xml:space="preserve">Хонаводаи Шумо ягон намуди замин дорад? (замини наздиҳавлигӣ, замини президентӣ, хоҷагии деҳқонӣ,замини ба иҷора гирифташуда )
</t>
  </si>
  <si>
    <t>Дар хонаи Шумо барои сохтмони девор, бом ва фарш кадом маводҳо истифода шудаанд?</t>
  </si>
  <si>
    <t>ХИШТ Ё СЕМБЛОКҲО</t>
  </si>
  <si>
    <t>АСБЕСТ</t>
  </si>
  <si>
    <t>ОҲАН / ТУНУКАИ ЧИНДОР</t>
  </si>
  <si>
    <t>ПЛАСТИК</t>
  </si>
  <si>
    <t>СУТУНҲОИ ЧУБӢ</t>
  </si>
  <si>
    <t>САФОЛИ БОМПУШӢ/ ШИФЕР</t>
  </si>
  <si>
    <t>КАҲ / АЛАФ</t>
  </si>
  <si>
    <t>ЧУБ</t>
  </si>
  <si>
    <t>ЗАМИН / ПОҚСА</t>
  </si>
  <si>
    <t>ТАНҲО БЕТОН</t>
  </si>
  <si>
    <t>ЖЕЛЕЗОБЕТОН</t>
  </si>
  <si>
    <t>КАРТОНИ СОХТМОНӢ</t>
  </si>
  <si>
    <t>Хонаводаи Шумо чанд хона дорад? (аз ҷумла хонаҳо берун аз бинои асосӣ,  ба ғайр аз ошхона ва ҳаммом)</t>
  </si>
  <si>
    <t>Чанд нафар дар хонаводаи Шумо айни замон зиндагӣ мекунанд? ДАР АЙНИ ХОЛ?</t>
  </si>
  <si>
    <t>a. Мардони аз 18 сола ва аз он боло</t>
  </si>
  <si>
    <t>b. Занони аз 18 сола ва аз он боло</t>
  </si>
  <si>
    <t>САВОЛДИҲАНДА: ШУМОРАИ УМУМИРО ДАР ҲАР ЯК ГУРӮҲ НАВИСЕД.</t>
  </si>
  <si>
    <t>c. Кӯдако ва наврасони байни солҳои 6 ва 17 сола</t>
  </si>
  <si>
    <t>d. Кӯдакони 5 сола ва аз ин хурд</t>
  </si>
  <si>
    <t>e. ҲАМАГӢ</t>
  </si>
  <si>
    <t>QUESTIONS ABOUT THE HOUSEHOLD</t>
  </si>
  <si>
    <t>САВОЛҲО ДОИР БА ХОНАВОДА</t>
  </si>
  <si>
    <t xml:space="preserve">Does your household own any land? (Household Plots, Presidential Land, Dehqan Farm)
</t>
  </si>
  <si>
    <t>САВОЛДИҲАНДА, ВАРИАНТҲОРО НАХОНЕД. ҶАВОБҲОРО БАРОИ ДЕВОР, БОМ ВА ФАРШ АЛОҲИДА НАВИСЕД.</t>
  </si>
  <si>
    <t>a. ДЕВОР</t>
  </si>
  <si>
    <t>b. БОМ</t>
  </si>
  <si>
    <t>c. ФАРШ</t>
  </si>
  <si>
    <t>c. FLOOR</t>
  </si>
  <si>
    <t>b. ROOFTOP</t>
  </si>
  <si>
    <t>a. WALL</t>
  </si>
  <si>
    <t>Молу мулк</t>
  </si>
  <si>
    <t>Радио/</t>
  </si>
  <si>
    <t>CD/DVD плеер</t>
  </si>
  <si>
    <t>Магнитофон</t>
  </si>
  <si>
    <t>Телевизор</t>
  </si>
  <si>
    <t>Дарзмол/Утюг</t>
  </si>
  <si>
    <t>Плитаи электрикӣ</t>
  </si>
  <si>
    <t>Плитаи газӣ</t>
  </si>
  <si>
    <t>Лампаи парафинӣ/Чароғ/Керосинка</t>
  </si>
  <si>
    <t>Кат (кровать) барои хоб</t>
  </si>
  <si>
    <t>Матрас /Курпача</t>
  </si>
  <si>
    <t>Миз/Курсӣ</t>
  </si>
  <si>
    <t>Яхдон</t>
  </si>
  <si>
    <t>Мошинаи дарздузак</t>
  </si>
  <si>
    <t>Миз (барои хӯрокхӯрӣ)</t>
  </si>
  <si>
    <t>Диван барои шиштан</t>
  </si>
  <si>
    <t>Телефони симдор</t>
  </si>
  <si>
    <t>Телефони мобилии оддӣ</t>
  </si>
  <si>
    <t>Смартфон</t>
  </si>
  <si>
    <t>Мотосикл</t>
  </si>
  <si>
    <t>Велосипед</t>
  </si>
  <si>
    <t>Мошини боркашон</t>
  </si>
  <si>
    <t>Мошини сабукрав</t>
  </si>
  <si>
    <t>Ароба</t>
  </si>
  <si>
    <t>Сипор / Плуг</t>
  </si>
  <si>
    <t>Каланд / Бел / Табар</t>
  </si>
  <si>
    <t>Трактор/Комбайн</t>
  </si>
  <si>
    <t>Компютер/Ноутбук</t>
  </si>
  <si>
    <t>Микроволновка/Духовкаи электрикӣ</t>
  </si>
  <si>
    <t>Антеннаи спутникӣ/параболӣ</t>
  </si>
  <si>
    <t>Вентилятор</t>
  </si>
  <si>
    <t>Минидвихок</t>
  </si>
  <si>
    <t>Сангкашак</t>
  </si>
  <si>
    <t>Кондисионер</t>
  </si>
  <si>
    <t>Шифионер</t>
  </si>
  <si>
    <t>Видеокамера</t>
  </si>
  <si>
    <t xml:space="preserve">Планшет </t>
  </si>
  <si>
    <t>ҲАЙВОНОТ</t>
  </si>
  <si>
    <t>Чорвои калони шохдор</t>
  </si>
  <si>
    <t>Буз</t>
  </si>
  <si>
    <t>Парандаи хонагӣ</t>
  </si>
  <si>
    <t>Асп/Хар</t>
  </si>
  <si>
    <t>Дигар ҳайвонот, муайян кунед</t>
  </si>
  <si>
    <t>Ба Шумо занг задан мумкин?</t>
  </si>
  <si>
    <t>Рақами телефони худро дода метавонед?</t>
  </si>
  <si>
    <t>HOUSEHOLD ASSETS</t>
  </si>
  <si>
    <t>МОЛУ МУЛКИ ХОНАВОДА</t>
  </si>
  <si>
    <t>МОЛУ МУЛК</t>
  </si>
  <si>
    <r>
      <t xml:space="preserve">Хонаводаи Шумо чанд қадар [ҲАЙВОНОТ] дорад? 
</t>
    </r>
    <r>
      <rPr>
        <sz val="9"/>
        <rFont val="Calibri"/>
        <family val="2"/>
        <charset val="204"/>
        <scheme val="minor"/>
      </rPr>
      <t>АГАР ЯГОН ТО НАДОШТА БОШАД, "0" НАВИСЕД ► БА ҲАЙВОНОТИ ОЯНДА</t>
    </r>
  </si>
  <si>
    <t>Гӯсфанд</t>
  </si>
  <si>
    <t>(7,03A)</t>
  </si>
  <si>
    <t>(7,03B)</t>
  </si>
  <si>
    <t>END INTERVIEW</t>
  </si>
  <si>
    <t>+992</t>
  </si>
  <si>
    <t>МУСОҲИБАРО АНҶОМ ДИҲЕД</t>
  </si>
  <si>
    <t>THANK YOU FOR YOUR TIME</t>
  </si>
  <si>
    <t>ТАШАККУР БАРОИ ВАҚТИ ҶУДОКАРДААТОН</t>
  </si>
  <si>
    <t>F4 - ПУРСИШ ДАР БАРОМАД АЗ МУАССИСАИ ТИББӢ БО ШАХСОНИ КАЛОНСОЛОНИ АЗ 40 СОЛА БОЛО (f4_adult)</t>
  </si>
  <si>
    <t>СОМОНӢ</t>
  </si>
  <si>
    <t>НАРХ БО СОМОНӢ</t>
  </si>
  <si>
    <t>How many [ASSET]s does your household own? 
INTERVIEWER: ONLY INCLUDE FUNCTIONING ASSETS. IF ZERO, RECORD "0".</t>
  </si>
  <si>
    <t>Хонаводаи Шумо чанд МОЛУ МУЛК дорад? САВОЛДИҲАНДА: ХОНЕД, ВА ТАНҲО МОЛУ МУЛКҲОЕ, КИ ДАР ҲОЛАТИ КОРӢ ДОРАНД, НАВИСЕД.  АГАР БОШАД "1" НАВИСЕД,АГАР НАБОШАД , "0" НАВИСЕД.</t>
  </si>
  <si>
    <t>How far is your household from this health facility in kilometers? 
IF DON KNOW "-99"</t>
  </si>
  <si>
    <t>Муассисаи тиббӣ чанд километр аз хонаи Шумо дур аст?
САВОЛДИҲАНДА: АГАР НАДОНАД РАМЗИ -99 ГУЗОРЕД</t>
  </si>
  <si>
    <r>
      <t>How old are you? 
INTERVIEWER: ENTER COMPLETED YEARS</t>
    </r>
    <r>
      <rPr>
        <u/>
        <sz val="10"/>
        <rFont val="Arial Narrow"/>
        <family val="2"/>
      </rPr>
      <t/>
    </r>
  </si>
  <si>
    <r>
      <t>Шумо чанд сола ҳастед?
САВОЛДИҲАНДА: СОЛҲОИ ПУРРАРО НАВИСЕД</t>
    </r>
    <r>
      <rPr>
        <u/>
        <sz val="10"/>
        <rFont val="Arial Narrow"/>
        <family val="2"/>
      </rPr>
      <t/>
    </r>
  </si>
  <si>
    <r>
      <rPr>
        <sz val="10"/>
        <rFont val="Calibri"/>
        <family val="2"/>
        <charset val="204"/>
        <scheme val="minor"/>
      </rPr>
      <t>How many [ANIMAL]s does your household own? INTERVIEWER: IF ZERO, RECORD "0".</t>
    </r>
  </si>
  <si>
    <r>
      <t>How long did it take you/the patient to reach this health facility from home today? (</t>
    </r>
    <r>
      <rPr>
        <u/>
        <sz val="11"/>
        <rFont val="Calibri"/>
        <family val="2"/>
        <charset val="204"/>
        <scheme val="minor"/>
      </rPr>
      <t>One way</t>
    </r>
    <r>
      <rPr>
        <sz val="11"/>
        <rFont val="Calibri"/>
        <family val="2"/>
        <charset val="204"/>
        <scheme val="minor"/>
      </rPr>
      <t>)</t>
    </r>
  </si>
  <si>
    <r>
      <t>Ба Шумо чӣ қадар вақт лозим шуд, ки имрӯз аз хона ба муассисаи тиббӣ расед? (Рох барои я</t>
    </r>
    <r>
      <rPr>
        <u/>
        <sz val="11"/>
        <rFont val="Calibri"/>
        <family val="2"/>
        <charset val="204"/>
        <scheme val="minor"/>
      </rPr>
      <t>к тараф</t>
    </r>
    <r>
      <rPr>
        <sz val="11"/>
        <rFont val="Calibri"/>
        <family val="2"/>
        <charset val="204"/>
        <scheme val="minor"/>
      </rPr>
      <t>)</t>
    </r>
  </si>
  <si>
    <r>
      <t>What was your primary mode of transportation today? (</t>
    </r>
    <r>
      <rPr>
        <u/>
        <sz val="11"/>
        <rFont val="Calibri"/>
        <family val="2"/>
        <charset val="204"/>
        <scheme val="minor"/>
      </rPr>
      <t>One way</t>
    </r>
    <r>
      <rPr>
        <sz val="11"/>
        <rFont val="Calibri"/>
        <family val="2"/>
        <charset val="204"/>
        <scheme val="minor"/>
      </rPr>
      <t>)</t>
    </r>
  </si>
  <si>
    <r>
      <t>Шумо имрӯз кадом намуди наклиётро истифода бурдед(Рох барои я</t>
    </r>
    <r>
      <rPr>
        <u/>
        <sz val="11"/>
        <rFont val="Calibri"/>
        <family val="2"/>
        <charset val="204"/>
        <scheme val="minor"/>
      </rPr>
      <t>к тараф</t>
    </r>
    <r>
      <rPr>
        <sz val="11"/>
        <rFont val="Calibri"/>
        <family val="2"/>
        <charset val="204"/>
        <scheme val="minor"/>
      </rPr>
      <t>)</t>
    </r>
  </si>
  <si>
    <r>
      <t>How much did it cost in Somoni for you to travel to the health facility today? (</t>
    </r>
    <r>
      <rPr>
        <u/>
        <sz val="11"/>
        <rFont val="Calibri"/>
        <family val="2"/>
        <charset val="204"/>
        <scheme val="minor"/>
      </rPr>
      <t>One way</t>
    </r>
    <r>
      <rPr>
        <sz val="11"/>
        <rFont val="Calibri"/>
        <family val="2"/>
        <charset val="204"/>
        <scheme val="minor"/>
      </rPr>
      <t>)</t>
    </r>
  </si>
  <si>
    <r>
      <t>Шумо барои расидан ба муассисаи тиббӣ имрӯз чанд пул сарф кардед? (Рох барои я</t>
    </r>
    <r>
      <rPr>
        <u/>
        <sz val="11"/>
        <rFont val="Calibri"/>
        <family val="2"/>
        <charset val="204"/>
        <scheme val="minor"/>
      </rPr>
      <t>к тараф</t>
    </r>
    <r>
      <rPr>
        <sz val="11"/>
        <rFont val="Calibri"/>
        <family val="2"/>
        <charset val="204"/>
        <scheme val="minor"/>
      </rPr>
      <t>)</t>
    </r>
  </si>
  <si>
    <t>(1.09A)</t>
  </si>
  <si>
    <t>3.01a</t>
  </si>
  <si>
    <t>ENUMERATOR: IS THE INTERVIEW CONDUCTED AT THE HEALTH FACILITY OR IN A HOME VISIT?</t>
  </si>
  <si>
    <t>Health facility</t>
  </si>
  <si>
    <t>Home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</si>
</sst>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43" x14ac:knownFonts="1">
    <font>
      <sz val="11"/>
      <color theme="1"/>
      <name val="Calibri"/>
      <family val="2"/>
      <scheme val="minor"/>
    </font>
    <font>
      <sz val="11"/>
      <color theme="1"/>
      <name val="Calibri"/>
      <family val="2"/>
      <charset val="204"/>
      <scheme val="minor"/>
    </font>
    <font>
      <sz val="8"/>
      <name val="Arial Narrow"/>
      <family val="2"/>
    </font>
    <font>
      <sz val="10"/>
      <name val="Arial"/>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Verdana"/>
      <family val="2"/>
    </font>
    <font>
      <u/>
      <sz val="10"/>
      <name val="Arial Narrow"/>
      <family val="2"/>
    </font>
    <font>
      <sz val="10"/>
      <name val="Arial"/>
      <family val="2"/>
    </font>
    <font>
      <sz val="10"/>
      <name val="Calibri"/>
      <family val="2"/>
      <charset val="204"/>
      <scheme val="minor"/>
    </font>
    <font>
      <sz val="11"/>
      <name val="Calibri"/>
      <family val="2"/>
      <charset val="204"/>
      <scheme val="minor"/>
    </font>
    <font>
      <sz val="9"/>
      <name val="Calibri"/>
      <family val="2"/>
      <charset val="204"/>
      <scheme val="minor"/>
    </font>
    <font>
      <sz val="10"/>
      <name val="Arial"/>
      <family val="2"/>
      <charset val="204"/>
    </font>
    <font>
      <sz val="12"/>
      <name val="Calibri"/>
      <family val="2"/>
      <charset val="204"/>
      <scheme val="minor"/>
    </font>
    <font>
      <sz val="8"/>
      <name val="Calibri"/>
      <family val="2"/>
      <charset val="204"/>
      <scheme val="minor"/>
    </font>
    <font>
      <sz val="7"/>
      <name val="Calibri"/>
      <family val="2"/>
      <charset val="204"/>
      <scheme val="minor"/>
    </font>
    <font>
      <sz val="10"/>
      <name val="Verdana"/>
      <family val="2"/>
    </font>
    <font>
      <i/>
      <sz val="14"/>
      <name val="Calibri"/>
      <family val="2"/>
      <charset val="204"/>
      <scheme val="minor"/>
    </font>
    <font>
      <i/>
      <sz val="11"/>
      <name val="Calibri"/>
      <family val="2"/>
      <charset val="204"/>
      <scheme val="minor"/>
    </font>
    <font>
      <sz val="14"/>
      <name val="Calibri"/>
      <family val="2"/>
      <charset val="204"/>
      <scheme val="minor"/>
    </font>
    <font>
      <sz val="11"/>
      <color theme="1"/>
      <name val="Calibri"/>
      <family val="2"/>
      <scheme val="minor"/>
    </font>
    <font>
      <u/>
      <sz val="11"/>
      <name val="Calibri"/>
      <family val="2"/>
      <charset val="204"/>
      <scheme val="minor"/>
    </font>
    <font>
      <sz val="8"/>
      <name val="Arial"/>
      <family val="2"/>
    </font>
    <font>
      <sz val="11"/>
      <name val="Calibri"/>
      <family val="2"/>
      <scheme val="minor"/>
    </font>
    <font>
      <sz val="14"/>
      <name val="Calibri"/>
      <family val="2"/>
      <scheme val="minor"/>
    </font>
    <font>
      <sz val="14"/>
      <name val="Arial Narrow"/>
      <family val="2"/>
    </font>
    <font>
      <sz val="10"/>
      <name val="Arial Narrow"/>
      <family val="2"/>
    </font>
    <font>
      <sz val="9"/>
      <name val="Arial Narrow"/>
      <family val="2"/>
    </font>
  </fonts>
  <fills count="9">
    <fill>
      <patternFill patternType="none"/>
    </fill>
    <fill>
      <patternFill patternType="gray125"/>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s>
  <borders count="100">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bottom/>
      <diagonal/>
    </border>
    <border>
      <left style="medium">
        <color indexed="64"/>
      </left>
      <right/>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hair">
        <color indexed="64"/>
      </top>
      <bottom/>
      <diagonal/>
    </border>
    <border>
      <left style="thin">
        <color indexed="64"/>
      </left>
      <right/>
      <top style="hair">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style="hair">
        <color indexed="64"/>
      </left>
      <right/>
      <top style="hair">
        <color indexed="64"/>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hair">
        <color indexed="64"/>
      </bottom>
      <diagonal/>
    </border>
    <border>
      <left/>
      <right style="medium">
        <color indexed="64"/>
      </right>
      <top style="hair">
        <color indexed="64"/>
      </top>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s>
  <cellStyleXfs count="35">
    <xf numFmtId="0" fontId="0" fillId="0" borderId="0"/>
    <xf numFmtId="0" fontId="2" fillId="0" borderId="0"/>
    <xf numFmtId="0" fontId="2" fillId="0" borderId="0"/>
    <xf numFmtId="0" fontId="2" fillId="0" borderId="0"/>
    <xf numFmtId="0" fontId="3" fillId="0" borderId="0"/>
    <xf numFmtId="0" fontId="3" fillId="0" borderId="0"/>
    <xf numFmtId="0" fontId="5" fillId="0" borderId="0"/>
    <xf numFmtId="0" fontId="6" fillId="2" borderId="50" applyNumberFormat="0" applyAlignment="0" applyProtection="0"/>
    <xf numFmtId="0" fontId="7" fillId="3" borderId="51" applyNumberFormat="0" applyAlignment="0" applyProtection="0"/>
    <xf numFmtId="0" fontId="8" fillId="0" borderId="52" applyNumberFormat="0" applyFill="0" applyAlignment="0" applyProtection="0"/>
    <xf numFmtId="0" fontId="9" fillId="4" borderId="0" applyNumberFormat="0" applyBorder="0" applyAlignment="0" applyProtection="0"/>
    <xf numFmtId="0" fontId="10" fillId="5" borderId="50" applyNumberFormat="0" applyAlignment="0" applyProtection="0"/>
    <xf numFmtId="0" fontId="11" fillId="0" borderId="53" applyNumberFormat="0" applyFill="0" applyAlignment="0" applyProtection="0"/>
    <xf numFmtId="0" fontId="12" fillId="0" borderId="54" applyNumberFormat="0" applyFill="0" applyAlignment="0" applyProtection="0"/>
    <xf numFmtId="0" fontId="13" fillId="0" borderId="55" applyNumberFormat="0" applyFill="0" applyAlignment="0" applyProtection="0"/>
    <xf numFmtId="0" fontId="13" fillId="0" borderId="0" applyNumberFormat="0" applyFill="0" applyBorder="0" applyAlignment="0" applyProtection="0"/>
    <xf numFmtId="0" fontId="14" fillId="6" borderId="0" applyNumberFormat="0" applyBorder="0" applyAlignment="0" applyProtection="0"/>
    <xf numFmtId="0" fontId="2" fillId="7" borderId="56" applyNumberFormat="0" applyFont="0" applyAlignment="0" applyProtection="0"/>
    <xf numFmtId="0" fontId="15" fillId="8" borderId="0" applyNumberFormat="0" applyBorder="0" applyAlignment="0" applyProtection="0"/>
    <xf numFmtId="0" fontId="16" fillId="0" borderId="0" applyNumberFormat="0" applyFill="0" applyBorder="0" applyAlignment="0" applyProtection="0"/>
    <xf numFmtId="0" fontId="17" fillId="0" borderId="57" applyNumberFormat="0" applyFill="0" applyAlignment="0" applyProtection="0"/>
    <xf numFmtId="0" fontId="18" fillId="2" borderId="5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 fillId="0" borderId="0"/>
    <xf numFmtId="0" fontId="23" fillId="0" borderId="0"/>
    <xf numFmtId="0" fontId="3" fillId="0" borderId="0"/>
    <xf numFmtId="0" fontId="27" fillId="0" borderId="0"/>
    <xf numFmtId="0" fontId="31" fillId="0" borderId="0"/>
    <xf numFmtId="0" fontId="1" fillId="0" borderId="0"/>
    <xf numFmtId="0" fontId="35" fillId="0" borderId="0"/>
    <xf numFmtId="0" fontId="35" fillId="0" borderId="0"/>
    <xf numFmtId="0" fontId="37" fillId="0" borderId="0"/>
    <xf numFmtId="0" fontId="35" fillId="0" borderId="0"/>
    <xf numFmtId="0" fontId="3" fillId="0" borderId="0"/>
  </cellStyleXfs>
  <cellXfs count="538">
    <xf numFmtId="0" fontId="0" fillId="0" borderId="0" xfId="0"/>
    <xf numFmtId="0" fontId="4" fillId="0" borderId="28" xfId="24" applyFont="1" applyFill="1" applyBorder="1" applyAlignment="1">
      <alignment vertical="center"/>
    </xf>
    <xf numFmtId="0" fontId="28" fillId="0" borderId="9" xfId="24" applyFont="1" applyFill="1" applyBorder="1" applyAlignment="1">
      <alignment vertical="center"/>
    </xf>
    <xf numFmtId="0" fontId="28" fillId="0" borderId="82" xfId="24" applyFont="1" applyFill="1" applyBorder="1" applyAlignment="1">
      <alignment vertical="center"/>
    </xf>
    <xf numFmtId="0" fontId="28" fillId="0" borderId="8" xfId="24" applyFont="1" applyFill="1" applyBorder="1" applyAlignment="1">
      <alignment vertical="center"/>
    </xf>
    <xf numFmtId="0" fontId="28" fillId="0" borderId="7" xfId="24" applyFont="1" applyFill="1" applyBorder="1" applyAlignment="1">
      <alignment vertical="center"/>
    </xf>
    <xf numFmtId="0" fontId="28" fillId="0" borderId="0" xfId="24" applyFont="1" applyFill="1" applyBorder="1" applyAlignment="1">
      <alignment horizontal="center" vertical="center"/>
    </xf>
    <xf numFmtId="0" fontId="26" fillId="0" borderId="7" xfId="29" applyFont="1" applyFill="1" applyBorder="1" applyAlignment="1">
      <alignment horizontal="left" vertical="center"/>
    </xf>
    <xf numFmtId="0" fontId="30" fillId="0" borderId="0" xfId="24" applyFont="1" applyFill="1" applyBorder="1" applyAlignment="1">
      <alignment vertical="center"/>
    </xf>
    <xf numFmtId="0" fontId="4" fillId="0" borderId="48" xfId="24" applyFont="1" applyFill="1" applyBorder="1" applyAlignment="1">
      <alignment horizontal="left" vertical="center"/>
    </xf>
    <xf numFmtId="0" fontId="4" fillId="0" borderId="24" xfId="24" applyFont="1" applyFill="1" applyBorder="1" applyAlignment="1">
      <alignment vertical="center"/>
    </xf>
    <xf numFmtId="0" fontId="30" fillId="0" borderId="29" xfId="24" applyFont="1" applyFill="1" applyBorder="1" applyAlignment="1">
      <alignment vertical="center"/>
    </xf>
    <xf numFmtId="0" fontId="30" fillId="0" borderId="28" xfId="24" applyFont="1" applyFill="1" applyBorder="1" applyAlignment="1">
      <alignment vertical="center"/>
    </xf>
    <xf numFmtId="1" fontId="30" fillId="0" borderId="28" xfId="24" applyNumberFormat="1" applyFont="1" applyFill="1" applyBorder="1" applyAlignment="1">
      <alignment horizontal="center" vertical="center"/>
    </xf>
    <xf numFmtId="0" fontId="24" fillId="0" borderId="24" xfId="0" applyFont="1" applyFill="1" applyBorder="1"/>
    <xf numFmtId="0" fontId="24" fillId="0" borderId="20" xfId="0" applyFont="1" applyFill="1" applyBorder="1"/>
    <xf numFmtId="0" fontId="32" fillId="0" borderId="0" xfId="0" applyFont="1" applyFill="1" applyBorder="1" applyAlignment="1">
      <alignment horizontal="left" vertical="center"/>
    </xf>
    <xf numFmtId="0" fontId="24" fillId="0" borderId="0" xfId="0" applyFont="1" applyFill="1" applyBorder="1"/>
    <xf numFmtId="165" fontId="25" fillId="0" borderId="20" xfId="0" applyNumberFormat="1" applyFont="1" applyFill="1" applyBorder="1" applyAlignment="1"/>
    <xf numFmtId="165" fontId="25" fillId="0" borderId="14" xfId="0" applyNumberFormat="1" applyFont="1" applyFill="1" applyBorder="1" applyAlignment="1"/>
    <xf numFmtId="165" fontId="25" fillId="0" borderId="0" xfId="0" applyNumberFormat="1" applyFont="1" applyFill="1" applyBorder="1" applyAlignment="1">
      <alignment horizontal="center"/>
    </xf>
    <xf numFmtId="0" fontId="33" fillId="0" borderId="0" xfId="0" applyFont="1" applyFill="1" applyBorder="1" applyAlignment="1">
      <alignment horizontal="left" vertical="center"/>
    </xf>
    <xf numFmtId="165" fontId="25" fillId="0" borderId="4" xfId="0" applyNumberFormat="1" applyFont="1" applyFill="1" applyBorder="1" applyAlignment="1">
      <alignment horizontal="center"/>
    </xf>
    <xf numFmtId="165" fontId="25" fillId="0" borderId="41" xfId="0" applyNumberFormat="1" applyFont="1" applyFill="1" applyBorder="1" applyAlignment="1"/>
    <xf numFmtId="165" fontId="25" fillId="0" borderId="20" xfId="0" applyNumberFormat="1" applyFont="1" applyFill="1" applyBorder="1"/>
    <xf numFmtId="165" fontId="25" fillId="0" borderId="24" xfId="0" applyNumberFormat="1" applyFont="1" applyFill="1" applyBorder="1" applyAlignment="1">
      <alignment vertical="top" wrapText="1"/>
    </xf>
    <xf numFmtId="0" fontId="25" fillId="0" borderId="20" xfId="0" applyFont="1" applyFill="1" applyBorder="1" applyAlignment="1">
      <alignment horizontal="left" vertical="center" wrapText="1"/>
    </xf>
    <xf numFmtId="0" fontId="25" fillId="0" borderId="24" xfId="0" applyFont="1" applyFill="1" applyBorder="1" applyAlignment="1">
      <alignment horizontal="left" vertical="center" wrapText="1"/>
    </xf>
    <xf numFmtId="0" fontId="25" fillId="0" borderId="14" xfId="0" applyFont="1" applyFill="1" applyBorder="1" applyAlignment="1">
      <alignment horizontal="left" vertical="center" wrapText="1"/>
    </xf>
    <xf numFmtId="0" fontId="25" fillId="0" borderId="14" xfId="0" applyFont="1" applyFill="1" applyBorder="1" applyAlignment="1">
      <alignment vertical="top" wrapText="1"/>
    </xf>
    <xf numFmtId="165" fontId="25" fillId="0" borderId="14" xfId="0" applyNumberFormat="1" applyFont="1" applyFill="1" applyBorder="1" applyAlignment="1">
      <alignment vertical="top" wrapText="1"/>
    </xf>
    <xf numFmtId="0" fontId="25" fillId="0" borderId="25" xfId="0" applyFont="1" applyFill="1" applyBorder="1" applyAlignment="1">
      <alignment horizontal="left" vertical="center" wrapText="1"/>
    </xf>
    <xf numFmtId="0" fontId="25" fillId="0" borderId="21" xfId="0" applyFont="1" applyFill="1" applyBorder="1" applyAlignment="1">
      <alignment horizontal="left" vertical="center" wrapText="1"/>
    </xf>
    <xf numFmtId="0" fontId="25" fillId="0" borderId="15" xfId="0" applyFont="1" applyFill="1" applyBorder="1" applyAlignment="1">
      <alignment horizontal="left" vertical="center" wrapText="1"/>
    </xf>
    <xf numFmtId="0" fontId="25" fillId="0" borderId="42" xfId="0" applyFont="1" applyFill="1" applyBorder="1" applyAlignment="1">
      <alignment horizontal="left" vertical="center" wrapText="1"/>
    </xf>
    <xf numFmtId="0" fontId="33" fillId="0" borderId="0" xfId="0" applyFont="1" applyFill="1" applyBorder="1" applyAlignment="1">
      <alignment vertical="center"/>
    </xf>
    <xf numFmtId="0" fontId="25" fillId="0" borderId="0" xfId="0" applyFont="1" applyFill="1" applyBorder="1"/>
    <xf numFmtId="0" fontId="32" fillId="0" borderId="0" xfId="0" applyFont="1" applyFill="1" applyBorder="1" applyAlignment="1">
      <alignment vertical="center"/>
    </xf>
    <xf numFmtId="164" fontId="29" fillId="0" borderId="0" xfId="0" applyNumberFormat="1" applyFont="1" applyFill="1" applyBorder="1" applyAlignment="1">
      <alignment vertical="top"/>
    </xf>
    <xf numFmtId="164" fontId="25" fillId="0" borderId="0" xfId="0" applyNumberFormat="1" applyFont="1" applyFill="1" applyBorder="1" applyAlignment="1">
      <alignment vertical="top"/>
    </xf>
    <xf numFmtId="165" fontId="25" fillId="0" borderId="30" xfId="0" applyNumberFormat="1" applyFont="1" applyFill="1" applyBorder="1" applyAlignment="1">
      <alignment horizontal="left" vertical="center"/>
    </xf>
    <xf numFmtId="165" fontId="25" fillId="0" borderId="40" xfId="0" applyNumberFormat="1" applyFont="1" applyFill="1" applyBorder="1" applyAlignment="1">
      <alignment horizontal="left" vertical="center"/>
    </xf>
    <xf numFmtId="165" fontId="25" fillId="0" borderId="16" xfId="0" applyNumberFormat="1" applyFont="1" applyFill="1" applyBorder="1" applyAlignment="1">
      <alignment horizontal="left" vertical="center"/>
    </xf>
    <xf numFmtId="165" fontId="25" fillId="0" borderId="8" xfId="0" applyNumberFormat="1" applyFont="1" applyFill="1" applyBorder="1" applyAlignment="1">
      <alignment horizontal="left" vertical="center"/>
    </xf>
    <xf numFmtId="165" fontId="25" fillId="0" borderId="14" xfId="0" applyNumberFormat="1" applyFont="1" applyFill="1" applyBorder="1" applyAlignment="1">
      <alignment horizontal="center" vertical="top" wrapText="1"/>
    </xf>
    <xf numFmtId="0" fontId="25" fillId="0" borderId="21" xfId="0" applyFont="1" applyFill="1" applyBorder="1" applyAlignment="1">
      <alignment horizontal="center" vertical="center" wrapText="1"/>
    </xf>
    <xf numFmtId="0" fontId="25" fillId="0" borderId="15" xfId="0" applyFont="1" applyFill="1" applyBorder="1" applyAlignment="1">
      <alignment horizontal="center" vertical="center" wrapText="1"/>
    </xf>
    <xf numFmtId="165" fontId="25" fillId="0" borderId="20" xfId="0" applyNumberFormat="1" applyFont="1" applyFill="1" applyBorder="1" applyAlignment="1">
      <alignment horizontal="center"/>
    </xf>
    <xf numFmtId="0" fontId="2" fillId="0" borderId="0" xfId="24" applyFont="1" applyFill="1" applyBorder="1" applyAlignment="1">
      <alignment vertical="center"/>
    </xf>
    <xf numFmtId="0" fontId="2" fillId="0" borderId="0" xfId="24" applyFont="1" applyFill="1" applyAlignment="1">
      <alignment vertical="center"/>
    </xf>
    <xf numFmtId="0" fontId="28" fillId="0" borderId="0" xfId="24" applyFont="1" applyFill="1" applyAlignment="1">
      <alignment vertical="center"/>
    </xf>
    <xf numFmtId="0" fontId="29" fillId="0" borderId="0" xfId="24" applyFont="1" applyFill="1" applyAlignment="1">
      <alignment vertical="center"/>
    </xf>
    <xf numFmtId="0" fontId="29" fillId="0" borderId="0" xfId="24" applyFont="1" applyFill="1" applyBorder="1" applyAlignment="1">
      <alignment vertical="center"/>
    </xf>
    <xf numFmtId="0" fontId="30" fillId="0" borderId="0" xfId="24" applyFont="1" applyFill="1" applyAlignment="1">
      <alignment vertical="center"/>
    </xf>
    <xf numFmtId="0" fontId="30" fillId="0" borderId="0" xfId="24" applyFont="1" applyFill="1" applyBorder="1" applyAlignment="1">
      <alignment horizontal="center" vertical="center"/>
    </xf>
    <xf numFmtId="0" fontId="29" fillId="0" borderId="0" xfId="24" applyFont="1" applyFill="1" applyBorder="1" applyAlignment="1">
      <alignment horizontal="center" vertical="top" wrapText="1"/>
    </xf>
    <xf numFmtId="0" fontId="28" fillId="0" borderId="0" xfId="24" applyFont="1" applyFill="1" applyBorder="1" applyAlignment="1">
      <alignment vertical="center"/>
    </xf>
    <xf numFmtId="0" fontId="30" fillId="0" borderId="9" xfId="24" applyFont="1" applyFill="1" applyBorder="1" applyAlignment="1">
      <alignment vertical="center"/>
    </xf>
    <xf numFmtId="0" fontId="30" fillId="0" borderId="82" xfId="24" applyFont="1" applyFill="1" applyBorder="1" applyAlignment="1">
      <alignment vertical="center"/>
    </xf>
    <xf numFmtId="0" fontId="30" fillId="0" borderId="81" xfId="24" applyFont="1" applyFill="1" applyBorder="1" applyAlignment="1">
      <alignment vertical="center"/>
    </xf>
    <xf numFmtId="0" fontId="30" fillId="0" borderId="5" xfId="24" applyFont="1" applyFill="1" applyBorder="1" applyAlignment="1">
      <alignment vertical="center"/>
    </xf>
    <xf numFmtId="0" fontId="30" fillId="0" borderId="4" xfId="24" applyFont="1" applyFill="1" applyBorder="1" applyAlignment="1">
      <alignment vertical="center"/>
    </xf>
    <xf numFmtId="0" fontId="30" fillId="0" borderId="8" xfId="24" applyFont="1" applyFill="1" applyBorder="1" applyAlignment="1">
      <alignment vertical="center"/>
    </xf>
    <xf numFmtId="0" fontId="30" fillId="0" borderId="7" xfId="24" applyFont="1" applyFill="1" applyBorder="1" applyAlignment="1">
      <alignment vertical="center"/>
    </xf>
    <xf numFmtId="0" fontId="29" fillId="0" borderId="8" xfId="24" applyFont="1" applyFill="1" applyBorder="1" applyAlignment="1">
      <alignment vertical="center"/>
    </xf>
    <xf numFmtId="0" fontId="29" fillId="0" borderId="7" xfId="24" applyFont="1" applyFill="1" applyBorder="1" applyAlignment="1">
      <alignment vertical="center"/>
    </xf>
    <xf numFmtId="0" fontId="29" fillId="0" borderId="6" xfId="24" applyFont="1" applyFill="1" applyBorder="1" applyAlignment="1">
      <alignment vertical="center"/>
    </xf>
    <xf numFmtId="0" fontId="30" fillId="0" borderId="7" xfId="24" applyFont="1" applyFill="1" applyBorder="1" applyAlignment="1">
      <alignment horizontal="center" vertical="center"/>
    </xf>
    <xf numFmtId="0" fontId="30" fillId="0" borderId="6" xfId="24" applyFont="1" applyFill="1" applyBorder="1" applyAlignment="1">
      <alignment vertical="center"/>
    </xf>
    <xf numFmtId="0" fontId="4" fillId="0" borderId="0" xfId="24" applyFont="1" applyFill="1" applyAlignment="1">
      <alignment vertical="center"/>
    </xf>
    <xf numFmtId="0" fontId="26" fillId="0" borderId="8" xfId="24" applyFont="1" applyFill="1" applyBorder="1" applyAlignment="1">
      <alignment vertical="center"/>
    </xf>
    <xf numFmtId="0" fontId="2" fillId="0" borderId="7" xfId="24" applyFont="1" applyFill="1" applyBorder="1" applyAlignment="1">
      <alignment vertical="center"/>
    </xf>
    <xf numFmtId="0" fontId="4" fillId="0" borderId="68" xfId="24" applyFont="1" applyFill="1" applyBorder="1" applyAlignment="1">
      <alignment horizontal="left" vertical="center"/>
    </xf>
    <xf numFmtId="0" fontId="30" fillId="0" borderId="48" xfId="24" applyFont="1" applyFill="1" applyBorder="1" applyAlignment="1">
      <alignment horizontal="left" vertical="center"/>
    </xf>
    <xf numFmtId="0" fontId="30" fillId="0" borderId="68" xfId="24" applyFont="1" applyFill="1" applyBorder="1" applyAlignment="1">
      <alignment horizontal="left" vertical="center"/>
    </xf>
    <xf numFmtId="0" fontId="30" fillId="0" borderId="4" xfId="24" applyFont="1" applyFill="1" applyBorder="1" applyAlignment="1">
      <alignment horizontal="center" vertical="center"/>
    </xf>
    <xf numFmtId="0" fontId="4" fillId="0" borderId="71" xfId="24" applyFont="1" applyFill="1" applyBorder="1" applyAlignment="1">
      <alignment vertical="center"/>
    </xf>
    <xf numFmtId="0" fontId="30" fillId="0" borderId="24" xfId="24" applyFont="1" applyFill="1" applyBorder="1" applyAlignment="1">
      <alignment vertical="center"/>
    </xf>
    <xf numFmtId="0" fontId="30" fillId="0" borderId="71" xfId="24" applyFont="1" applyFill="1" applyBorder="1" applyAlignment="1">
      <alignment vertical="center"/>
    </xf>
    <xf numFmtId="0" fontId="4" fillId="0" borderId="73" xfId="24" applyFont="1" applyFill="1" applyBorder="1" applyAlignment="1">
      <alignment vertical="center"/>
    </xf>
    <xf numFmtId="0" fontId="29" fillId="0" borderId="4" xfId="24" applyFont="1" applyFill="1" applyBorder="1" applyAlignment="1">
      <alignment vertical="center"/>
    </xf>
    <xf numFmtId="0" fontId="29" fillId="0" borderId="5" xfId="24" applyFont="1" applyFill="1" applyBorder="1" applyAlignment="1">
      <alignment horizontal="center" vertical="top" wrapText="1"/>
    </xf>
    <xf numFmtId="0" fontId="29" fillId="0" borderId="9" xfId="24" applyFont="1" applyFill="1" applyBorder="1" applyAlignment="1">
      <alignment horizontal="center" vertical="top"/>
    </xf>
    <xf numFmtId="0" fontId="29" fillId="0" borderId="82" xfId="24" applyFont="1" applyFill="1" applyBorder="1" applyAlignment="1">
      <alignment horizontal="center" vertical="top"/>
    </xf>
    <xf numFmtId="0" fontId="29" fillId="0" borderId="81" xfId="24" applyFont="1" applyFill="1" applyBorder="1" applyAlignment="1">
      <alignment horizontal="center" vertical="top"/>
    </xf>
    <xf numFmtId="0" fontId="4" fillId="0" borderId="5" xfId="24" applyFont="1" applyFill="1" applyBorder="1" applyAlignment="1">
      <alignment vertical="center"/>
    </xf>
    <xf numFmtId="0" fontId="4" fillId="0" borderId="0" xfId="24" applyFont="1" applyFill="1" applyBorder="1" applyAlignment="1">
      <alignment horizontal="center" vertical="center"/>
    </xf>
    <xf numFmtId="0" fontId="28" fillId="0" borderId="0" xfId="24" applyFont="1" applyFill="1" applyBorder="1" applyAlignment="1">
      <alignment horizontal="center"/>
    </xf>
    <xf numFmtId="0" fontId="30" fillId="0" borderId="2" xfId="24" applyFont="1" applyFill="1" applyBorder="1" applyAlignment="1">
      <alignment horizontal="center" vertical="center"/>
    </xf>
    <xf numFmtId="0" fontId="29" fillId="0" borderId="5" xfId="24" applyFont="1" applyFill="1" applyBorder="1" applyAlignment="1">
      <alignment horizontal="center" vertical="top"/>
    </xf>
    <xf numFmtId="0" fontId="29" fillId="0" borderId="0" xfId="24" applyFont="1" applyFill="1" applyBorder="1" applyAlignment="1">
      <alignment horizontal="center" vertical="top"/>
    </xf>
    <xf numFmtId="0" fontId="29" fillId="0" borderId="8" xfId="24" applyFont="1" applyFill="1" applyBorder="1" applyAlignment="1">
      <alignment horizontal="center" vertical="top"/>
    </xf>
    <xf numFmtId="0" fontId="29" fillId="0" borderId="7" xfId="24" applyFont="1" applyFill="1" applyBorder="1" applyAlignment="1">
      <alignment horizontal="center" vertical="top"/>
    </xf>
    <xf numFmtId="0" fontId="29" fillId="0" borderId="6" xfId="24" applyFont="1" applyFill="1" applyBorder="1" applyAlignment="1">
      <alignment horizontal="center" vertical="top"/>
    </xf>
    <xf numFmtId="0" fontId="29" fillId="0" borderId="5" xfId="24" applyFont="1" applyFill="1" applyBorder="1" applyAlignment="1">
      <alignment vertical="top" wrapText="1"/>
    </xf>
    <xf numFmtId="0" fontId="29" fillId="0" borderId="0" xfId="24" applyFont="1" applyFill="1" applyBorder="1" applyAlignment="1">
      <alignment vertical="top" wrapText="1"/>
    </xf>
    <xf numFmtId="0" fontId="29" fillId="0" borderId="5" xfId="24" applyFont="1" applyFill="1" applyBorder="1" applyAlignment="1">
      <alignment vertical="center"/>
    </xf>
    <xf numFmtId="0" fontId="29" fillId="0" borderId="42" xfId="24" applyFont="1" applyFill="1" applyBorder="1" applyAlignment="1">
      <alignment vertical="center"/>
    </xf>
    <xf numFmtId="0" fontId="29" fillId="0" borderId="41" xfId="24" applyFont="1" applyFill="1" applyBorder="1" applyAlignment="1">
      <alignment vertical="center"/>
    </xf>
    <xf numFmtId="0" fontId="29" fillId="0" borderId="75" xfId="24" applyFont="1" applyFill="1" applyBorder="1" applyAlignment="1">
      <alignment vertical="center"/>
    </xf>
    <xf numFmtId="0" fontId="29" fillId="0" borderId="76" xfId="24" applyFont="1" applyFill="1" applyBorder="1" applyAlignment="1">
      <alignment vertical="center"/>
    </xf>
    <xf numFmtId="0" fontId="29" fillId="0" borderId="47" xfId="24" applyFont="1" applyFill="1" applyBorder="1" applyAlignment="1">
      <alignment vertical="center"/>
    </xf>
    <xf numFmtId="0" fontId="29" fillId="0" borderId="74" xfId="24" applyFont="1" applyFill="1" applyBorder="1" applyAlignment="1">
      <alignment vertical="center"/>
    </xf>
    <xf numFmtId="0" fontId="29" fillId="0" borderId="82" xfId="24" applyFont="1" applyFill="1" applyBorder="1" applyAlignment="1">
      <alignment vertical="center"/>
    </xf>
    <xf numFmtId="0" fontId="29" fillId="0" borderId="81" xfId="24" applyFont="1" applyFill="1" applyBorder="1" applyAlignment="1">
      <alignment vertical="center"/>
    </xf>
    <xf numFmtId="0" fontId="2" fillId="0" borderId="9" xfId="24" applyFont="1" applyFill="1" applyBorder="1" applyAlignment="1">
      <alignment vertical="center"/>
    </xf>
    <xf numFmtId="0" fontId="4" fillId="0" borderId="48" xfId="24" applyFont="1" applyFill="1" applyBorder="1" applyAlignment="1">
      <alignment vertical="center"/>
    </xf>
    <xf numFmtId="165" fontId="30" fillId="0" borderId="48" xfId="24" applyNumberFormat="1" applyFont="1" applyFill="1" applyBorder="1" applyAlignment="1">
      <alignment vertical="center"/>
    </xf>
    <xf numFmtId="165" fontId="30" fillId="0" borderId="69" xfId="24" applyNumberFormat="1" applyFont="1" applyFill="1" applyBorder="1" applyAlignment="1">
      <alignment vertical="center"/>
    </xf>
    <xf numFmtId="0" fontId="29" fillId="0" borderId="9" xfId="24" applyFont="1" applyFill="1" applyBorder="1" applyAlignment="1">
      <alignment vertical="center"/>
    </xf>
    <xf numFmtId="0" fontId="30" fillId="0" borderId="48" xfId="24" applyFont="1" applyFill="1" applyBorder="1" applyAlignment="1">
      <alignment vertical="center"/>
    </xf>
    <xf numFmtId="0" fontId="29" fillId="0" borderId="3" xfId="24" applyFont="1" applyFill="1" applyBorder="1" applyAlignment="1">
      <alignment vertical="center"/>
    </xf>
    <xf numFmtId="0" fontId="29" fillId="0" borderId="2" xfId="24" applyFont="1" applyFill="1" applyBorder="1" applyAlignment="1">
      <alignment vertical="center"/>
    </xf>
    <xf numFmtId="0" fontId="29" fillId="0" borderId="1" xfId="24" applyFont="1" applyFill="1" applyBorder="1" applyAlignment="1">
      <alignment vertical="center"/>
    </xf>
    <xf numFmtId="165" fontId="30" fillId="0" borderId="24" xfId="24" applyNumberFormat="1" applyFont="1" applyFill="1" applyBorder="1" applyAlignment="1">
      <alignment vertical="center"/>
    </xf>
    <xf numFmtId="165" fontId="30" fillId="0" borderId="72" xfId="24" applyNumberFormat="1" applyFont="1" applyFill="1" applyBorder="1" applyAlignment="1">
      <alignment vertical="center"/>
    </xf>
    <xf numFmtId="0" fontId="4" fillId="0" borderId="41" xfId="24" applyFont="1" applyFill="1" applyBorder="1" applyAlignment="1">
      <alignment vertical="center"/>
    </xf>
    <xf numFmtId="0" fontId="30" fillId="0" borderId="78" xfId="24" applyFont="1" applyFill="1" applyBorder="1" applyAlignment="1">
      <alignment vertical="center"/>
    </xf>
    <xf numFmtId="0" fontId="30" fillId="0" borderId="49" xfId="24" applyFont="1" applyFill="1" applyBorder="1" applyAlignment="1">
      <alignment vertical="center"/>
    </xf>
    <xf numFmtId="0" fontId="2" fillId="0" borderId="48" xfId="24" applyFont="1" applyFill="1" applyBorder="1" applyAlignment="1">
      <alignment vertical="center"/>
    </xf>
    <xf numFmtId="0" fontId="29" fillId="0" borderId="25" xfId="24" applyFont="1" applyFill="1" applyBorder="1" applyAlignment="1">
      <alignment vertical="center"/>
    </xf>
    <xf numFmtId="0" fontId="29" fillId="0" borderId="24" xfId="24" applyFont="1" applyFill="1" applyBorder="1" applyAlignment="1">
      <alignment vertical="center"/>
    </xf>
    <xf numFmtId="0" fontId="2" fillId="0" borderId="24" xfId="24" applyFont="1" applyFill="1" applyBorder="1" applyAlignment="1">
      <alignment vertical="center"/>
    </xf>
    <xf numFmtId="0" fontId="29" fillId="0" borderId="29" xfId="24" applyFont="1" applyFill="1" applyBorder="1" applyAlignment="1">
      <alignment vertical="center"/>
    </xf>
    <xf numFmtId="0" fontId="29" fillId="0" borderId="28" xfId="24" applyFont="1" applyFill="1" applyBorder="1" applyAlignment="1">
      <alignment vertical="center"/>
    </xf>
    <xf numFmtId="0" fontId="2" fillId="0" borderId="28" xfId="24" applyFont="1" applyFill="1" applyBorder="1" applyAlignment="1">
      <alignment vertical="center"/>
    </xf>
    <xf numFmtId="165" fontId="30" fillId="0" borderId="28" xfId="24" applyNumberFormat="1" applyFont="1" applyFill="1" applyBorder="1" applyAlignment="1">
      <alignment vertical="center"/>
    </xf>
    <xf numFmtId="165" fontId="30" fillId="0" borderId="78" xfId="24" applyNumberFormat="1" applyFont="1" applyFill="1" applyBorder="1" applyAlignment="1">
      <alignment vertical="center"/>
    </xf>
    <xf numFmtId="0" fontId="2" fillId="0" borderId="0" xfId="24" applyFont="1" applyFill="1" applyBorder="1" applyAlignment="1">
      <alignment horizontal="right" vertical="center"/>
    </xf>
    <xf numFmtId="0" fontId="25" fillId="0" borderId="0" xfId="0" applyFont="1" applyFill="1" applyAlignment="1"/>
    <xf numFmtId="0" fontId="25" fillId="0" borderId="0" xfId="0" applyFont="1" applyFill="1" applyBorder="1" applyAlignment="1">
      <alignment vertical="center"/>
    </xf>
    <xf numFmtId="0" fontId="25" fillId="0" borderId="27" xfId="0" applyFont="1" applyFill="1" applyBorder="1" applyAlignment="1">
      <alignment vertical="top"/>
    </xf>
    <xf numFmtId="0" fontId="25" fillId="0" borderId="26" xfId="0" applyFont="1" applyFill="1" applyBorder="1" applyAlignment="1">
      <alignment vertical="top"/>
    </xf>
    <xf numFmtId="0" fontId="25" fillId="0" borderId="7" xfId="0" applyFont="1" applyFill="1" applyBorder="1" applyAlignment="1">
      <alignment vertical="top"/>
    </xf>
    <xf numFmtId="0" fontId="25" fillId="0" borderId="35" xfId="0" applyFont="1" applyFill="1" applyBorder="1" applyAlignment="1">
      <alignment vertical="top"/>
    </xf>
    <xf numFmtId="0" fontId="25" fillId="0" borderId="12" xfId="0" applyFont="1" applyFill="1" applyBorder="1" applyAlignment="1">
      <alignment vertical="top"/>
    </xf>
    <xf numFmtId="0" fontId="25" fillId="0" borderId="11" xfId="0" applyFont="1" applyFill="1" applyBorder="1" applyAlignment="1">
      <alignment vertical="top"/>
    </xf>
    <xf numFmtId="0" fontId="29" fillId="0" borderId="0" xfId="3" applyFont="1" applyFill="1" applyAlignment="1">
      <alignment vertical="center"/>
    </xf>
    <xf numFmtId="0" fontId="29" fillId="0" borderId="0" xfId="0" applyFont="1" applyFill="1" applyBorder="1" applyAlignment="1">
      <alignment horizontal="center" vertical="center"/>
    </xf>
    <xf numFmtId="0" fontId="25" fillId="0" borderId="0" xfId="0" applyFont="1" applyFill="1" applyBorder="1" applyAlignment="1">
      <alignment vertical="top"/>
    </xf>
    <xf numFmtId="0" fontId="25" fillId="0" borderId="21" xfId="0" applyFont="1" applyFill="1" applyBorder="1" applyAlignment="1">
      <alignment vertical="top"/>
    </xf>
    <xf numFmtId="165" fontId="25" fillId="0" borderId="88" xfId="0" applyNumberFormat="1" applyFont="1" applyFill="1" applyBorder="1" applyAlignment="1">
      <alignment horizontal="center" vertical="top"/>
    </xf>
    <xf numFmtId="0" fontId="25" fillId="0" borderId="0" xfId="0" applyFont="1" applyFill="1"/>
    <xf numFmtId="0" fontId="25" fillId="0" borderId="42" xfId="0" applyFont="1" applyFill="1" applyBorder="1" applyAlignment="1">
      <alignment vertical="top"/>
    </xf>
    <xf numFmtId="165" fontId="25" fillId="0" borderId="75" xfId="0" applyNumberFormat="1" applyFont="1" applyFill="1" applyBorder="1" applyAlignment="1">
      <alignment horizontal="center" vertical="top"/>
    </xf>
    <xf numFmtId="0" fontId="25" fillId="0" borderId="15" xfId="0" applyFont="1" applyFill="1" applyBorder="1" applyAlignment="1">
      <alignment vertical="top"/>
    </xf>
    <xf numFmtId="165" fontId="25" fillId="0" borderId="89" xfId="0" applyNumberFormat="1" applyFont="1" applyFill="1" applyBorder="1" applyAlignment="1">
      <alignment horizontal="center" vertical="top"/>
    </xf>
    <xf numFmtId="0" fontId="36" fillId="0" borderId="5" xfId="30" applyNumberFormat="1" applyFont="1" applyFill="1" applyBorder="1" applyAlignment="1">
      <alignment horizontal="left" vertical="center"/>
    </xf>
    <xf numFmtId="0" fontId="25" fillId="0" borderId="4" xfId="0" applyFont="1" applyFill="1" applyBorder="1" applyAlignment="1">
      <alignment vertical="top" wrapText="1"/>
    </xf>
    <xf numFmtId="0" fontId="25" fillId="0" borderId="76" xfId="0" applyFont="1" applyFill="1" applyBorder="1" applyAlignment="1">
      <alignment vertical="center"/>
    </xf>
    <xf numFmtId="165" fontId="25" fillId="0" borderId="74" xfId="0" applyNumberFormat="1" applyFont="1" applyFill="1" applyBorder="1" applyAlignment="1">
      <alignment horizontal="center" vertical="top"/>
    </xf>
    <xf numFmtId="0" fontId="25" fillId="0" borderId="25" xfId="0" applyFont="1" applyFill="1" applyBorder="1" applyAlignment="1">
      <alignment vertical="center"/>
    </xf>
    <xf numFmtId="165" fontId="25" fillId="0" borderId="72" xfId="0" applyNumberFormat="1" applyFont="1" applyFill="1" applyBorder="1" applyAlignment="1">
      <alignment horizontal="center" vertical="top"/>
    </xf>
    <xf numFmtId="165" fontId="25" fillId="0" borderId="72" xfId="0" applyNumberFormat="1" applyFont="1" applyFill="1" applyBorder="1" applyAlignment="1">
      <alignment horizontal="center" vertical="top" wrapText="1"/>
    </xf>
    <xf numFmtId="0" fontId="25" fillId="0" borderId="22" xfId="0" applyFont="1" applyFill="1" applyBorder="1" applyAlignment="1">
      <alignment vertical="top" wrapText="1"/>
    </xf>
    <xf numFmtId="0" fontId="25" fillId="0" borderId="15" xfId="0" applyFont="1" applyFill="1" applyBorder="1" applyAlignment="1">
      <alignment vertical="center"/>
    </xf>
    <xf numFmtId="165" fontId="25" fillId="0" borderId="89" xfId="0" applyNumberFormat="1" applyFont="1" applyFill="1" applyBorder="1" applyAlignment="1">
      <alignment horizontal="center" vertical="top" wrapText="1"/>
    </xf>
    <xf numFmtId="0" fontId="25" fillId="0" borderId="11" xfId="0" applyFont="1" applyFill="1" applyBorder="1" applyAlignment="1">
      <alignment vertical="top" wrapText="1"/>
    </xf>
    <xf numFmtId="0" fontId="25" fillId="0" borderId="17" xfId="0" applyFont="1" applyFill="1" applyBorder="1" applyAlignment="1">
      <alignment vertical="top" wrapText="1"/>
    </xf>
    <xf numFmtId="0" fontId="25" fillId="0" borderId="21" xfId="0" applyFont="1" applyFill="1" applyBorder="1" applyAlignment="1">
      <alignment vertical="center"/>
    </xf>
    <xf numFmtId="0" fontId="25" fillId="0" borderId="20" xfId="0" applyFont="1" applyFill="1" applyBorder="1" applyAlignment="1">
      <alignment vertical="center"/>
    </xf>
    <xf numFmtId="0" fontId="25" fillId="0" borderId="95" xfId="0" applyFont="1" applyFill="1" applyBorder="1" applyAlignment="1">
      <alignment vertical="center"/>
    </xf>
    <xf numFmtId="0" fontId="25" fillId="0" borderId="24" xfId="0" applyFont="1" applyFill="1" applyBorder="1" applyAlignment="1">
      <alignment vertical="center"/>
    </xf>
    <xf numFmtId="0" fontId="25" fillId="0" borderId="96" xfId="0" applyFont="1" applyFill="1" applyBorder="1" applyAlignment="1">
      <alignment vertical="center"/>
    </xf>
    <xf numFmtId="0" fontId="25" fillId="0" borderId="14" xfId="0" applyFont="1" applyFill="1" applyBorder="1" applyAlignment="1">
      <alignment vertical="center"/>
    </xf>
    <xf numFmtId="0" fontId="25" fillId="0" borderId="97" xfId="0" applyFont="1" applyFill="1" applyBorder="1" applyAlignment="1">
      <alignment vertical="center"/>
    </xf>
    <xf numFmtId="0" fontId="25" fillId="0" borderId="23" xfId="0" applyFont="1" applyFill="1" applyBorder="1" applyAlignment="1"/>
    <xf numFmtId="0" fontId="25" fillId="0" borderId="0" xfId="0" applyFont="1" applyFill="1" applyBorder="1" applyAlignment="1">
      <alignment horizontal="center" vertical="center"/>
    </xf>
    <xf numFmtId="0" fontId="25" fillId="0" borderId="0" xfId="0" applyFont="1" applyFill="1" applyBorder="1" applyAlignment="1"/>
    <xf numFmtId="0" fontId="36" fillId="0" borderId="20" xfId="30" applyNumberFormat="1" applyFont="1" applyFill="1" applyBorder="1" applyAlignment="1">
      <alignment horizontal="left" vertical="center"/>
    </xf>
    <xf numFmtId="0" fontId="25" fillId="0" borderId="24" xfId="30" applyNumberFormat="1" applyFont="1" applyFill="1" applyBorder="1" applyAlignment="1">
      <alignment horizontal="left" vertical="center" wrapText="1"/>
    </xf>
    <xf numFmtId="165" fontId="25" fillId="0" borderId="72" xfId="32" applyNumberFormat="1" applyFont="1" applyFill="1" applyBorder="1" applyAlignment="1">
      <alignment horizontal="center" vertical="center" wrapText="1"/>
    </xf>
    <xf numFmtId="0" fontId="25" fillId="0" borderId="0" xfId="30" applyNumberFormat="1" applyFont="1" applyFill="1" applyBorder="1" applyAlignment="1">
      <alignment horizontal="left" vertical="center" wrapText="1"/>
    </xf>
    <xf numFmtId="165" fontId="25" fillId="0" borderId="75" xfId="32" applyNumberFormat="1" applyFont="1" applyFill="1" applyBorder="1" applyAlignment="1">
      <alignment horizontal="center" vertical="center" wrapText="1"/>
    </xf>
    <xf numFmtId="0" fontId="25" fillId="0" borderId="92" xfId="30" applyNumberFormat="1" applyFont="1" applyFill="1" applyBorder="1" applyAlignment="1">
      <alignment horizontal="left" vertical="center"/>
    </xf>
    <xf numFmtId="165" fontId="25" fillId="0" borderId="20" xfId="0" applyNumberFormat="1" applyFont="1" applyFill="1" applyBorder="1" applyAlignment="1">
      <alignment horizontal="center" vertical="center"/>
    </xf>
    <xf numFmtId="165" fontId="25" fillId="0" borderId="24" xfId="0" applyNumberFormat="1" applyFont="1" applyFill="1" applyBorder="1" applyAlignment="1">
      <alignment horizontal="center" vertical="center"/>
    </xf>
    <xf numFmtId="165" fontId="25" fillId="0" borderId="41" xfId="0" applyNumberFormat="1" applyFont="1" applyFill="1" applyBorder="1" applyAlignment="1">
      <alignment horizontal="center" vertical="center"/>
    </xf>
    <xf numFmtId="165" fontId="25" fillId="0" borderId="20" xfId="0" applyNumberFormat="1" applyFont="1" applyFill="1" applyBorder="1" applyAlignment="1">
      <alignment horizontal="center" vertical="center" wrapText="1"/>
    </xf>
    <xf numFmtId="165" fontId="25" fillId="0" borderId="24" xfId="0" applyNumberFormat="1" applyFont="1" applyFill="1" applyBorder="1" applyAlignment="1">
      <alignment horizontal="center" vertical="center" wrapText="1"/>
    </xf>
    <xf numFmtId="165" fontId="25" fillId="0" borderId="14" xfId="0" applyNumberFormat="1" applyFont="1" applyFill="1" applyBorder="1" applyAlignment="1">
      <alignment horizontal="center" vertical="center" wrapText="1"/>
    </xf>
    <xf numFmtId="0" fontId="34" fillId="0" borderId="0" xfId="0" applyFont="1" applyFill="1" applyBorder="1" applyAlignment="1">
      <alignment vertical="center"/>
    </xf>
    <xf numFmtId="0" fontId="24" fillId="0" borderId="0" xfId="0" applyFont="1" applyFill="1" applyBorder="1" applyAlignment="1">
      <alignment vertical="center"/>
    </xf>
    <xf numFmtId="0" fontId="25" fillId="0" borderId="4" xfId="0" applyFont="1" applyFill="1" applyBorder="1" applyAlignment="1">
      <alignment horizontal="left" vertical="center"/>
    </xf>
    <xf numFmtId="0" fontId="25" fillId="0" borderId="17" xfId="0" applyFont="1" applyFill="1" applyBorder="1"/>
    <xf numFmtId="0" fontId="25" fillId="0" borderId="22" xfId="0" applyFont="1" applyFill="1" applyBorder="1"/>
    <xf numFmtId="0" fontId="25" fillId="0" borderId="24" xfId="0" applyFont="1" applyFill="1" applyBorder="1"/>
    <xf numFmtId="0" fontId="25" fillId="0" borderId="14" xfId="0" applyFont="1" applyFill="1" applyBorder="1"/>
    <xf numFmtId="0" fontId="25" fillId="0" borderId="11" xfId="0" applyFont="1" applyFill="1" applyBorder="1"/>
    <xf numFmtId="0" fontId="25" fillId="0" borderId="17" xfId="0" applyFont="1" applyFill="1" applyBorder="1" applyAlignment="1">
      <alignment horizontal="center" vertical="center"/>
    </xf>
    <xf numFmtId="0" fontId="25" fillId="0" borderId="22" xfId="0" applyFont="1" applyFill="1" applyBorder="1" applyAlignment="1">
      <alignment horizontal="center" vertical="center"/>
    </xf>
    <xf numFmtId="0" fontId="25" fillId="0" borderId="0" xfId="0" applyFont="1" applyFill="1" applyBorder="1" applyAlignment="1">
      <alignment horizontal="left" vertical="center"/>
    </xf>
    <xf numFmtId="0" fontId="24" fillId="0" borderId="0" xfId="0" applyFont="1" applyFill="1" applyBorder="1" applyAlignment="1">
      <alignment horizontal="left" vertical="center"/>
    </xf>
    <xf numFmtId="0" fontId="25" fillId="0" borderId="59" xfId="0" applyFont="1" applyFill="1" applyBorder="1" applyAlignment="1">
      <alignment vertical="center"/>
    </xf>
    <xf numFmtId="165" fontId="25" fillId="0" borderId="18" xfId="0" applyNumberFormat="1" applyFont="1" applyFill="1" applyBorder="1" applyAlignment="1">
      <alignment horizontal="center" vertical="center" wrapText="1"/>
    </xf>
    <xf numFmtId="0" fontId="25" fillId="0" borderId="17" xfId="0" applyFont="1" applyFill="1" applyBorder="1" applyAlignment="1"/>
    <xf numFmtId="165" fontId="25" fillId="0" borderId="20" xfId="0" applyNumberFormat="1" applyFont="1" applyFill="1" applyBorder="1" applyAlignment="1">
      <alignment horizontal="right" vertical="center" wrapText="1"/>
    </xf>
    <xf numFmtId="0" fontId="25" fillId="0" borderId="88" xfId="0" applyFont="1" applyFill="1" applyBorder="1" applyAlignment="1"/>
    <xf numFmtId="0" fontId="25" fillId="0" borderId="89" xfId="0" applyFont="1" applyFill="1" applyBorder="1" applyAlignment="1"/>
    <xf numFmtId="0" fontId="25" fillId="0" borderId="11" xfId="0" applyFont="1" applyFill="1" applyBorder="1" applyAlignment="1"/>
    <xf numFmtId="165" fontId="25" fillId="0" borderId="14" xfId="0" applyNumberFormat="1" applyFont="1" applyFill="1" applyBorder="1" applyAlignment="1">
      <alignment horizontal="right" vertical="center" wrapText="1"/>
    </xf>
    <xf numFmtId="0" fontId="25" fillId="0" borderId="18" xfId="0" applyFont="1" applyFill="1" applyBorder="1" applyAlignment="1">
      <alignment horizontal="left" vertical="center" wrapText="1"/>
    </xf>
    <xf numFmtId="0" fontId="25" fillId="0" borderId="18"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5" fillId="0" borderId="37" xfId="0" applyFont="1" applyFill="1" applyBorder="1" applyAlignment="1">
      <alignment horizontal="left" vertical="center" wrapText="1"/>
    </xf>
    <xf numFmtId="0" fontId="25" fillId="0" borderId="37" xfId="0" applyFont="1" applyFill="1" applyBorder="1" applyAlignment="1">
      <alignment horizontal="center" vertical="center" wrapText="1"/>
    </xf>
    <xf numFmtId="0" fontId="25" fillId="0" borderId="36" xfId="0" applyFont="1" applyFill="1" applyBorder="1" applyAlignment="1">
      <alignment horizontal="center" vertical="center" wrapText="1"/>
    </xf>
    <xf numFmtId="0" fontId="25" fillId="0" borderId="42" xfId="0" applyFont="1" applyFill="1" applyBorder="1" applyAlignment="1">
      <alignment horizontal="left" vertical="center"/>
    </xf>
    <xf numFmtId="165" fontId="25" fillId="0" borderId="41" xfId="0" applyNumberFormat="1" applyFont="1" applyFill="1" applyBorder="1" applyAlignment="1">
      <alignment horizontal="center" vertical="center" wrapText="1"/>
    </xf>
    <xf numFmtId="0" fontId="25" fillId="0" borderId="75" xfId="0" applyFont="1" applyFill="1" applyBorder="1" applyAlignment="1"/>
    <xf numFmtId="0" fontId="25" fillId="0" borderId="22" xfId="0" applyFont="1" applyFill="1" applyBorder="1" applyAlignment="1"/>
    <xf numFmtId="0" fontId="25" fillId="0" borderId="21" xfId="0" applyFont="1" applyFill="1" applyBorder="1" applyAlignment="1"/>
    <xf numFmtId="0" fontId="25" fillId="0" borderId="63" xfId="0" applyFont="1" applyFill="1" applyBorder="1"/>
    <xf numFmtId="0" fontId="25" fillId="0" borderId="76" xfId="0" applyFont="1" applyFill="1" applyBorder="1" applyAlignment="1"/>
    <xf numFmtId="165" fontId="25" fillId="0" borderId="47" xfId="0" applyNumberFormat="1" applyFont="1" applyFill="1" applyBorder="1" applyAlignment="1"/>
    <xf numFmtId="0" fontId="25" fillId="0" borderId="62" xfId="0" applyFont="1" applyFill="1" applyBorder="1"/>
    <xf numFmtId="0" fontId="25" fillId="0" borderId="60" xfId="0" applyFont="1" applyFill="1" applyBorder="1" applyAlignment="1"/>
    <xf numFmtId="165" fontId="25" fillId="0" borderId="12" xfId="0" applyNumberFormat="1" applyFont="1" applyFill="1" applyBorder="1" applyAlignment="1"/>
    <xf numFmtId="0" fontId="25" fillId="0" borderId="64" xfId="0" applyFont="1" applyFill="1" applyBorder="1"/>
    <xf numFmtId="0" fontId="38" fillId="0" borderId="0" xfId="0" applyFont="1" applyFill="1"/>
    <xf numFmtId="0" fontId="38" fillId="0" borderId="5" xfId="0" applyFont="1" applyFill="1" applyBorder="1"/>
    <xf numFmtId="0" fontId="38" fillId="0" borderId="0" xfId="0" applyFont="1" applyFill="1" applyBorder="1"/>
    <xf numFmtId="0" fontId="38" fillId="0" borderId="9" xfId="0" applyFont="1" applyFill="1" applyBorder="1"/>
    <xf numFmtId="0" fontId="38" fillId="0" borderId="82" xfId="0" applyFont="1" applyFill="1" applyBorder="1"/>
    <xf numFmtId="0" fontId="30" fillId="0" borderId="25" xfId="24" applyFont="1" applyFill="1" applyBorder="1" applyAlignment="1">
      <alignment vertical="center"/>
    </xf>
    <xf numFmtId="0" fontId="38" fillId="0" borderId="8" xfId="0" applyFont="1" applyFill="1" applyBorder="1"/>
    <xf numFmtId="0" fontId="38" fillId="0" borderId="81" xfId="0" applyFont="1" applyFill="1" applyBorder="1"/>
    <xf numFmtId="0" fontId="38" fillId="0" borderId="4" xfId="0" applyFont="1" applyFill="1" applyBorder="1"/>
    <xf numFmtId="0" fontId="38" fillId="0" borderId="7" xfId="0" applyFont="1" applyFill="1" applyBorder="1"/>
    <xf numFmtId="0" fontId="25" fillId="0" borderId="20" xfId="0" applyFont="1" applyFill="1" applyBorder="1"/>
    <xf numFmtId="0" fontId="25" fillId="0" borderId="0" xfId="33" applyFont="1" applyFill="1"/>
    <xf numFmtId="0" fontId="39" fillId="0" borderId="0" xfId="0" applyFont="1" applyFill="1"/>
    <xf numFmtId="0" fontId="40" fillId="0" borderId="0" xfId="0" applyFont="1" applyFill="1"/>
    <xf numFmtId="0" fontId="41" fillId="0" borderId="0" xfId="0" applyFont="1" applyFill="1"/>
    <xf numFmtId="0" fontId="24" fillId="0" borderId="0" xfId="0" applyFont="1" applyFill="1"/>
    <xf numFmtId="0" fontId="25" fillId="0" borderId="88" xfId="31" applyFont="1" applyFill="1" applyBorder="1"/>
    <xf numFmtId="0" fontId="41" fillId="0" borderId="0" xfId="0" applyFont="1" applyFill="1" applyAlignment="1">
      <alignment vertical="top"/>
    </xf>
    <xf numFmtId="0" fontId="41" fillId="0" borderId="0" xfId="0" applyFont="1" applyFill="1" applyAlignment="1">
      <alignment horizontal="right"/>
    </xf>
    <xf numFmtId="0" fontId="41" fillId="0" borderId="0" xfId="0" applyFont="1" applyFill="1" applyAlignment="1">
      <alignment vertical="center"/>
    </xf>
    <xf numFmtId="165" fontId="41" fillId="0" borderId="0" xfId="0" applyNumberFormat="1" applyFont="1" applyFill="1" applyAlignment="1">
      <alignment horizontal="center" vertical="center"/>
    </xf>
    <xf numFmtId="0" fontId="34" fillId="0" borderId="0" xfId="0" applyFont="1" applyFill="1" applyAlignment="1">
      <alignment vertical="center"/>
    </xf>
    <xf numFmtId="0" fontId="24" fillId="0" borderId="0" xfId="0" applyFont="1" applyFill="1" applyAlignment="1">
      <alignment horizontal="right"/>
    </xf>
    <xf numFmtId="0" fontId="24" fillId="0" borderId="0" xfId="0" applyFont="1" applyFill="1" applyAlignment="1">
      <alignment vertical="center"/>
    </xf>
    <xf numFmtId="165" fontId="24" fillId="0" borderId="0" xfId="0" applyNumberFormat="1" applyFont="1" applyFill="1" applyAlignment="1">
      <alignment horizontal="center" vertical="center"/>
    </xf>
    <xf numFmtId="0" fontId="25" fillId="0" borderId="63" xfId="0" applyFont="1" applyFill="1" applyBorder="1" applyAlignment="1">
      <alignment horizontal="center" vertical="center"/>
    </xf>
    <xf numFmtId="0" fontId="25" fillId="0" borderId="62" xfId="0" applyFont="1" applyFill="1" applyBorder="1" applyAlignment="1">
      <alignment horizontal="center" vertical="center"/>
    </xf>
    <xf numFmtId="0" fontId="25" fillId="0" borderId="64" xfId="0" applyFont="1" applyFill="1" applyBorder="1" applyAlignment="1">
      <alignment horizontal="center" vertical="center"/>
    </xf>
    <xf numFmtId="0" fontId="33" fillId="0" borderId="0" xfId="0" applyFont="1" applyFill="1" applyBorder="1" applyAlignment="1">
      <alignment horizontal="center" vertical="center"/>
    </xf>
    <xf numFmtId="0" fontId="24" fillId="0" borderId="14" xfId="0" applyFont="1" applyFill="1" applyBorder="1"/>
    <xf numFmtId="0" fontId="29" fillId="0" borderId="36" xfId="0" applyFont="1" applyFill="1" applyBorder="1" applyAlignment="1">
      <alignment vertical="center" wrapText="1"/>
    </xf>
    <xf numFmtId="0" fontId="28" fillId="0" borderId="0" xfId="24" applyFont="1" applyFill="1" applyAlignment="1">
      <alignment horizontal="center" vertical="center"/>
    </xf>
    <xf numFmtId="0" fontId="27" fillId="0" borderId="0" xfId="0" applyFont="1" applyFill="1"/>
    <xf numFmtId="166" fontId="34" fillId="0" borderId="46" xfId="0" applyNumberFormat="1" applyFont="1" applyFill="1" applyBorder="1" applyAlignment="1">
      <alignment horizontal="center" vertical="center" wrapText="1"/>
    </xf>
    <xf numFmtId="165" fontId="25" fillId="0" borderId="66" xfId="0" applyNumberFormat="1" applyFont="1" applyFill="1" applyBorder="1" applyAlignment="1">
      <alignment horizontal="center" vertical="center"/>
    </xf>
    <xf numFmtId="0" fontId="25" fillId="0" borderId="27" xfId="0" applyFont="1" applyFill="1" applyBorder="1" applyAlignment="1">
      <alignment vertical="center"/>
    </xf>
    <xf numFmtId="165" fontId="25" fillId="0" borderId="61" xfId="0" applyNumberFormat="1" applyFont="1" applyFill="1" applyBorder="1" applyAlignment="1">
      <alignment horizontal="center" vertical="center"/>
    </xf>
    <xf numFmtId="0" fontId="25" fillId="0" borderId="7" xfId="0" applyFont="1" applyFill="1" applyBorder="1" applyAlignment="1">
      <alignment vertical="center"/>
    </xf>
    <xf numFmtId="165" fontId="25" fillId="0" borderId="44" xfId="0" applyNumberFormat="1" applyFont="1" applyFill="1" applyBorder="1" applyAlignment="1">
      <alignment horizontal="center" vertical="center"/>
    </xf>
    <xf numFmtId="0" fontId="25" fillId="0" borderId="12" xfId="0" applyFont="1" applyFill="1" applyBorder="1" applyAlignment="1">
      <alignment vertical="center"/>
    </xf>
    <xf numFmtId="165" fontId="25" fillId="0" borderId="6" xfId="0" applyNumberFormat="1" applyFont="1" applyFill="1" applyBorder="1" applyAlignment="1">
      <alignment horizontal="center" vertical="center"/>
    </xf>
    <xf numFmtId="164" fontId="25" fillId="0" borderId="46" xfId="0" applyNumberFormat="1" applyFont="1" applyFill="1" applyBorder="1" applyAlignment="1">
      <alignment horizontal="center" vertical="top" wrapText="1"/>
    </xf>
    <xf numFmtId="164" fontId="25" fillId="0" borderId="98" xfId="0" applyNumberFormat="1" applyFont="1" applyFill="1" applyBorder="1"/>
    <xf numFmtId="164" fontId="25" fillId="0" borderId="44" xfId="0" applyNumberFormat="1" applyFont="1" applyFill="1" applyBorder="1" applyAlignment="1">
      <alignment horizontal="center" vertical="top" wrapText="1"/>
    </xf>
    <xf numFmtId="164" fontId="25" fillId="0" borderId="99" xfId="0" applyNumberFormat="1" applyFont="1" applyFill="1" applyBorder="1"/>
    <xf numFmtId="164" fontId="25" fillId="0" borderId="38" xfId="0" applyNumberFormat="1" applyFont="1" applyFill="1" applyBorder="1" applyAlignment="1">
      <alignment horizontal="center" vertical="top" wrapText="1"/>
    </xf>
    <xf numFmtId="0" fontId="25" fillId="0" borderId="91" xfId="0" applyFont="1" applyFill="1" applyBorder="1" applyAlignment="1">
      <alignment horizontal="left" vertical="top" wrapText="1"/>
    </xf>
    <xf numFmtId="166" fontId="34" fillId="0" borderId="38" xfId="0" applyNumberFormat="1" applyFont="1" applyFill="1" applyBorder="1" applyAlignment="1">
      <alignment horizontal="center" vertical="center" wrapText="1"/>
    </xf>
    <xf numFmtId="164" fontId="25" fillId="0" borderId="38" xfId="31" applyNumberFormat="1" applyFont="1" applyFill="1" applyBorder="1" applyAlignment="1">
      <alignment horizontal="center" vertical="top"/>
    </xf>
    <xf numFmtId="0" fontId="33" fillId="0" borderId="18" xfId="0" applyFont="1" applyFill="1" applyBorder="1" applyAlignment="1">
      <alignment vertical="center" wrapText="1"/>
    </xf>
    <xf numFmtId="0" fontId="33" fillId="0" borderId="0" xfId="0" applyFont="1" applyFill="1" applyBorder="1" applyAlignment="1">
      <alignment vertical="center" wrapText="1"/>
    </xf>
    <xf numFmtId="164" fontId="25" fillId="0" borderId="88" xfId="0" applyNumberFormat="1" applyFont="1" applyFill="1" applyBorder="1"/>
    <xf numFmtId="164" fontId="25" fillId="0" borderId="72" xfId="0" applyNumberFormat="1" applyFont="1" applyFill="1" applyBorder="1"/>
    <xf numFmtId="164" fontId="25" fillId="0" borderId="89" xfId="0" applyNumberFormat="1" applyFont="1" applyFill="1" applyBorder="1"/>
    <xf numFmtId="164" fontId="25" fillId="0" borderId="46" xfId="0" applyNumberFormat="1" applyFont="1" applyFill="1" applyBorder="1" applyAlignment="1">
      <alignment horizontal="center" vertical="top"/>
    </xf>
    <xf numFmtId="0" fontId="25" fillId="0" borderId="67" xfId="0" applyFont="1" applyFill="1" applyBorder="1" applyAlignment="1">
      <alignment horizontal="left" vertical="top" wrapText="1"/>
    </xf>
    <xf numFmtId="164" fontId="25" fillId="0" borderId="45" xfId="0" applyNumberFormat="1" applyFont="1" applyFill="1" applyBorder="1" applyAlignment="1">
      <alignment horizontal="center" vertical="top"/>
    </xf>
    <xf numFmtId="0" fontId="25" fillId="0" borderId="10" xfId="0" applyFont="1" applyFill="1" applyBorder="1" applyAlignment="1">
      <alignment horizontal="left" vertical="top" wrapText="1"/>
    </xf>
    <xf numFmtId="164" fontId="25" fillId="0" borderId="0" xfId="0" applyNumberFormat="1" applyFont="1" applyFill="1" applyBorder="1" applyAlignment="1">
      <alignment horizontal="center" vertical="top"/>
    </xf>
    <xf numFmtId="0" fontId="25" fillId="0" borderId="0" xfId="0" applyFont="1" applyFill="1" applyBorder="1" applyAlignment="1">
      <alignment horizontal="left" vertical="top" wrapText="1"/>
    </xf>
    <xf numFmtId="0" fontId="24" fillId="0" borderId="0" xfId="0" applyFont="1" applyFill="1" applyBorder="1" applyAlignment="1">
      <alignment horizontal="right" vertical="center"/>
    </xf>
    <xf numFmtId="164" fontId="24" fillId="0" borderId="0" xfId="0" applyNumberFormat="1" applyFont="1" applyFill="1" applyBorder="1"/>
    <xf numFmtId="164" fontId="25" fillId="0" borderId="46" xfId="0" applyNumberFormat="1" applyFont="1" applyFill="1" applyBorder="1" applyAlignment="1">
      <alignment horizontal="center" vertical="center" wrapText="1"/>
    </xf>
    <xf numFmtId="164" fontId="25" fillId="0" borderId="38" xfId="0" applyNumberFormat="1" applyFont="1" applyFill="1" applyBorder="1" applyAlignment="1">
      <alignment horizontal="center" vertical="center" wrapText="1"/>
    </xf>
    <xf numFmtId="164" fontId="25" fillId="0" borderId="20" xfId="0" applyNumberFormat="1" applyFont="1" applyFill="1" applyBorder="1" applyAlignment="1">
      <alignment horizontal="center"/>
    </xf>
    <xf numFmtId="164" fontId="25" fillId="0" borderId="24" xfId="0" applyNumberFormat="1" applyFont="1" applyFill="1" applyBorder="1" applyAlignment="1">
      <alignment horizontal="center"/>
    </xf>
    <xf numFmtId="164" fontId="24" fillId="0" borderId="14" xfId="0" applyNumberFormat="1" applyFont="1" applyFill="1" applyBorder="1" applyAlignment="1">
      <alignment horizontal="center"/>
    </xf>
    <xf numFmtId="164" fontId="25" fillId="0" borderId="38" xfId="0" applyNumberFormat="1" applyFont="1" applyFill="1" applyBorder="1" applyAlignment="1">
      <alignment horizontal="center" vertical="top"/>
    </xf>
    <xf numFmtId="0" fontId="24" fillId="0" borderId="0" xfId="0" applyFont="1" applyFill="1" applyBorder="1" applyAlignment="1">
      <alignment horizontal="center" vertical="center"/>
    </xf>
    <xf numFmtId="164" fontId="24" fillId="0" borderId="0" xfId="0" applyNumberFormat="1" applyFont="1" applyFill="1" applyBorder="1" applyAlignment="1">
      <alignment horizontal="center"/>
    </xf>
    <xf numFmtId="0" fontId="4" fillId="0" borderId="3" xfId="24" applyFont="1" applyFill="1" applyBorder="1" applyAlignment="1">
      <alignment horizontal="center" vertical="center"/>
    </xf>
    <xf numFmtId="0" fontId="4" fillId="0" borderId="2" xfId="24" applyFont="1" applyFill="1" applyBorder="1" applyAlignment="1">
      <alignment horizontal="center" vertical="center"/>
    </xf>
    <xf numFmtId="0" fontId="4" fillId="0" borderId="1" xfId="24" applyFont="1" applyFill="1" applyBorder="1" applyAlignment="1">
      <alignment horizontal="center" vertical="center"/>
    </xf>
    <xf numFmtId="0" fontId="34" fillId="0" borderId="0" xfId="24" applyFont="1" applyFill="1" applyAlignment="1">
      <alignment horizontal="center" vertical="center"/>
    </xf>
    <xf numFmtId="0" fontId="34" fillId="0" borderId="4" xfId="24" applyFont="1" applyFill="1" applyBorder="1" applyAlignment="1">
      <alignment horizontal="center" vertical="center"/>
    </xf>
    <xf numFmtId="0" fontId="4" fillId="0" borderId="9" xfId="24" applyFont="1" applyFill="1" applyBorder="1" applyAlignment="1">
      <alignment horizontal="center" vertical="center"/>
    </xf>
    <xf numFmtId="0" fontId="4" fillId="0" borderId="82" xfId="24" applyFont="1" applyFill="1" applyBorder="1" applyAlignment="1">
      <alignment horizontal="center" vertical="center"/>
    </xf>
    <xf numFmtId="0" fontId="4" fillId="0" borderId="81" xfId="24" applyFont="1" applyFill="1" applyBorder="1" applyAlignment="1">
      <alignment horizontal="center" vertical="center"/>
    </xf>
    <xf numFmtId="0" fontId="4" fillId="0" borderId="8" xfId="24" applyFont="1" applyFill="1" applyBorder="1" applyAlignment="1">
      <alignment horizontal="center" vertical="center"/>
    </xf>
    <xf numFmtId="0" fontId="4" fillId="0" borderId="7" xfId="24" applyFont="1" applyFill="1" applyBorder="1" applyAlignment="1">
      <alignment horizontal="center" vertical="center"/>
    </xf>
    <xf numFmtId="0" fontId="4" fillId="0" borderId="6" xfId="24" applyFont="1" applyFill="1" applyBorder="1" applyAlignment="1">
      <alignment horizontal="center" vertical="center"/>
    </xf>
    <xf numFmtId="0" fontId="28" fillId="0" borderId="0" xfId="24" applyFont="1" applyFill="1" applyAlignment="1">
      <alignment horizontal="center" vertical="center"/>
    </xf>
    <xf numFmtId="0" fontId="28" fillId="0" borderId="4" xfId="24" applyFont="1" applyFill="1" applyBorder="1" applyAlignment="1">
      <alignment horizontal="center" vertical="center"/>
    </xf>
    <xf numFmtId="0" fontId="28" fillId="0" borderId="9" xfId="24" applyFont="1" applyFill="1" applyBorder="1" applyAlignment="1">
      <alignment horizontal="center" vertical="center"/>
    </xf>
    <xf numFmtId="0" fontId="28" fillId="0" borderId="82" xfId="24" applyFont="1" applyFill="1" applyBorder="1" applyAlignment="1">
      <alignment horizontal="center" vertical="center"/>
    </xf>
    <xf numFmtId="0" fontId="28" fillId="0" borderId="81" xfId="24" applyFont="1" applyFill="1" applyBorder="1" applyAlignment="1">
      <alignment horizontal="center" vertical="center"/>
    </xf>
    <xf numFmtId="0" fontId="28" fillId="0" borderId="8" xfId="24" applyFont="1" applyFill="1" applyBorder="1" applyAlignment="1">
      <alignment horizontal="center" vertical="center"/>
    </xf>
    <xf numFmtId="0" fontId="28" fillId="0" borderId="7" xfId="24" applyFont="1" applyFill="1" applyBorder="1" applyAlignment="1">
      <alignment horizontal="center" vertical="center"/>
    </xf>
    <xf numFmtId="0" fontId="28" fillId="0" borderId="6" xfId="24" applyFont="1" applyFill="1" applyBorder="1" applyAlignment="1">
      <alignment horizontal="center" vertical="center"/>
    </xf>
    <xf numFmtId="0" fontId="28" fillId="0" borderId="0" xfId="28" applyFont="1" applyFill="1" applyAlignment="1">
      <alignment horizontal="center" vertical="center"/>
    </xf>
    <xf numFmtId="0" fontId="30" fillId="0" borderId="3" xfId="24" applyFont="1" applyFill="1" applyBorder="1" applyAlignment="1">
      <alignment horizontal="center" vertical="center"/>
    </xf>
    <xf numFmtId="0" fontId="30" fillId="0" borderId="2" xfId="24" applyFont="1" applyFill="1" applyBorder="1" applyAlignment="1">
      <alignment horizontal="center" vertical="center"/>
    </xf>
    <xf numFmtId="0" fontId="30" fillId="0" borderId="1" xfId="24" applyFont="1" applyFill="1" applyBorder="1" applyAlignment="1">
      <alignment horizontal="center" vertical="center"/>
    </xf>
    <xf numFmtId="0" fontId="42" fillId="0" borderId="3" xfId="24" applyFont="1" applyFill="1" applyBorder="1" applyAlignment="1">
      <alignment horizontal="center" vertical="center"/>
    </xf>
    <xf numFmtId="0" fontId="42" fillId="0" borderId="2" xfId="24" applyFont="1" applyFill="1" applyBorder="1" applyAlignment="1">
      <alignment horizontal="center" vertical="center"/>
    </xf>
    <xf numFmtId="0" fontId="42" fillId="0" borderId="1" xfId="24" applyFont="1" applyFill="1" applyBorder="1" applyAlignment="1">
      <alignment horizontal="center" vertical="center"/>
    </xf>
    <xf numFmtId="0" fontId="28" fillId="0" borderId="3" xfId="24" applyFont="1" applyFill="1" applyBorder="1" applyAlignment="1">
      <alignment horizontal="center" vertical="center"/>
    </xf>
    <xf numFmtId="0" fontId="28" fillId="0" borderId="2" xfId="24" applyFont="1" applyFill="1" applyBorder="1" applyAlignment="1">
      <alignment horizontal="center" vertical="center"/>
    </xf>
    <xf numFmtId="0" fontId="28" fillId="0" borderId="1" xfId="24" applyFont="1" applyFill="1" applyBorder="1" applyAlignment="1">
      <alignment horizontal="center" vertical="center"/>
    </xf>
    <xf numFmtId="0" fontId="30" fillId="0" borderId="5" xfId="24" applyFont="1" applyFill="1" applyBorder="1" applyAlignment="1">
      <alignment horizontal="center" vertical="center"/>
    </xf>
    <xf numFmtId="0" fontId="30" fillId="0" borderId="0" xfId="24" applyFont="1" applyFill="1" applyBorder="1" applyAlignment="1">
      <alignment horizontal="center" vertical="center"/>
    </xf>
    <xf numFmtId="0" fontId="30" fillId="0" borderId="4" xfId="24" applyFont="1" applyFill="1" applyBorder="1" applyAlignment="1">
      <alignment horizontal="center" vertical="center"/>
    </xf>
    <xf numFmtId="0" fontId="30" fillId="0" borderId="8" xfId="24" applyFont="1" applyFill="1" applyBorder="1" applyAlignment="1">
      <alignment horizontal="center" vertical="center"/>
    </xf>
    <xf numFmtId="0" fontId="30" fillId="0" borderId="7" xfId="24" applyFont="1" applyFill="1" applyBorder="1" applyAlignment="1">
      <alignment horizontal="center" vertical="center"/>
    </xf>
    <xf numFmtId="0" fontId="30" fillId="0" borderId="6" xfId="24" applyFont="1" applyFill="1" applyBorder="1" applyAlignment="1">
      <alignment horizontal="center" vertical="center"/>
    </xf>
    <xf numFmtId="0" fontId="29" fillId="0" borderId="3" xfId="24" applyFont="1" applyFill="1" applyBorder="1" applyAlignment="1">
      <alignment horizontal="center" vertical="center"/>
    </xf>
    <xf numFmtId="0" fontId="29" fillId="0" borderId="2" xfId="24" applyFont="1" applyFill="1" applyBorder="1" applyAlignment="1">
      <alignment horizontal="center" vertical="center"/>
    </xf>
    <xf numFmtId="0" fontId="29" fillId="0" borderId="82" xfId="24" applyFont="1" applyFill="1" applyBorder="1" applyAlignment="1">
      <alignment horizontal="center" vertical="center"/>
    </xf>
    <xf numFmtId="0" fontId="29" fillId="0" borderId="81" xfId="24" applyFont="1" applyFill="1" applyBorder="1" applyAlignment="1">
      <alignment horizontal="center" vertical="center"/>
    </xf>
    <xf numFmtId="0" fontId="29" fillId="0" borderId="9" xfId="24" applyFont="1" applyFill="1" applyBorder="1" applyAlignment="1">
      <alignment horizontal="center" vertical="center"/>
    </xf>
    <xf numFmtId="0" fontId="29" fillId="0" borderId="39" xfId="24" applyFont="1" applyFill="1" applyBorder="1" applyAlignment="1">
      <alignment horizontal="center" vertical="center"/>
    </xf>
    <xf numFmtId="0" fontId="29" fillId="0" borderId="37" xfId="24" applyFont="1" applyFill="1" applyBorder="1" applyAlignment="1">
      <alignment horizontal="center" vertical="center"/>
    </xf>
    <xf numFmtId="0" fontId="29" fillId="0" borderId="36" xfId="24" applyFont="1" applyFill="1" applyBorder="1" applyAlignment="1">
      <alignment horizontal="center" vertical="center"/>
    </xf>
    <xf numFmtId="0" fontId="29" fillId="0" borderId="1" xfId="24" applyFont="1" applyFill="1" applyBorder="1" applyAlignment="1">
      <alignment horizontal="center" vertical="center"/>
    </xf>
    <xf numFmtId="0" fontId="2" fillId="0" borderId="9" xfId="24" applyFont="1" applyFill="1" applyBorder="1" applyAlignment="1">
      <alignment horizontal="center" vertical="top" wrapText="1"/>
    </xf>
    <xf numFmtId="0" fontId="2" fillId="0" borderId="82" xfId="24" applyFont="1" applyFill="1" applyBorder="1" applyAlignment="1">
      <alignment horizontal="center" vertical="top" wrapText="1"/>
    </xf>
    <xf numFmtId="0" fontId="2" fillId="0" borderId="83" xfId="24" applyFont="1" applyFill="1" applyBorder="1" applyAlignment="1">
      <alignment horizontal="center" vertical="top" wrapText="1"/>
    </xf>
    <xf numFmtId="0" fontId="2" fillId="0" borderId="5" xfId="24" applyFont="1" applyFill="1" applyBorder="1" applyAlignment="1">
      <alignment horizontal="center" vertical="top" wrapText="1"/>
    </xf>
    <xf numFmtId="0" fontId="2" fillId="0" borderId="0" xfId="24" applyFont="1" applyFill="1" applyBorder="1" applyAlignment="1">
      <alignment horizontal="center" vertical="top" wrapText="1"/>
    </xf>
    <xf numFmtId="0" fontId="2" fillId="0" borderId="70" xfId="24" applyFont="1" applyFill="1" applyBorder="1" applyAlignment="1">
      <alignment horizontal="center" vertical="top" wrapText="1"/>
    </xf>
    <xf numFmtId="165" fontId="30" fillId="0" borderId="48" xfId="24" applyNumberFormat="1" applyFont="1" applyFill="1" applyBorder="1" applyAlignment="1">
      <alignment horizontal="center" vertical="center"/>
    </xf>
    <xf numFmtId="165" fontId="30" fillId="0" borderId="69" xfId="24" applyNumberFormat="1" applyFont="1" applyFill="1" applyBorder="1" applyAlignment="1">
      <alignment horizontal="center" vertical="center"/>
    </xf>
    <xf numFmtId="0" fontId="29" fillId="0" borderId="9" xfId="24" applyFont="1" applyFill="1" applyBorder="1" applyAlignment="1">
      <alignment horizontal="center" vertical="top" wrapText="1"/>
    </xf>
    <xf numFmtId="0" fontId="29" fillId="0" borderId="82" xfId="24" applyFont="1" applyFill="1" applyBorder="1" applyAlignment="1">
      <alignment horizontal="center" vertical="top" wrapText="1"/>
    </xf>
    <xf numFmtId="0" fontId="29" fillId="0" borderId="5" xfId="24" applyFont="1" applyFill="1" applyBorder="1" applyAlignment="1">
      <alignment horizontal="center" vertical="top" wrapText="1"/>
    </xf>
    <xf numFmtId="0" fontId="29" fillId="0" borderId="0" xfId="24" applyFont="1" applyFill="1" applyBorder="1" applyAlignment="1">
      <alignment horizontal="center" vertical="top" wrapText="1"/>
    </xf>
    <xf numFmtId="165" fontId="30" fillId="0" borderId="24" xfId="24" applyNumberFormat="1" applyFont="1" applyFill="1" applyBorder="1" applyAlignment="1">
      <alignment horizontal="center" vertical="center"/>
    </xf>
    <xf numFmtId="165" fontId="30" fillId="0" borderId="72" xfId="24" applyNumberFormat="1" applyFont="1" applyFill="1" applyBorder="1" applyAlignment="1">
      <alignment horizontal="center" vertical="center"/>
    </xf>
    <xf numFmtId="0" fontId="2" fillId="0" borderId="5" xfId="24" applyFont="1" applyFill="1" applyBorder="1" applyAlignment="1">
      <alignment horizontal="center" vertical="center"/>
    </xf>
    <xf numFmtId="0" fontId="2" fillId="0" borderId="0" xfId="24" applyFont="1" applyFill="1" applyBorder="1" applyAlignment="1">
      <alignment horizontal="center" vertical="center"/>
    </xf>
    <xf numFmtId="0" fontId="2" fillId="0" borderId="4" xfId="24" applyFont="1" applyFill="1" applyBorder="1" applyAlignment="1">
      <alignment horizontal="center" vertical="center"/>
    </xf>
    <xf numFmtId="0" fontId="30" fillId="0" borderId="9" xfId="24" applyFont="1" applyFill="1" applyBorder="1" applyAlignment="1">
      <alignment horizontal="center" vertical="center"/>
    </xf>
    <xf numFmtId="0" fontId="30" fillId="0" borderId="81" xfId="24" applyFont="1" applyFill="1" applyBorder="1" applyAlignment="1">
      <alignment horizontal="center" vertical="center"/>
    </xf>
    <xf numFmtId="0" fontId="28" fillId="0" borderId="10" xfId="24" quotePrefix="1" applyFont="1" applyFill="1" applyBorder="1" applyAlignment="1">
      <alignment horizontal="center"/>
    </xf>
    <xf numFmtId="0" fontId="28" fillId="0" borderId="10" xfId="24" applyFont="1" applyFill="1" applyBorder="1" applyAlignment="1">
      <alignment horizontal="center"/>
    </xf>
    <xf numFmtId="0" fontId="29" fillId="0" borderId="5" xfId="24" applyFont="1" applyFill="1" applyBorder="1" applyAlignment="1">
      <alignment horizontal="center" vertical="center"/>
    </xf>
    <xf numFmtId="0" fontId="29" fillId="0" borderId="0" xfId="24" applyFont="1" applyFill="1" applyBorder="1" applyAlignment="1">
      <alignment horizontal="center" vertical="center"/>
    </xf>
    <xf numFmtId="0" fontId="29" fillId="0" borderId="4" xfId="24" applyFont="1" applyFill="1" applyBorder="1" applyAlignment="1">
      <alignment horizontal="center" vertical="center"/>
    </xf>
    <xf numFmtId="0" fontId="30" fillId="0" borderId="77" xfId="24" applyFont="1" applyFill="1" applyBorder="1" applyAlignment="1">
      <alignment horizontal="left" vertical="center" wrapText="1"/>
    </xf>
    <xf numFmtId="0" fontId="30" fillId="0" borderId="41" xfId="24" applyFont="1" applyFill="1" applyBorder="1" applyAlignment="1">
      <alignment horizontal="left" vertical="center" wrapText="1"/>
    </xf>
    <xf numFmtId="0" fontId="30" fillId="0" borderId="84" xfId="24" applyFont="1" applyFill="1" applyBorder="1" applyAlignment="1">
      <alignment horizontal="left" vertical="center" wrapText="1"/>
    </xf>
    <xf numFmtId="0" fontId="30" fillId="0" borderId="0" xfId="24" applyFont="1" applyFill="1" applyBorder="1" applyAlignment="1">
      <alignment horizontal="left" vertical="center" wrapText="1"/>
    </xf>
    <xf numFmtId="165" fontId="30" fillId="0" borderId="41" xfId="24" applyNumberFormat="1" applyFont="1" applyFill="1" applyBorder="1" applyAlignment="1">
      <alignment horizontal="center" vertical="center"/>
    </xf>
    <xf numFmtId="165" fontId="30" fillId="0" borderId="75" xfId="24" applyNumberFormat="1" applyFont="1" applyFill="1" applyBorder="1" applyAlignment="1">
      <alignment horizontal="center" vertical="center"/>
    </xf>
    <xf numFmtId="165" fontId="30" fillId="0" borderId="0" xfId="24" applyNumberFormat="1" applyFont="1" applyFill="1" applyBorder="1" applyAlignment="1">
      <alignment horizontal="center" vertical="center"/>
    </xf>
    <xf numFmtId="165" fontId="30" fillId="0" borderId="4" xfId="24" applyNumberFormat="1" applyFont="1" applyFill="1" applyBorder="1" applyAlignment="1">
      <alignment horizontal="center" vertical="center"/>
    </xf>
    <xf numFmtId="0" fontId="30" fillId="0" borderId="73" xfId="24" applyFont="1" applyFill="1" applyBorder="1" applyAlignment="1">
      <alignment horizontal="left" vertical="center" wrapText="1"/>
    </xf>
    <xf numFmtId="0" fontId="30" fillId="0" borderId="47" xfId="24" applyFont="1" applyFill="1" applyBorder="1" applyAlignment="1">
      <alignment horizontal="left" vertical="center" wrapText="1"/>
    </xf>
    <xf numFmtId="165" fontId="30" fillId="0" borderId="47" xfId="24" applyNumberFormat="1" applyFont="1" applyFill="1" applyBorder="1" applyAlignment="1">
      <alignment horizontal="center" vertical="center"/>
    </xf>
    <xf numFmtId="165" fontId="30" fillId="0" borderId="74" xfId="24" applyNumberFormat="1" applyFont="1" applyFill="1" applyBorder="1" applyAlignment="1">
      <alignment horizontal="center" vertical="center"/>
    </xf>
    <xf numFmtId="0" fontId="30" fillId="0" borderId="77" xfId="24" applyFont="1" applyFill="1" applyBorder="1" applyAlignment="1">
      <alignment horizontal="left" vertical="center"/>
    </xf>
    <xf numFmtId="0" fontId="30" fillId="0" borderId="41" xfId="24" applyFont="1" applyFill="1" applyBorder="1" applyAlignment="1">
      <alignment horizontal="left" vertical="center"/>
    </xf>
    <xf numFmtId="0" fontId="30" fillId="0" borderId="73" xfId="24" applyFont="1" applyFill="1" applyBorder="1" applyAlignment="1">
      <alignment horizontal="left" vertical="center"/>
    </xf>
    <xf numFmtId="0" fontId="30" fillId="0" borderId="47" xfId="24" applyFont="1" applyFill="1" applyBorder="1" applyAlignment="1">
      <alignment horizontal="left" vertical="center"/>
    </xf>
    <xf numFmtId="0" fontId="30" fillId="0" borderId="84" xfId="24" applyFont="1" applyFill="1" applyBorder="1" applyAlignment="1">
      <alignment horizontal="left" vertical="center"/>
    </xf>
    <xf numFmtId="0" fontId="30" fillId="0" borderId="0" xfId="24" applyFont="1" applyFill="1" applyBorder="1" applyAlignment="1">
      <alignment horizontal="left" vertical="center"/>
    </xf>
    <xf numFmtId="0" fontId="30" fillId="0" borderId="85" xfId="24" applyFont="1" applyFill="1" applyBorder="1" applyAlignment="1">
      <alignment horizontal="left" vertical="center"/>
    </xf>
    <xf numFmtId="0" fontId="30" fillId="0" borderId="7" xfId="24" applyFont="1" applyFill="1" applyBorder="1" applyAlignment="1">
      <alignment horizontal="left" vertical="center"/>
    </xf>
    <xf numFmtId="165" fontId="30" fillId="0" borderId="7" xfId="24" applyNumberFormat="1" applyFont="1" applyFill="1" applyBorder="1" applyAlignment="1">
      <alignment horizontal="center" vertical="center"/>
    </xf>
    <xf numFmtId="165" fontId="30" fillId="0" borderId="6" xfId="24" applyNumberFormat="1" applyFont="1" applyFill="1" applyBorder="1" applyAlignment="1">
      <alignment horizontal="center" vertical="center"/>
    </xf>
    <xf numFmtId="0" fontId="2" fillId="0" borderId="3" xfId="24" applyFont="1" applyFill="1" applyBorder="1" applyAlignment="1">
      <alignment horizontal="center" vertical="center"/>
    </xf>
    <xf numFmtId="0" fontId="2" fillId="0" borderId="2" xfId="24" applyFont="1" applyFill="1" applyBorder="1" applyAlignment="1">
      <alignment horizontal="center" vertical="center"/>
    </xf>
    <xf numFmtId="0" fontId="2" fillId="0" borderId="1" xfId="24" applyFont="1" applyFill="1" applyBorder="1" applyAlignment="1">
      <alignment horizontal="center" vertical="center"/>
    </xf>
    <xf numFmtId="0" fontId="29" fillId="0" borderId="8" xfId="24" applyFont="1" applyFill="1" applyBorder="1" applyAlignment="1">
      <alignment vertical="center"/>
    </xf>
    <xf numFmtId="0" fontId="29" fillId="0" borderId="6" xfId="24" applyFont="1" applyFill="1" applyBorder="1" applyAlignment="1">
      <alignment vertical="center"/>
    </xf>
    <xf numFmtId="0" fontId="26" fillId="0" borderId="8" xfId="24" applyFont="1" applyFill="1" applyBorder="1" applyAlignment="1">
      <alignment horizontal="center" vertical="center"/>
    </xf>
    <xf numFmtId="0" fontId="26" fillId="0" borderId="6" xfId="24" applyFont="1" applyFill="1" applyBorder="1" applyAlignment="1">
      <alignment horizontal="center" vertical="center"/>
    </xf>
    <xf numFmtId="164" fontId="25" fillId="0" borderId="46" xfId="0" applyNumberFormat="1" applyFont="1" applyFill="1" applyBorder="1" applyAlignment="1">
      <alignment horizontal="center" vertical="top"/>
    </xf>
    <xf numFmtId="164" fontId="25" fillId="0" borderId="45" xfId="0" applyNumberFormat="1" applyFont="1" applyFill="1" applyBorder="1" applyAlignment="1">
      <alignment horizontal="center" vertical="top"/>
    </xf>
    <xf numFmtId="0" fontId="25" fillId="0" borderId="67" xfId="0" applyFont="1" applyFill="1" applyBorder="1" applyAlignment="1">
      <alignment horizontal="left" vertical="top" wrapText="1"/>
    </xf>
    <xf numFmtId="0" fontId="25" fillId="0" borderId="10" xfId="0" applyFont="1" applyFill="1" applyBorder="1" applyAlignment="1">
      <alignment horizontal="left" vertical="top" wrapText="1"/>
    </xf>
    <xf numFmtId="164" fontId="24" fillId="0" borderId="19" xfId="0" applyNumberFormat="1" applyFont="1" applyFill="1" applyBorder="1" applyAlignment="1">
      <alignment horizontal="center" vertical="top" wrapText="1"/>
    </xf>
    <xf numFmtId="164" fontId="24" fillId="0" borderId="23" xfId="0" applyNumberFormat="1" applyFont="1" applyFill="1" applyBorder="1" applyAlignment="1">
      <alignment horizontal="center" vertical="top" wrapText="1"/>
    </xf>
    <xf numFmtId="164" fontId="24" fillId="0" borderId="13" xfId="0" applyNumberFormat="1" applyFont="1" applyFill="1" applyBorder="1" applyAlignment="1">
      <alignment horizontal="center" vertical="top" wrapText="1"/>
    </xf>
    <xf numFmtId="0" fontId="25" fillId="0" borderId="59" xfId="0" applyFont="1" applyFill="1" applyBorder="1" applyAlignment="1">
      <alignment horizontal="left" vertical="top" wrapText="1"/>
    </xf>
    <xf numFmtId="0" fontId="25" fillId="0" borderId="5" xfId="0" applyFont="1" applyFill="1" applyBorder="1" applyAlignment="1">
      <alignment horizontal="left" vertical="top" wrapText="1"/>
    </xf>
    <xf numFmtId="0" fontId="25" fillId="0" borderId="60" xfId="0" applyFont="1" applyFill="1" applyBorder="1" applyAlignment="1">
      <alignment horizontal="left" vertical="top" wrapText="1"/>
    </xf>
    <xf numFmtId="165" fontId="25" fillId="0" borderId="18" xfId="0" applyNumberFormat="1" applyFont="1" applyFill="1" applyBorder="1" applyAlignment="1">
      <alignment horizontal="center"/>
    </xf>
    <xf numFmtId="165" fontId="25" fillId="0" borderId="31" xfId="0" applyNumberFormat="1" applyFont="1" applyFill="1" applyBorder="1" applyAlignment="1">
      <alignment horizontal="center"/>
    </xf>
    <xf numFmtId="0" fontId="25" fillId="0" borderId="86" xfId="0" applyFont="1" applyFill="1" applyBorder="1" applyAlignment="1">
      <alignment horizontal="center"/>
    </xf>
    <xf numFmtId="0" fontId="25" fillId="0" borderId="87" xfId="0" applyFont="1" applyFill="1" applyBorder="1" applyAlignment="1">
      <alignment horizontal="center"/>
    </xf>
    <xf numFmtId="164" fontId="25" fillId="0" borderId="44" xfId="0" applyNumberFormat="1" applyFont="1" applyFill="1" applyBorder="1" applyAlignment="1">
      <alignment horizontal="center" vertical="top"/>
    </xf>
    <xf numFmtId="0" fontId="25" fillId="0" borderId="16" xfId="0" applyFont="1" applyFill="1" applyBorder="1" applyAlignment="1">
      <alignment horizontal="left" vertical="top" wrapText="1"/>
    </xf>
    <xf numFmtId="0" fontId="25" fillId="0" borderId="63" xfId="0" applyFont="1" applyFill="1" applyBorder="1" applyAlignment="1">
      <alignment horizontal="center" vertical="center" wrapText="1"/>
    </xf>
    <xf numFmtId="0" fontId="25" fillId="0" borderId="64" xfId="0" applyFont="1" applyFill="1" applyBorder="1" applyAlignment="1">
      <alignment horizontal="center" vertical="center" wrapText="1"/>
    </xf>
    <xf numFmtId="0" fontId="25" fillId="0" borderId="40" xfId="0" applyFont="1" applyFill="1" applyBorder="1" applyAlignment="1">
      <alignment horizontal="left" vertical="top" wrapText="1"/>
    </xf>
    <xf numFmtId="0" fontId="25" fillId="0" borderId="79" xfId="0" applyFont="1" applyFill="1" applyBorder="1" applyAlignment="1">
      <alignment horizontal="left" vertical="top" wrapText="1"/>
    </xf>
    <xf numFmtId="0" fontId="25" fillId="0" borderId="40" xfId="0" applyFont="1" applyFill="1" applyBorder="1" applyAlignment="1">
      <alignment horizontal="left" vertical="center" wrapText="1"/>
    </xf>
    <xf numFmtId="0" fontId="25" fillId="0" borderId="79" xfId="0" applyFont="1" applyFill="1" applyBorder="1" applyAlignment="1">
      <alignment horizontal="left" vertical="center" wrapText="1"/>
    </xf>
    <xf numFmtId="0" fontId="25" fillId="0" borderId="39" xfId="0" applyFont="1" applyFill="1" applyBorder="1" applyAlignment="1">
      <alignment horizontal="center" vertical="center" wrapText="1"/>
    </xf>
    <xf numFmtId="0" fontId="25" fillId="0" borderId="37" xfId="0" applyFont="1" applyFill="1" applyBorder="1" applyAlignment="1">
      <alignment horizontal="center" vertical="center" wrapText="1"/>
    </xf>
    <xf numFmtId="0" fontId="25" fillId="0" borderId="36" xfId="0" applyFont="1" applyFill="1" applyBorder="1" applyAlignment="1">
      <alignment horizontal="center" vertical="center" wrapText="1"/>
    </xf>
    <xf numFmtId="0" fontId="25" fillId="0" borderId="59" xfId="0" applyFont="1" applyFill="1" applyBorder="1" applyAlignment="1">
      <alignment horizontal="left" vertical="center"/>
    </xf>
    <xf numFmtId="0" fontId="25" fillId="0" borderId="76" xfId="0" applyFont="1" applyFill="1" applyBorder="1" applyAlignment="1">
      <alignment horizontal="left" vertical="center"/>
    </xf>
    <xf numFmtId="165" fontId="25" fillId="0" borderId="18" xfId="0" applyNumberFormat="1" applyFont="1" applyFill="1" applyBorder="1" applyAlignment="1">
      <alignment horizontal="center" vertical="center" wrapText="1"/>
    </xf>
    <xf numFmtId="165" fontId="25" fillId="0" borderId="47" xfId="0" applyNumberFormat="1" applyFont="1" applyFill="1" applyBorder="1" applyAlignment="1">
      <alignment horizontal="center" vertical="center" wrapText="1"/>
    </xf>
    <xf numFmtId="0" fontId="25" fillId="0" borderId="17" xfId="0" applyFont="1" applyFill="1" applyBorder="1" applyAlignment="1">
      <alignment horizontal="center"/>
    </xf>
    <xf numFmtId="0" fontId="25" fillId="0" borderId="22" xfId="0" applyFont="1" applyFill="1" applyBorder="1" applyAlignment="1">
      <alignment horizontal="center"/>
    </xf>
    <xf numFmtId="165" fontId="25" fillId="0" borderId="41" xfId="0" applyNumberFormat="1" applyFont="1" applyFill="1" applyBorder="1" applyAlignment="1">
      <alignment horizontal="center"/>
    </xf>
    <xf numFmtId="165" fontId="25" fillId="0" borderId="75" xfId="0" applyNumberFormat="1" applyFont="1" applyFill="1" applyBorder="1" applyAlignment="1">
      <alignment horizontal="center"/>
    </xf>
    <xf numFmtId="164" fontId="25" fillId="0" borderId="66" xfId="0" applyNumberFormat="1" applyFont="1" applyFill="1" applyBorder="1" applyAlignment="1">
      <alignment horizontal="center" vertical="top" wrapText="1"/>
    </xf>
    <xf numFmtId="164" fontId="25" fillId="0" borderId="32" xfId="0" applyNumberFormat="1" applyFont="1" applyFill="1" applyBorder="1" applyAlignment="1">
      <alignment horizontal="center" vertical="top" wrapText="1"/>
    </xf>
    <xf numFmtId="166" fontId="34" fillId="0" borderId="46" xfId="0" applyNumberFormat="1" applyFont="1" applyFill="1" applyBorder="1" applyAlignment="1">
      <alignment horizontal="center" vertical="center" wrapText="1"/>
    </xf>
    <xf numFmtId="166" fontId="34" fillId="0" borderId="44" xfId="0" applyNumberFormat="1" applyFont="1" applyFill="1" applyBorder="1" applyAlignment="1">
      <alignment horizontal="center" vertical="center" wrapText="1"/>
    </xf>
    <xf numFmtId="0" fontId="34" fillId="0" borderId="59"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31" xfId="0" applyFont="1" applyFill="1" applyBorder="1" applyAlignment="1">
      <alignment horizontal="left" vertical="center" wrapText="1"/>
    </xf>
    <xf numFmtId="0" fontId="34" fillId="0" borderId="6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34" fillId="0" borderId="65" xfId="0" applyFont="1" applyFill="1" applyBorder="1" applyAlignment="1">
      <alignment horizontal="left" vertical="center" wrapText="1"/>
    </xf>
    <xf numFmtId="0" fontId="25" fillId="0" borderId="19" xfId="0" applyFont="1" applyFill="1" applyBorder="1" applyAlignment="1">
      <alignment horizontal="center" vertical="center" wrapText="1"/>
    </xf>
    <xf numFmtId="0" fontId="25" fillId="0" borderId="18" xfId="0" applyFont="1" applyFill="1" applyBorder="1" applyAlignment="1">
      <alignment horizontal="center" vertical="center" wrapText="1"/>
    </xf>
    <xf numFmtId="0" fontId="25" fillId="0" borderId="17" xfId="0" applyFont="1" applyFill="1" applyBorder="1" applyAlignment="1">
      <alignment horizontal="center" vertical="center" wrapText="1"/>
    </xf>
    <xf numFmtId="164" fontId="25" fillId="0" borderId="19" xfId="0" applyNumberFormat="1" applyFont="1" applyFill="1" applyBorder="1" applyAlignment="1">
      <alignment horizontal="center" vertical="top"/>
    </xf>
    <xf numFmtId="164" fontId="25" fillId="0" borderId="23" xfId="0" applyNumberFormat="1" applyFont="1" applyFill="1" applyBorder="1" applyAlignment="1">
      <alignment horizontal="center" vertical="top"/>
    </xf>
    <xf numFmtId="165" fontId="25" fillId="0" borderId="20" xfId="0" applyNumberFormat="1" applyFont="1" applyFill="1" applyBorder="1" applyAlignment="1">
      <alignment horizontal="center"/>
    </xf>
    <xf numFmtId="165" fontId="25" fillId="0" borderId="88" xfId="0" applyNumberFormat="1" applyFont="1" applyFill="1" applyBorder="1" applyAlignment="1">
      <alignment horizontal="center"/>
    </xf>
    <xf numFmtId="0" fontId="25" fillId="0" borderId="43" xfId="0" applyFont="1" applyFill="1" applyBorder="1" applyAlignment="1">
      <alignment horizontal="left" vertical="top" wrapText="1"/>
    </xf>
    <xf numFmtId="0" fontId="25" fillId="0" borderId="37" xfId="0" applyFont="1" applyFill="1" applyBorder="1" applyAlignment="1">
      <alignment horizontal="left" vertical="top" wrapText="1"/>
    </xf>
    <xf numFmtId="0" fontId="25" fillId="0" borderId="90" xfId="0" applyFont="1" applyFill="1" applyBorder="1" applyAlignment="1">
      <alignment horizontal="left" vertical="top" wrapText="1"/>
    </xf>
    <xf numFmtId="0" fontId="25" fillId="0" borderId="42" xfId="0" applyFont="1" applyFill="1" applyBorder="1" applyAlignment="1">
      <alignment horizontal="left" wrapText="1"/>
    </xf>
    <xf numFmtId="0" fontId="25" fillId="0" borderId="76" xfId="0" applyFont="1" applyFill="1" applyBorder="1" applyAlignment="1">
      <alignment horizontal="left" wrapText="1"/>
    </xf>
    <xf numFmtId="165" fontId="25" fillId="0" borderId="41" xfId="0" applyNumberFormat="1" applyFont="1" applyFill="1" applyBorder="1" applyAlignment="1">
      <alignment horizontal="center" vertical="center"/>
    </xf>
    <xf numFmtId="165" fontId="25" fillId="0" borderId="47" xfId="0" applyNumberFormat="1" applyFont="1" applyFill="1" applyBorder="1" applyAlignment="1">
      <alignment horizontal="center" vertical="center"/>
    </xf>
    <xf numFmtId="0" fontId="24" fillId="0" borderId="41" xfId="0" applyFont="1" applyFill="1" applyBorder="1" applyAlignment="1">
      <alignment horizontal="center"/>
    </xf>
    <xf numFmtId="0" fontId="24" fillId="0" borderId="75" xfId="0" applyFont="1" applyFill="1" applyBorder="1" applyAlignment="1">
      <alignment horizontal="center"/>
    </xf>
    <xf numFmtId="0" fontId="24" fillId="0" borderId="47" xfId="0" applyFont="1" applyFill="1" applyBorder="1" applyAlignment="1">
      <alignment horizontal="center"/>
    </xf>
    <xf numFmtId="0" fontId="24" fillId="0" borderId="74" xfId="0" applyFont="1" applyFill="1" applyBorder="1" applyAlignment="1">
      <alignment horizontal="center"/>
    </xf>
    <xf numFmtId="164" fontId="25" fillId="0" borderId="46" xfId="0" applyNumberFormat="1" applyFont="1" applyFill="1" applyBorder="1" applyAlignment="1">
      <alignment horizontal="center" vertical="top" wrapText="1"/>
    </xf>
    <xf numFmtId="164" fontId="25" fillId="0" borderId="45" xfId="0" applyNumberFormat="1" applyFont="1" applyFill="1" applyBorder="1" applyAlignment="1">
      <alignment horizontal="center" vertical="top" wrapText="1"/>
    </xf>
    <xf numFmtId="164" fontId="25" fillId="0" borderId="44" xfId="0" applyNumberFormat="1" applyFont="1" applyFill="1" applyBorder="1" applyAlignment="1">
      <alignment horizontal="center" vertical="top" wrapText="1"/>
    </xf>
    <xf numFmtId="166" fontId="34" fillId="0" borderId="45" xfId="0" applyNumberFormat="1" applyFont="1" applyFill="1" applyBorder="1" applyAlignment="1">
      <alignment horizontal="center" vertical="center" wrapText="1"/>
    </xf>
    <xf numFmtId="0" fontId="34" fillId="0" borderId="5"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4" xfId="0" applyFont="1" applyFill="1" applyBorder="1" applyAlignment="1">
      <alignment horizontal="left" vertical="center" wrapText="1"/>
    </xf>
    <xf numFmtId="0" fontId="25" fillId="0" borderId="18" xfId="0" applyFont="1" applyFill="1" applyBorder="1" applyAlignment="1">
      <alignment horizontal="left" vertical="center"/>
    </xf>
    <xf numFmtId="0" fontId="25" fillId="0" borderId="31" xfId="0" applyFont="1" applyFill="1" applyBorder="1" applyAlignment="1">
      <alignment horizontal="left" vertical="center"/>
    </xf>
    <xf numFmtId="0" fontId="25" fillId="0" borderId="0" xfId="0" applyFont="1" applyFill="1" applyBorder="1" applyAlignment="1">
      <alignment horizontal="left" vertical="center"/>
    </xf>
    <xf numFmtId="0" fontId="25" fillId="0" borderId="4" xfId="0" applyFont="1" applyFill="1" applyBorder="1" applyAlignment="1">
      <alignment horizontal="left" vertical="center"/>
    </xf>
    <xf numFmtId="0" fontId="25" fillId="0" borderId="12" xfId="0" applyFont="1" applyFill="1" applyBorder="1" applyAlignment="1">
      <alignment horizontal="left" vertical="center"/>
    </xf>
    <xf numFmtId="0" fontId="25" fillId="0" borderId="65" xfId="0" applyFont="1" applyFill="1" applyBorder="1" applyAlignment="1">
      <alignment horizontal="left" vertical="center"/>
    </xf>
    <xf numFmtId="0" fontId="25" fillId="0" borderId="11" xfId="0" applyFont="1" applyFill="1" applyBorder="1" applyAlignment="1">
      <alignment horizontal="center" vertical="center" wrapText="1"/>
    </xf>
    <xf numFmtId="0" fontId="25" fillId="0" borderId="22" xfId="0" applyFont="1" applyFill="1" applyBorder="1" applyAlignment="1">
      <alignment horizontal="center" vertical="center" wrapText="1"/>
    </xf>
    <xf numFmtId="0" fontId="25" fillId="0" borderId="17" xfId="0" applyFont="1" applyFill="1" applyBorder="1" applyAlignment="1">
      <alignment horizontal="center" vertical="center"/>
    </xf>
    <xf numFmtId="0" fontId="25" fillId="0" borderId="22"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43" xfId="0" applyFont="1" applyFill="1" applyBorder="1" applyAlignment="1">
      <alignment horizontal="left" vertical="center"/>
    </xf>
    <xf numFmtId="0" fontId="25" fillId="0" borderId="37" xfId="0" applyFont="1" applyFill="1" applyBorder="1" applyAlignment="1">
      <alignment horizontal="left" vertical="center"/>
    </xf>
    <xf numFmtId="0" fontId="25" fillId="0" borderId="90" xfId="0" applyFont="1" applyFill="1" applyBorder="1" applyAlignment="1">
      <alignment horizontal="left" vertical="center"/>
    </xf>
    <xf numFmtId="0" fontId="25" fillId="0" borderId="91" xfId="31" applyFont="1" applyFill="1" applyBorder="1" applyAlignment="1">
      <alignment horizontal="left" vertical="top"/>
    </xf>
    <xf numFmtId="0" fontId="25" fillId="0" borderId="19" xfId="30" applyNumberFormat="1" applyFont="1" applyFill="1" applyBorder="1" applyAlignment="1">
      <alignment horizontal="left" vertical="center" wrapText="1"/>
    </xf>
    <xf numFmtId="0" fontId="25" fillId="0" borderId="31" xfId="30" applyNumberFormat="1" applyFont="1" applyFill="1" applyBorder="1" applyAlignment="1">
      <alignment horizontal="left" vertical="center" wrapText="1"/>
    </xf>
    <xf numFmtId="0" fontId="25" fillId="0" borderId="23" xfId="30" applyNumberFormat="1" applyFont="1" applyFill="1" applyBorder="1" applyAlignment="1">
      <alignment horizontal="left" vertical="center" wrapText="1"/>
    </xf>
    <xf numFmtId="0" fontId="25" fillId="0" borderId="4" xfId="30" applyNumberFormat="1" applyFont="1" applyFill="1" applyBorder="1" applyAlignment="1">
      <alignment horizontal="left" vertical="center" wrapText="1"/>
    </xf>
    <xf numFmtId="0" fontId="25" fillId="0" borderId="17" xfId="30" applyNumberFormat="1" applyFont="1" applyFill="1" applyBorder="1" applyAlignment="1">
      <alignment horizontal="center" vertical="center" wrapText="1"/>
    </xf>
    <xf numFmtId="0" fontId="25" fillId="0" borderId="22" xfId="30" applyNumberFormat="1" applyFont="1" applyFill="1" applyBorder="1" applyAlignment="1">
      <alignment horizontal="center" vertical="center" wrapText="1"/>
    </xf>
    <xf numFmtId="0" fontId="25" fillId="0" borderId="2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5" fillId="0" borderId="22" xfId="0" applyFont="1" applyFill="1" applyBorder="1" applyAlignment="1">
      <alignment horizontal="left" vertical="center" wrapText="1"/>
    </xf>
    <xf numFmtId="0" fontId="34" fillId="0" borderId="37" xfId="0" applyFont="1" applyFill="1" applyBorder="1" applyAlignment="1">
      <alignment horizontal="left" vertical="center" wrapText="1"/>
    </xf>
    <xf numFmtId="0" fontId="34" fillId="0" borderId="36" xfId="0" applyFont="1" applyFill="1" applyBorder="1" applyAlignment="1">
      <alignment horizontal="left" vertical="center" wrapText="1"/>
    </xf>
    <xf numFmtId="0" fontId="25" fillId="0" borderId="13" xfId="0" applyFont="1" applyFill="1" applyBorder="1" applyAlignment="1">
      <alignment horizontal="left" vertical="center" wrapText="1"/>
    </xf>
    <xf numFmtId="0" fontId="25" fillId="0" borderId="12" xfId="0" applyFont="1" applyFill="1" applyBorder="1" applyAlignment="1">
      <alignment horizontal="left" vertical="center" wrapText="1"/>
    </xf>
    <xf numFmtId="0" fontId="25" fillId="0" borderId="11" xfId="0" applyFont="1" applyFill="1" applyBorder="1" applyAlignment="1">
      <alignment horizontal="left" vertical="center" wrapText="1"/>
    </xf>
    <xf numFmtId="164" fontId="25" fillId="0" borderId="19" xfId="0" applyNumberFormat="1" applyFont="1" applyFill="1" applyBorder="1" applyAlignment="1">
      <alignment horizontal="center" vertical="top" wrapText="1"/>
    </xf>
    <xf numFmtId="164" fontId="25" fillId="0" borderId="23" xfId="0" applyNumberFormat="1" applyFont="1" applyFill="1" applyBorder="1" applyAlignment="1">
      <alignment horizontal="center" vertical="top" wrapText="1"/>
    </xf>
    <xf numFmtId="164" fontId="25" fillId="0" borderId="13" xfId="0" applyNumberFormat="1" applyFont="1" applyFill="1" applyBorder="1" applyAlignment="1">
      <alignment horizontal="center" vertical="top" wrapText="1"/>
    </xf>
    <xf numFmtId="0" fontId="25" fillId="0" borderId="63" xfId="0" applyFont="1" applyFill="1" applyBorder="1" applyAlignment="1">
      <alignment horizontal="center"/>
    </xf>
    <xf numFmtId="0" fontId="25" fillId="0" borderId="62" xfId="0" applyFont="1" applyFill="1" applyBorder="1" applyAlignment="1">
      <alignment horizontal="center"/>
    </xf>
    <xf numFmtId="0" fontId="25" fillId="0" borderId="31" xfId="0" applyFont="1" applyFill="1" applyBorder="1" applyAlignment="1">
      <alignment horizontal="left" vertical="top" wrapText="1"/>
    </xf>
    <xf numFmtId="0" fontId="25" fillId="0" borderId="4" xfId="0" applyFont="1" applyFill="1" applyBorder="1" applyAlignment="1">
      <alignment horizontal="left" vertical="top" wrapText="1"/>
    </xf>
    <xf numFmtId="164" fontId="25" fillId="0" borderId="13" xfId="0" applyNumberFormat="1" applyFont="1" applyFill="1" applyBorder="1" applyAlignment="1">
      <alignment horizontal="center" vertical="top"/>
    </xf>
    <xf numFmtId="0" fontId="25" fillId="0" borderId="5" xfId="0" applyFont="1" applyFill="1" applyBorder="1" applyAlignment="1">
      <alignment horizontal="center"/>
    </xf>
    <xf numFmtId="0" fontId="25" fillId="0" borderId="4" xfId="0" applyFont="1" applyFill="1" applyBorder="1" applyAlignment="1">
      <alignment horizontal="center"/>
    </xf>
    <xf numFmtId="0" fontId="25" fillId="0" borderId="60" xfId="0" applyFont="1" applyFill="1" applyBorder="1" applyAlignment="1">
      <alignment horizontal="center"/>
    </xf>
    <xf numFmtId="0" fontId="25" fillId="0" borderId="65" xfId="0" applyFont="1" applyFill="1" applyBorder="1" applyAlignment="1">
      <alignment horizontal="center"/>
    </xf>
    <xf numFmtId="0" fontId="25" fillId="0" borderId="65" xfId="0" applyFont="1" applyFill="1" applyBorder="1" applyAlignment="1">
      <alignment horizontal="left" vertical="top" wrapText="1"/>
    </xf>
    <xf numFmtId="0" fontId="28" fillId="0" borderId="18" xfId="0" applyFont="1" applyFill="1" applyBorder="1" applyAlignment="1">
      <alignment horizontal="left" vertical="center"/>
    </xf>
    <xf numFmtId="0" fontId="28" fillId="0" borderId="31" xfId="0" applyFont="1" applyFill="1" applyBorder="1" applyAlignment="1">
      <alignment horizontal="left" vertical="center"/>
    </xf>
    <xf numFmtId="0" fontId="28" fillId="0" borderId="0" xfId="0" applyFont="1" applyFill="1" applyBorder="1" applyAlignment="1">
      <alignment horizontal="left" vertical="center"/>
    </xf>
    <xf numFmtId="0" fontId="28" fillId="0" borderId="4" xfId="0" applyFont="1" applyFill="1" applyBorder="1" applyAlignment="1">
      <alignment horizontal="left" vertical="center"/>
    </xf>
    <xf numFmtId="0" fontId="28" fillId="0" borderId="47" xfId="0" applyFont="1" applyFill="1" applyBorder="1" applyAlignment="1">
      <alignment horizontal="left" vertical="center"/>
    </xf>
    <xf numFmtId="0" fontId="28" fillId="0" borderId="74" xfId="0" applyFont="1" applyFill="1" applyBorder="1" applyAlignment="1">
      <alignment horizontal="left" vertical="center"/>
    </xf>
    <xf numFmtId="0" fontId="28" fillId="0" borderId="41" xfId="0" applyFont="1" applyFill="1" applyBorder="1" applyAlignment="1">
      <alignment horizontal="left" vertical="center"/>
    </xf>
    <xf numFmtId="0" fontId="28" fillId="0" borderId="75" xfId="0" applyFont="1" applyFill="1" applyBorder="1" applyAlignment="1">
      <alignment horizontal="left" vertical="center"/>
    </xf>
    <xf numFmtId="0" fontId="28" fillId="0" borderId="12" xfId="0" applyFont="1" applyFill="1" applyBorder="1" applyAlignment="1">
      <alignment horizontal="left" vertical="center"/>
    </xf>
    <xf numFmtId="0" fontId="28" fillId="0" borderId="65" xfId="0" applyFont="1" applyFill="1" applyBorder="1" applyAlignment="1">
      <alignment horizontal="left" vertical="center"/>
    </xf>
    <xf numFmtId="0" fontId="25" fillId="0" borderId="64" xfId="0" applyFont="1" applyFill="1" applyBorder="1" applyAlignment="1">
      <alignment horizontal="center"/>
    </xf>
    <xf numFmtId="0" fontId="25" fillId="0" borderId="94" xfId="0" applyFont="1" applyFill="1" applyBorder="1" applyAlignment="1">
      <alignment horizontal="center" vertical="center"/>
    </xf>
    <xf numFmtId="0" fontId="25" fillId="0" borderId="93" xfId="0" applyFont="1" applyFill="1" applyBorder="1" applyAlignment="1">
      <alignment horizontal="center" vertical="center"/>
    </xf>
    <xf numFmtId="0" fontId="25" fillId="0" borderId="59" xfId="0" applyFont="1" applyFill="1" applyBorder="1" applyAlignment="1">
      <alignment horizontal="center"/>
    </xf>
    <xf numFmtId="0" fontId="25" fillId="0" borderId="31" xfId="0" applyFont="1" applyFill="1" applyBorder="1" applyAlignment="1">
      <alignment horizontal="center"/>
    </xf>
    <xf numFmtId="0" fontId="25" fillId="0" borderId="91" xfId="0" quotePrefix="1" applyFont="1" applyFill="1" applyBorder="1" applyAlignment="1">
      <alignment horizontal="left" vertical="center" wrapText="1"/>
    </xf>
    <xf numFmtId="0" fontId="25" fillId="0" borderId="91" xfId="0" applyFont="1" applyFill="1" applyBorder="1" applyAlignment="1">
      <alignment horizontal="left" vertical="center" wrapText="1"/>
    </xf>
    <xf numFmtId="0" fontId="25" fillId="0" borderId="92" xfId="0" applyFont="1" applyFill="1" applyBorder="1" applyAlignment="1">
      <alignment horizontal="left" vertical="center" wrapText="1"/>
    </xf>
    <xf numFmtId="0" fontId="25" fillId="0" borderId="19" xfId="33" applyFont="1" applyFill="1" applyBorder="1" applyAlignment="1">
      <alignment horizontal="center" vertical="center"/>
    </xf>
    <xf numFmtId="0" fontId="25" fillId="0" borderId="18" xfId="33" applyFont="1" applyFill="1" applyBorder="1" applyAlignment="1">
      <alignment horizontal="center" vertical="center"/>
    </xf>
    <xf numFmtId="0" fontId="25" fillId="0" borderId="17" xfId="33" applyFont="1" applyFill="1" applyBorder="1" applyAlignment="1">
      <alignment horizontal="center" vertical="center"/>
    </xf>
    <xf numFmtId="0" fontId="25" fillId="0" borderId="13" xfId="33" applyFont="1" applyFill="1" applyBorder="1" applyAlignment="1">
      <alignment horizontal="center" vertical="center"/>
    </xf>
    <xf numFmtId="0" fontId="25" fillId="0" borderId="12" xfId="33" applyFont="1" applyFill="1" applyBorder="1" applyAlignment="1">
      <alignment horizontal="center" vertical="center"/>
    </xf>
    <xf numFmtId="0" fontId="25" fillId="0" borderId="11" xfId="33" applyFont="1" applyFill="1" applyBorder="1" applyAlignment="1">
      <alignment horizontal="center" vertical="center"/>
    </xf>
    <xf numFmtId="0" fontId="34" fillId="0" borderId="43" xfId="0" applyFont="1" applyFill="1" applyBorder="1" applyAlignment="1">
      <alignment horizontal="left" vertical="center" wrapText="1"/>
    </xf>
    <xf numFmtId="0" fontId="34" fillId="0" borderId="90" xfId="0" applyFont="1" applyFill="1" applyBorder="1" applyAlignment="1">
      <alignment horizontal="left" vertical="center" wrapText="1"/>
    </xf>
    <xf numFmtId="164" fontId="25" fillId="0" borderId="40" xfId="0" applyNumberFormat="1" applyFont="1" applyFill="1" applyBorder="1" applyAlignment="1">
      <alignment horizontal="center" vertical="center"/>
    </xf>
    <xf numFmtId="164" fontId="25" fillId="0" borderId="86" xfId="0" applyNumberFormat="1" applyFont="1" applyFill="1" applyBorder="1" applyAlignment="1">
      <alignment horizontal="center" vertical="center"/>
    </xf>
    <xf numFmtId="164" fontId="25" fillId="0" borderId="33" xfId="0" applyNumberFormat="1" applyFont="1" applyFill="1" applyBorder="1" applyAlignment="1">
      <alignment horizontal="center" vertical="top" wrapText="1"/>
    </xf>
    <xf numFmtId="164" fontId="25" fillId="0" borderId="80" xfId="0" applyNumberFormat="1" applyFont="1" applyFill="1" applyBorder="1" applyAlignment="1">
      <alignment horizontal="center" vertical="top" wrapText="1"/>
    </xf>
    <xf numFmtId="164" fontId="25" fillId="0" borderId="79" xfId="0" applyNumberFormat="1" applyFont="1" applyFill="1" applyBorder="1" applyAlignment="1">
      <alignment horizontal="center" vertical="top" wrapText="1"/>
    </xf>
    <xf numFmtId="164" fontId="25" fillId="0" borderId="87" xfId="0" applyNumberFormat="1" applyFont="1" applyFill="1" applyBorder="1" applyAlignment="1">
      <alignment horizontal="center" vertical="top" wrapText="1"/>
    </xf>
    <xf numFmtId="0" fontId="25" fillId="0" borderId="40" xfId="0" applyFont="1" applyFill="1" applyBorder="1" applyAlignment="1">
      <alignment horizontal="center" vertical="center" wrapText="1"/>
    </xf>
    <xf numFmtId="0" fontId="25" fillId="0" borderId="33" xfId="0" applyFont="1" applyFill="1" applyBorder="1" applyAlignment="1">
      <alignment horizontal="center" vertical="center" wrapText="1"/>
    </xf>
    <xf numFmtId="0" fontId="25" fillId="0" borderId="79" xfId="0" applyFont="1" applyFill="1" applyBorder="1" applyAlignment="1">
      <alignment horizontal="center" vertical="center" wrapText="1"/>
    </xf>
    <xf numFmtId="164" fontId="25" fillId="0" borderId="66" xfId="0" applyNumberFormat="1" applyFont="1" applyFill="1" applyBorder="1" applyAlignment="1">
      <alignment horizontal="center" vertical="top"/>
    </xf>
    <xf numFmtId="164" fontId="25" fillId="0" borderId="34" xfId="0" applyNumberFormat="1" applyFont="1" applyFill="1" applyBorder="1" applyAlignment="1">
      <alignment horizontal="center" vertical="top"/>
    </xf>
    <xf numFmtId="164" fontId="25" fillId="0" borderId="32" xfId="0" applyNumberFormat="1" applyFont="1" applyFill="1" applyBorder="1" applyAlignment="1">
      <alignment horizontal="center" vertical="top"/>
    </xf>
    <xf numFmtId="0" fontId="24" fillId="0" borderId="67"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46" xfId="3" applyFont="1" applyFill="1" applyBorder="1" applyAlignment="1">
      <alignment horizontal="center" vertical="center"/>
    </xf>
    <xf numFmtId="0" fontId="24" fillId="0" borderId="45" xfId="3" applyFont="1" applyFill="1" applyBorder="1" applyAlignment="1">
      <alignment horizontal="center" vertical="center"/>
    </xf>
  </cellXfs>
  <cellStyles count="35">
    <cellStyle name="Berekening" xfId="7" xr:uid="{00000000-0005-0000-0000-000000000000}"/>
    <cellStyle name="Controlecel" xfId="8" xr:uid="{00000000-0005-0000-0000-000001000000}"/>
    <cellStyle name="Gekoppelde cel" xfId="9" xr:uid="{00000000-0005-0000-0000-000002000000}"/>
    <cellStyle name="Goed" xfId="10" xr:uid="{00000000-0005-0000-0000-000003000000}"/>
    <cellStyle name="Invoer" xfId="11" xr:uid="{00000000-0005-0000-0000-000004000000}"/>
    <cellStyle name="Kop 1" xfId="12" xr:uid="{00000000-0005-0000-0000-000005000000}"/>
    <cellStyle name="Kop 2" xfId="13" xr:uid="{00000000-0005-0000-0000-000006000000}"/>
    <cellStyle name="Kop 3" xfId="14" xr:uid="{00000000-0005-0000-0000-000007000000}"/>
    <cellStyle name="Kop 4" xfId="15" xr:uid="{00000000-0005-0000-0000-000008000000}"/>
    <cellStyle name="Neutraal" xfId="16" xr:uid="{00000000-0005-0000-0000-000009000000}"/>
    <cellStyle name="Normal" xfId="0" builtinId="0"/>
    <cellStyle name="Normal 2" xfId="1" xr:uid="{00000000-0005-0000-0000-00000A000000}"/>
    <cellStyle name="Normal 3" xfId="2" xr:uid="{00000000-0005-0000-0000-00000B000000}"/>
    <cellStyle name="Normal 3 10" xfId="34" xr:uid="{00000000-0005-0000-0000-00000C000000}"/>
    <cellStyle name="Normal 4" xfId="6" xr:uid="{00000000-0005-0000-0000-00000D000000}"/>
    <cellStyle name="Normal 4 2" xfId="25" xr:uid="{00000000-0005-0000-0000-00000E000000}"/>
    <cellStyle name="Normal 4 2 2" xfId="26" xr:uid="{00000000-0005-0000-0000-00000F000000}"/>
    <cellStyle name="Normal 4 3" xfId="28" xr:uid="{00000000-0005-0000-0000-000010000000}"/>
    <cellStyle name="Normal 5" xfId="24" xr:uid="{00000000-0005-0000-0000-000011000000}"/>
    <cellStyle name="Normal 6" xfId="30" xr:uid="{00000000-0005-0000-0000-000012000000}"/>
    <cellStyle name="Normal 7" xfId="31" xr:uid="{00000000-0005-0000-0000-000013000000}"/>
    <cellStyle name="Normal 8" xfId="33" xr:uid="{00000000-0005-0000-0000-000014000000}"/>
    <cellStyle name="Normal_Part E 2" xfId="32" xr:uid="{00000000-0005-0000-0000-000016000000}"/>
    <cellStyle name="Normal_Zambia HH_SES v3 (10.14.08)" xfId="3" xr:uid="{00000000-0005-0000-0000-000017000000}"/>
    <cellStyle name="Notitie" xfId="17" xr:uid="{00000000-0005-0000-0000-000018000000}"/>
    <cellStyle name="Ongeldig" xfId="18" xr:uid="{00000000-0005-0000-0000-000019000000}"/>
    <cellStyle name="Standaard_qualitative_risk_questions_v_1.2" xfId="4" xr:uid="{00000000-0005-0000-0000-00001A000000}"/>
    <cellStyle name="Titel" xfId="19" xr:uid="{00000000-0005-0000-0000-00001B000000}"/>
    <cellStyle name="Totaal" xfId="20" xr:uid="{00000000-0005-0000-0000-00001C000000}"/>
    <cellStyle name="Uitvoer" xfId="21" xr:uid="{00000000-0005-0000-0000-00001D000000}"/>
    <cellStyle name="Verklarende tekst" xfId="22" xr:uid="{00000000-0005-0000-0000-00001E000000}"/>
    <cellStyle name="Waarschuwingstekst" xfId="23" xr:uid="{00000000-0005-0000-0000-00001F000000}"/>
    <cellStyle name="Обычный 2" xfId="27" xr:uid="{00000000-0005-0000-0000-000021000000}"/>
    <cellStyle name="Обычный 2 2" xfId="29" xr:uid="{00000000-0005-0000-0000-000022000000}"/>
    <cellStyle name="عادي_استمارة الإنفاق" xfId="5" xr:uid="{00000000-0005-0000-0000-00002300000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70758</xdr:colOff>
      <xdr:row>1</xdr:row>
      <xdr:rowOff>68035</xdr:rowOff>
    </xdr:from>
    <xdr:to>
      <xdr:col>5</xdr:col>
      <xdr:colOff>71139</xdr:colOff>
      <xdr:row>4</xdr:row>
      <xdr:rowOff>63581</xdr:rowOff>
    </xdr:to>
    <xdr:pic>
      <xdr:nvPicPr>
        <xdr:cNvPr id="5" name="Picture 1" descr="wbcube-m.gif">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rcRect/>
        <a:stretch>
          <a:fillRect/>
        </a:stretch>
      </xdr:blipFill>
      <xdr:spPr bwMode="auto">
        <a:xfrm>
          <a:off x="70758" y="163285"/>
          <a:ext cx="733806" cy="692603"/>
        </a:xfrm>
        <a:prstGeom prst="rect">
          <a:avLst/>
        </a:prstGeom>
        <a:noFill/>
        <a:ln w="9525">
          <a:noFill/>
          <a:miter lim="800000"/>
          <a:headEnd/>
          <a:tailEnd/>
        </a:ln>
      </xdr:spPr>
    </xdr:pic>
    <xdr:clientData/>
  </xdr:twoCellAnchor>
  <xdr:twoCellAnchor editAs="oneCell">
    <xdr:from>
      <xdr:col>59</xdr:col>
      <xdr:colOff>40822</xdr:colOff>
      <xdr:row>1</xdr:row>
      <xdr:rowOff>0</xdr:rowOff>
    </xdr:from>
    <xdr:to>
      <xdr:col>64</xdr:col>
      <xdr:colOff>76582</xdr:colOff>
      <xdr:row>3</xdr:row>
      <xdr:rowOff>242207</xdr:rowOff>
    </xdr:to>
    <xdr:pic>
      <xdr:nvPicPr>
        <xdr:cNvPr id="6" name="Picture 1" descr="wbcube-m.gif">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rcRect/>
        <a:stretch>
          <a:fillRect/>
        </a:stretch>
      </xdr:blipFill>
      <xdr:spPr bwMode="auto">
        <a:xfrm>
          <a:off x="8508547" y="95250"/>
          <a:ext cx="750135" cy="69940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83"/>
  <sheetViews>
    <sheetView showGridLines="0" view="pageBreakPreview" zoomScale="70" zoomScaleNormal="110" zoomScaleSheetLayoutView="70" workbookViewId="0">
      <selection activeCell="N55" sqref="N55"/>
    </sheetView>
  </sheetViews>
  <sheetFormatPr defaultColWidth="2.1796875" defaultRowHeight="10.5" x14ac:dyDescent="0.35"/>
  <cols>
    <col min="1" max="1" width="2.453125" style="49" bestFit="1" customWidth="1"/>
    <col min="2" max="45" width="2.1796875" style="49"/>
    <col min="46" max="46" width="2.54296875" style="49" bestFit="1" customWidth="1"/>
    <col min="47" max="102" width="2.1796875" style="49"/>
    <col min="103" max="103" width="2.54296875" style="49" bestFit="1" customWidth="1"/>
    <col min="104" max="203" width="2.1796875" style="49"/>
    <col min="204" max="204" width="2.453125" style="49" bestFit="1" customWidth="1"/>
    <col min="205" max="210" width="2.1796875" style="49"/>
    <col min="211" max="211" width="2.453125" style="49" bestFit="1" customWidth="1"/>
    <col min="212" max="248" width="2.1796875" style="49"/>
    <col min="249" max="249" width="2.1796875" style="49" customWidth="1"/>
    <col min="250" max="459" width="2.1796875" style="49"/>
    <col min="460" max="460" width="2.453125" style="49" bestFit="1" customWidth="1"/>
    <col min="461" max="466" width="2.1796875" style="49"/>
    <col min="467" max="467" width="2.453125" style="49" bestFit="1" customWidth="1"/>
    <col min="468" max="504" width="2.1796875" style="49"/>
    <col min="505" max="505" width="2.1796875" style="49" customWidth="1"/>
    <col min="506" max="715" width="2.1796875" style="49"/>
    <col min="716" max="716" width="2.453125" style="49" bestFit="1" customWidth="1"/>
    <col min="717" max="722" width="2.1796875" style="49"/>
    <col min="723" max="723" width="2.453125" style="49" bestFit="1" customWidth="1"/>
    <col min="724" max="760" width="2.1796875" style="49"/>
    <col min="761" max="761" width="2.1796875" style="49" customWidth="1"/>
    <col min="762" max="971" width="2.1796875" style="49"/>
    <col min="972" max="972" width="2.453125" style="49" bestFit="1" customWidth="1"/>
    <col min="973" max="978" width="2.1796875" style="49"/>
    <col min="979" max="979" width="2.453125" style="49" bestFit="1" customWidth="1"/>
    <col min="980" max="1016" width="2.1796875" style="49"/>
    <col min="1017" max="1017" width="2.1796875" style="49" customWidth="1"/>
    <col min="1018" max="1227" width="2.1796875" style="49"/>
    <col min="1228" max="1228" width="2.453125" style="49" bestFit="1" customWidth="1"/>
    <col min="1229" max="1234" width="2.1796875" style="49"/>
    <col min="1235" max="1235" width="2.453125" style="49" bestFit="1" customWidth="1"/>
    <col min="1236" max="1272" width="2.1796875" style="49"/>
    <col min="1273" max="1273" width="2.1796875" style="49" customWidth="1"/>
    <col min="1274" max="1483" width="2.1796875" style="49"/>
    <col min="1484" max="1484" width="2.453125" style="49" bestFit="1" customWidth="1"/>
    <col min="1485" max="1490" width="2.1796875" style="49"/>
    <col min="1491" max="1491" width="2.453125" style="49" bestFit="1" customWidth="1"/>
    <col min="1492" max="1528" width="2.1796875" style="49"/>
    <col min="1529" max="1529" width="2.1796875" style="49" customWidth="1"/>
    <col min="1530" max="1739" width="2.1796875" style="49"/>
    <col min="1740" max="1740" width="2.453125" style="49" bestFit="1" customWidth="1"/>
    <col min="1741" max="1746" width="2.1796875" style="49"/>
    <col min="1747" max="1747" width="2.453125" style="49" bestFit="1" customWidth="1"/>
    <col min="1748" max="1784" width="2.1796875" style="49"/>
    <col min="1785" max="1785" width="2.1796875" style="49" customWidth="1"/>
    <col min="1786" max="1995" width="2.1796875" style="49"/>
    <col min="1996" max="1996" width="2.453125" style="49" bestFit="1" customWidth="1"/>
    <col min="1997" max="2002" width="2.1796875" style="49"/>
    <col min="2003" max="2003" width="2.453125" style="49" bestFit="1" customWidth="1"/>
    <col min="2004" max="2040" width="2.1796875" style="49"/>
    <col min="2041" max="2041" width="2.1796875" style="49" customWidth="1"/>
    <col min="2042" max="2251" width="2.1796875" style="49"/>
    <col min="2252" max="2252" width="2.453125" style="49" bestFit="1" customWidth="1"/>
    <col min="2253" max="2258" width="2.1796875" style="49"/>
    <col min="2259" max="2259" width="2.453125" style="49" bestFit="1" customWidth="1"/>
    <col min="2260" max="2296" width="2.1796875" style="49"/>
    <col min="2297" max="2297" width="2.1796875" style="49" customWidth="1"/>
    <col min="2298" max="2507" width="2.1796875" style="49"/>
    <col min="2508" max="2508" width="2.453125" style="49" bestFit="1" customWidth="1"/>
    <col min="2509" max="2514" width="2.1796875" style="49"/>
    <col min="2515" max="2515" width="2.453125" style="49" bestFit="1" customWidth="1"/>
    <col min="2516" max="2552" width="2.1796875" style="49"/>
    <col min="2553" max="2553" width="2.1796875" style="49" customWidth="1"/>
    <col min="2554" max="2763" width="2.1796875" style="49"/>
    <col min="2764" max="2764" width="2.453125" style="49" bestFit="1" customWidth="1"/>
    <col min="2765" max="2770" width="2.1796875" style="49"/>
    <col min="2771" max="2771" width="2.453125" style="49" bestFit="1" customWidth="1"/>
    <col min="2772" max="2808" width="2.1796875" style="49"/>
    <col min="2809" max="2809" width="2.1796875" style="49" customWidth="1"/>
    <col min="2810" max="3019" width="2.1796875" style="49"/>
    <col min="3020" max="3020" width="2.453125" style="49" bestFit="1" customWidth="1"/>
    <col min="3021" max="3026" width="2.1796875" style="49"/>
    <col min="3027" max="3027" width="2.453125" style="49" bestFit="1" customWidth="1"/>
    <col min="3028" max="3064" width="2.1796875" style="49"/>
    <col min="3065" max="3065" width="2.1796875" style="49" customWidth="1"/>
    <col min="3066" max="3275" width="2.1796875" style="49"/>
    <col min="3276" max="3276" width="2.453125" style="49" bestFit="1" customWidth="1"/>
    <col min="3277" max="3282" width="2.1796875" style="49"/>
    <col min="3283" max="3283" width="2.453125" style="49" bestFit="1" customWidth="1"/>
    <col min="3284" max="3320" width="2.1796875" style="49"/>
    <col min="3321" max="3321" width="2.1796875" style="49" customWidth="1"/>
    <col min="3322" max="3531" width="2.1796875" style="49"/>
    <col min="3532" max="3532" width="2.453125" style="49" bestFit="1" customWidth="1"/>
    <col min="3533" max="3538" width="2.1796875" style="49"/>
    <col min="3539" max="3539" width="2.453125" style="49" bestFit="1" customWidth="1"/>
    <col min="3540" max="3576" width="2.1796875" style="49"/>
    <col min="3577" max="3577" width="2.1796875" style="49" customWidth="1"/>
    <col min="3578" max="3787" width="2.1796875" style="49"/>
    <col min="3788" max="3788" width="2.453125" style="49" bestFit="1" customWidth="1"/>
    <col min="3789" max="3794" width="2.1796875" style="49"/>
    <col min="3795" max="3795" width="2.453125" style="49" bestFit="1" customWidth="1"/>
    <col min="3796" max="3832" width="2.1796875" style="49"/>
    <col min="3833" max="3833" width="2.1796875" style="49" customWidth="1"/>
    <col min="3834" max="4043" width="2.1796875" style="49"/>
    <col min="4044" max="4044" width="2.453125" style="49" bestFit="1" customWidth="1"/>
    <col min="4045" max="4050" width="2.1796875" style="49"/>
    <col min="4051" max="4051" width="2.453125" style="49" bestFit="1" customWidth="1"/>
    <col min="4052" max="4088" width="2.1796875" style="49"/>
    <col min="4089" max="4089" width="2.1796875" style="49" customWidth="1"/>
    <col min="4090" max="4299" width="2.1796875" style="49"/>
    <col min="4300" max="4300" width="2.453125" style="49" bestFit="1" customWidth="1"/>
    <col min="4301" max="4306" width="2.1796875" style="49"/>
    <col min="4307" max="4307" width="2.453125" style="49" bestFit="1" customWidth="1"/>
    <col min="4308" max="4344" width="2.1796875" style="49"/>
    <col min="4345" max="4345" width="2.1796875" style="49" customWidth="1"/>
    <col min="4346" max="4555" width="2.1796875" style="49"/>
    <col min="4556" max="4556" width="2.453125" style="49" bestFit="1" customWidth="1"/>
    <col min="4557" max="4562" width="2.1796875" style="49"/>
    <col min="4563" max="4563" width="2.453125" style="49" bestFit="1" customWidth="1"/>
    <col min="4564" max="4600" width="2.1796875" style="49"/>
    <col min="4601" max="4601" width="2.1796875" style="49" customWidth="1"/>
    <col min="4602" max="4811" width="2.1796875" style="49"/>
    <col min="4812" max="4812" width="2.453125" style="49" bestFit="1" customWidth="1"/>
    <col min="4813" max="4818" width="2.1796875" style="49"/>
    <col min="4819" max="4819" width="2.453125" style="49" bestFit="1" customWidth="1"/>
    <col min="4820" max="4856" width="2.1796875" style="49"/>
    <col min="4857" max="4857" width="2.1796875" style="49" customWidth="1"/>
    <col min="4858" max="5067" width="2.1796875" style="49"/>
    <col min="5068" max="5068" width="2.453125" style="49" bestFit="1" customWidth="1"/>
    <col min="5069" max="5074" width="2.1796875" style="49"/>
    <col min="5075" max="5075" width="2.453125" style="49" bestFit="1" customWidth="1"/>
    <col min="5076" max="5112" width="2.1796875" style="49"/>
    <col min="5113" max="5113" width="2.1796875" style="49" customWidth="1"/>
    <col min="5114" max="5323" width="2.1796875" style="49"/>
    <col min="5324" max="5324" width="2.453125" style="49" bestFit="1" customWidth="1"/>
    <col min="5325" max="5330" width="2.1796875" style="49"/>
    <col min="5331" max="5331" width="2.453125" style="49" bestFit="1" customWidth="1"/>
    <col min="5332" max="5368" width="2.1796875" style="49"/>
    <col min="5369" max="5369" width="2.1796875" style="49" customWidth="1"/>
    <col min="5370" max="5579" width="2.1796875" style="49"/>
    <col min="5580" max="5580" width="2.453125" style="49" bestFit="1" customWidth="1"/>
    <col min="5581" max="5586" width="2.1796875" style="49"/>
    <col min="5587" max="5587" width="2.453125" style="49" bestFit="1" customWidth="1"/>
    <col min="5588" max="5624" width="2.1796875" style="49"/>
    <col min="5625" max="5625" width="2.1796875" style="49" customWidth="1"/>
    <col min="5626" max="5835" width="2.1796875" style="49"/>
    <col min="5836" max="5836" width="2.453125" style="49" bestFit="1" customWidth="1"/>
    <col min="5837" max="5842" width="2.1796875" style="49"/>
    <col min="5843" max="5843" width="2.453125" style="49" bestFit="1" customWidth="1"/>
    <col min="5844" max="5880" width="2.1796875" style="49"/>
    <col min="5881" max="5881" width="2.1796875" style="49" customWidth="1"/>
    <col min="5882" max="6091" width="2.1796875" style="49"/>
    <col min="6092" max="6092" width="2.453125" style="49" bestFit="1" customWidth="1"/>
    <col min="6093" max="6098" width="2.1796875" style="49"/>
    <col min="6099" max="6099" width="2.453125" style="49" bestFit="1" customWidth="1"/>
    <col min="6100" max="6136" width="2.1796875" style="49"/>
    <col min="6137" max="6137" width="2.1796875" style="49" customWidth="1"/>
    <col min="6138" max="6347" width="2.1796875" style="49"/>
    <col min="6348" max="6348" width="2.453125" style="49" bestFit="1" customWidth="1"/>
    <col min="6349" max="6354" width="2.1796875" style="49"/>
    <col min="6355" max="6355" width="2.453125" style="49" bestFit="1" customWidth="1"/>
    <col min="6356" max="6392" width="2.1796875" style="49"/>
    <col min="6393" max="6393" width="2.1796875" style="49" customWidth="1"/>
    <col min="6394" max="6603" width="2.1796875" style="49"/>
    <col min="6604" max="6604" width="2.453125" style="49" bestFit="1" customWidth="1"/>
    <col min="6605" max="6610" width="2.1796875" style="49"/>
    <col min="6611" max="6611" width="2.453125" style="49" bestFit="1" customWidth="1"/>
    <col min="6612" max="6648" width="2.1796875" style="49"/>
    <col min="6649" max="6649" width="2.1796875" style="49" customWidth="1"/>
    <col min="6650" max="6859" width="2.1796875" style="49"/>
    <col min="6860" max="6860" width="2.453125" style="49" bestFit="1" customWidth="1"/>
    <col min="6861" max="6866" width="2.1796875" style="49"/>
    <col min="6867" max="6867" width="2.453125" style="49" bestFit="1" customWidth="1"/>
    <col min="6868" max="6904" width="2.1796875" style="49"/>
    <col min="6905" max="6905" width="2.1796875" style="49" customWidth="1"/>
    <col min="6906" max="7115" width="2.1796875" style="49"/>
    <col min="7116" max="7116" width="2.453125" style="49" bestFit="1" customWidth="1"/>
    <col min="7117" max="7122" width="2.1796875" style="49"/>
    <col min="7123" max="7123" width="2.453125" style="49" bestFit="1" customWidth="1"/>
    <col min="7124" max="7160" width="2.1796875" style="49"/>
    <col min="7161" max="7161" width="2.1796875" style="49" customWidth="1"/>
    <col min="7162" max="7371" width="2.1796875" style="49"/>
    <col min="7372" max="7372" width="2.453125" style="49" bestFit="1" customWidth="1"/>
    <col min="7373" max="7378" width="2.1796875" style="49"/>
    <col min="7379" max="7379" width="2.453125" style="49" bestFit="1" customWidth="1"/>
    <col min="7380" max="7416" width="2.1796875" style="49"/>
    <col min="7417" max="7417" width="2.1796875" style="49" customWidth="1"/>
    <col min="7418" max="7627" width="2.1796875" style="49"/>
    <col min="7628" max="7628" width="2.453125" style="49" bestFit="1" customWidth="1"/>
    <col min="7629" max="7634" width="2.1796875" style="49"/>
    <col min="7635" max="7635" width="2.453125" style="49" bestFit="1" customWidth="1"/>
    <col min="7636" max="7672" width="2.1796875" style="49"/>
    <col min="7673" max="7673" width="2.1796875" style="49" customWidth="1"/>
    <col min="7674" max="7883" width="2.1796875" style="49"/>
    <col min="7884" max="7884" width="2.453125" style="49" bestFit="1" customWidth="1"/>
    <col min="7885" max="7890" width="2.1796875" style="49"/>
    <col min="7891" max="7891" width="2.453125" style="49" bestFit="1" customWidth="1"/>
    <col min="7892" max="7928" width="2.1796875" style="49"/>
    <col min="7929" max="7929" width="2.1796875" style="49" customWidth="1"/>
    <col min="7930" max="8139" width="2.1796875" style="49"/>
    <col min="8140" max="8140" width="2.453125" style="49" bestFit="1" customWidth="1"/>
    <col min="8141" max="8146" width="2.1796875" style="49"/>
    <col min="8147" max="8147" width="2.453125" style="49" bestFit="1" customWidth="1"/>
    <col min="8148" max="8184" width="2.1796875" style="49"/>
    <col min="8185" max="8185" width="2.1796875" style="49" customWidth="1"/>
    <col min="8186" max="8395" width="2.1796875" style="49"/>
    <col min="8396" max="8396" width="2.453125" style="49" bestFit="1" customWidth="1"/>
    <col min="8397" max="8402" width="2.1796875" style="49"/>
    <col min="8403" max="8403" width="2.453125" style="49" bestFit="1" customWidth="1"/>
    <col min="8404" max="8440" width="2.1796875" style="49"/>
    <col min="8441" max="8441" width="2.1796875" style="49" customWidth="1"/>
    <col min="8442" max="8651" width="2.1796875" style="49"/>
    <col min="8652" max="8652" width="2.453125" style="49" bestFit="1" customWidth="1"/>
    <col min="8653" max="8658" width="2.1796875" style="49"/>
    <col min="8659" max="8659" width="2.453125" style="49" bestFit="1" customWidth="1"/>
    <col min="8660" max="8696" width="2.1796875" style="49"/>
    <col min="8697" max="8697" width="2.1796875" style="49" customWidth="1"/>
    <col min="8698" max="8907" width="2.1796875" style="49"/>
    <col min="8908" max="8908" width="2.453125" style="49" bestFit="1" customWidth="1"/>
    <col min="8909" max="8914" width="2.1796875" style="49"/>
    <col min="8915" max="8915" width="2.453125" style="49" bestFit="1" customWidth="1"/>
    <col min="8916" max="8952" width="2.1796875" style="49"/>
    <col min="8953" max="8953" width="2.1796875" style="49" customWidth="1"/>
    <col min="8954" max="9163" width="2.1796875" style="49"/>
    <col min="9164" max="9164" width="2.453125" style="49" bestFit="1" customWidth="1"/>
    <col min="9165" max="9170" width="2.1796875" style="49"/>
    <col min="9171" max="9171" width="2.453125" style="49" bestFit="1" customWidth="1"/>
    <col min="9172" max="9208" width="2.1796875" style="49"/>
    <col min="9209" max="9209" width="2.1796875" style="49" customWidth="1"/>
    <col min="9210" max="9419" width="2.1796875" style="49"/>
    <col min="9420" max="9420" width="2.453125" style="49" bestFit="1" customWidth="1"/>
    <col min="9421" max="9426" width="2.1796875" style="49"/>
    <col min="9427" max="9427" width="2.453125" style="49" bestFit="1" customWidth="1"/>
    <col min="9428" max="9464" width="2.1796875" style="49"/>
    <col min="9465" max="9465" width="2.1796875" style="49" customWidth="1"/>
    <col min="9466" max="9675" width="2.1796875" style="49"/>
    <col min="9676" max="9676" width="2.453125" style="49" bestFit="1" customWidth="1"/>
    <col min="9677" max="9682" width="2.1796875" style="49"/>
    <col min="9683" max="9683" width="2.453125" style="49" bestFit="1" customWidth="1"/>
    <col min="9684" max="9720" width="2.1796875" style="49"/>
    <col min="9721" max="9721" width="2.1796875" style="49" customWidth="1"/>
    <col min="9722" max="9931" width="2.1796875" style="49"/>
    <col min="9932" max="9932" width="2.453125" style="49" bestFit="1" customWidth="1"/>
    <col min="9933" max="9938" width="2.1796875" style="49"/>
    <col min="9939" max="9939" width="2.453125" style="49" bestFit="1" customWidth="1"/>
    <col min="9940" max="9976" width="2.1796875" style="49"/>
    <col min="9977" max="9977" width="2.1796875" style="49" customWidth="1"/>
    <col min="9978" max="10187" width="2.1796875" style="49"/>
    <col min="10188" max="10188" width="2.453125" style="49" bestFit="1" customWidth="1"/>
    <col min="10189" max="10194" width="2.1796875" style="49"/>
    <col min="10195" max="10195" width="2.453125" style="49" bestFit="1" customWidth="1"/>
    <col min="10196" max="10232" width="2.1796875" style="49"/>
    <col min="10233" max="10233" width="2.1796875" style="49" customWidth="1"/>
    <col min="10234" max="10443" width="2.1796875" style="49"/>
    <col min="10444" max="10444" width="2.453125" style="49" bestFit="1" customWidth="1"/>
    <col min="10445" max="10450" width="2.1796875" style="49"/>
    <col min="10451" max="10451" width="2.453125" style="49" bestFit="1" customWidth="1"/>
    <col min="10452" max="10488" width="2.1796875" style="49"/>
    <col min="10489" max="10489" width="2.1796875" style="49" customWidth="1"/>
    <col min="10490" max="10699" width="2.1796875" style="49"/>
    <col min="10700" max="10700" width="2.453125" style="49" bestFit="1" customWidth="1"/>
    <col min="10701" max="10706" width="2.1796875" style="49"/>
    <col min="10707" max="10707" width="2.453125" style="49" bestFit="1" customWidth="1"/>
    <col min="10708" max="10744" width="2.1796875" style="49"/>
    <col min="10745" max="10745" width="2.1796875" style="49" customWidth="1"/>
    <col min="10746" max="10955" width="2.1796875" style="49"/>
    <col min="10956" max="10956" width="2.453125" style="49" bestFit="1" customWidth="1"/>
    <col min="10957" max="10962" width="2.1796875" style="49"/>
    <col min="10963" max="10963" width="2.453125" style="49" bestFit="1" customWidth="1"/>
    <col min="10964" max="11000" width="2.1796875" style="49"/>
    <col min="11001" max="11001" width="2.1796875" style="49" customWidth="1"/>
    <col min="11002" max="11211" width="2.1796875" style="49"/>
    <col min="11212" max="11212" width="2.453125" style="49" bestFit="1" customWidth="1"/>
    <col min="11213" max="11218" width="2.1796875" style="49"/>
    <col min="11219" max="11219" width="2.453125" style="49" bestFit="1" customWidth="1"/>
    <col min="11220" max="11256" width="2.1796875" style="49"/>
    <col min="11257" max="11257" width="2.1796875" style="49" customWidth="1"/>
    <col min="11258" max="11467" width="2.1796875" style="49"/>
    <col min="11468" max="11468" width="2.453125" style="49" bestFit="1" customWidth="1"/>
    <col min="11469" max="11474" width="2.1796875" style="49"/>
    <col min="11475" max="11475" width="2.453125" style="49" bestFit="1" customWidth="1"/>
    <col min="11476" max="11512" width="2.1796875" style="49"/>
    <col min="11513" max="11513" width="2.1796875" style="49" customWidth="1"/>
    <col min="11514" max="11723" width="2.1796875" style="49"/>
    <col min="11724" max="11724" width="2.453125" style="49" bestFit="1" customWidth="1"/>
    <col min="11725" max="11730" width="2.1796875" style="49"/>
    <col min="11731" max="11731" width="2.453125" style="49" bestFit="1" customWidth="1"/>
    <col min="11732" max="11768" width="2.1796875" style="49"/>
    <col min="11769" max="11769" width="2.1796875" style="49" customWidth="1"/>
    <col min="11770" max="11979" width="2.1796875" style="49"/>
    <col min="11980" max="11980" width="2.453125" style="49" bestFit="1" customWidth="1"/>
    <col min="11981" max="11986" width="2.1796875" style="49"/>
    <col min="11987" max="11987" width="2.453125" style="49" bestFit="1" customWidth="1"/>
    <col min="11988" max="12024" width="2.1796875" style="49"/>
    <col min="12025" max="12025" width="2.1796875" style="49" customWidth="1"/>
    <col min="12026" max="12235" width="2.1796875" style="49"/>
    <col min="12236" max="12236" width="2.453125" style="49" bestFit="1" customWidth="1"/>
    <col min="12237" max="12242" width="2.1796875" style="49"/>
    <col min="12243" max="12243" width="2.453125" style="49" bestFit="1" customWidth="1"/>
    <col min="12244" max="12280" width="2.1796875" style="49"/>
    <col min="12281" max="12281" width="2.1796875" style="49" customWidth="1"/>
    <col min="12282" max="12491" width="2.1796875" style="49"/>
    <col min="12492" max="12492" width="2.453125" style="49" bestFit="1" customWidth="1"/>
    <col min="12493" max="12498" width="2.1796875" style="49"/>
    <col min="12499" max="12499" width="2.453125" style="49" bestFit="1" customWidth="1"/>
    <col min="12500" max="12536" width="2.1796875" style="49"/>
    <col min="12537" max="12537" width="2.1796875" style="49" customWidth="1"/>
    <col min="12538" max="12747" width="2.1796875" style="49"/>
    <col min="12748" max="12748" width="2.453125" style="49" bestFit="1" customWidth="1"/>
    <col min="12749" max="12754" width="2.1796875" style="49"/>
    <col min="12755" max="12755" width="2.453125" style="49" bestFit="1" customWidth="1"/>
    <col min="12756" max="12792" width="2.1796875" style="49"/>
    <col min="12793" max="12793" width="2.1796875" style="49" customWidth="1"/>
    <col min="12794" max="13003" width="2.1796875" style="49"/>
    <col min="13004" max="13004" width="2.453125" style="49" bestFit="1" customWidth="1"/>
    <col min="13005" max="13010" width="2.1796875" style="49"/>
    <col min="13011" max="13011" width="2.453125" style="49" bestFit="1" customWidth="1"/>
    <col min="13012" max="13048" width="2.1796875" style="49"/>
    <col min="13049" max="13049" width="2.1796875" style="49" customWidth="1"/>
    <col min="13050" max="13259" width="2.1796875" style="49"/>
    <col min="13260" max="13260" width="2.453125" style="49" bestFit="1" customWidth="1"/>
    <col min="13261" max="13266" width="2.1796875" style="49"/>
    <col min="13267" max="13267" width="2.453125" style="49" bestFit="1" customWidth="1"/>
    <col min="13268" max="13304" width="2.1796875" style="49"/>
    <col min="13305" max="13305" width="2.1796875" style="49" customWidth="1"/>
    <col min="13306" max="13515" width="2.1796875" style="49"/>
    <col min="13516" max="13516" width="2.453125" style="49" bestFit="1" customWidth="1"/>
    <col min="13517" max="13522" width="2.1796875" style="49"/>
    <col min="13523" max="13523" width="2.453125" style="49" bestFit="1" customWidth="1"/>
    <col min="13524" max="13560" width="2.1796875" style="49"/>
    <col min="13561" max="13561" width="2.1796875" style="49" customWidth="1"/>
    <col min="13562" max="13771" width="2.1796875" style="49"/>
    <col min="13772" max="13772" width="2.453125" style="49" bestFit="1" customWidth="1"/>
    <col min="13773" max="13778" width="2.1796875" style="49"/>
    <col min="13779" max="13779" width="2.453125" style="49" bestFit="1" customWidth="1"/>
    <col min="13780" max="13816" width="2.1796875" style="49"/>
    <col min="13817" max="13817" width="2.1796875" style="49" customWidth="1"/>
    <col min="13818" max="14027" width="2.1796875" style="49"/>
    <col min="14028" max="14028" width="2.453125" style="49" bestFit="1" customWidth="1"/>
    <col min="14029" max="14034" width="2.1796875" style="49"/>
    <col min="14035" max="14035" width="2.453125" style="49" bestFit="1" customWidth="1"/>
    <col min="14036" max="14072" width="2.1796875" style="49"/>
    <col min="14073" max="14073" width="2.1796875" style="49" customWidth="1"/>
    <col min="14074" max="14283" width="2.1796875" style="49"/>
    <col min="14284" max="14284" width="2.453125" style="49" bestFit="1" customWidth="1"/>
    <col min="14285" max="14290" width="2.1796875" style="49"/>
    <col min="14291" max="14291" width="2.453125" style="49" bestFit="1" customWidth="1"/>
    <col min="14292" max="14328" width="2.1796875" style="49"/>
    <col min="14329" max="14329" width="2.1796875" style="49" customWidth="1"/>
    <col min="14330" max="14539" width="2.1796875" style="49"/>
    <col min="14540" max="14540" width="2.453125" style="49" bestFit="1" customWidth="1"/>
    <col min="14541" max="14546" width="2.1796875" style="49"/>
    <col min="14547" max="14547" width="2.453125" style="49" bestFit="1" customWidth="1"/>
    <col min="14548" max="14584" width="2.1796875" style="49"/>
    <col min="14585" max="14585" width="2.1796875" style="49" customWidth="1"/>
    <col min="14586" max="14795" width="2.1796875" style="49"/>
    <col min="14796" max="14796" width="2.453125" style="49" bestFit="1" customWidth="1"/>
    <col min="14797" max="14802" width="2.1796875" style="49"/>
    <col min="14803" max="14803" width="2.453125" style="49" bestFit="1" customWidth="1"/>
    <col min="14804" max="14840" width="2.1796875" style="49"/>
    <col min="14841" max="14841" width="2.1796875" style="49" customWidth="1"/>
    <col min="14842" max="15051" width="2.1796875" style="49"/>
    <col min="15052" max="15052" width="2.453125" style="49" bestFit="1" customWidth="1"/>
    <col min="15053" max="15058" width="2.1796875" style="49"/>
    <col min="15059" max="15059" width="2.453125" style="49" bestFit="1" customWidth="1"/>
    <col min="15060" max="15096" width="2.1796875" style="49"/>
    <col min="15097" max="15097" width="2.1796875" style="49" customWidth="1"/>
    <col min="15098" max="15307" width="2.1796875" style="49"/>
    <col min="15308" max="15308" width="2.453125" style="49" bestFit="1" customWidth="1"/>
    <col min="15309" max="15314" width="2.1796875" style="49"/>
    <col min="15315" max="15315" width="2.453125" style="49" bestFit="1" customWidth="1"/>
    <col min="15316" max="15352" width="2.1796875" style="49"/>
    <col min="15353" max="15353" width="2.1796875" style="49" customWidth="1"/>
    <col min="15354" max="15563" width="2.1796875" style="49"/>
    <col min="15564" max="15564" width="2.453125" style="49" bestFit="1" customWidth="1"/>
    <col min="15565" max="15570" width="2.1796875" style="49"/>
    <col min="15571" max="15571" width="2.453125" style="49" bestFit="1" customWidth="1"/>
    <col min="15572" max="15608" width="2.1796875" style="49"/>
    <col min="15609" max="15609" width="2.1796875" style="49" customWidth="1"/>
    <col min="15610" max="15819" width="2.1796875" style="49"/>
    <col min="15820" max="15820" width="2.453125" style="49" bestFit="1" customWidth="1"/>
    <col min="15821" max="15826" width="2.1796875" style="49"/>
    <col min="15827" max="15827" width="2.453125" style="49" bestFit="1" customWidth="1"/>
    <col min="15828" max="15864" width="2.1796875" style="49"/>
    <col min="15865" max="15865" width="2.1796875" style="49" customWidth="1"/>
    <col min="15866" max="16075" width="2.1796875" style="49"/>
    <col min="16076" max="16076" width="2.453125" style="49" bestFit="1" customWidth="1"/>
    <col min="16077" max="16082" width="2.1796875" style="49"/>
    <col min="16083" max="16083" width="2.453125" style="49" bestFit="1" customWidth="1"/>
    <col min="16084" max="16120" width="2.1796875" style="49"/>
    <col min="16121" max="16121" width="2.1796875" style="49" customWidth="1"/>
    <col min="16122" max="16384" width="2.1796875" style="49"/>
  </cols>
  <sheetData>
    <row r="1" spans="1:114" ht="18" customHeight="1" x14ac:dyDescent="0.35">
      <c r="A1" s="48"/>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c r="CQ1" s="48"/>
      <c r="CR1" s="48"/>
      <c r="CS1" s="48"/>
      <c r="CT1" s="48"/>
      <c r="CU1" s="48"/>
      <c r="CV1" s="48"/>
      <c r="CW1" s="48"/>
      <c r="CX1" s="48"/>
      <c r="CY1" s="48"/>
      <c r="CZ1" s="48"/>
      <c r="DA1" s="48"/>
      <c r="DB1" s="48"/>
      <c r="DC1" s="48"/>
      <c r="DD1" s="48"/>
      <c r="DE1" s="48"/>
      <c r="DF1" s="48"/>
      <c r="DG1" s="48"/>
      <c r="DH1" s="48"/>
      <c r="DI1" s="48"/>
      <c r="DJ1" s="48"/>
    </row>
    <row r="2" spans="1:114" ht="18" customHeight="1" x14ac:dyDescent="0.35">
      <c r="A2" s="50"/>
      <c r="B2" s="50"/>
      <c r="C2" s="50"/>
      <c r="D2" s="50"/>
      <c r="E2" s="50"/>
      <c r="F2" s="50"/>
      <c r="G2" s="292" t="s">
        <v>182</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2"/>
      <c r="AN2" s="292"/>
      <c r="AO2" s="292"/>
      <c r="AP2" s="292"/>
      <c r="AQ2" s="292"/>
      <c r="AR2" s="292"/>
      <c r="AS2" s="292"/>
      <c r="AT2" s="292"/>
      <c r="AU2" s="293"/>
      <c r="AV2" s="312" t="s">
        <v>37</v>
      </c>
      <c r="AW2" s="313"/>
      <c r="AX2" s="313"/>
      <c r="AY2" s="313"/>
      <c r="AZ2" s="313"/>
      <c r="BA2" s="313"/>
      <c r="BB2" s="313"/>
      <c r="BC2" s="313"/>
      <c r="BD2" s="313"/>
      <c r="BE2" s="314"/>
      <c r="BF2" s="219"/>
      <c r="BG2" s="50"/>
      <c r="BH2" s="50"/>
      <c r="BI2" s="50"/>
      <c r="BJ2" s="50"/>
      <c r="BK2" s="50"/>
      <c r="BL2" s="300" t="s">
        <v>183</v>
      </c>
      <c r="BM2" s="300"/>
      <c r="BN2" s="300"/>
      <c r="BO2" s="300"/>
      <c r="BP2" s="300"/>
      <c r="BQ2" s="300"/>
      <c r="BR2" s="300"/>
      <c r="BS2" s="300"/>
      <c r="BT2" s="300"/>
      <c r="BU2" s="300"/>
      <c r="BV2" s="300"/>
      <c r="BW2" s="300"/>
      <c r="BX2" s="300"/>
      <c r="BY2" s="300"/>
      <c r="BZ2" s="300"/>
      <c r="CA2" s="300"/>
      <c r="CB2" s="300"/>
      <c r="CC2" s="300"/>
      <c r="CD2" s="300"/>
      <c r="CE2" s="300"/>
      <c r="CF2" s="300"/>
      <c r="CG2" s="300"/>
      <c r="CH2" s="300"/>
      <c r="CI2" s="300"/>
      <c r="CJ2" s="300"/>
      <c r="CK2" s="300"/>
      <c r="CL2" s="300"/>
      <c r="CM2" s="300"/>
      <c r="CN2" s="300"/>
      <c r="CO2" s="300"/>
      <c r="CP2" s="300"/>
      <c r="CQ2" s="300"/>
      <c r="CR2" s="300"/>
      <c r="CS2" s="300"/>
      <c r="CT2" s="300"/>
      <c r="CU2" s="300"/>
      <c r="CV2" s="300"/>
      <c r="CW2" s="300"/>
      <c r="CX2" s="300"/>
      <c r="CY2" s="300"/>
      <c r="CZ2" s="301"/>
      <c r="DA2" s="315" t="s">
        <v>184</v>
      </c>
      <c r="DB2" s="316"/>
      <c r="DC2" s="316"/>
      <c r="DD2" s="316"/>
      <c r="DE2" s="316"/>
      <c r="DF2" s="316"/>
      <c r="DG2" s="316"/>
      <c r="DH2" s="316"/>
      <c r="DI2" s="316"/>
      <c r="DJ2" s="317"/>
    </row>
    <row r="3" spans="1:114" ht="18.5" x14ac:dyDescent="0.35">
      <c r="A3" s="50"/>
      <c r="B3" s="50"/>
      <c r="C3" s="50"/>
      <c r="D3" s="50"/>
      <c r="E3" s="50"/>
      <c r="F3" s="50"/>
      <c r="G3" s="292" t="s">
        <v>185</v>
      </c>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3"/>
      <c r="AV3" s="289" t="s">
        <v>78</v>
      </c>
      <c r="AW3" s="290"/>
      <c r="AX3" s="290"/>
      <c r="AY3" s="290"/>
      <c r="AZ3" s="290"/>
      <c r="BA3" s="291"/>
      <c r="BB3" s="289" t="s">
        <v>186</v>
      </c>
      <c r="BC3" s="290"/>
      <c r="BD3" s="290"/>
      <c r="BE3" s="291"/>
      <c r="BF3" s="219"/>
      <c r="BG3" s="50"/>
      <c r="BH3" s="50"/>
      <c r="BI3" s="50"/>
      <c r="BJ3" s="50"/>
      <c r="BK3" s="50"/>
      <c r="BL3" s="300" t="s">
        <v>187</v>
      </c>
      <c r="BM3" s="300"/>
      <c r="BN3" s="300"/>
      <c r="BO3" s="300"/>
      <c r="BP3" s="300"/>
      <c r="BQ3" s="300"/>
      <c r="BR3" s="300"/>
      <c r="BS3" s="300"/>
      <c r="BT3" s="300"/>
      <c r="BU3" s="300"/>
      <c r="BV3" s="300"/>
      <c r="BW3" s="300"/>
      <c r="BX3" s="300"/>
      <c r="BY3" s="300"/>
      <c r="BZ3" s="300"/>
      <c r="CA3" s="300"/>
      <c r="CB3" s="300"/>
      <c r="CC3" s="300"/>
      <c r="CD3" s="300"/>
      <c r="CE3" s="300"/>
      <c r="CF3" s="300"/>
      <c r="CG3" s="300"/>
      <c r="CH3" s="300"/>
      <c r="CI3" s="300"/>
      <c r="CJ3" s="300"/>
      <c r="CK3" s="300"/>
      <c r="CL3" s="300"/>
      <c r="CM3" s="300"/>
      <c r="CN3" s="300"/>
      <c r="CO3" s="300"/>
      <c r="CP3" s="300"/>
      <c r="CQ3" s="300"/>
      <c r="CR3" s="300"/>
      <c r="CS3" s="300"/>
      <c r="CT3" s="300"/>
      <c r="CU3" s="300"/>
      <c r="CV3" s="300"/>
      <c r="CW3" s="300"/>
      <c r="CX3" s="300"/>
      <c r="CY3" s="300"/>
      <c r="CZ3" s="301"/>
      <c r="DA3" s="315" t="s">
        <v>188</v>
      </c>
      <c r="DB3" s="316"/>
      <c r="DC3" s="316"/>
      <c r="DD3" s="317"/>
      <c r="DE3" s="315" t="s">
        <v>189</v>
      </c>
      <c r="DF3" s="316"/>
      <c r="DG3" s="316"/>
      <c r="DH3" s="316"/>
      <c r="DI3" s="316"/>
      <c r="DJ3" s="317"/>
    </row>
    <row r="4" spans="1:114" ht="18.5" x14ac:dyDescent="0.35">
      <c r="A4" s="50"/>
      <c r="B4" s="250"/>
      <c r="C4" s="250"/>
      <c r="D4" s="250"/>
      <c r="E4" s="250"/>
      <c r="F4" s="250"/>
      <c r="G4" s="292" t="s">
        <v>178</v>
      </c>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3"/>
      <c r="AV4" s="294"/>
      <c r="AW4" s="295"/>
      <c r="AX4" s="295"/>
      <c r="AY4" s="295"/>
      <c r="AZ4" s="295"/>
      <c r="BA4" s="296"/>
      <c r="BB4" s="294"/>
      <c r="BC4" s="295"/>
      <c r="BD4" s="295"/>
      <c r="BE4" s="296"/>
      <c r="BF4" s="219"/>
      <c r="BG4" s="50"/>
      <c r="BH4" s="250"/>
      <c r="BI4" s="250"/>
      <c r="BJ4" s="250"/>
      <c r="BK4" s="250"/>
      <c r="BL4" s="300" t="s">
        <v>190</v>
      </c>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1"/>
      <c r="DA4" s="2"/>
      <c r="DB4" s="3"/>
      <c r="DC4" s="3"/>
      <c r="DD4" s="3"/>
      <c r="DE4" s="302"/>
      <c r="DF4" s="303"/>
      <c r="DG4" s="303"/>
      <c r="DH4" s="303"/>
      <c r="DI4" s="303"/>
      <c r="DJ4" s="304"/>
    </row>
    <row r="5" spans="1:114" ht="12.75" customHeight="1" x14ac:dyDescent="0.35">
      <c r="A5" s="50"/>
      <c r="B5" s="250"/>
      <c r="C5" s="250"/>
      <c r="D5" s="250"/>
      <c r="E5" s="250"/>
      <c r="F5" s="250"/>
      <c r="G5" s="292" t="s">
        <v>100</v>
      </c>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3"/>
      <c r="AV5" s="297"/>
      <c r="AW5" s="298"/>
      <c r="AX5" s="298"/>
      <c r="AY5" s="298"/>
      <c r="AZ5" s="298"/>
      <c r="BA5" s="299"/>
      <c r="BB5" s="297"/>
      <c r="BC5" s="298"/>
      <c r="BD5" s="298"/>
      <c r="BE5" s="299"/>
      <c r="BF5" s="219"/>
      <c r="BG5" s="50"/>
      <c r="BH5" s="250"/>
      <c r="BI5" s="250"/>
      <c r="BJ5" s="250"/>
      <c r="BK5" s="250"/>
      <c r="BL5" s="300" t="s">
        <v>191</v>
      </c>
      <c r="BM5" s="300"/>
      <c r="BN5" s="300"/>
      <c r="BO5" s="300"/>
      <c r="BP5" s="300"/>
      <c r="BQ5" s="300"/>
      <c r="BR5" s="300"/>
      <c r="BS5" s="300"/>
      <c r="BT5" s="300"/>
      <c r="BU5" s="300"/>
      <c r="BV5" s="300"/>
      <c r="BW5" s="300"/>
      <c r="BX5" s="300"/>
      <c r="BY5" s="300"/>
      <c r="BZ5" s="300"/>
      <c r="CA5" s="300"/>
      <c r="CB5" s="300"/>
      <c r="CC5" s="300"/>
      <c r="CD5" s="300"/>
      <c r="CE5" s="300"/>
      <c r="CF5" s="300"/>
      <c r="CG5" s="300"/>
      <c r="CH5" s="300"/>
      <c r="CI5" s="300"/>
      <c r="CJ5" s="300"/>
      <c r="CK5" s="300"/>
      <c r="CL5" s="300"/>
      <c r="CM5" s="300"/>
      <c r="CN5" s="300"/>
      <c r="CO5" s="300"/>
      <c r="CP5" s="300"/>
      <c r="CQ5" s="300"/>
      <c r="CR5" s="300"/>
      <c r="CS5" s="300"/>
      <c r="CT5" s="300"/>
      <c r="CU5" s="300"/>
      <c r="CV5" s="300"/>
      <c r="CW5" s="300"/>
      <c r="CX5" s="300"/>
      <c r="CY5" s="300"/>
      <c r="CZ5" s="301"/>
      <c r="DA5" s="4"/>
      <c r="DB5" s="5"/>
      <c r="DC5" s="5"/>
      <c r="DD5" s="5"/>
      <c r="DE5" s="305"/>
      <c r="DF5" s="306"/>
      <c r="DG5" s="306"/>
      <c r="DH5" s="306"/>
      <c r="DI5" s="306"/>
      <c r="DJ5" s="307"/>
    </row>
    <row r="6" spans="1:114" ht="15.5" x14ac:dyDescent="0.35">
      <c r="A6" s="51"/>
      <c r="B6" s="51"/>
      <c r="C6" s="51"/>
      <c r="D6" s="8"/>
      <c r="E6" s="8"/>
      <c r="F6" s="8"/>
      <c r="G6" s="8"/>
      <c r="H6" s="8"/>
      <c r="I6" s="8"/>
      <c r="J6" s="8"/>
      <c r="K6" s="8"/>
      <c r="L6" s="8"/>
      <c r="M6" s="8"/>
      <c r="N6" s="8"/>
      <c r="O6" s="8"/>
      <c r="P6" s="52"/>
      <c r="Q6" s="52"/>
      <c r="R6" s="52"/>
      <c r="S6" s="52"/>
      <c r="T6" s="52"/>
      <c r="U6" s="52"/>
      <c r="V6" s="53"/>
      <c r="W6" s="8"/>
      <c r="X6" s="54"/>
      <c r="Y6" s="54"/>
      <c r="Z6" s="54"/>
      <c r="AA6" s="54"/>
      <c r="AB6" s="54"/>
      <c r="AC6" s="54"/>
      <c r="AD6" s="54"/>
      <c r="AE6" s="54"/>
      <c r="AF6" s="219"/>
      <c r="AG6" s="219"/>
      <c r="AH6" s="219"/>
      <c r="AI6" s="219"/>
      <c r="AJ6" s="55"/>
      <c r="AK6" s="55"/>
      <c r="AL6" s="55"/>
      <c r="AM6" s="55"/>
      <c r="AN6" s="50"/>
      <c r="AO6" s="50"/>
      <c r="AP6" s="50"/>
      <c r="AQ6" s="50"/>
      <c r="AR6" s="50"/>
      <c r="AS6" s="50"/>
      <c r="AT6" s="50"/>
      <c r="AU6" s="50"/>
      <c r="AV6" s="50"/>
      <c r="AW6" s="50"/>
      <c r="AX6" s="50"/>
      <c r="AY6" s="50"/>
      <c r="AZ6" s="50"/>
      <c r="BA6" s="56"/>
      <c r="BB6" s="56"/>
      <c r="BC6" s="50"/>
      <c r="BD6" s="6"/>
      <c r="BE6" s="6"/>
      <c r="BF6" s="219"/>
      <c r="BG6" s="51"/>
      <c r="BH6" s="51"/>
      <c r="BI6" s="8"/>
      <c r="BJ6" s="8"/>
      <c r="BK6" s="8"/>
      <c r="BL6" s="8"/>
      <c r="BM6" s="8"/>
      <c r="BN6" s="8"/>
      <c r="BO6" s="8"/>
      <c r="BP6" s="8"/>
      <c r="BQ6" s="8"/>
      <c r="BR6" s="8"/>
      <c r="BS6" s="8"/>
      <c r="BT6" s="8"/>
      <c r="BU6" s="52"/>
      <c r="BV6" s="52"/>
      <c r="BW6" s="52"/>
      <c r="BX6" s="52"/>
      <c r="BY6" s="52"/>
      <c r="BZ6" s="52"/>
      <c r="CA6" s="53"/>
      <c r="CB6" s="8"/>
      <c r="CC6" s="54"/>
      <c r="CD6" s="54"/>
      <c r="CE6" s="54"/>
      <c r="CF6" s="54"/>
      <c r="CG6" s="54"/>
      <c r="CH6" s="54"/>
      <c r="CI6" s="54"/>
      <c r="CJ6" s="54"/>
      <c r="CK6" s="219"/>
      <c r="CL6" s="219"/>
      <c r="CM6" s="219"/>
      <c r="CN6" s="219"/>
      <c r="CO6" s="55"/>
      <c r="CP6" s="55"/>
      <c r="CQ6" s="55"/>
      <c r="CR6" s="55"/>
      <c r="CS6" s="50"/>
      <c r="CT6" s="50"/>
      <c r="CU6" s="50"/>
      <c r="CV6" s="50"/>
      <c r="CW6" s="50"/>
      <c r="CX6" s="50"/>
      <c r="CY6" s="50"/>
      <c r="CZ6" s="50"/>
      <c r="DA6" s="50"/>
      <c r="DB6" s="50"/>
      <c r="DC6" s="50"/>
      <c r="DD6" s="50"/>
      <c r="DE6" s="50"/>
      <c r="DF6" s="56"/>
      <c r="DG6" s="56"/>
      <c r="DH6" s="50"/>
      <c r="DI6" s="6"/>
      <c r="DJ6" s="6"/>
    </row>
    <row r="7" spans="1:114" ht="15.5" x14ac:dyDescent="0.35">
      <c r="A7" s="308" t="s">
        <v>247</v>
      </c>
      <c r="B7" s="308"/>
      <c r="C7" s="308"/>
      <c r="D7" s="308"/>
      <c r="E7" s="308"/>
      <c r="F7" s="308"/>
      <c r="G7" s="308"/>
      <c r="H7" s="308"/>
      <c r="I7" s="308"/>
      <c r="J7" s="308"/>
      <c r="K7" s="308"/>
      <c r="L7" s="308"/>
      <c r="M7" s="308"/>
      <c r="N7" s="308"/>
      <c r="O7" s="308"/>
      <c r="P7" s="308"/>
      <c r="Q7" s="308"/>
      <c r="R7" s="308"/>
      <c r="S7" s="308"/>
      <c r="T7" s="308"/>
      <c r="U7" s="308"/>
      <c r="V7" s="308"/>
      <c r="W7" s="308"/>
      <c r="X7" s="308"/>
      <c r="Y7" s="308"/>
      <c r="Z7" s="308"/>
      <c r="AA7" s="308"/>
      <c r="AB7" s="308"/>
      <c r="AC7" s="308"/>
      <c r="AD7" s="308"/>
      <c r="AE7" s="308"/>
      <c r="AF7" s="308"/>
      <c r="AG7" s="308"/>
      <c r="AH7" s="308"/>
      <c r="AI7" s="308"/>
      <c r="AJ7" s="308"/>
      <c r="AK7" s="308"/>
      <c r="AL7" s="308"/>
      <c r="AM7" s="308"/>
      <c r="AN7" s="308"/>
      <c r="AO7" s="308"/>
      <c r="AP7" s="308"/>
      <c r="AQ7" s="308"/>
      <c r="AR7" s="308"/>
      <c r="AS7" s="308"/>
      <c r="AT7" s="308"/>
      <c r="AU7" s="308"/>
      <c r="AV7" s="308"/>
      <c r="AW7" s="308"/>
      <c r="AX7" s="308"/>
      <c r="AY7" s="308"/>
      <c r="AZ7" s="308"/>
      <c r="BA7" s="308"/>
      <c r="BB7" s="50"/>
      <c r="BC7" s="56"/>
      <c r="BD7" s="56"/>
      <c r="BE7" s="56"/>
      <c r="BF7" s="219"/>
      <c r="BG7" s="219"/>
      <c r="BH7" s="308" t="s">
        <v>442</v>
      </c>
      <c r="BI7" s="308"/>
      <c r="BJ7" s="308"/>
      <c r="BK7" s="308"/>
      <c r="BL7" s="308"/>
      <c r="BM7" s="308"/>
      <c r="BN7" s="308"/>
      <c r="BO7" s="308"/>
      <c r="BP7" s="308"/>
      <c r="BQ7" s="308"/>
      <c r="BR7" s="308"/>
      <c r="BS7" s="308"/>
      <c r="BT7" s="308"/>
      <c r="BU7" s="308"/>
      <c r="BV7" s="308"/>
      <c r="BW7" s="308"/>
      <c r="BX7" s="308"/>
      <c r="BY7" s="308"/>
      <c r="BZ7" s="308"/>
      <c r="CA7" s="308"/>
      <c r="CB7" s="308"/>
      <c r="CC7" s="308"/>
      <c r="CD7" s="308"/>
      <c r="CE7" s="308"/>
      <c r="CF7" s="308"/>
      <c r="CG7" s="308"/>
      <c r="CH7" s="308"/>
      <c r="CI7" s="308"/>
      <c r="CJ7" s="308"/>
      <c r="CK7" s="308"/>
      <c r="CL7" s="308"/>
      <c r="CM7" s="308"/>
      <c r="CN7" s="308"/>
      <c r="CO7" s="308"/>
      <c r="CP7" s="308"/>
      <c r="CQ7" s="308"/>
      <c r="CR7" s="308"/>
      <c r="CS7" s="308"/>
      <c r="CT7" s="308"/>
      <c r="CU7" s="308"/>
      <c r="CV7" s="308"/>
      <c r="CW7" s="308"/>
      <c r="CX7" s="308"/>
      <c r="CY7" s="308"/>
      <c r="CZ7" s="308"/>
      <c r="DA7" s="308"/>
      <c r="DB7" s="308"/>
      <c r="DC7" s="308"/>
      <c r="DD7" s="308"/>
      <c r="DE7" s="308"/>
      <c r="DF7" s="308"/>
      <c r="DG7" s="308"/>
      <c r="DH7" s="308"/>
      <c r="DI7" s="56"/>
      <c r="DJ7" s="56"/>
    </row>
    <row r="8" spans="1:114" ht="3.75" customHeight="1" x14ac:dyDescent="0.35">
      <c r="A8" s="51"/>
      <c r="B8" s="51"/>
      <c r="C8" s="51"/>
      <c r="D8" s="8"/>
      <c r="E8" s="8"/>
      <c r="F8" s="8"/>
      <c r="G8" s="8"/>
      <c r="H8" s="8"/>
      <c r="I8" s="8"/>
      <c r="J8" s="8"/>
      <c r="K8" s="8"/>
      <c r="L8" s="8"/>
      <c r="M8" s="8"/>
      <c r="N8" s="8"/>
      <c r="O8" s="8"/>
      <c r="P8" s="52"/>
      <c r="Q8" s="52"/>
      <c r="R8" s="52"/>
      <c r="S8" s="52"/>
      <c r="T8" s="52"/>
      <c r="U8" s="52"/>
      <c r="V8" s="53"/>
      <c r="W8" s="8"/>
      <c r="X8" s="54"/>
      <c r="Y8" s="54"/>
      <c r="Z8" s="54"/>
      <c r="AA8" s="54"/>
      <c r="AB8" s="54"/>
      <c r="AC8" s="219"/>
      <c r="AD8" s="219"/>
      <c r="AE8" s="219"/>
      <c r="AF8" s="219"/>
      <c r="AG8" s="219"/>
      <c r="AH8" s="219"/>
      <c r="AI8" s="219"/>
      <c r="AJ8" s="219"/>
      <c r="AK8" s="55"/>
      <c r="AL8" s="55"/>
      <c r="AM8" s="55"/>
      <c r="AN8" s="50"/>
      <c r="AO8" s="50"/>
      <c r="AP8" s="50"/>
      <c r="AQ8" s="50"/>
      <c r="AR8" s="50"/>
      <c r="AS8" s="50"/>
      <c r="AT8" s="50"/>
      <c r="AU8" s="50"/>
      <c r="AV8" s="50"/>
      <c r="AW8" s="50"/>
      <c r="AX8" s="50"/>
      <c r="AY8" s="50"/>
      <c r="AZ8" s="50"/>
      <c r="BA8" s="56"/>
      <c r="BB8" s="56"/>
      <c r="BC8" s="50"/>
      <c r="BD8" s="6"/>
      <c r="BE8" s="6"/>
      <c r="BF8" s="219"/>
      <c r="BG8" s="51"/>
      <c r="BH8" s="51"/>
      <c r="BI8" s="8"/>
      <c r="BJ8" s="8"/>
      <c r="BK8" s="8"/>
      <c r="BL8" s="8"/>
      <c r="BM8" s="8"/>
      <c r="BN8" s="8"/>
      <c r="BO8" s="8"/>
      <c r="BP8" s="8"/>
      <c r="BQ8" s="8"/>
      <c r="BR8" s="8"/>
      <c r="BS8" s="8"/>
      <c r="BT8" s="8"/>
      <c r="BU8" s="52"/>
      <c r="BV8" s="52"/>
      <c r="BW8" s="52"/>
      <c r="BX8" s="52"/>
      <c r="BY8" s="52"/>
      <c r="BZ8" s="52"/>
      <c r="CA8" s="53"/>
      <c r="CB8" s="8"/>
      <c r="CC8" s="54"/>
      <c r="CD8" s="54"/>
      <c r="CE8" s="54"/>
      <c r="CF8" s="54"/>
      <c r="CG8" s="54"/>
      <c r="CH8" s="219"/>
      <c r="CI8" s="219"/>
      <c r="CJ8" s="219"/>
      <c r="CK8" s="219"/>
      <c r="CL8" s="219"/>
      <c r="CM8" s="219"/>
      <c r="CN8" s="219"/>
      <c r="CO8" s="219"/>
      <c r="CP8" s="55"/>
      <c r="CQ8" s="55"/>
      <c r="CR8" s="55"/>
      <c r="CS8" s="50"/>
      <c r="CT8" s="50"/>
      <c r="CU8" s="50"/>
      <c r="CV8" s="50"/>
      <c r="CW8" s="50"/>
      <c r="CX8" s="50"/>
      <c r="CY8" s="50"/>
      <c r="CZ8" s="50"/>
      <c r="DA8" s="50"/>
      <c r="DB8" s="50"/>
      <c r="DC8" s="50"/>
      <c r="DD8" s="50"/>
      <c r="DE8" s="50"/>
      <c r="DF8" s="56"/>
      <c r="DG8" s="56"/>
      <c r="DH8" s="50"/>
      <c r="DI8" s="6"/>
      <c r="DJ8" s="6"/>
    </row>
    <row r="9" spans="1:114" ht="14.5" x14ac:dyDescent="0.35">
      <c r="A9" s="51"/>
      <c r="B9" s="51"/>
      <c r="C9" s="289" t="s">
        <v>79</v>
      </c>
      <c r="D9" s="290"/>
      <c r="E9" s="290"/>
      <c r="F9" s="290"/>
      <c r="G9" s="290"/>
      <c r="H9" s="290"/>
      <c r="I9" s="290"/>
      <c r="J9" s="290"/>
      <c r="K9" s="290"/>
      <c r="L9" s="290"/>
      <c r="M9" s="290"/>
      <c r="N9" s="291"/>
      <c r="O9" s="289" t="s">
        <v>80</v>
      </c>
      <c r="P9" s="290"/>
      <c r="Q9" s="290"/>
      <c r="R9" s="290"/>
      <c r="S9" s="290"/>
      <c r="T9" s="291"/>
      <c r="U9" s="53"/>
      <c r="V9" s="289" t="s">
        <v>81</v>
      </c>
      <c r="W9" s="290"/>
      <c r="X9" s="290"/>
      <c r="Y9" s="290"/>
      <c r="Z9" s="290"/>
      <c r="AA9" s="290"/>
      <c r="AB9" s="290"/>
      <c r="AC9" s="290"/>
      <c r="AD9" s="290"/>
      <c r="AE9" s="290"/>
      <c r="AF9" s="291"/>
      <c r="AG9" s="289" t="s">
        <v>82</v>
      </c>
      <c r="AH9" s="290"/>
      <c r="AI9" s="290"/>
      <c r="AJ9" s="290"/>
      <c r="AK9" s="290"/>
      <c r="AL9" s="291"/>
      <c r="AN9" s="309" t="s">
        <v>83</v>
      </c>
      <c r="AO9" s="310"/>
      <c r="AP9" s="310"/>
      <c r="AQ9" s="310"/>
      <c r="AR9" s="310"/>
      <c r="AS9" s="310"/>
      <c r="AT9" s="310"/>
      <c r="AU9" s="310"/>
      <c r="AV9" s="310"/>
      <c r="AW9" s="310"/>
      <c r="AX9" s="310"/>
      <c r="AY9" s="311"/>
      <c r="AZ9" s="309" t="s">
        <v>84</v>
      </c>
      <c r="BA9" s="310"/>
      <c r="BB9" s="310"/>
      <c r="BC9" s="310"/>
      <c r="BD9" s="310"/>
      <c r="BE9" s="311"/>
      <c r="BF9" s="219"/>
      <c r="BG9" s="51"/>
      <c r="BH9" s="309" t="s">
        <v>192</v>
      </c>
      <c r="BI9" s="310"/>
      <c r="BJ9" s="310"/>
      <c r="BK9" s="310"/>
      <c r="BL9" s="310"/>
      <c r="BM9" s="310"/>
      <c r="BN9" s="310"/>
      <c r="BO9" s="310"/>
      <c r="BP9" s="310"/>
      <c r="BQ9" s="310"/>
      <c r="BR9" s="310"/>
      <c r="BS9" s="311"/>
      <c r="BT9" s="309" t="s">
        <v>193</v>
      </c>
      <c r="BU9" s="310"/>
      <c r="BV9" s="310"/>
      <c r="BW9" s="310"/>
      <c r="BX9" s="310"/>
      <c r="BY9" s="311"/>
      <c r="BZ9" s="53"/>
      <c r="CA9" s="309" t="s">
        <v>194</v>
      </c>
      <c r="CB9" s="310"/>
      <c r="CC9" s="310"/>
      <c r="CD9" s="310"/>
      <c r="CE9" s="310"/>
      <c r="CF9" s="310"/>
      <c r="CG9" s="310"/>
      <c r="CH9" s="310"/>
      <c r="CI9" s="310"/>
      <c r="CJ9" s="310"/>
      <c r="CK9" s="311"/>
      <c r="CL9" s="309" t="s">
        <v>195</v>
      </c>
      <c r="CM9" s="310"/>
      <c r="CN9" s="310"/>
      <c r="CO9" s="310"/>
      <c r="CP9" s="310"/>
      <c r="CQ9" s="311"/>
      <c r="CS9" s="309" t="s">
        <v>196</v>
      </c>
      <c r="CT9" s="310"/>
      <c r="CU9" s="310"/>
      <c r="CV9" s="310"/>
      <c r="CW9" s="310"/>
      <c r="CX9" s="310"/>
      <c r="CY9" s="310"/>
      <c r="CZ9" s="310"/>
      <c r="DA9" s="310"/>
      <c r="DB9" s="310"/>
      <c r="DC9" s="310"/>
      <c r="DD9" s="311"/>
      <c r="DE9" s="309" t="s">
        <v>197</v>
      </c>
      <c r="DF9" s="310"/>
      <c r="DG9" s="310"/>
      <c r="DH9" s="310"/>
      <c r="DI9" s="310"/>
      <c r="DJ9" s="311"/>
    </row>
    <row r="10" spans="1:114" ht="8.25" customHeight="1" x14ac:dyDescent="0.35">
      <c r="A10" s="51"/>
      <c r="B10" s="51"/>
      <c r="C10" s="57"/>
      <c r="D10" s="58"/>
      <c r="E10" s="58"/>
      <c r="F10" s="58"/>
      <c r="G10" s="58"/>
      <c r="H10" s="58"/>
      <c r="I10" s="58"/>
      <c r="J10" s="58"/>
      <c r="K10" s="58"/>
      <c r="L10" s="58"/>
      <c r="M10" s="58"/>
      <c r="N10" s="58"/>
      <c r="O10" s="57"/>
      <c r="P10" s="58"/>
      <c r="Q10" s="58"/>
      <c r="R10" s="58"/>
      <c r="S10" s="58"/>
      <c r="T10" s="59"/>
      <c r="U10" s="53"/>
      <c r="V10" s="57"/>
      <c r="W10" s="58"/>
      <c r="X10" s="58"/>
      <c r="Y10" s="58"/>
      <c r="Z10" s="58"/>
      <c r="AA10" s="58"/>
      <c r="AB10" s="58"/>
      <c r="AC10" s="58"/>
      <c r="AD10" s="58"/>
      <c r="AE10" s="58"/>
      <c r="AF10" s="59"/>
      <c r="AG10" s="57"/>
      <c r="AH10" s="58"/>
      <c r="AI10" s="58"/>
      <c r="AJ10" s="58"/>
      <c r="AK10" s="58"/>
      <c r="AL10" s="59"/>
      <c r="AM10" s="53"/>
      <c r="AN10" s="318"/>
      <c r="AO10" s="319"/>
      <c r="AP10" s="319"/>
      <c r="AQ10" s="319"/>
      <c r="AR10" s="319"/>
      <c r="AS10" s="319"/>
      <c r="AT10" s="319"/>
      <c r="AU10" s="319"/>
      <c r="AV10" s="319"/>
      <c r="AW10" s="319"/>
      <c r="AX10" s="319"/>
      <c r="AY10" s="320"/>
      <c r="AZ10" s="60"/>
      <c r="BA10" s="8"/>
      <c r="BB10" s="8"/>
      <c r="BC10" s="8"/>
      <c r="BD10" s="8"/>
      <c r="BE10" s="61"/>
      <c r="BF10" s="219"/>
      <c r="BG10" s="51"/>
      <c r="BH10" s="57"/>
      <c r="BI10" s="58"/>
      <c r="BJ10" s="58"/>
      <c r="BK10" s="58"/>
      <c r="BL10" s="58"/>
      <c r="BM10" s="58"/>
      <c r="BN10" s="58"/>
      <c r="BO10" s="58"/>
      <c r="BP10" s="58"/>
      <c r="BQ10" s="58"/>
      <c r="BR10" s="58"/>
      <c r="BS10" s="58"/>
      <c r="BT10" s="57"/>
      <c r="BU10" s="58"/>
      <c r="BV10" s="58"/>
      <c r="BW10" s="58"/>
      <c r="BX10" s="58"/>
      <c r="BY10" s="59"/>
      <c r="BZ10" s="53"/>
      <c r="CA10" s="57"/>
      <c r="CB10" s="58"/>
      <c r="CC10" s="58"/>
      <c r="CD10" s="58"/>
      <c r="CE10" s="58"/>
      <c r="CF10" s="58"/>
      <c r="CG10" s="58"/>
      <c r="CH10" s="58"/>
      <c r="CI10" s="58"/>
      <c r="CJ10" s="58"/>
      <c r="CK10" s="59"/>
      <c r="CL10" s="57"/>
      <c r="CM10" s="58"/>
      <c r="CN10" s="58"/>
      <c r="CO10" s="58"/>
      <c r="CP10" s="58"/>
      <c r="CQ10" s="59"/>
      <c r="CR10" s="53"/>
      <c r="CS10" s="318"/>
      <c r="CT10" s="319"/>
      <c r="CU10" s="319"/>
      <c r="CV10" s="319"/>
      <c r="CW10" s="319"/>
      <c r="CX10" s="319"/>
      <c r="CY10" s="319"/>
      <c r="CZ10" s="319"/>
      <c r="DA10" s="319"/>
      <c r="DB10" s="319"/>
      <c r="DC10" s="319"/>
      <c r="DD10" s="320"/>
      <c r="DE10" s="60"/>
      <c r="DF10" s="8"/>
      <c r="DG10" s="8"/>
      <c r="DH10" s="8"/>
      <c r="DI10" s="8"/>
      <c r="DJ10" s="61"/>
    </row>
    <row r="11" spans="1:114" ht="8.25" customHeight="1" x14ac:dyDescent="0.35">
      <c r="A11" s="51"/>
      <c r="B11" s="51"/>
      <c r="C11" s="62"/>
      <c r="D11" s="63"/>
      <c r="E11" s="63"/>
      <c r="F11" s="63"/>
      <c r="G11" s="63"/>
      <c r="H11" s="63"/>
      <c r="I11" s="63"/>
      <c r="J11" s="63"/>
      <c r="K11" s="63"/>
      <c r="L11" s="63"/>
      <c r="M11" s="63"/>
      <c r="N11" s="63"/>
      <c r="O11" s="64"/>
      <c r="P11" s="65"/>
      <c r="Q11" s="65"/>
      <c r="R11" s="65"/>
      <c r="S11" s="65"/>
      <c r="T11" s="66"/>
      <c r="U11" s="53"/>
      <c r="V11" s="62"/>
      <c r="W11" s="67"/>
      <c r="X11" s="67"/>
      <c r="Y11" s="67"/>
      <c r="Z11" s="67"/>
      <c r="AA11" s="67"/>
      <c r="AB11" s="67"/>
      <c r="AC11" s="67"/>
      <c r="AD11" s="67"/>
      <c r="AE11" s="67"/>
      <c r="AF11" s="68"/>
      <c r="AG11" s="62"/>
      <c r="AH11" s="63"/>
      <c r="AI11" s="63"/>
      <c r="AJ11" s="63"/>
      <c r="AK11" s="63"/>
      <c r="AL11" s="68"/>
      <c r="AM11" s="53"/>
      <c r="AN11" s="321"/>
      <c r="AO11" s="322"/>
      <c r="AP11" s="322"/>
      <c r="AQ11" s="322"/>
      <c r="AR11" s="322"/>
      <c r="AS11" s="322"/>
      <c r="AT11" s="322"/>
      <c r="AU11" s="322"/>
      <c r="AV11" s="322"/>
      <c r="AW11" s="322"/>
      <c r="AX11" s="322"/>
      <c r="AY11" s="323"/>
      <c r="AZ11" s="62"/>
      <c r="BA11" s="63"/>
      <c r="BB11" s="63"/>
      <c r="BC11" s="63"/>
      <c r="BD11" s="63"/>
      <c r="BE11" s="68"/>
      <c r="BF11" s="219"/>
      <c r="BG11" s="51"/>
      <c r="BH11" s="62"/>
      <c r="BI11" s="63"/>
      <c r="BJ11" s="63"/>
      <c r="BK11" s="63"/>
      <c r="BL11" s="63"/>
      <c r="BM11" s="63"/>
      <c r="BN11" s="63"/>
      <c r="BO11" s="63"/>
      <c r="BP11" s="63"/>
      <c r="BQ11" s="63"/>
      <c r="BR11" s="63"/>
      <c r="BS11" s="63"/>
      <c r="BT11" s="64"/>
      <c r="BU11" s="65"/>
      <c r="BV11" s="65"/>
      <c r="BW11" s="65"/>
      <c r="BX11" s="65"/>
      <c r="BY11" s="66"/>
      <c r="BZ11" s="53"/>
      <c r="CA11" s="62"/>
      <c r="CB11" s="67"/>
      <c r="CC11" s="67"/>
      <c r="CD11" s="67"/>
      <c r="CE11" s="67"/>
      <c r="CF11" s="67"/>
      <c r="CG11" s="67"/>
      <c r="CH11" s="67"/>
      <c r="CI11" s="67"/>
      <c r="CJ11" s="67"/>
      <c r="CK11" s="68"/>
      <c r="CL11" s="62"/>
      <c r="CM11" s="63"/>
      <c r="CN11" s="63"/>
      <c r="CO11" s="63"/>
      <c r="CP11" s="63"/>
      <c r="CQ11" s="68"/>
      <c r="CR11" s="53"/>
      <c r="CS11" s="321"/>
      <c r="CT11" s="322"/>
      <c r="CU11" s="322"/>
      <c r="CV11" s="322"/>
      <c r="CW11" s="322"/>
      <c r="CX11" s="322"/>
      <c r="CY11" s="322"/>
      <c r="CZ11" s="322"/>
      <c r="DA11" s="322"/>
      <c r="DB11" s="322"/>
      <c r="DC11" s="322"/>
      <c r="DD11" s="323"/>
      <c r="DE11" s="62"/>
      <c r="DF11" s="63"/>
      <c r="DG11" s="63"/>
      <c r="DH11" s="63"/>
      <c r="DI11" s="63"/>
      <c r="DJ11" s="68"/>
    </row>
    <row r="12" spans="1:114" s="69" customFormat="1" ht="3.75" customHeight="1" x14ac:dyDescent="0.35">
      <c r="A12" s="51"/>
      <c r="B12" s="51"/>
      <c r="C12" s="51"/>
      <c r="D12" s="8"/>
      <c r="E12" s="8"/>
      <c r="F12" s="8"/>
      <c r="G12" s="8"/>
      <c r="H12" s="8"/>
      <c r="I12" s="8"/>
      <c r="J12" s="8"/>
      <c r="K12" s="8"/>
      <c r="L12" s="8"/>
      <c r="M12" s="8"/>
      <c r="N12" s="8"/>
      <c r="O12" s="8"/>
      <c r="P12" s="52"/>
      <c r="Q12" s="52"/>
      <c r="R12" s="52"/>
      <c r="S12" s="52"/>
      <c r="T12" s="52"/>
      <c r="U12" s="52"/>
      <c r="V12" s="53"/>
      <c r="W12" s="8"/>
      <c r="X12" s="54"/>
      <c r="Y12" s="54"/>
      <c r="Z12" s="54"/>
      <c r="AA12" s="54"/>
      <c r="AB12" s="54"/>
      <c r="AC12" s="54"/>
      <c r="AD12" s="54"/>
      <c r="AE12" s="54"/>
      <c r="AF12" s="54"/>
      <c r="AG12" s="219"/>
      <c r="AH12" s="219"/>
      <c r="AI12" s="55"/>
      <c r="AJ12" s="55"/>
      <c r="AK12" s="55"/>
      <c r="AL12" s="55"/>
      <c r="AM12" s="55"/>
      <c r="AN12" s="50"/>
      <c r="AO12" s="50"/>
      <c r="AP12" s="50"/>
      <c r="AQ12" s="50"/>
      <c r="AR12" s="50"/>
      <c r="AS12" s="50"/>
      <c r="AT12" s="50"/>
      <c r="AU12" s="50"/>
      <c r="AV12" s="50"/>
      <c r="AW12" s="50"/>
      <c r="AX12" s="50"/>
      <c r="AY12" s="50"/>
      <c r="AZ12" s="50"/>
      <c r="BA12" s="56"/>
      <c r="BB12" s="56"/>
      <c r="BC12" s="50"/>
      <c r="BD12" s="6"/>
      <c r="BE12" s="6"/>
      <c r="BF12" s="219"/>
      <c r="BG12" s="51"/>
      <c r="BH12" s="51"/>
      <c r="BI12" s="8"/>
      <c r="BJ12" s="8"/>
      <c r="BK12" s="8"/>
      <c r="BL12" s="8"/>
      <c r="BM12" s="8"/>
      <c r="BN12" s="8"/>
      <c r="BO12" s="8"/>
      <c r="BP12" s="8"/>
      <c r="BQ12" s="8"/>
      <c r="BR12" s="8"/>
      <c r="BS12" s="8"/>
      <c r="BT12" s="8"/>
      <c r="BU12" s="52"/>
      <c r="BV12" s="52"/>
      <c r="BW12" s="52"/>
      <c r="BX12" s="52"/>
      <c r="BY12" s="52"/>
      <c r="BZ12" s="52"/>
      <c r="CA12" s="53"/>
      <c r="CB12" s="8"/>
      <c r="CC12" s="54"/>
      <c r="CD12" s="54"/>
      <c r="CE12" s="54"/>
      <c r="CF12" s="54"/>
      <c r="CG12" s="54"/>
      <c r="CH12" s="54"/>
      <c r="CI12" s="54"/>
      <c r="CJ12" s="54"/>
      <c r="CK12" s="54"/>
      <c r="CL12" s="219"/>
      <c r="CM12" s="219"/>
      <c r="CN12" s="55"/>
      <c r="CO12" s="55"/>
      <c r="CP12" s="55"/>
      <c r="CQ12" s="55"/>
      <c r="CR12" s="55"/>
      <c r="CS12" s="50"/>
      <c r="CT12" s="50"/>
      <c r="CU12" s="50"/>
      <c r="CV12" s="50"/>
      <c r="CW12" s="50"/>
      <c r="CX12" s="50"/>
      <c r="CY12" s="50"/>
      <c r="CZ12" s="50"/>
      <c r="DA12" s="50"/>
      <c r="DB12" s="50"/>
      <c r="DC12" s="50"/>
      <c r="DD12" s="50"/>
      <c r="DE12" s="50"/>
      <c r="DF12" s="56"/>
      <c r="DG12" s="56"/>
      <c r="DH12" s="50"/>
      <c r="DI12" s="6"/>
      <c r="DJ12" s="6"/>
    </row>
    <row r="13" spans="1:114" s="69" customFormat="1" ht="15" thickBot="1" x14ac:dyDescent="0.4">
      <c r="A13" s="51"/>
      <c r="B13" s="51"/>
      <c r="C13" s="324" t="s">
        <v>198</v>
      </c>
      <c r="D13" s="325"/>
      <c r="E13" s="325"/>
      <c r="F13" s="325"/>
      <c r="G13" s="325"/>
      <c r="H13" s="325"/>
      <c r="I13" s="325"/>
      <c r="J13" s="325"/>
      <c r="K13" s="325"/>
      <c r="L13" s="325"/>
      <c r="M13" s="325"/>
      <c r="N13" s="325"/>
      <c r="O13" s="325"/>
      <c r="P13" s="325"/>
      <c r="Q13" s="325"/>
      <c r="R13" s="325"/>
      <c r="S13" s="325"/>
      <c r="T13" s="325"/>
      <c r="U13" s="325"/>
      <c r="V13" s="325"/>
      <c r="W13" s="325"/>
      <c r="X13" s="325"/>
      <c r="Y13" s="325"/>
      <c r="Z13" s="325"/>
      <c r="AA13" s="325"/>
      <c r="AB13" s="325"/>
      <c r="AC13" s="325"/>
      <c r="AD13" s="325"/>
      <c r="AE13" s="325"/>
      <c r="AF13" s="325"/>
      <c r="AG13" s="325"/>
      <c r="AH13" s="325"/>
      <c r="AI13" s="325"/>
      <c r="AJ13" s="325"/>
      <c r="AK13" s="325"/>
      <c r="AL13" s="325"/>
      <c r="AM13" s="325"/>
      <c r="AN13" s="325"/>
      <c r="AO13" s="325"/>
      <c r="AP13" s="325"/>
      <c r="AQ13" s="325"/>
      <c r="AR13" s="325"/>
      <c r="AS13" s="325"/>
      <c r="AT13" s="325"/>
      <c r="AU13" s="325"/>
      <c r="AV13" s="325"/>
      <c r="AW13" s="325"/>
      <c r="AX13" s="326"/>
      <c r="AY13" s="326"/>
      <c r="AZ13" s="326"/>
      <c r="BA13" s="326"/>
      <c r="BB13" s="326"/>
      <c r="BC13" s="326"/>
      <c r="BD13" s="326"/>
      <c r="BE13" s="327"/>
      <c r="BF13" s="219"/>
      <c r="BG13" s="51"/>
      <c r="BH13" s="328" t="s">
        <v>199</v>
      </c>
      <c r="BI13" s="326"/>
      <c r="BJ13" s="326"/>
      <c r="BK13" s="326"/>
      <c r="BL13" s="326"/>
      <c r="BM13" s="326"/>
      <c r="BN13" s="326"/>
      <c r="BO13" s="326"/>
      <c r="BP13" s="326"/>
      <c r="BQ13" s="326"/>
      <c r="BR13" s="326"/>
      <c r="BS13" s="326"/>
      <c r="BT13" s="326"/>
      <c r="BU13" s="326"/>
      <c r="BV13" s="326"/>
      <c r="BW13" s="326"/>
      <c r="BX13" s="326"/>
      <c r="BY13" s="326"/>
      <c r="BZ13" s="326"/>
      <c r="CA13" s="326"/>
      <c r="CB13" s="326"/>
      <c r="CC13" s="326"/>
      <c r="CD13" s="326"/>
      <c r="CE13" s="326"/>
      <c r="CF13" s="326"/>
      <c r="CG13" s="326"/>
      <c r="CH13" s="326"/>
      <c r="CI13" s="326"/>
      <c r="CJ13" s="326"/>
      <c r="CK13" s="326"/>
      <c r="CL13" s="326"/>
      <c r="CM13" s="326"/>
      <c r="CN13" s="326"/>
      <c r="CO13" s="326"/>
      <c r="CP13" s="326"/>
      <c r="CQ13" s="326"/>
      <c r="CR13" s="326"/>
      <c r="CS13" s="326"/>
      <c r="CT13" s="326"/>
      <c r="CU13" s="326"/>
      <c r="CV13" s="326"/>
      <c r="CW13" s="326"/>
      <c r="CX13" s="326"/>
      <c r="CY13" s="326"/>
      <c r="CZ13" s="326"/>
      <c r="DA13" s="326"/>
      <c r="DB13" s="326"/>
      <c r="DC13" s="326"/>
      <c r="DD13" s="326"/>
      <c r="DE13" s="326"/>
      <c r="DF13" s="326"/>
      <c r="DG13" s="326"/>
      <c r="DH13" s="326"/>
      <c r="DI13" s="326"/>
      <c r="DJ13" s="327"/>
    </row>
    <row r="14" spans="1:114" ht="15" thickBot="1" x14ac:dyDescent="0.4">
      <c r="A14" s="51"/>
      <c r="B14" s="51"/>
      <c r="C14" s="70"/>
      <c r="D14" s="7" t="s">
        <v>200</v>
      </c>
      <c r="E14" s="7"/>
      <c r="F14" s="7"/>
      <c r="G14" s="7"/>
      <c r="H14" s="7"/>
      <c r="I14" s="7"/>
      <c r="J14" s="7"/>
      <c r="K14" s="7" t="s">
        <v>201</v>
      </c>
      <c r="L14" s="7"/>
      <c r="M14" s="7"/>
      <c r="N14" s="7"/>
      <c r="O14" s="7"/>
      <c r="P14" s="7" t="s">
        <v>202</v>
      </c>
      <c r="Q14" s="7"/>
      <c r="R14" s="7"/>
      <c r="S14" s="7"/>
      <c r="T14" s="7"/>
      <c r="U14" s="7"/>
      <c r="V14" s="7"/>
      <c r="W14" s="7"/>
      <c r="X14" s="7" t="s">
        <v>203</v>
      </c>
      <c r="Y14" s="7"/>
      <c r="Z14" s="7"/>
      <c r="AA14" s="7"/>
      <c r="AB14" s="7"/>
      <c r="AC14" s="7"/>
      <c r="AD14" s="7"/>
      <c r="AE14" s="7"/>
      <c r="AF14" s="7" t="s">
        <v>204</v>
      </c>
      <c r="AG14" s="7"/>
      <c r="AH14" s="7"/>
      <c r="AI14" s="7"/>
      <c r="AJ14" s="7"/>
      <c r="AK14" s="7"/>
      <c r="AL14" s="7"/>
      <c r="AM14" s="7"/>
      <c r="AN14" s="7"/>
      <c r="AO14" s="7" t="s">
        <v>205</v>
      </c>
      <c r="AP14" s="7"/>
      <c r="AQ14" s="7"/>
      <c r="AR14" s="7"/>
      <c r="AS14" s="7"/>
      <c r="AT14" s="7"/>
      <c r="AU14" s="7"/>
      <c r="AV14" s="7"/>
      <c r="AW14" s="71"/>
      <c r="AX14" s="329"/>
      <c r="AY14" s="330"/>
      <c r="AZ14" s="330"/>
      <c r="BA14" s="330"/>
      <c r="BB14" s="330"/>
      <c r="BC14" s="330"/>
      <c r="BD14" s="330"/>
      <c r="BE14" s="331"/>
      <c r="BF14" s="219"/>
      <c r="BG14" s="51"/>
      <c r="BH14" s="70"/>
      <c r="BI14" s="7" t="s">
        <v>206</v>
      </c>
      <c r="BJ14" s="7"/>
      <c r="BK14" s="7"/>
      <c r="BL14" s="7"/>
      <c r="BM14" s="7"/>
      <c r="BN14" s="7"/>
      <c r="BO14" s="7"/>
      <c r="BP14" s="7"/>
      <c r="BQ14" s="7" t="s">
        <v>207</v>
      </c>
      <c r="BR14" s="7"/>
      <c r="BS14" s="7"/>
      <c r="BT14" s="7"/>
      <c r="BU14" s="7"/>
      <c r="BV14" s="7"/>
      <c r="BW14" s="7"/>
      <c r="BX14" s="7"/>
      <c r="BY14" s="7" t="s">
        <v>208</v>
      </c>
      <c r="BZ14" s="7"/>
      <c r="CA14" s="7"/>
      <c r="CB14" s="7"/>
      <c r="CC14" s="7"/>
      <c r="CD14" s="7"/>
      <c r="CE14" s="7"/>
      <c r="CF14" s="7" t="s">
        <v>209</v>
      </c>
      <c r="CG14" s="7"/>
      <c r="CH14" s="7"/>
      <c r="CI14" s="7"/>
      <c r="CJ14" s="7"/>
      <c r="CK14" s="7"/>
      <c r="CL14" s="7"/>
      <c r="CM14" s="7" t="s">
        <v>210</v>
      </c>
      <c r="CN14" s="7"/>
      <c r="CO14" s="7"/>
      <c r="CP14" s="7"/>
      <c r="CQ14" s="7"/>
      <c r="CR14" s="7"/>
      <c r="CS14" s="7"/>
      <c r="CT14" s="7" t="s">
        <v>211</v>
      </c>
      <c r="CU14" s="7"/>
      <c r="CV14" s="7"/>
      <c r="CW14" s="7"/>
      <c r="CX14" s="7"/>
      <c r="CY14" s="7"/>
      <c r="CZ14" s="7"/>
      <c r="DA14" s="7"/>
      <c r="DB14" s="71"/>
      <c r="DC14" s="329"/>
      <c r="DD14" s="330"/>
      <c r="DE14" s="330"/>
      <c r="DF14" s="330"/>
      <c r="DG14" s="330"/>
      <c r="DH14" s="330"/>
      <c r="DI14" s="330"/>
      <c r="DJ14" s="331"/>
    </row>
    <row r="15" spans="1:114" ht="3.75" customHeight="1" x14ac:dyDescent="0.35">
      <c r="A15" s="51"/>
      <c r="B15" s="51"/>
      <c r="C15" s="51"/>
      <c r="D15" s="8"/>
      <c r="E15" s="8"/>
      <c r="F15" s="8"/>
      <c r="G15" s="8"/>
      <c r="H15" s="8"/>
      <c r="I15" s="8"/>
      <c r="J15" s="8"/>
      <c r="K15" s="8"/>
      <c r="L15" s="8"/>
      <c r="M15" s="8"/>
      <c r="N15" s="8"/>
      <c r="O15" s="8"/>
      <c r="P15" s="52"/>
      <c r="Q15" s="52"/>
      <c r="R15" s="52"/>
      <c r="S15" s="52"/>
      <c r="T15" s="52"/>
      <c r="U15" s="52"/>
      <c r="V15" s="53"/>
      <c r="W15" s="8"/>
      <c r="X15" s="54"/>
      <c r="Y15" s="54"/>
      <c r="Z15" s="54"/>
      <c r="AA15" s="54"/>
      <c r="AB15" s="54"/>
      <c r="AC15" s="54"/>
      <c r="AD15" s="54"/>
      <c r="AE15" s="54"/>
      <c r="AF15" s="54"/>
      <c r="AG15" s="8"/>
      <c r="BF15" s="219"/>
      <c r="BG15" s="51"/>
      <c r="BH15" s="51"/>
      <c r="BI15" s="8"/>
      <c r="BJ15" s="8"/>
      <c r="BK15" s="8"/>
      <c r="BL15" s="8"/>
      <c r="BM15" s="8"/>
      <c r="BN15" s="8"/>
      <c r="BO15" s="8"/>
      <c r="BP15" s="8"/>
      <c r="BQ15" s="8"/>
      <c r="BR15" s="8"/>
      <c r="BS15" s="8"/>
      <c r="BT15" s="8"/>
      <c r="BU15" s="52"/>
      <c r="BV15" s="52"/>
      <c r="BW15" s="52"/>
      <c r="BX15" s="52"/>
      <c r="BY15" s="52"/>
      <c r="BZ15" s="52"/>
      <c r="CA15" s="53"/>
      <c r="CB15" s="8"/>
      <c r="CC15" s="54"/>
      <c r="CD15" s="54"/>
      <c r="CE15" s="54"/>
      <c r="CF15" s="54"/>
      <c r="CG15" s="54"/>
      <c r="CH15" s="54"/>
      <c r="CI15" s="54"/>
      <c r="CJ15" s="54"/>
      <c r="CK15" s="54"/>
      <c r="CL15" s="8"/>
    </row>
    <row r="16" spans="1:114" ht="15" customHeight="1" x14ac:dyDescent="0.35">
      <c r="A16" s="51"/>
      <c r="B16" s="51"/>
      <c r="C16" s="324" t="s">
        <v>85</v>
      </c>
      <c r="D16" s="325"/>
      <c r="E16" s="325"/>
      <c r="F16" s="325"/>
      <c r="G16" s="325"/>
      <c r="H16" s="325"/>
      <c r="I16" s="325"/>
      <c r="J16" s="325"/>
      <c r="K16" s="325"/>
      <c r="L16" s="325"/>
      <c r="M16" s="325"/>
      <c r="N16" s="325"/>
      <c r="O16" s="325"/>
      <c r="P16" s="325"/>
      <c r="Q16" s="325"/>
      <c r="R16" s="325"/>
      <c r="S16" s="325"/>
      <c r="T16" s="325"/>
      <c r="U16" s="325"/>
      <c r="V16" s="325"/>
      <c r="W16" s="325"/>
      <c r="X16" s="325"/>
      <c r="Y16" s="325"/>
      <c r="Z16" s="325"/>
      <c r="AA16" s="325"/>
      <c r="AB16" s="325"/>
      <c r="AC16" s="325"/>
      <c r="AD16" s="325"/>
      <c r="AE16" s="325"/>
      <c r="AF16" s="332"/>
      <c r="AG16" s="8"/>
      <c r="AH16" s="333" t="s">
        <v>89</v>
      </c>
      <c r="AI16" s="334"/>
      <c r="AJ16" s="334"/>
      <c r="AK16" s="334"/>
      <c r="AL16" s="334"/>
      <c r="AM16" s="335"/>
      <c r="AN16" s="72" t="s">
        <v>1</v>
      </c>
      <c r="AO16" s="73"/>
      <c r="AP16" s="73"/>
      <c r="AQ16" s="73"/>
      <c r="AR16" s="73"/>
      <c r="AS16" s="73"/>
      <c r="AT16" s="73"/>
      <c r="AU16" s="73"/>
      <c r="AV16" s="73"/>
      <c r="AW16" s="73"/>
      <c r="AX16" s="73"/>
      <c r="AY16" s="73"/>
      <c r="AZ16" s="73"/>
      <c r="BA16" s="73"/>
      <c r="BB16" s="73"/>
      <c r="BC16" s="73"/>
      <c r="BD16" s="339">
        <v>1</v>
      </c>
      <c r="BE16" s="340"/>
      <c r="BF16" s="219"/>
      <c r="BG16" s="51"/>
      <c r="BH16" s="324" t="s">
        <v>212</v>
      </c>
      <c r="BI16" s="325"/>
      <c r="BJ16" s="325"/>
      <c r="BK16" s="325"/>
      <c r="BL16" s="325"/>
      <c r="BM16" s="325"/>
      <c r="BN16" s="325"/>
      <c r="BO16" s="325"/>
      <c r="BP16" s="325"/>
      <c r="BQ16" s="325"/>
      <c r="BR16" s="325"/>
      <c r="BS16" s="325"/>
      <c r="BT16" s="325"/>
      <c r="BU16" s="325"/>
      <c r="BV16" s="325"/>
      <c r="BW16" s="325"/>
      <c r="BX16" s="325"/>
      <c r="BY16" s="325"/>
      <c r="BZ16" s="325"/>
      <c r="CA16" s="325"/>
      <c r="CB16" s="325"/>
      <c r="CC16" s="325"/>
      <c r="CD16" s="325"/>
      <c r="CE16" s="325"/>
      <c r="CF16" s="325"/>
      <c r="CG16" s="325"/>
      <c r="CH16" s="325"/>
      <c r="CI16" s="325"/>
      <c r="CJ16" s="325"/>
      <c r="CK16" s="332"/>
      <c r="CL16" s="8"/>
      <c r="CM16" s="341" t="s">
        <v>213</v>
      </c>
      <c r="CN16" s="342"/>
      <c r="CO16" s="342"/>
      <c r="CP16" s="342"/>
      <c r="CQ16" s="342"/>
      <c r="CR16" s="342"/>
      <c r="CS16" s="74" t="s">
        <v>214</v>
      </c>
      <c r="CT16" s="73"/>
      <c r="CU16" s="73"/>
      <c r="CV16" s="73"/>
      <c r="CW16" s="73"/>
      <c r="CX16" s="73"/>
      <c r="CY16" s="73"/>
      <c r="CZ16" s="73"/>
      <c r="DA16" s="73"/>
      <c r="DB16" s="73"/>
      <c r="DC16" s="73"/>
      <c r="DD16" s="73"/>
      <c r="DE16" s="73"/>
      <c r="DF16" s="73"/>
      <c r="DG16" s="73"/>
      <c r="DH16" s="73"/>
      <c r="DI16" s="339">
        <v>1</v>
      </c>
      <c r="DJ16" s="340"/>
    </row>
    <row r="17" spans="1:114" ht="15" customHeight="1" x14ac:dyDescent="0.35">
      <c r="A17" s="51"/>
      <c r="B17" s="51"/>
      <c r="C17" s="60"/>
      <c r="D17" s="8"/>
      <c r="E17" s="8"/>
      <c r="F17" s="8"/>
      <c r="G17" s="8"/>
      <c r="H17" s="8"/>
      <c r="I17" s="8"/>
      <c r="J17" s="8"/>
      <c r="K17" s="8"/>
      <c r="L17" s="8"/>
      <c r="M17" s="8"/>
      <c r="N17" s="8"/>
      <c r="O17" s="8"/>
      <c r="P17" s="8"/>
      <c r="Q17" s="8"/>
      <c r="R17" s="8"/>
      <c r="S17" s="8"/>
      <c r="T17" s="8"/>
      <c r="U17" s="8"/>
      <c r="V17" s="8"/>
      <c r="W17" s="8"/>
      <c r="X17" s="8"/>
      <c r="Y17" s="8"/>
      <c r="Z17" s="8"/>
      <c r="AA17" s="8"/>
      <c r="AB17" s="8"/>
      <c r="AC17" s="54"/>
      <c r="AD17" s="54"/>
      <c r="AE17" s="54"/>
      <c r="AF17" s="75"/>
      <c r="AG17" s="8"/>
      <c r="AH17" s="336"/>
      <c r="AI17" s="337"/>
      <c r="AJ17" s="337"/>
      <c r="AK17" s="337"/>
      <c r="AL17" s="337"/>
      <c r="AM17" s="338"/>
      <c r="AN17" s="76" t="s">
        <v>2</v>
      </c>
      <c r="AO17" s="77"/>
      <c r="AP17" s="77"/>
      <c r="AQ17" s="77"/>
      <c r="AR17" s="77"/>
      <c r="AS17" s="77"/>
      <c r="AT17" s="77"/>
      <c r="AU17" s="77"/>
      <c r="AV17" s="77"/>
      <c r="AW17" s="77"/>
      <c r="AX17" s="77"/>
      <c r="AY17" s="77"/>
      <c r="AZ17" s="77"/>
      <c r="BA17" s="77"/>
      <c r="BB17" s="77"/>
      <c r="BC17" s="77"/>
      <c r="BD17" s="345">
        <v>2</v>
      </c>
      <c r="BE17" s="346"/>
      <c r="BF17" s="219"/>
      <c r="BG17" s="51"/>
      <c r="BH17" s="60"/>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54"/>
      <c r="CI17" s="54"/>
      <c r="CJ17" s="54"/>
      <c r="CK17" s="75"/>
      <c r="CL17" s="8"/>
      <c r="CM17" s="343"/>
      <c r="CN17" s="344"/>
      <c r="CO17" s="344"/>
      <c r="CP17" s="344"/>
      <c r="CQ17" s="344"/>
      <c r="CR17" s="344"/>
      <c r="CS17" s="78" t="s">
        <v>215</v>
      </c>
      <c r="CT17" s="77"/>
      <c r="CU17" s="77"/>
      <c r="CV17" s="77"/>
      <c r="CW17" s="77"/>
      <c r="CX17" s="77"/>
      <c r="CY17" s="77"/>
      <c r="CZ17" s="77"/>
      <c r="DA17" s="77"/>
      <c r="DB17" s="77"/>
      <c r="DC17" s="77"/>
      <c r="DD17" s="77"/>
      <c r="DE17" s="77"/>
      <c r="DF17" s="77"/>
      <c r="DG17" s="77"/>
      <c r="DH17" s="77"/>
      <c r="DI17" s="345">
        <v>2</v>
      </c>
      <c r="DJ17" s="346"/>
    </row>
    <row r="18" spans="1:114" ht="14.5" x14ac:dyDescent="0.35">
      <c r="A18" s="51"/>
      <c r="B18" s="51"/>
      <c r="C18" s="347" t="s">
        <v>86</v>
      </c>
      <c r="D18" s="348"/>
      <c r="E18" s="348"/>
      <c r="F18" s="348"/>
      <c r="G18" s="348"/>
      <c r="H18" s="348"/>
      <c r="I18" s="348"/>
      <c r="J18" s="348"/>
      <c r="K18" s="349"/>
      <c r="L18" s="350"/>
      <c r="M18" s="351"/>
      <c r="N18" s="350"/>
      <c r="O18" s="351"/>
      <c r="P18" s="350"/>
      <c r="Q18" s="351"/>
      <c r="R18" s="352" t="s">
        <v>87</v>
      </c>
      <c r="S18" s="350"/>
      <c r="T18" s="351"/>
      <c r="U18" s="350"/>
      <c r="V18" s="351"/>
      <c r="W18" s="350"/>
      <c r="X18" s="350"/>
      <c r="Y18" s="351"/>
      <c r="Z18" s="350"/>
      <c r="AA18" s="351"/>
      <c r="AB18" s="350"/>
      <c r="AC18" s="351"/>
      <c r="AD18" s="8"/>
      <c r="AE18" s="54"/>
      <c r="AF18" s="75"/>
      <c r="AG18" s="8"/>
      <c r="AH18" s="336"/>
      <c r="AI18" s="337"/>
      <c r="AJ18" s="337"/>
      <c r="AK18" s="337"/>
      <c r="AL18" s="337"/>
      <c r="AM18" s="338"/>
      <c r="AN18" s="79" t="s">
        <v>58</v>
      </c>
      <c r="AO18" s="77"/>
      <c r="AP18" s="77"/>
      <c r="AQ18" s="77"/>
      <c r="AR18" s="77"/>
      <c r="AS18" s="77"/>
      <c r="AT18" s="77"/>
      <c r="AU18" s="77"/>
      <c r="AV18" s="77"/>
      <c r="AW18" s="77"/>
      <c r="AX18" s="77"/>
      <c r="AY18" s="77"/>
      <c r="AZ18" s="77"/>
      <c r="BA18" s="77"/>
      <c r="BB18" s="77"/>
      <c r="BC18" s="77"/>
      <c r="BD18" s="345">
        <v>3</v>
      </c>
      <c r="BE18" s="346"/>
      <c r="BF18" s="219"/>
      <c r="BG18" s="51"/>
      <c r="BH18" s="354" t="s">
        <v>216</v>
      </c>
      <c r="BI18" s="355"/>
      <c r="BJ18" s="355"/>
      <c r="BK18" s="355"/>
      <c r="BL18" s="355"/>
      <c r="BM18" s="355"/>
      <c r="BN18" s="355"/>
      <c r="BO18" s="355"/>
      <c r="BP18" s="356"/>
      <c r="BQ18" s="350"/>
      <c r="BR18" s="351"/>
      <c r="BS18" s="350"/>
      <c r="BT18" s="351"/>
      <c r="BU18" s="350"/>
      <c r="BV18" s="351"/>
      <c r="BW18" s="352" t="s">
        <v>87</v>
      </c>
      <c r="BX18" s="350"/>
      <c r="BY18" s="351"/>
      <c r="BZ18" s="350"/>
      <c r="CA18" s="351"/>
      <c r="CB18" s="350"/>
      <c r="CC18" s="350"/>
      <c r="CD18" s="351"/>
      <c r="CE18" s="350"/>
      <c r="CF18" s="351"/>
      <c r="CG18" s="350"/>
      <c r="CH18" s="351"/>
      <c r="CI18" s="8"/>
      <c r="CJ18" s="54"/>
      <c r="CK18" s="75"/>
      <c r="CL18" s="8"/>
      <c r="CM18" s="343"/>
      <c r="CN18" s="344"/>
      <c r="CO18" s="344"/>
      <c r="CP18" s="344"/>
      <c r="CQ18" s="344"/>
      <c r="CR18" s="344"/>
      <c r="CS18" s="78" t="s">
        <v>217</v>
      </c>
      <c r="CT18" s="77"/>
      <c r="CU18" s="77"/>
      <c r="CV18" s="77"/>
      <c r="CW18" s="77"/>
      <c r="CX18" s="77"/>
      <c r="CY18" s="77"/>
      <c r="CZ18" s="77"/>
      <c r="DA18" s="77"/>
      <c r="DB18" s="77"/>
      <c r="DC18" s="77"/>
      <c r="DD18" s="77"/>
      <c r="DE18" s="77"/>
      <c r="DF18" s="77"/>
      <c r="DG18" s="77"/>
      <c r="DH18" s="77"/>
      <c r="DI18" s="345">
        <v>3</v>
      </c>
      <c r="DJ18" s="346"/>
    </row>
    <row r="19" spans="1:114" ht="15" customHeight="1" x14ac:dyDescent="0.35">
      <c r="A19" s="51"/>
      <c r="B19" s="51"/>
      <c r="C19" s="347"/>
      <c r="D19" s="348"/>
      <c r="E19" s="348"/>
      <c r="F19" s="348"/>
      <c r="G19" s="348"/>
      <c r="H19" s="348"/>
      <c r="I19" s="348"/>
      <c r="J19" s="348"/>
      <c r="K19" s="349"/>
      <c r="L19" s="321"/>
      <c r="M19" s="323"/>
      <c r="N19" s="321"/>
      <c r="O19" s="323"/>
      <c r="P19" s="321"/>
      <c r="Q19" s="323"/>
      <c r="R19" s="353"/>
      <c r="S19" s="321"/>
      <c r="T19" s="323"/>
      <c r="U19" s="321"/>
      <c r="V19" s="323"/>
      <c r="W19" s="321"/>
      <c r="X19" s="321"/>
      <c r="Y19" s="323"/>
      <c r="Z19" s="321"/>
      <c r="AA19" s="323"/>
      <c r="AB19" s="321"/>
      <c r="AC19" s="323"/>
      <c r="AD19" s="8"/>
      <c r="AE19" s="52"/>
      <c r="AF19" s="80"/>
      <c r="AG19" s="51"/>
      <c r="AH19" s="81"/>
      <c r="AI19" s="55"/>
      <c r="AJ19" s="55"/>
      <c r="AK19" s="55"/>
      <c r="AL19" s="55"/>
      <c r="AM19" s="55"/>
      <c r="AN19" s="357" t="s">
        <v>101</v>
      </c>
      <c r="AO19" s="358"/>
      <c r="AP19" s="358"/>
      <c r="AQ19" s="358"/>
      <c r="AR19" s="358"/>
      <c r="AS19" s="358"/>
      <c r="AT19" s="358"/>
      <c r="AU19" s="358"/>
      <c r="AV19" s="358"/>
      <c r="AW19" s="358"/>
      <c r="AX19" s="358"/>
      <c r="AY19" s="358"/>
      <c r="AZ19" s="358"/>
      <c r="BA19" s="358"/>
      <c r="BB19" s="358"/>
      <c r="BC19" s="358"/>
      <c r="BD19" s="361">
        <v>4</v>
      </c>
      <c r="BE19" s="362"/>
      <c r="BF19" s="219"/>
      <c r="BG19" s="51"/>
      <c r="BH19" s="354"/>
      <c r="BI19" s="355"/>
      <c r="BJ19" s="355"/>
      <c r="BK19" s="355"/>
      <c r="BL19" s="355"/>
      <c r="BM19" s="355"/>
      <c r="BN19" s="355"/>
      <c r="BO19" s="355"/>
      <c r="BP19" s="356"/>
      <c r="BQ19" s="321"/>
      <c r="BR19" s="323"/>
      <c r="BS19" s="321"/>
      <c r="BT19" s="323"/>
      <c r="BU19" s="321"/>
      <c r="BV19" s="323"/>
      <c r="BW19" s="353"/>
      <c r="BX19" s="321"/>
      <c r="BY19" s="323"/>
      <c r="BZ19" s="321"/>
      <c r="CA19" s="323"/>
      <c r="CB19" s="321"/>
      <c r="CC19" s="321"/>
      <c r="CD19" s="323"/>
      <c r="CE19" s="321"/>
      <c r="CF19" s="323"/>
      <c r="CG19" s="321"/>
      <c r="CH19" s="323"/>
      <c r="CI19" s="8"/>
      <c r="CJ19" s="52"/>
      <c r="CK19" s="80"/>
      <c r="CL19" s="51"/>
      <c r="CM19" s="81"/>
      <c r="CN19" s="82"/>
      <c r="CO19" s="83"/>
      <c r="CP19" s="84"/>
      <c r="CQ19" s="55"/>
      <c r="CR19" s="55"/>
      <c r="CS19" s="357" t="s">
        <v>218</v>
      </c>
      <c r="CT19" s="358"/>
      <c r="CU19" s="358"/>
      <c r="CV19" s="358"/>
      <c r="CW19" s="358"/>
      <c r="CX19" s="358"/>
      <c r="CY19" s="358"/>
      <c r="CZ19" s="358"/>
      <c r="DA19" s="358"/>
      <c r="DB19" s="358"/>
      <c r="DC19" s="358"/>
      <c r="DD19" s="358"/>
      <c r="DE19" s="358"/>
      <c r="DF19" s="358"/>
      <c r="DG19" s="358"/>
      <c r="DH19" s="358"/>
      <c r="DI19" s="361">
        <v>4</v>
      </c>
      <c r="DJ19" s="362"/>
    </row>
    <row r="20" spans="1:114" ht="10.5" customHeight="1" x14ac:dyDescent="0.35">
      <c r="A20" s="51"/>
      <c r="B20" s="51"/>
      <c r="C20" s="85"/>
      <c r="D20" s="86"/>
      <c r="E20" s="86"/>
      <c r="F20" s="86"/>
      <c r="G20" s="86"/>
      <c r="H20" s="86"/>
      <c r="I20" s="86"/>
      <c r="J20" s="86"/>
      <c r="K20" s="86"/>
      <c r="L20" s="54"/>
      <c r="M20" s="54"/>
      <c r="N20" s="54"/>
      <c r="O20" s="54"/>
      <c r="P20" s="54"/>
      <c r="Q20" s="54"/>
      <c r="R20" s="87"/>
      <c r="S20" s="54"/>
      <c r="T20" s="54"/>
      <c r="U20" s="54"/>
      <c r="V20" s="54"/>
      <c r="W20" s="54"/>
      <c r="X20" s="54"/>
      <c r="Y20" s="54"/>
      <c r="Z20" s="54"/>
      <c r="AA20" s="54"/>
      <c r="AB20" s="54"/>
      <c r="AC20" s="88"/>
      <c r="AD20" s="8"/>
      <c r="AE20" s="52"/>
      <c r="AF20" s="80"/>
      <c r="AG20" s="51"/>
      <c r="AH20" s="89"/>
      <c r="AI20" s="90"/>
      <c r="AJ20" s="82"/>
      <c r="AK20" s="83"/>
      <c r="AL20" s="84"/>
      <c r="AM20" s="90"/>
      <c r="AN20" s="359"/>
      <c r="AO20" s="360"/>
      <c r="AP20" s="360"/>
      <c r="AQ20" s="360"/>
      <c r="AR20" s="360"/>
      <c r="AS20" s="360"/>
      <c r="AT20" s="360"/>
      <c r="AU20" s="360"/>
      <c r="AV20" s="360"/>
      <c r="AW20" s="360"/>
      <c r="AX20" s="360"/>
      <c r="AY20" s="360"/>
      <c r="AZ20" s="360"/>
      <c r="BA20" s="360"/>
      <c r="BB20" s="360"/>
      <c r="BC20" s="360"/>
      <c r="BD20" s="363"/>
      <c r="BE20" s="364"/>
      <c r="BF20" s="219"/>
      <c r="BG20" s="51"/>
      <c r="BH20" s="85"/>
      <c r="BI20" s="86"/>
      <c r="BJ20" s="86"/>
      <c r="BK20" s="86"/>
      <c r="BL20" s="86"/>
      <c r="BM20" s="86"/>
      <c r="BN20" s="86"/>
      <c r="BO20" s="86"/>
      <c r="BP20" s="86"/>
      <c r="BQ20" s="54"/>
      <c r="BR20" s="54"/>
      <c r="BS20" s="54"/>
      <c r="BT20" s="54"/>
      <c r="BU20" s="54"/>
      <c r="BV20" s="54"/>
      <c r="BW20" s="87"/>
      <c r="BX20" s="54"/>
      <c r="BY20" s="54"/>
      <c r="BZ20" s="54"/>
      <c r="CA20" s="54"/>
      <c r="CB20" s="54"/>
      <c r="CC20" s="54"/>
      <c r="CD20" s="54"/>
      <c r="CE20" s="54"/>
      <c r="CF20" s="54"/>
      <c r="CG20" s="54"/>
      <c r="CH20" s="88"/>
      <c r="CI20" s="8"/>
      <c r="CJ20" s="52"/>
      <c r="CK20" s="80"/>
      <c r="CL20" s="51"/>
      <c r="CM20" s="89"/>
      <c r="CN20" s="91"/>
      <c r="CO20" s="92"/>
      <c r="CP20" s="93"/>
      <c r="CQ20" s="219"/>
      <c r="CR20" s="90"/>
      <c r="CS20" s="359"/>
      <c r="CT20" s="360"/>
      <c r="CU20" s="360"/>
      <c r="CV20" s="360"/>
      <c r="CW20" s="360"/>
      <c r="CX20" s="360"/>
      <c r="CY20" s="360"/>
      <c r="CZ20" s="360"/>
      <c r="DA20" s="360"/>
      <c r="DB20" s="360"/>
      <c r="DC20" s="360"/>
      <c r="DD20" s="360"/>
      <c r="DE20" s="360"/>
      <c r="DF20" s="360"/>
      <c r="DG20" s="360"/>
      <c r="DH20" s="360"/>
      <c r="DI20" s="363"/>
      <c r="DJ20" s="364"/>
    </row>
    <row r="21" spans="1:114" ht="10.5" customHeight="1" x14ac:dyDescent="0.35">
      <c r="A21" s="51"/>
      <c r="B21" s="51"/>
      <c r="C21" s="347" t="s">
        <v>88</v>
      </c>
      <c r="D21" s="348" t="s">
        <v>88</v>
      </c>
      <c r="E21" s="348"/>
      <c r="F21" s="348"/>
      <c r="G21" s="348"/>
      <c r="H21" s="348"/>
      <c r="I21" s="348"/>
      <c r="J21" s="348"/>
      <c r="K21" s="349"/>
      <c r="L21" s="350"/>
      <c r="M21" s="351"/>
      <c r="N21" s="350"/>
      <c r="O21" s="351"/>
      <c r="P21" s="350"/>
      <c r="Q21" s="351"/>
      <c r="R21" s="352" t="s">
        <v>87</v>
      </c>
      <c r="S21" s="350"/>
      <c r="T21" s="351"/>
      <c r="U21" s="350"/>
      <c r="V21" s="351"/>
      <c r="W21" s="350"/>
      <c r="X21" s="350"/>
      <c r="Y21" s="351"/>
      <c r="Z21" s="350"/>
      <c r="AA21" s="351"/>
      <c r="AB21" s="350"/>
      <c r="AC21" s="351"/>
      <c r="AD21" s="8"/>
      <c r="AE21" s="52"/>
      <c r="AF21" s="80"/>
      <c r="AG21" s="51"/>
      <c r="AH21" s="89"/>
      <c r="AI21" s="90"/>
      <c r="AJ21" s="91"/>
      <c r="AK21" s="92"/>
      <c r="AL21" s="93"/>
      <c r="AM21" s="90"/>
      <c r="AN21" s="359"/>
      <c r="AO21" s="360"/>
      <c r="AP21" s="360"/>
      <c r="AQ21" s="360"/>
      <c r="AR21" s="360"/>
      <c r="AS21" s="360"/>
      <c r="AT21" s="360"/>
      <c r="AU21" s="360"/>
      <c r="AV21" s="360"/>
      <c r="AW21" s="360"/>
      <c r="AX21" s="360"/>
      <c r="AY21" s="360"/>
      <c r="AZ21" s="360"/>
      <c r="BA21" s="360"/>
      <c r="BB21" s="360"/>
      <c r="BC21" s="360"/>
      <c r="BD21" s="363"/>
      <c r="BE21" s="364"/>
      <c r="BF21" s="219"/>
      <c r="BG21" s="51"/>
      <c r="BH21" s="354" t="s">
        <v>219</v>
      </c>
      <c r="BI21" s="355" t="s">
        <v>88</v>
      </c>
      <c r="BJ21" s="355"/>
      <c r="BK21" s="355"/>
      <c r="BL21" s="355"/>
      <c r="BM21" s="355"/>
      <c r="BN21" s="355"/>
      <c r="BO21" s="355"/>
      <c r="BP21" s="356"/>
      <c r="BQ21" s="350"/>
      <c r="BR21" s="351"/>
      <c r="BS21" s="350"/>
      <c r="BT21" s="351"/>
      <c r="BU21" s="350"/>
      <c r="BV21" s="351"/>
      <c r="BW21" s="352" t="s">
        <v>87</v>
      </c>
      <c r="BX21" s="350"/>
      <c r="BY21" s="351"/>
      <c r="BZ21" s="350"/>
      <c r="CA21" s="351"/>
      <c r="CB21" s="350"/>
      <c r="CC21" s="350"/>
      <c r="CD21" s="351"/>
      <c r="CE21" s="350"/>
      <c r="CF21" s="351"/>
      <c r="CG21" s="350"/>
      <c r="CH21" s="351"/>
      <c r="CI21" s="8"/>
      <c r="CJ21" s="52"/>
      <c r="CK21" s="80"/>
      <c r="CL21" s="51"/>
      <c r="CM21" s="89"/>
      <c r="CN21" s="90"/>
      <c r="CO21" s="219"/>
      <c r="CP21" s="219"/>
      <c r="CQ21" s="219"/>
      <c r="CR21" s="90"/>
      <c r="CS21" s="359"/>
      <c r="CT21" s="360"/>
      <c r="CU21" s="360"/>
      <c r="CV21" s="360"/>
      <c r="CW21" s="360"/>
      <c r="CX21" s="360"/>
      <c r="CY21" s="360"/>
      <c r="CZ21" s="360"/>
      <c r="DA21" s="360"/>
      <c r="DB21" s="360"/>
      <c r="DC21" s="360"/>
      <c r="DD21" s="360"/>
      <c r="DE21" s="360"/>
      <c r="DF21" s="360"/>
      <c r="DG21" s="360"/>
      <c r="DH21" s="360"/>
      <c r="DI21" s="363"/>
      <c r="DJ21" s="364"/>
    </row>
    <row r="22" spans="1:114" ht="13.5" customHeight="1" x14ac:dyDescent="0.35">
      <c r="A22" s="51"/>
      <c r="B22" s="51"/>
      <c r="C22" s="347"/>
      <c r="D22" s="348"/>
      <c r="E22" s="348"/>
      <c r="F22" s="348"/>
      <c r="G22" s="348"/>
      <c r="H22" s="348"/>
      <c r="I22" s="348"/>
      <c r="J22" s="348"/>
      <c r="K22" s="349"/>
      <c r="L22" s="321"/>
      <c r="M22" s="323"/>
      <c r="N22" s="321"/>
      <c r="O22" s="323"/>
      <c r="P22" s="321"/>
      <c r="Q22" s="323"/>
      <c r="R22" s="353"/>
      <c r="S22" s="321"/>
      <c r="T22" s="323"/>
      <c r="U22" s="321"/>
      <c r="V22" s="323"/>
      <c r="W22" s="321"/>
      <c r="X22" s="321"/>
      <c r="Y22" s="323"/>
      <c r="Z22" s="321"/>
      <c r="AA22" s="323"/>
      <c r="AB22" s="321"/>
      <c r="AC22" s="323"/>
      <c r="AD22" s="8"/>
      <c r="AE22" s="52"/>
      <c r="AF22" s="80"/>
      <c r="AG22" s="51"/>
      <c r="AH22" s="94"/>
      <c r="AI22" s="95"/>
      <c r="AJ22" s="95"/>
      <c r="AK22" s="95"/>
      <c r="AL22" s="95"/>
      <c r="AM22" s="95"/>
      <c r="AN22" s="357" t="s">
        <v>59</v>
      </c>
      <c r="AO22" s="358"/>
      <c r="AP22" s="358"/>
      <c r="AQ22" s="358"/>
      <c r="AR22" s="358"/>
      <c r="AS22" s="358"/>
      <c r="AT22" s="358"/>
      <c r="AU22" s="358"/>
      <c r="AV22" s="358"/>
      <c r="AW22" s="358"/>
      <c r="AX22" s="358"/>
      <c r="AY22" s="358"/>
      <c r="AZ22" s="358"/>
      <c r="BA22" s="358"/>
      <c r="BB22" s="358"/>
      <c r="BC22" s="358"/>
      <c r="BD22" s="361">
        <v>5</v>
      </c>
      <c r="BE22" s="362"/>
      <c r="BF22" s="219"/>
      <c r="BG22" s="51"/>
      <c r="BH22" s="354"/>
      <c r="BI22" s="355"/>
      <c r="BJ22" s="355"/>
      <c r="BK22" s="355"/>
      <c r="BL22" s="355"/>
      <c r="BM22" s="355"/>
      <c r="BN22" s="355"/>
      <c r="BO22" s="355"/>
      <c r="BP22" s="356"/>
      <c r="BQ22" s="321"/>
      <c r="BR22" s="323"/>
      <c r="BS22" s="321"/>
      <c r="BT22" s="323"/>
      <c r="BU22" s="321"/>
      <c r="BV22" s="323"/>
      <c r="BW22" s="353"/>
      <c r="BX22" s="321"/>
      <c r="BY22" s="323"/>
      <c r="BZ22" s="321"/>
      <c r="CA22" s="323"/>
      <c r="CB22" s="321"/>
      <c r="CC22" s="321"/>
      <c r="CD22" s="323"/>
      <c r="CE22" s="321"/>
      <c r="CF22" s="323"/>
      <c r="CG22" s="321"/>
      <c r="CH22" s="323"/>
      <c r="CI22" s="8"/>
      <c r="CJ22" s="52"/>
      <c r="CK22" s="80"/>
      <c r="CL22" s="51"/>
      <c r="CM22" s="94"/>
      <c r="CN22" s="219"/>
      <c r="CO22" s="219"/>
      <c r="CP22" s="219"/>
      <c r="CQ22" s="95"/>
      <c r="CR22" s="95"/>
      <c r="CS22" s="357" t="s">
        <v>220</v>
      </c>
      <c r="CT22" s="358"/>
      <c r="CU22" s="358"/>
      <c r="CV22" s="358"/>
      <c r="CW22" s="358"/>
      <c r="CX22" s="358"/>
      <c r="CY22" s="358"/>
      <c r="CZ22" s="358"/>
      <c r="DA22" s="358"/>
      <c r="DB22" s="358"/>
      <c r="DC22" s="358"/>
      <c r="DD22" s="358"/>
      <c r="DE22" s="358"/>
      <c r="DF22" s="358"/>
      <c r="DG22" s="358"/>
      <c r="DH22" s="358"/>
      <c r="DI22" s="361">
        <v>5</v>
      </c>
      <c r="DJ22" s="362"/>
    </row>
    <row r="23" spans="1:114" ht="13.5" customHeight="1" x14ac:dyDescent="0.35">
      <c r="A23" s="51"/>
      <c r="B23" s="51"/>
      <c r="C23" s="62"/>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5"/>
      <c r="AF23" s="66"/>
      <c r="AG23" s="51"/>
      <c r="AH23" s="94"/>
      <c r="AI23" s="95"/>
      <c r="AJ23" s="95"/>
      <c r="AK23" s="95"/>
      <c r="AL23" s="95"/>
      <c r="AM23" s="95"/>
      <c r="AN23" s="365"/>
      <c r="AO23" s="366"/>
      <c r="AP23" s="366"/>
      <c r="AQ23" s="366"/>
      <c r="AR23" s="366"/>
      <c r="AS23" s="366"/>
      <c r="AT23" s="366"/>
      <c r="AU23" s="366"/>
      <c r="AV23" s="366"/>
      <c r="AW23" s="366"/>
      <c r="AX23" s="366"/>
      <c r="AY23" s="366"/>
      <c r="AZ23" s="366"/>
      <c r="BA23" s="366"/>
      <c r="BB23" s="366"/>
      <c r="BC23" s="366"/>
      <c r="BD23" s="367"/>
      <c r="BE23" s="368"/>
      <c r="BF23" s="219"/>
      <c r="BG23" s="51"/>
      <c r="BH23" s="62"/>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5"/>
      <c r="CK23" s="66"/>
      <c r="CL23" s="51"/>
      <c r="CM23" s="94"/>
      <c r="CN23" s="219"/>
      <c r="CO23" s="219"/>
      <c r="CP23" s="219"/>
      <c r="CQ23" s="95"/>
      <c r="CR23" s="95"/>
      <c r="CS23" s="365"/>
      <c r="CT23" s="366"/>
      <c r="CU23" s="366"/>
      <c r="CV23" s="366"/>
      <c r="CW23" s="366"/>
      <c r="CX23" s="366"/>
      <c r="CY23" s="366"/>
      <c r="CZ23" s="366"/>
      <c r="DA23" s="366"/>
      <c r="DB23" s="366"/>
      <c r="DC23" s="366"/>
      <c r="DD23" s="366"/>
      <c r="DE23" s="366"/>
      <c r="DF23" s="366"/>
      <c r="DG23" s="366"/>
      <c r="DH23" s="366"/>
      <c r="DI23" s="367"/>
      <c r="DJ23" s="368"/>
    </row>
    <row r="24" spans="1:114" ht="6.75" customHeight="1" x14ac:dyDescent="0.35">
      <c r="A24" s="51"/>
      <c r="B24" s="51"/>
      <c r="C24" s="51"/>
      <c r="D24" s="8"/>
      <c r="E24" s="8"/>
      <c r="F24" s="8"/>
      <c r="G24" s="8"/>
      <c r="H24" s="8"/>
      <c r="I24" s="8"/>
      <c r="J24" s="8"/>
      <c r="K24" s="8"/>
      <c r="L24" s="8"/>
      <c r="M24" s="8"/>
      <c r="N24" s="8"/>
      <c r="O24" s="8"/>
      <c r="P24" s="52"/>
      <c r="Q24" s="52"/>
      <c r="R24" s="52"/>
      <c r="S24" s="52"/>
      <c r="T24" s="52"/>
      <c r="U24" s="52"/>
      <c r="V24" s="53"/>
      <c r="W24" s="8"/>
      <c r="X24" s="54"/>
      <c r="Y24" s="54"/>
      <c r="Z24" s="54"/>
      <c r="AA24" s="54"/>
      <c r="AB24" s="54"/>
      <c r="AC24" s="54"/>
      <c r="AD24" s="54"/>
      <c r="AE24" s="54"/>
      <c r="AF24" s="54"/>
      <c r="AG24" s="8"/>
      <c r="AH24" s="96"/>
      <c r="AI24" s="52"/>
      <c r="AJ24" s="52"/>
      <c r="AK24" s="52"/>
      <c r="AL24" s="52"/>
      <c r="AM24" s="52"/>
      <c r="AN24" s="369" t="s">
        <v>60</v>
      </c>
      <c r="AO24" s="370"/>
      <c r="AP24" s="370"/>
      <c r="AQ24" s="370"/>
      <c r="AR24" s="370"/>
      <c r="AS24" s="370"/>
      <c r="AT24" s="370"/>
      <c r="AU24" s="370"/>
      <c r="AV24" s="370"/>
      <c r="AW24" s="370"/>
      <c r="AX24" s="370"/>
      <c r="AY24" s="370"/>
      <c r="AZ24" s="370"/>
      <c r="BA24" s="370"/>
      <c r="BB24" s="370"/>
      <c r="BC24" s="370"/>
      <c r="BD24" s="361">
        <v>6</v>
      </c>
      <c r="BE24" s="362"/>
      <c r="BF24" s="219"/>
      <c r="BG24" s="51"/>
      <c r="BH24" s="51"/>
      <c r="BI24" s="8"/>
      <c r="BJ24" s="8"/>
      <c r="BK24" s="8"/>
      <c r="BL24" s="8"/>
      <c r="BM24" s="8"/>
      <c r="BN24" s="8"/>
      <c r="BO24" s="8"/>
      <c r="BP24" s="8"/>
      <c r="BQ24" s="8"/>
      <c r="BR24" s="8"/>
      <c r="BS24" s="8"/>
      <c r="BT24" s="8"/>
      <c r="BU24" s="52"/>
      <c r="BV24" s="52"/>
      <c r="BW24" s="52"/>
      <c r="BX24" s="52"/>
      <c r="BY24" s="52"/>
      <c r="BZ24" s="52"/>
      <c r="CA24" s="53"/>
      <c r="CB24" s="8"/>
      <c r="CC24" s="54"/>
      <c r="CD24" s="54"/>
      <c r="CE24" s="54"/>
      <c r="CF24" s="54"/>
      <c r="CG24" s="54"/>
      <c r="CH24" s="54"/>
      <c r="CI24" s="54"/>
      <c r="CJ24" s="54"/>
      <c r="CK24" s="54"/>
      <c r="CL24" s="8"/>
      <c r="CM24" s="96"/>
      <c r="CN24" s="52"/>
      <c r="CO24" s="52"/>
      <c r="CP24" s="52"/>
      <c r="CQ24" s="52"/>
      <c r="CR24" s="52"/>
      <c r="CS24" s="369" t="s">
        <v>221</v>
      </c>
      <c r="CT24" s="370"/>
      <c r="CU24" s="370"/>
      <c r="CV24" s="370"/>
      <c r="CW24" s="370"/>
      <c r="CX24" s="370"/>
      <c r="CY24" s="370"/>
      <c r="CZ24" s="370"/>
      <c r="DA24" s="370"/>
      <c r="DB24" s="370"/>
      <c r="DC24" s="370"/>
      <c r="DD24" s="370"/>
      <c r="DE24" s="370"/>
      <c r="DF24" s="370"/>
      <c r="DG24" s="370"/>
      <c r="DH24" s="370"/>
      <c r="DI24" s="361">
        <v>6</v>
      </c>
      <c r="DJ24" s="362"/>
    </row>
    <row r="25" spans="1:114" ht="14.5" x14ac:dyDescent="0.35">
      <c r="A25" s="51"/>
      <c r="B25" s="51"/>
      <c r="C25" s="324" t="s">
        <v>90</v>
      </c>
      <c r="D25" s="325"/>
      <c r="E25" s="325"/>
      <c r="F25" s="325"/>
      <c r="G25" s="325"/>
      <c r="H25" s="325"/>
      <c r="I25" s="325"/>
      <c r="J25" s="325"/>
      <c r="K25" s="325"/>
      <c r="L25" s="325"/>
      <c r="M25" s="325"/>
      <c r="N25" s="325"/>
      <c r="O25" s="325"/>
      <c r="P25" s="332"/>
      <c r="Q25" s="324" t="s">
        <v>91</v>
      </c>
      <c r="R25" s="325"/>
      <c r="S25" s="325"/>
      <c r="T25" s="325"/>
      <c r="U25" s="325"/>
      <c r="V25" s="325"/>
      <c r="W25" s="325"/>
      <c r="X25" s="325"/>
      <c r="Y25" s="325"/>
      <c r="Z25" s="325"/>
      <c r="AA25" s="325"/>
      <c r="AB25" s="325"/>
      <c r="AC25" s="325"/>
      <c r="AD25" s="325"/>
      <c r="AE25" s="325"/>
      <c r="AF25" s="332"/>
      <c r="AG25" s="52"/>
      <c r="AH25" s="220"/>
      <c r="AI25" s="221"/>
      <c r="AJ25" s="221"/>
      <c r="AK25" s="221"/>
      <c r="AL25" s="221"/>
      <c r="AM25" s="221"/>
      <c r="AN25" s="371"/>
      <c r="AO25" s="372"/>
      <c r="AP25" s="372"/>
      <c r="AQ25" s="372"/>
      <c r="AR25" s="372"/>
      <c r="AS25" s="372"/>
      <c r="AT25" s="372"/>
      <c r="AU25" s="372"/>
      <c r="AV25" s="372"/>
      <c r="AW25" s="372"/>
      <c r="AX25" s="372"/>
      <c r="AY25" s="372"/>
      <c r="AZ25" s="372"/>
      <c r="BA25" s="372"/>
      <c r="BB25" s="372"/>
      <c r="BC25" s="372"/>
      <c r="BD25" s="367"/>
      <c r="BE25" s="368"/>
      <c r="BF25" s="219"/>
      <c r="BG25" s="51"/>
      <c r="BH25" s="324" t="s">
        <v>222</v>
      </c>
      <c r="BI25" s="325"/>
      <c r="BJ25" s="325"/>
      <c r="BK25" s="325"/>
      <c r="BL25" s="325"/>
      <c r="BM25" s="325"/>
      <c r="BN25" s="325"/>
      <c r="BO25" s="325"/>
      <c r="BP25" s="325"/>
      <c r="BQ25" s="325"/>
      <c r="BR25" s="325"/>
      <c r="BS25" s="325"/>
      <c r="BT25" s="325"/>
      <c r="BU25" s="332"/>
      <c r="BV25" s="324" t="s">
        <v>223</v>
      </c>
      <c r="BW25" s="325"/>
      <c r="BX25" s="325"/>
      <c r="BY25" s="325"/>
      <c r="BZ25" s="325"/>
      <c r="CA25" s="325"/>
      <c r="CB25" s="325"/>
      <c r="CC25" s="325"/>
      <c r="CD25" s="325"/>
      <c r="CE25" s="325"/>
      <c r="CF25" s="325"/>
      <c r="CG25" s="325"/>
      <c r="CH25" s="325"/>
      <c r="CI25" s="325"/>
      <c r="CJ25" s="325"/>
      <c r="CK25" s="332"/>
      <c r="CL25" s="52"/>
      <c r="CM25" s="220"/>
      <c r="CN25" s="221"/>
      <c r="CO25" s="221"/>
      <c r="CP25" s="221"/>
      <c r="CQ25" s="221"/>
      <c r="CR25" s="221"/>
      <c r="CS25" s="371"/>
      <c r="CT25" s="372"/>
      <c r="CU25" s="372"/>
      <c r="CV25" s="372"/>
      <c r="CW25" s="372"/>
      <c r="CX25" s="372"/>
      <c r="CY25" s="372"/>
      <c r="CZ25" s="372"/>
      <c r="DA25" s="372"/>
      <c r="DB25" s="372"/>
      <c r="DC25" s="372"/>
      <c r="DD25" s="372"/>
      <c r="DE25" s="372"/>
      <c r="DF25" s="372"/>
      <c r="DG25" s="372"/>
      <c r="DH25" s="372"/>
      <c r="DI25" s="367"/>
      <c r="DJ25" s="368"/>
    </row>
    <row r="26" spans="1:114" ht="14.5" x14ac:dyDescent="0.35">
      <c r="A26" s="51"/>
      <c r="B26" s="51"/>
      <c r="C26" s="96"/>
      <c r="D26" s="52"/>
      <c r="E26" s="52"/>
      <c r="F26" s="52"/>
      <c r="G26" s="52"/>
      <c r="H26" s="52"/>
      <c r="I26" s="52"/>
      <c r="J26" s="52"/>
      <c r="K26" s="52"/>
      <c r="L26" s="52"/>
      <c r="M26" s="52"/>
      <c r="N26" s="52"/>
      <c r="O26" s="52"/>
      <c r="P26" s="52"/>
      <c r="Q26" s="96"/>
      <c r="R26" s="52"/>
      <c r="S26" s="52"/>
      <c r="T26" s="52"/>
      <c r="U26" s="52"/>
      <c r="V26" s="52"/>
      <c r="W26" s="52"/>
      <c r="X26" s="52"/>
      <c r="Y26" s="52"/>
      <c r="Z26" s="52"/>
      <c r="AA26" s="52"/>
      <c r="AB26" s="52"/>
      <c r="AC26" s="52"/>
      <c r="AD26" s="52"/>
      <c r="AE26" s="52"/>
      <c r="AF26" s="80"/>
      <c r="AG26" s="52"/>
      <c r="AH26" s="96"/>
      <c r="AI26" s="52"/>
      <c r="AJ26" s="52"/>
      <c r="AK26" s="52"/>
      <c r="AL26" s="52"/>
      <c r="AM26" s="52"/>
      <c r="AN26" s="369" t="s">
        <v>224</v>
      </c>
      <c r="AO26" s="370"/>
      <c r="AP26" s="370"/>
      <c r="AQ26" s="370"/>
      <c r="AR26" s="370"/>
      <c r="AS26" s="370"/>
      <c r="AT26" s="370"/>
      <c r="AU26" s="370"/>
      <c r="AV26" s="370"/>
      <c r="AW26" s="370"/>
      <c r="AX26" s="370"/>
      <c r="AY26" s="370"/>
      <c r="AZ26" s="370"/>
      <c r="BA26" s="370"/>
      <c r="BB26" s="370"/>
      <c r="BC26" s="370"/>
      <c r="BD26" s="361">
        <v>7</v>
      </c>
      <c r="BE26" s="362"/>
      <c r="BF26" s="219"/>
      <c r="BG26" s="51"/>
      <c r="BH26" s="96"/>
      <c r="BI26" s="52"/>
      <c r="BJ26" s="52"/>
      <c r="BK26" s="52"/>
      <c r="BL26" s="52"/>
      <c r="BM26" s="52"/>
      <c r="BN26" s="52"/>
      <c r="BO26" s="52"/>
      <c r="BP26" s="52"/>
      <c r="BQ26" s="52"/>
      <c r="BR26" s="52"/>
      <c r="BS26" s="52"/>
      <c r="BT26" s="52"/>
      <c r="BU26" s="52"/>
      <c r="BV26" s="96"/>
      <c r="BW26" s="52"/>
      <c r="BX26" s="52"/>
      <c r="BY26" s="52"/>
      <c r="BZ26" s="52"/>
      <c r="CA26" s="52"/>
      <c r="CB26" s="52"/>
      <c r="CC26" s="52"/>
      <c r="CD26" s="52"/>
      <c r="CE26" s="52"/>
      <c r="CF26" s="52"/>
      <c r="CG26" s="52"/>
      <c r="CH26" s="52"/>
      <c r="CI26" s="52"/>
      <c r="CJ26" s="52"/>
      <c r="CK26" s="80"/>
      <c r="CL26" s="52"/>
      <c r="CM26" s="96"/>
      <c r="CN26" s="52"/>
      <c r="CO26" s="52"/>
      <c r="CP26" s="52"/>
      <c r="CQ26" s="52"/>
      <c r="CR26" s="52"/>
      <c r="CS26" s="369" t="s">
        <v>225</v>
      </c>
      <c r="CT26" s="370"/>
      <c r="CU26" s="370"/>
      <c r="CV26" s="370"/>
      <c r="CW26" s="370"/>
      <c r="CX26" s="370"/>
      <c r="CY26" s="370"/>
      <c r="CZ26" s="370"/>
      <c r="DA26" s="370"/>
      <c r="DB26" s="370"/>
      <c r="DC26" s="370"/>
      <c r="DD26" s="370"/>
      <c r="DE26" s="370"/>
      <c r="DF26" s="370"/>
      <c r="DG26" s="370"/>
      <c r="DH26" s="370"/>
      <c r="DI26" s="361">
        <v>7</v>
      </c>
      <c r="DJ26" s="362"/>
    </row>
    <row r="27" spans="1:114" ht="10.5" customHeight="1" x14ac:dyDescent="0.35">
      <c r="A27" s="51"/>
      <c r="B27" s="51"/>
      <c r="C27" s="97"/>
      <c r="D27" s="98"/>
      <c r="E27" s="98"/>
      <c r="F27" s="98"/>
      <c r="G27" s="98"/>
      <c r="H27" s="98"/>
      <c r="I27" s="98"/>
      <c r="J27" s="98"/>
      <c r="K27" s="98"/>
      <c r="L27" s="98"/>
      <c r="M27" s="98"/>
      <c r="N27" s="98"/>
      <c r="O27" s="98"/>
      <c r="P27" s="98"/>
      <c r="Q27" s="97"/>
      <c r="R27" s="98"/>
      <c r="S27" s="98"/>
      <c r="T27" s="98"/>
      <c r="U27" s="98"/>
      <c r="V27" s="98"/>
      <c r="W27" s="98"/>
      <c r="X27" s="98"/>
      <c r="Y27" s="98"/>
      <c r="Z27" s="98"/>
      <c r="AA27" s="98"/>
      <c r="AB27" s="98"/>
      <c r="AC27" s="98"/>
      <c r="AD27" s="98"/>
      <c r="AE27" s="98"/>
      <c r="AF27" s="99"/>
      <c r="AG27" s="52"/>
      <c r="AH27" s="96"/>
      <c r="AI27" s="52"/>
      <c r="AJ27" s="52"/>
      <c r="AK27" s="52"/>
      <c r="AL27" s="52"/>
      <c r="AM27" s="52"/>
      <c r="AN27" s="371"/>
      <c r="AO27" s="372"/>
      <c r="AP27" s="372"/>
      <c r="AQ27" s="372"/>
      <c r="AR27" s="372"/>
      <c r="AS27" s="372"/>
      <c r="AT27" s="372"/>
      <c r="AU27" s="372"/>
      <c r="AV27" s="372"/>
      <c r="AW27" s="372"/>
      <c r="AX27" s="372"/>
      <c r="AY27" s="372"/>
      <c r="AZ27" s="372"/>
      <c r="BA27" s="372"/>
      <c r="BB27" s="372"/>
      <c r="BC27" s="372"/>
      <c r="BD27" s="367"/>
      <c r="BE27" s="368"/>
      <c r="BF27" s="219"/>
      <c r="BG27" s="51"/>
      <c r="BH27" s="97"/>
      <c r="BI27" s="98"/>
      <c r="BJ27" s="98"/>
      <c r="BK27" s="98"/>
      <c r="BL27" s="98"/>
      <c r="BM27" s="98"/>
      <c r="BN27" s="98"/>
      <c r="BO27" s="98"/>
      <c r="BP27" s="98"/>
      <c r="BQ27" s="98"/>
      <c r="BR27" s="98"/>
      <c r="BS27" s="98"/>
      <c r="BT27" s="98"/>
      <c r="BU27" s="98"/>
      <c r="BV27" s="97"/>
      <c r="BW27" s="98"/>
      <c r="BX27" s="98"/>
      <c r="BY27" s="98"/>
      <c r="BZ27" s="98"/>
      <c r="CA27" s="98"/>
      <c r="CB27" s="98"/>
      <c r="CC27" s="98"/>
      <c r="CD27" s="98"/>
      <c r="CE27" s="98"/>
      <c r="CF27" s="98"/>
      <c r="CG27" s="98"/>
      <c r="CH27" s="98"/>
      <c r="CI27" s="98"/>
      <c r="CJ27" s="98"/>
      <c r="CK27" s="99"/>
      <c r="CL27" s="52"/>
      <c r="CM27" s="96"/>
      <c r="CN27" s="52"/>
      <c r="CO27" s="52"/>
      <c r="CP27" s="52"/>
      <c r="CQ27" s="52"/>
      <c r="CR27" s="52"/>
      <c r="CS27" s="371"/>
      <c r="CT27" s="372"/>
      <c r="CU27" s="372"/>
      <c r="CV27" s="372"/>
      <c r="CW27" s="372"/>
      <c r="CX27" s="372"/>
      <c r="CY27" s="372"/>
      <c r="CZ27" s="372"/>
      <c r="DA27" s="372"/>
      <c r="DB27" s="372"/>
      <c r="DC27" s="372"/>
      <c r="DD27" s="372"/>
      <c r="DE27" s="372"/>
      <c r="DF27" s="372"/>
      <c r="DG27" s="372"/>
      <c r="DH27" s="372"/>
      <c r="DI27" s="367"/>
      <c r="DJ27" s="368"/>
    </row>
    <row r="28" spans="1:114" ht="14.5" x14ac:dyDescent="0.35">
      <c r="A28" s="51"/>
      <c r="B28" s="51"/>
      <c r="C28" s="100"/>
      <c r="D28" s="101"/>
      <c r="E28" s="101"/>
      <c r="F28" s="101"/>
      <c r="G28" s="101"/>
      <c r="H28" s="101"/>
      <c r="I28" s="101"/>
      <c r="J28" s="101"/>
      <c r="K28" s="101"/>
      <c r="L28" s="101"/>
      <c r="M28" s="101"/>
      <c r="N28" s="101"/>
      <c r="O28" s="101"/>
      <c r="P28" s="101"/>
      <c r="Q28" s="100"/>
      <c r="R28" s="101"/>
      <c r="S28" s="101"/>
      <c r="T28" s="101"/>
      <c r="U28" s="101"/>
      <c r="V28" s="101"/>
      <c r="W28" s="101"/>
      <c r="X28" s="101"/>
      <c r="Y28" s="101"/>
      <c r="Z28" s="101"/>
      <c r="AA28" s="101"/>
      <c r="AB28" s="101"/>
      <c r="AC28" s="101"/>
      <c r="AD28" s="101"/>
      <c r="AE28" s="101"/>
      <c r="AF28" s="102"/>
      <c r="AG28" s="52"/>
      <c r="AH28" s="220"/>
      <c r="AI28" s="221"/>
      <c r="AJ28" s="221"/>
      <c r="AK28" s="221"/>
      <c r="AL28" s="221"/>
      <c r="AM28" s="221"/>
      <c r="AN28" s="373" t="s">
        <v>74</v>
      </c>
      <c r="AO28" s="374"/>
      <c r="AP28" s="374"/>
      <c r="AQ28" s="374"/>
      <c r="AR28" s="374"/>
      <c r="AS28" s="374"/>
      <c r="AT28" s="374"/>
      <c r="AU28" s="374"/>
      <c r="AV28" s="374"/>
      <c r="AW28" s="374"/>
      <c r="AX28" s="374"/>
      <c r="AY28" s="374"/>
      <c r="AZ28" s="374"/>
      <c r="BA28" s="374"/>
      <c r="BB28" s="374"/>
      <c r="BC28" s="374"/>
      <c r="BD28" s="363">
        <v>96</v>
      </c>
      <c r="BE28" s="364"/>
      <c r="BF28" s="219"/>
      <c r="BG28" s="51"/>
      <c r="BH28" s="100"/>
      <c r="BI28" s="101"/>
      <c r="BJ28" s="101"/>
      <c r="BK28" s="101"/>
      <c r="BL28" s="101"/>
      <c r="BM28" s="101"/>
      <c r="BN28" s="101"/>
      <c r="BO28" s="101"/>
      <c r="BP28" s="101"/>
      <c r="BQ28" s="101"/>
      <c r="BR28" s="101"/>
      <c r="BS28" s="101"/>
      <c r="BT28" s="101"/>
      <c r="BU28" s="101"/>
      <c r="BV28" s="100"/>
      <c r="BW28" s="101"/>
      <c r="BX28" s="101"/>
      <c r="BY28" s="101"/>
      <c r="BZ28" s="101"/>
      <c r="CA28" s="101"/>
      <c r="CB28" s="101"/>
      <c r="CC28" s="101"/>
      <c r="CD28" s="101"/>
      <c r="CE28" s="101"/>
      <c r="CF28" s="101"/>
      <c r="CG28" s="101"/>
      <c r="CH28" s="101"/>
      <c r="CI28" s="101"/>
      <c r="CJ28" s="101"/>
      <c r="CK28" s="102"/>
      <c r="CL28" s="52"/>
      <c r="CM28" s="220"/>
      <c r="CN28" s="221"/>
      <c r="CO28" s="221"/>
      <c r="CP28" s="221"/>
      <c r="CQ28" s="221"/>
      <c r="CR28" s="221"/>
      <c r="CS28" s="373" t="s">
        <v>226</v>
      </c>
      <c r="CT28" s="374"/>
      <c r="CU28" s="374"/>
      <c r="CV28" s="374"/>
      <c r="CW28" s="374"/>
      <c r="CX28" s="374"/>
      <c r="CY28" s="374"/>
      <c r="CZ28" s="374"/>
      <c r="DA28" s="374"/>
      <c r="DB28" s="374"/>
      <c r="DC28" s="374"/>
      <c r="DD28" s="374"/>
      <c r="DE28" s="374"/>
      <c r="DF28" s="374"/>
      <c r="DG28" s="374"/>
      <c r="DH28" s="374"/>
      <c r="DI28" s="363">
        <v>96</v>
      </c>
      <c r="DJ28" s="364"/>
    </row>
    <row r="29" spans="1:114" ht="8.25" customHeight="1" x14ac:dyDescent="0.35">
      <c r="A29" s="51"/>
      <c r="B29" s="51"/>
      <c r="C29" s="96"/>
      <c r="D29" s="52"/>
      <c r="E29" s="52"/>
      <c r="F29" s="52"/>
      <c r="G29" s="52"/>
      <c r="H29" s="52"/>
      <c r="I29" s="52"/>
      <c r="J29" s="52"/>
      <c r="K29" s="52"/>
      <c r="L29" s="52"/>
      <c r="M29" s="52"/>
      <c r="N29" s="52"/>
      <c r="O29" s="52"/>
      <c r="P29" s="52"/>
      <c r="Q29" s="96"/>
      <c r="R29" s="52"/>
      <c r="S29" s="52"/>
      <c r="T29" s="52"/>
      <c r="U29" s="52"/>
      <c r="V29" s="52"/>
      <c r="W29" s="52"/>
      <c r="X29" s="52"/>
      <c r="Y29" s="52"/>
      <c r="Z29" s="52"/>
      <c r="AA29" s="52"/>
      <c r="AB29" s="52"/>
      <c r="AC29" s="52"/>
      <c r="AD29" s="52"/>
      <c r="AE29" s="52"/>
      <c r="AF29" s="80"/>
      <c r="AG29" s="52"/>
      <c r="AH29" s="64"/>
      <c r="AI29" s="65"/>
      <c r="AJ29" s="65"/>
      <c r="AK29" s="65"/>
      <c r="AL29" s="65"/>
      <c r="AM29" s="65"/>
      <c r="AN29" s="375"/>
      <c r="AO29" s="376"/>
      <c r="AP29" s="376"/>
      <c r="AQ29" s="376"/>
      <c r="AR29" s="376"/>
      <c r="AS29" s="376"/>
      <c r="AT29" s="376"/>
      <c r="AU29" s="376"/>
      <c r="AV29" s="376"/>
      <c r="AW29" s="376"/>
      <c r="AX29" s="376"/>
      <c r="AY29" s="376"/>
      <c r="AZ29" s="376"/>
      <c r="BA29" s="376"/>
      <c r="BB29" s="376"/>
      <c r="BC29" s="376"/>
      <c r="BD29" s="377"/>
      <c r="BE29" s="378"/>
      <c r="BF29" s="219"/>
      <c r="BG29" s="51"/>
      <c r="BH29" s="96"/>
      <c r="BI29" s="52"/>
      <c r="BJ29" s="52"/>
      <c r="BK29" s="52"/>
      <c r="BL29" s="52"/>
      <c r="BM29" s="52"/>
      <c r="BN29" s="52"/>
      <c r="BO29" s="52"/>
      <c r="BP29" s="52"/>
      <c r="BQ29" s="52"/>
      <c r="BR29" s="52"/>
      <c r="BS29" s="52"/>
      <c r="BT29" s="52"/>
      <c r="BU29" s="52"/>
      <c r="BV29" s="96"/>
      <c r="BW29" s="52"/>
      <c r="BX29" s="52"/>
      <c r="BY29" s="52"/>
      <c r="BZ29" s="52"/>
      <c r="CA29" s="52"/>
      <c r="CB29" s="52"/>
      <c r="CC29" s="52"/>
      <c r="CD29" s="52"/>
      <c r="CE29" s="52"/>
      <c r="CF29" s="52"/>
      <c r="CG29" s="52"/>
      <c r="CH29" s="52"/>
      <c r="CI29" s="52"/>
      <c r="CJ29" s="52"/>
      <c r="CK29" s="80"/>
      <c r="CL29" s="52"/>
      <c r="CM29" s="64"/>
      <c r="CN29" s="65"/>
      <c r="CO29" s="65"/>
      <c r="CP29" s="65"/>
      <c r="CQ29" s="65"/>
      <c r="CR29" s="65"/>
      <c r="CS29" s="375"/>
      <c r="CT29" s="376"/>
      <c r="CU29" s="376"/>
      <c r="CV29" s="376"/>
      <c r="CW29" s="376"/>
      <c r="CX29" s="376"/>
      <c r="CY29" s="376"/>
      <c r="CZ29" s="376"/>
      <c r="DA29" s="376"/>
      <c r="DB29" s="376"/>
      <c r="DC29" s="376"/>
      <c r="DD29" s="376"/>
      <c r="DE29" s="376"/>
      <c r="DF29" s="376"/>
      <c r="DG29" s="376"/>
      <c r="DH29" s="376"/>
      <c r="DI29" s="377"/>
      <c r="DJ29" s="378"/>
    </row>
    <row r="30" spans="1:114" ht="8.25" customHeight="1" x14ac:dyDescent="0.35">
      <c r="A30" s="51"/>
      <c r="B30" s="51"/>
      <c r="C30" s="64"/>
      <c r="D30" s="65"/>
      <c r="E30" s="65"/>
      <c r="F30" s="65"/>
      <c r="G30" s="65"/>
      <c r="H30" s="65"/>
      <c r="I30" s="65"/>
      <c r="J30" s="65"/>
      <c r="K30" s="65"/>
      <c r="L30" s="65"/>
      <c r="M30" s="65"/>
      <c r="N30" s="65"/>
      <c r="O30" s="65"/>
      <c r="P30" s="65"/>
      <c r="Q30" s="64"/>
      <c r="R30" s="65"/>
      <c r="S30" s="65"/>
      <c r="T30" s="65"/>
      <c r="U30" s="65"/>
      <c r="V30" s="65"/>
      <c r="W30" s="65"/>
      <c r="X30" s="65"/>
      <c r="Y30" s="65"/>
      <c r="Z30" s="65"/>
      <c r="AA30" s="65"/>
      <c r="AB30" s="65"/>
      <c r="AC30" s="65"/>
      <c r="AD30" s="65"/>
      <c r="AE30" s="65"/>
      <c r="AF30" s="66"/>
      <c r="AG30" s="52"/>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219"/>
      <c r="BG30" s="51"/>
      <c r="BH30" s="64"/>
      <c r="BI30" s="65"/>
      <c r="BJ30" s="65"/>
      <c r="BK30" s="65"/>
      <c r="BL30" s="65"/>
      <c r="BM30" s="65"/>
      <c r="BN30" s="65"/>
      <c r="BO30" s="65"/>
      <c r="BP30" s="65"/>
      <c r="BQ30" s="65"/>
      <c r="BR30" s="65"/>
      <c r="BS30" s="65"/>
      <c r="BT30" s="65"/>
      <c r="BU30" s="65"/>
      <c r="BV30" s="64"/>
      <c r="BW30" s="65"/>
      <c r="BX30" s="65"/>
      <c r="BY30" s="65"/>
      <c r="BZ30" s="65"/>
      <c r="CA30" s="65"/>
      <c r="CB30" s="65"/>
      <c r="CC30" s="65"/>
      <c r="CD30" s="65"/>
      <c r="CE30" s="65"/>
      <c r="CF30" s="65"/>
      <c r="CG30" s="65"/>
      <c r="CH30" s="65"/>
      <c r="CI30" s="65"/>
      <c r="CJ30" s="65"/>
      <c r="CK30" s="66"/>
      <c r="CL30" s="52"/>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row>
    <row r="31" spans="1:114" s="48" customFormat="1" ht="14.5" x14ac:dyDescent="0.35">
      <c r="A31" s="51"/>
      <c r="B31" s="51"/>
      <c r="C31" s="51"/>
      <c r="D31" s="8"/>
      <c r="E31" s="8"/>
      <c r="F31" s="8"/>
      <c r="G31" s="8"/>
      <c r="H31" s="8"/>
      <c r="I31" s="8"/>
      <c r="J31" s="8"/>
      <c r="K31" s="8"/>
      <c r="L31" s="8"/>
      <c r="M31" s="8"/>
      <c r="N31" s="8"/>
      <c r="O31" s="8"/>
      <c r="P31" s="52"/>
      <c r="Q31" s="52"/>
      <c r="R31" s="52"/>
      <c r="S31" s="52"/>
      <c r="T31" s="52"/>
      <c r="U31" s="52"/>
      <c r="V31" s="53"/>
      <c r="W31" s="8"/>
      <c r="X31" s="54"/>
      <c r="Y31" s="54"/>
      <c r="Z31" s="54"/>
      <c r="AA31" s="54"/>
      <c r="AB31" s="54"/>
      <c r="AC31" s="54"/>
      <c r="AD31" s="54"/>
      <c r="AE31" s="54"/>
      <c r="AF31" s="54"/>
      <c r="AG31" s="8"/>
      <c r="AH31" s="222"/>
      <c r="AI31" s="223"/>
      <c r="AJ31" s="326" t="s">
        <v>95</v>
      </c>
      <c r="AK31" s="326"/>
      <c r="AL31" s="326"/>
      <c r="AM31" s="326"/>
      <c r="AN31" s="326"/>
      <c r="AO31" s="326"/>
      <c r="AP31" s="326"/>
      <c r="AQ31" s="326"/>
      <c r="AR31" s="326"/>
      <c r="AS31" s="326"/>
      <c r="AT31" s="326"/>
      <c r="AU31" s="326"/>
      <c r="AV31" s="103"/>
      <c r="AW31" s="325" t="s">
        <v>227</v>
      </c>
      <c r="AX31" s="325"/>
      <c r="AY31" s="325"/>
      <c r="AZ31" s="325"/>
      <c r="BA31" s="325"/>
      <c r="BB31" s="325"/>
      <c r="BC31" s="325"/>
      <c r="BD31" s="325"/>
      <c r="BE31" s="104"/>
      <c r="BF31" s="219"/>
      <c r="BG31" s="51"/>
      <c r="BH31" s="51"/>
      <c r="BI31" s="8"/>
      <c r="BJ31" s="8"/>
      <c r="BK31" s="8"/>
      <c r="BL31" s="8"/>
      <c r="BM31" s="8"/>
      <c r="BN31" s="8"/>
      <c r="BO31" s="8"/>
      <c r="BP31" s="8"/>
      <c r="BQ31" s="8"/>
      <c r="BR31" s="8"/>
      <c r="BS31" s="8"/>
      <c r="BT31" s="8"/>
      <c r="BU31" s="52"/>
      <c r="BV31" s="52"/>
      <c r="BW31" s="52"/>
      <c r="BX31" s="52"/>
      <c r="BY31" s="52"/>
      <c r="BZ31" s="52"/>
      <c r="CA31" s="53"/>
      <c r="CB31" s="8"/>
      <c r="CC31" s="54"/>
      <c r="CD31" s="54"/>
      <c r="CE31" s="54"/>
      <c r="CF31" s="54"/>
      <c r="CG31" s="54"/>
      <c r="CH31" s="54"/>
      <c r="CI31" s="54"/>
      <c r="CJ31" s="54"/>
      <c r="CK31" s="54"/>
      <c r="CL31" s="8"/>
      <c r="CM31" s="222"/>
      <c r="CN31" s="223"/>
      <c r="CO31" s="326" t="s">
        <v>228</v>
      </c>
      <c r="CP31" s="326"/>
      <c r="CQ31" s="326"/>
      <c r="CR31" s="326"/>
      <c r="CS31" s="326"/>
      <c r="CT31" s="326"/>
      <c r="CU31" s="326"/>
      <c r="CV31" s="326"/>
      <c r="CW31" s="326"/>
      <c r="CX31" s="326"/>
      <c r="CY31" s="326"/>
      <c r="CZ31" s="326"/>
      <c r="DA31" s="103"/>
      <c r="DB31" s="325" t="s">
        <v>229</v>
      </c>
      <c r="DC31" s="325"/>
      <c r="DD31" s="325"/>
      <c r="DE31" s="325"/>
      <c r="DF31" s="325"/>
      <c r="DG31" s="325"/>
      <c r="DH31" s="325"/>
      <c r="DI31" s="325"/>
      <c r="DJ31" s="104"/>
    </row>
    <row r="32" spans="1:114" s="48" customFormat="1" ht="14.5" x14ac:dyDescent="0.35">
      <c r="A32" s="52"/>
      <c r="B32" s="52"/>
      <c r="C32" s="105" t="s">
        <v>92</v>
      </c>
      <c r="D32" s="103"/>
      <c r="E32" s="103"/>
      <c r="F32" s="103"/>
      <c r="G32" s="103"/>
      <c r="H32" s="103"/>
      <c r="I32" s="379" t="s">
        <v>93</v>
      </c>
      <c r="J32" s="380"/>
      <c r="K32" s="380"/>
      <c r="L32" s="381"/>
      <c r="M32" s="354" t="s">
        <v>94</v>
      </c>
      <c r="N32" s="355"/>
      <c r="O32" s="355"/>
      <c r="P32" s="356"/>
      <c r="Q32" s="379" t="s">
        <v>39</v>
      </c>
      <c r="R32" s="380"/>
      <c r="S32" s="380"/>
      <c r="T32" s="381"/>
      <c r="U32" s="380" t="s">
        <v>38</v>
      </c>
      <c r="V32" s="380"/>
      <c r="W32" s="380"/>
      <c r="X32" s="381"/>
      <c r="Y32" s="379" t="s">
        <v>3</v>
      </c>
      <c r="Z32" s="380"/>
      <c r="AA32" s="380"/>
      <c r="AB32" s="380"/>
      <c r="AC32" s="380"/>
      <c r="AD32" s="380"/>
      <c r="AE32" s="380"/>
      <c r="AF32" s="381"/>
      <c r="AG32" s="219"/>
      <c r="AH32" s="220"/>
      <c r="AI32" s="118"/>
      <c r="AJ32" s="106" t="s">
        <v>124</v>
      </c>
      <c r="AK32" s="110"/>
      <c r="AL32" s="110"/>
      <c r="AM32" s="110"/>
      <c r="AN32" s="110"/>
      <c r="AO32" s="110"/>
      <c r="AP32" s="110"/>
      <c r="AQ32" s="110"/>
      <c r="AR32" s="110"/>
      <c r="AS32" s="110"/>
      <c r="AT32" s="107">
        <v>1</v>
      </c>
      <c r="AU32" s="108"/>
      <c r="AV32" s="8"/>
      <c r="AW32" s="324"/>
      <c r="AX32" s="325"/>
      <c r="AY32" s="325"/>
      <c r="AZ32" s="325"/>
      <c r="BA32" s="325"/>
      <c r="BB32" s="325"/>
      <c r="BC32" s="325"/>
      <c r="BD32" s="332"/>
      <c r="BE32" s="80"/>
      <c r="BF32" s="219"/>
      <c r="BG32" s="52"/>
      <c r="BH32" s="109" t="s">
        <v>230</v>
      </c>
      <c r="BI32" s="103"/>
      <c r="BJ32" s="103"/>
      <c r="BK32" s="103"/>
      <c r="BL32" s="103"/>
      <c r="BM32" s="103"/>
      <c r="BN32" s="324" t="s">
        <v>231</v>
      </c>
      <c r="BO32" s="325"/>
      <c r="BP32" s="325"/>
      <c r="BQ32" s="332"/>
      <c r="BR32" s="354" t="s">
        <v>232</v>
      </c>
      <c r="BS32" s="355"/>
      <c r="BT32" s="355"/>
      <c r="BU32" s="356"/>
      <c r="BV32" s="324" t="s">
        <v>233</v>
      </c>
      <c r="BW32" s="325"/>
      <c r="BX32" s="325"/>
      <c r="BY32" s="332"/>
      <c r="BZ32" s="325" t="s">
        <v>234</v>
      </c>
      <c r="CA32" s="325"/>
      <c r="CB32" s="325"/>
      <c r="CC32" s="332"/>
      <c r="CD32" s="324" t="s">
        <v>235</v>
      </c>
      <c r="CE32" s="325"/>
      <c r="CF32" s="325"/>
      <c r="CG32" s="325"/>
      <c r="CH32" s="325"/>
      <c r="CI32" s="325"/>
      <c r="CJ32" s="325"/>
      <c r="CK32" s="332"/>
      <c r="CL32" s="219"/>
      <c r="CM32" s="220"/>
      <c r="CN32" s="118"/>
      <c r="CO32" s="110" t="s">
        <v>236</v>
      </c>
      <c r="CP32" s="9"/>
      <c r="CQ32" s="110"/>
      <c r="CR32" s="110"/>
      <c r="CS32" s="110"/>
      <c r="CT32" s="110"/>
      <c r="CU32" s="110"/>
      <c r="CV32" s="110"/>
      <c r="CW32" s="110"/>
      <c r="CX32" s="110"/>
      <c r="CY32" s="107">
        <v>1</v>
      </c>
      <c r="CZ32" s="108"/>
      <c r="DA32" s="8"/>
      <c r="DB32" s="324"/>
      <c r="DC32" s="325"/>
      <c r="DD32" s="325"/>
      <c r="DE32" s="325"/>
      <c r="DF32" s="325"/>
      <c r="DG32" s="325"/>
      <c r="DH32" s="325"/>
      <c r="DI32" s="332"/>
      <c r="DJ32" s="80"/>
    </row>
    <row r="33" spans="1:114" s="48" customFormat="1" ht="14.5" x14ac:dyDescent="0.35">
      <c r="A33" s="52"/>
      <c r="B33" s="52"/>
      <c r="C33" s="64"/>
      <c r="D33" s="65"/>
      <c r="E33" s="65"/>
      <c r="F33" s="65"/>
      <c r="G33" s="65"/>
      <c r="H33" s="65"/>
      <c r="I33" s="111"/>
      <c r="J33" s="112"/>
      <c r="K33" s="111"/>
      <c r="L33" s="113"/>
      <c r="M33" s="354"/>
      <c r="N33" s="355"/>
      <c r="O33" s="355"/>
      <c r="P33" s="356"/>
      <c r="Q33" s="382"/>
      <c r="R33" s="383"/>
      <c r="S33" s="382"/>
      <c r="T33" s="383"/>
      <c r="U33" s="382"/>
      <c r="V33" s="383"/>
      <c r="W33" s="382"/>
      <c r="X33" s="383"/>
      <c r="Y33" s="384">
        <v>2</v>
      </c>
      <c r="Z33" s="385"/>
      <c r="AA33" s="384">
        <v>0</v>
      </c>
      <c r="AB33" s="385"/>
      <c r="AC33" s="384">
        <v>1</v>
      </c>
      <c r="AD33" s="385"/>
      <c r="AE33" s="384">
        <v>8</v>
      </c>
      <c r="AF33" s="385"/>
      <c r="AG33" s="219"/>
      <c r="AH33" s="220"/>
      <c r="AI33" s="224"/>
      <c r="AJ33" s="10" t="s">
        <v>125</v>
      </c>
      <c r="AK33" s="77"/>
      <c r="AL33" s="77"/>
      <c r="AM33" s="77"/>
      <c r="AN33" s="77"/>
      <c r="AO33" s="77"/>
      <c r="AP33" s="77"/>
      <c r="AQ33" s="77"/>
      <c r="AR33" s="77"/>
      <c r="AS33" s="77"/>
      <c r="AT33" s="114">
        <v>2</v>
      </c>
      <c r="AU33" s="115"/>
      <c r="AV33" s="52"/>
      <c r="AW33" s="325" t="s">
        <v>98</v>
      </c>
      <c r="AX33" s="325"/>
      <c r="AY33" s="325"/>
      <c r="AZ33" s="325"/>
      <c r="BA33" s="325"/>
      <c r="BB33" s="325"/>
      <c r="BC33" s="325"/>
      <c r="BD33" s="325"/>
      <c r="BE33" s="80"/>
      <c r="BF33" s="219"/>
      <c r="BG33" s="52"/>
      <c r="BH33" s="64"/>
      <c r="BI33" s="65"/>
      <c r="BJ33" s="65"/>
      <c r="BK33" s="65"/>
      <c r="BL33" s="65"/>
      <c r="BM33" s="65"/>
      <c r="BN33" s="111"/>
      <c r="BO33" s="112"/>
      <c r="BP33" s="111"/>
      <c r="BQ33" s="113"/>
      <c r="BR33" s="354"/>
      <c r="BS33" s="355"/>
      <c r="BT33" s="355"/>
      <c r="BU33" s="356"/>
      <c r="BV33" s="382"/>
      <c r="BW33" s="383"/>
      <c r="BX33" s="382"/>
      <c r="BY33" s="383"/>
      <c r="BZ33" s="382"/>
      <c r="CA33" s="383"/>
      <c r="CB33" s="382"/>
      <c r="CC33" s="383"/>
      <c r="CD33" s="384">
        <v>2</v>
      </c>
      <c r="CE33" s="385"/>
      <c r="CF33" s="384">
        <v>0</v>
      </c>
      <c r="CG33" s="385"/>
      <c r="CH33" s="384">
        <v>1</v>
      </c>
      <c r="CI33" s="385"/>
      <c r="CJ33" s="384">
        <v>8</v>
      </c>
      <c r="CK33" s="385"/>
      <c r="CL33" s="219"/>
      <c r="CM33" s="220"/>
      <c r="CN33" s="224"/>
      <c r="CO33" s="77" t="s">
        <v>237</v>
      </c>
      <c r="CP33" s="10"/>
      <c r="CQ33" s="10"/>
      <c r="CR33" s="77"/>
      <c r="CS33" s="77"/>
      <c r="CT33" s="77"/>
      <c r="CU33" s="77"/>
      <c r="CV33" s="77"/>
      <c r="CW33" s="77"/>
      <c r="CX33" s="77"/>
      <c r="CY33" s="114">
        <v>2</v>
      </c>
      <c r="CZ33" s="115"/>
      <c r="DA33" s="52"/>
      <c r="DB33" s="325" t="s">
        <v>238</v>
      </c>
      <c r="DC33" s="325"/>
      <c r="DD33" s="325"/>
      <c r="DE33" s="325"/>
      <c r="DF33" s="325"/>
      <c r="DG33" s="325"/>
      <c r="DH33" s="325"/>
      <c r="DI33" s="325"/>
      <c r="DJ33" s="80"/>
    </row>
    <row r="34" spans="1:114" s="48" customFormat="1" ht="14.5" x14ac:dyDescent="0.35">
      <c r="A34" s="52"/>
      <c r="B34" s="219"/>
      <c r="C34" s="219"/>
      <c r="D34" s="219"/>
      <c r="E34" s="219"/>
      <c r="F34" s="219"/>
      <c r="G34" s="219"/>
      <c r="H34" s="219"/>
      <c r="I34" s="219"/>
      <c r="J34" s="219"/>
      <c r="K34" s="219"/>
      <c r="L34" s="219"/>
      <c r="M34" s="219"/>
      <c r="N34" s="251"/>
      <c r="O34" s="251"/>
      <c r="Q34" s="52"/>
      <c r="R34" s="52"/>
      <c r="S34" s="52"/>
      <c r="T34" s="52"/>
      <c r="U34" s="52"/>
      <c r="V34" s="52"/>
      <c r="W34" s="52"/>
      <c r="X34" s="52"/>
      <c r="Y34" s="52"/>
      <c r="Z34" s="52"/>
      <c r="AA34" s="52"/>
      <c r="AB34" s="52"/>
      <c r="AC34" s="52"/>
      <c r="AD34" s="52"/>
      <c r="AE34" s="52"/>
      <c r="AF34" s="52"/>
      <c r="AG34" s="219"/>
      <c r="AH34" s="220"/>
      <c r="AI34" s="224"/>
      <c r="AJ34" s="116" t="s">
        <v>179</v>
      </c>
      <c r="AK34" s="77"/>
      <c r="AL34" s="77"/>
      <c r="AM34" s="77"/>
      <c r="AN34" s="77"/>
      <c r="AO34" s="77"/>
      <c r="AP34" s="77"/>
      <c r="AQ34" s="77"/>
      <c r="AR34" s="77"/>
      <c r="AS34" s="77"/>
      <c r="AT34" s="114">
        <v>3</v>
      </c>
      <c r="AU34" s="115"/>
      <c r="AV34" s="52"/>
      <c r="AW34" s="324"/>
      <c r="AX34" s="325"/>
      <c r="AY34" s="325"/>
      <c r="AZ34" s="325"/>
      <c r="BA34" s="325"/>
      <c r="BB34" s="325"/>
      <c r="BC34" s="325"/>
      <c r="BD34" s="332"/>
      <c r="BE34" s="80"/>
      <c r="BF34" s="219"/>
      <c r="BG34" s="52"/>
      <c r="BH34" s="219"/>
      <c r="BI34" s="219"/>
      <c r="BJ34" s="219"/>
      <c r="BK34" s="219"/>
      <c r="BL34" s="219"/>
      <c r="BM34" s="219"/>
      <c r="BN34" s="219"/>
      <c r="BO34" s="219"/>
      <c r="BP34" s="219"/>
      <c r="BQ34" s="219"/>
      <c r="BR34" s="219"/>
      <c r="BS34" s="251"/>
      <c r="BT34" s="251"/>
      <c r="BV34" s="52"/>
      <c r="BW34" s="52"/>
      <c r="BX34" s="52"/>
      <c r="BY34" s="52"/>
      <c r="BZ34" s="52"/>
      <c r="CA34" s="52"/>
      <c r="CB34" s="52"/>
      <c r="CC34" s="52"/>
      <c r="CD34" s="52"/>
      <c r="CE34" s="52"/>
      <c r="CF34" s="52"/>
      <c r="CG34" s="52"/>
      <c r="CH34" s="52"/>
      <c r="CI34" s="52"/>
      <c r="CJ34" s="52"/>
      <c r="CK34" s="52"/>
      <c r="CL34" s="219"/>
      <c r="CM34" s="220"/>
      <c r="CN34" s="224"/>
      <c r="CO34" s="77" t="s">
        <v>239</v>
      </c>
      <c r="CP34" s="10"/>
      <c r="CQ34" s="10"/>
      <c r="CR34" s="77"/>
      <c r="CS34" s="77"/>
      <c r="CT34" s="77"/>
      <c r="CU34" s="77"/>
      <c r="CV34" s="77"/>
      <c r="CW34" s="77"/>
      <c r="CX34" s="77"/>
      <c r="CY34" s="114">
        <v>3</v>
      </c>
      <c r="CZ34" s="115"/>
      <c r="DA34" s="52"/>
      <c r="DB34" s="324"/>
      <c r="DC34" s="325"/>
      <c r="DD34" s="325"/>
      <c r="DE34" s="325"/>
      <c r="DF34" s="325"/>
      <c r="DG34" s="325"/>
      <c r="DH34" s="325"/>
      <c r="DI34" s="332"/>
      <c r="DJ34" s="80"/>
    </row>
    <row r="35" spans="1:114" s="48" customFormat="1" ht="14.5" x14ac:dyDescent="0.35">
      <c r="A35" s="52"/>
      <c r="B35" s="219"/>
      <c r="C35" s="219"/>
      <c r="D35" s="219"/>
      <c r="E35" s="219"/>
      <c r="F35" s="219"/>
      <c r="G35" s="219"/>
      <c r="H35" s="219"/>
      <c r="I35" s="219"/>
      <c r="J35" s="219"/>
      <c r="K35" s="219"/>
      <c r="L35" s="219"/>
      <c r="M35" s="355" t="s">
        <v>96</v>
      </c>
      <c r="N35" s="355"/>
      <c r="O35" s="355"/>
      <c r="P35" s="356"/>
      <c r="Q35" s="379" t="s">
        <v>39</v>
      </c>
      <c r="R35" s="380"/>
      <c r="S35" s="380"/>
      <c r="T35" s="381"/>
      <c r="U35" s="380" t="s">
        <v>38</v>
      </c>
      <c r="V35" s="380"/>
      <c r="W35" s="380"/>
      <c r="X35" s="381"/>
      <c r="Y35" s="379" t="s">
        <v>3</v>
      </c>
      <c r="Z35" s="380"/>
      <c r="AA35" s="380"/>
      <c r="AB35" s="380"/>
      <c r="AC35" s="380"/>
      <c r="AD35" s="380"/>
      <c r="AE35" s="380"/>
      <c r="AF35" s="381"/>
      <c r="AG35" s="52"/>
      <c r="AH35" s="220"/>
      <c r="AI35" s="11"/>
      <c r="AJ35" s="1" t="s">
        <v>74</v>
      </c>
      <c r="AK35" s="12"/>
      <c r="AL35" s="12"/>
      <c r="AM35" s="12"/>
      <c r="AN35" s="12"/>
      <c r="AO35" s="12"/>
      <c r="AP35" s="12"/>
      <c r="AQ35" s="12"/>
      <c r="AR35" s="12"/>
      <c r="AS35" s="12"/>
      <c r="AT35" s="13">
        <v>96</v>
      </c>
      <c r="AU35" s="117"/>
      <c r="AV35" s="52"/>
      <c r="AW35" s="52"/>
      <c r="AX35" s="52"/>
      <c r="AY35" s="52"/>
      <c r="AZ35" s="52"/>
      <c r="BA35" s="52"/>
      <c r="BB35" s="52"/>
      <c r="BC35" s="8"/>
      <c r="BD35" s="52"/>
      <c r="BE35" s="80"/>
      <c r="BF35" s="219"/>
      <c r="BG35" s="52"/>
      <c r="BH35" s="219"/>
      <c r="BI35" s="219"/>
      <c r="BJ35" s="219"/>
      <c r="BK35" s="219"/>
      <c r="BL35" s="219"/>
      <c r="BM35" s="219"/>
      <c r="BN35" s="219"/>
      <c r="BO35" s="221"/>
      <c r="BP35" s="221"/>
      <c r="BQ35" s="221"/>
      <c r="BR35" s="355" t="s">
        <v>240</v>
      </c>
      <c r="BS35" s="355"/>
      <c r="BT35" s="355"/>
      <c r="BU35" s="356"/>
      <c r="BV35" s="324" t="s">
        <v>233</v>
      </c>
      <c r="BW35" s="325"/>
      <c r="BX35" s="325"/>
      <c r="BY35" s="332"/>
      <c r="BZ35" s="325" t="s">
        <v>234</v>
      </c>
      <c r="CA35" s="325"/>
      <c r="CB35" s="325"/>
      <c r="CC35" s="332"/>
      <c r="CD35" s="324" t="s">
        <v>235</v>
      </c>
      <c r="CE35" s="325"/>
      <c r="CF35" s="325"/>
      <c r="CG35" s="325"/>
      <c r="CH35" s="325"/>
      <c r="CI35" s="325"/>
      <c r="CJ35" s="325"/>
      <c r="CK35" s="332"/>
      <c r="CL35" s="52"/>
      <c r="CM35" s="220"/>
      <c r="CN35" s="11"/>
      <c r="CO35" s="12" t="s">
        <v>226</v>
      </c>
      <c r="CP35" s="1"/>
      <c r="CQ35" s="12"/>
      <c r="CR35" s="12"/>
      <c r="CS35" s="12"/>
      <c r="CT35" s="12"/>
      <c r="CU35" s="12"/>
      <c r="CV35" s="12"/>
      <c r="CW35" s="12"/>
      <c r="CX35" s="12"/>
      <c r="CY35" s="13">
        <v>96</v>
      </c>
      <c r="CZ35" s="117"/>
      <c r="DA35" s="52"/>
      <c r="DB35" s="52"/>
      <c r="DC35" s="52"/>
      <c r="DD35" s="52"/>
      <c r="DE35" s="52"/>
      <c r="DF35" s="52"/>
      <c r="DG35" s="52"/>
      <c r="DH35" s="8"/>
      <c r="DI35" s="52"/>
      <c r="DJ35" s="80"/>
    </row>
    <row r="36" spans="1:114" s="48" customFormat="1" ht="14.5" x14ac:dyDescent="0.35">
      <c r="A36" s="52"/>
      <c r="B36" s="52"/>
      <c r="C36" s="52"/>
      <c r="D36" s="52"/>
      <c r="E36" s="52"/>
      <c r="F36" s="52"/>
      <c r="G36" s="52"/>
      <c r="H36" s="52"/>
      <c r="I36" s="52"/>
      <c r="J36" s="52"/>
      <c r="K36" s="52"/>
      <c r="L36" s="52"/>
      <c r="M36" s="355"/>
      <c r="N36" s="355"/>
      <c r="O36" s="355"/>
      <c r="P36" s="356"/>
      <c r="Q36" s="382"/>
      <c r="R36" s="383"/>
      <c r="S36" s="382"/>
      <c r="T36" s="383"/>
      <c r="U36" s="382"/>
      <c r="V36" s="383"/>
      <c r="W36" s="382"/>
      <c r="X36" s="383"/>
      <c r="Y36" s="384">
        <v>2</v>
      </c>
      <c r="Z36" s="385"/>
      <c r="AA36" s="384">
        <v>0</v>
      </c>
      <c r="AB36" s="385"/>
      <c r="AC36" s="384">
        <v>1</v>
      </c>
      <c r="AD36" s="385"/>
      <c r="AE36" s="384">
        <v>8</v>
      </c>
      <c r="AF36" s="385"/>
      <c r="AG36" s="52"/>
      <c r="AH36" s="225"/>
      <c r="AI36" s="65"/>
      <c r="AJ36" s="65"/>
      <c r="AK36" s="65"/>
      <c r="AL36" s="65"/>
      <c r="AM36" s="65"/>
      <c r="AN36" s="65"/>
      <c r="AO36" s="65"/>
      <c r="AP36" s="65"/>
      <c r="AQ36" s="65"/>
      <c r="AR36" s="65"/>
      <c r="AS36" s="65"/>
      <c r="AT36" s="65"/>
      <c r="AU36" s="65"/>
      <c r="AV36" s="65"/>
      <c r="AW36" s="65"/>
      <c r="AX36" s="65"/>
      <c r="AY36" s="65"/>
      <c r="AZ36" s="65"/>
      <c r="BA36" s="65"/>
      <c r="BB36" s="65"/>
      <c r="BC36" s="65"/>
      <c r="BD36" s="65"/>
      <c r="BE36" s="66"/>
      <c r="BF36" s="219"/>
      <c r="BG36" s="52"/>
      <c r="BH36" s="52"/>
      <c r="BI36" s="52"/>
      <c r="BJ36" s="52"/>
      <c r="BK36" s="52"/>
      <c r="BL36" s="52"/>
      <c r="BM36" s="52"/>
      <c r="BN36" s="52"/>
      <c r="BO36" s="52"/>
      <c r="BP36" s="52"/>
      <c r="BQ36" s="52"/>
      <c r="BR36" s="355"/>
      <c r="BS36" s="355"/>
      <c r="BT36" s="355"/>
      <c r="BU36" s="356"/>
      <c r="BV36" s="382"/>
      <c r="BW36" s="383"/>
      <c r="BX36" s="382"/>
      <c r="BY36" s="383"/>
      <c r="BZ36" s="382"/>
      <c r="CA36" s="383"/>
      <c r="CB36" s="382"/>
      <c r="CC36" s="383"/>
      <c r="CD36" s="384">
        <v>2</v>
      </c>
      <c r="CE36" s="385"/>
      <c r="CF36" s="384">
        <v>0</v>
      </c>
      <c r="CG36" s="385"/>
      <c r="CH36" s="384">
        <v>1</v>
      </c>
      <c r="CI36" s="385"/>
      <c r="CJ36" s="384">
        <v>8</v>
      </c>
      <c r="CK36" s="385"/>
      <c r="CL36" s="52"/>
      <c r="CM36" s="225"/>
      <c r="CN36" s="65"/>
      <c r="CO36" s="65"/>
      <c r="CP36" s="65"/>
      <c r="CQ36" s="65"/>
      <c r="CR36" s="65"/>
      <c r="CS36" s="65"/>
      <c r="CT36" s="65"/>
      <c r="CU36" s="65"/>
      <c r="CV36" s="65"/>
      <c r="CW36" s="65"/>
      <c r="CX36" s="65"/>
      <c r="CY36" s="65"/>
      <c r="CZ36" s="65"/>
      <c r="DA36" s="65"/>
      <c r="DB36" s="65"/>
      <c r="DC36" s="65"/>
      <c r="DD36" s="65"/>
      <c r="DE36" s="65"/>
      <c r="DF36" s="65"/>
      <c r="DG36" s="65"/>
      <c r="DH36" s="65"/>
      <c r="DI36" s="65"/>
      <c r="DJ36" s="66"/>
    </row>
    <row r="37" spans="1:114" s="48" customFormat="1" ht="15.5" x14ac:dyDescent="0.35">
      <c r="A37" s="52"/>
      <c r="B37" s="52"/>
      <c r="C37" s="52"/>
      <c r="D37" s="52"/>
      <c r="E37" s="52"/>
      <c r="F37" s="52"/>
      <c r="G37" s="52"/>
      <c r="H37" s="52"/>
      <c r="I37" s="52"/>
      <c r="J37" s="52"/>
      <c r="K37" s="52"/>
      <c r="L37" s="52"/>
      <c r="M37" s="52"/>
      <c r="N37" s="52"/>
      <c r="O37" s="52"/>
      <c r="Q37" s="52"/>
      <c r="R37" s="52"/>
      <c r="S37" s="52"/>
      <c r="T37" s="52"/>
      <c r="U37" s="52"/>
      <c r="V37" s="52"/>
      <c r="W37" s="52"/>
      <c r="X37" s="52"/>
      <c r="Y37" s="52"/>
      <c r="Z37" s="52"/>
      <c r="AA37" s="52"/>
      <c r="AB37" s="52"/>
      <c r="AC37" s="52"/>
      <c r="AD37" s="52"/>
      <c r="AE37" s="52"/>
      <c r="AF37" s="52"/>
      <c r="AG37" s="52"/>
      <c r="AH37" s="81"/>
      <c r="AI37" s="55"/>
      <c r="AJ37" s="55"/>
      <c r="AK37" s="55"/>
      <c r="AL37" s="55"/>
      <c r="AM37" s="55"/>
      <c r="AN37" s="50"/>
      <c r="AO37" s="50"/>
      <c r="AP37" s="50"/>
      <c r="AQ37" s="50"/>
      <c r="AR37" s="50"/>
      <c r="AS37" s="50"/>
      <c r="AT37" s="50"/>
      <c r="AU37" s="50"/>
      <c r="AV37" s="50"/>
      <c r="AW37" s="50"/>
      <c r="AX37" s="50"/>
      <c r="AY37" s="50"/>
      <c r="AZ37" s="50"/>
      <c r="BA37" s="56"/>
      <c r="BB37" s="56"/>
      <c r="BC37" s="50"/>
      <c r="BD37" s="6"/>
      <c r="BE37" s="6"/>
      <c r="BF37" s="219"/>
      <c r="BG37" s="52"/>
      <c r="BH37" s="52"/>
      <c r="BI37" s="52"/>
      <c r="BJ37" s="52"/>
      <c r="BK37" s="52"/>
      <c r="BL37" s="52"/>
      <c r="BM37" s="52"/>
      <c r="BN37" s="52"/>
      <c r="BO37" s="52"/>
      <c r="BP37" s="52"/>
      <c r="BQ37" s="52"/>
      <c r="BR37" s="52"/>
      <c r="BS37" s="52"/>
      <c r="BT37" s="52"/>
      <c r="BV37" s="52"/>
      <c r="BW37" s="52"/>
      <c r="BX37" s="52"/>
      <c r="BY37" s="52"/>
      <c r="BZ37" s="52"/>
      <c r="CA37" s="52"/>
      <c r="CB37" s="52"/>
      <c r="CC37" s="52"/>
      <c r="CD37" s="52"/>
      <c r="CE37" s="52"/>
      <c r="CF37" s="52"/>
      <c r="CG37" s="52"/>
      <c r="CH37" s="52"/>
      <c r="CI37" s="52"/>
      <c r="CJ37" s="52"/>
      <c r="CK37" s="52"/>
      <c r="CL37" s="52"/>
      <c r="CM37" s="81"/>
      <c r="CN37" s="55"/>
      <c r="CO37" s="55"/>
      <c r="CP37" s="55"/>
      <c r="CQ37" s="55"/>
      <c r="CR37" s="55"/>
      <c r="CS37" s="50"/>
      <c r="CT37" s="50"/>
      <c r="CU37" s="50"/>
      <c r="CV37" s="50"/>
      <c r="CW37" s="50"/>
      <c r="CX37" s="50"/>
      <c r="CY37" s="50"/>
      <c r="CZ37" s="50"/>
      <c r="DA37" s="50"/>
      <c r="DB37" s="50"/>
      <c r="DC37" s="50"/>
      <c r="DD37" s="50"/>
      <c r="DE37" s="50"/>
      <c r="DF37" s="56"/>
      <c r="DG37" s="56"/>
      <c r="DH37" s="50"/>
      <c r="DI37" s="6"/>
      <c r="DJ37" s="6"/>
    </row>
    <row r="38" spans="1:114" s="48" customFormat="1" ht="14.5" x14ac:dyDescent="0.35">
      <c r="A38" s="52"/>
      <c r="B38" s="52"/>
      <c r="C38" s="52"/>
      <c r="D38" s="52"/>
      <c r="E38" s="52"/>
      <c r="F38" s="52"/>
      <c r="G38" s="52"/>
      <c r="H38" s="52"/>
      <c r="I38" s="52"/>
      <c r="J38" s="52"/>
      <c r="K38" s="52"/>
      <c r="L38" s="52"/>
      <c r="M38" s="355" t="s">
        <v>97</v>
      </c>
      <c r="N38" s="355"/>
      <c r="O38" s="355"/>
      <c r="P38" s="356"/>
      <c r="Q38" s="379" t="s">
        <v>39</v>
      </c>
      <c r="R38" s="380"/>
      <c r="S38" s="380"/>
      <c r="T38" s="381"/>
      <c r="U38" s="380" t="s">
        <v>38</v>
      </c>
      <c r="V38" s="380"/>
      <c r="W38" s="380"/>
      <c r="X38" s="381"/>
      <c r="Y38" s="379" t="s">
        <v>3</v>
      </c>
      <c r="Z38" s="380"/>
      <c r="AA38" s="380"/>
      <c r="AB38" s="380"/>
      <c r="AC38" s="380"/>
      <c r="AD38" s="380"/>
      <c r="AE38" s="380"/>
      <c r="AF38" s="381"/>
      <c r="AG38" s="52"/>
      <c r="AH38" s="222"/>
      <c r="AI38" s="326" t="s">
        <v>99</v>
      </c>
      <c r="AJ38" s="325"/>
      <c r="AK38" s="325"/>
      <c r="AL38" s="325"/>
      <c r="AM38" s="325"/>
      <c r="AN38" s="325"/>
      <c r="AO38" s="325"/>
      <c r="AP38" s="325"/>
      <c r="AQ38" s="325"/>
      <c r="AR38" s="325"/>
      <c r="AS38" s="325"/>
      <c r="AT38" s="325"/>
      <c r="AU38" s="325"/>
      <c r="AV38" s="223"/>
      <c r="AW38" s="325" t="s">
        <v>93</v>
      </c>
      <c r="AX38" s="325"/>
      <c r="AY38" s="325"/>
      <c r="AZ38" s="325"/>
      <c r="BA38" s="325"/>
      <c r="BB38" s="325"/>
      <c r="BC38" s="325"/>
      <c r="BD38" s="325"/>
      <c r="BE38" s="226"/>
      <c r="BF38" s="219"/>
      <c r="BG38" s="52"/>
      <c r="BH38" s="52"/>
      <c r="BI38" s="52"/>
      <c r="BJ38" s="52"/>
      <c r="BK38" s="52"/>
      <c r="BL38" s="52"/>
      <c r="BM38" s="52"/>
      <c r="BN38" s="52"/>
      <c r="BO38" s="52"/>
      <c r="BP38" s="52"/>
      <c r="BQ38" s="52"/>
      <c r="BR38" s="355" t="s">
        <v>241</v>
      </c>
      <c r="BS38" s="355"/>
      <c r="BT38" s="355"/>
      <c r="BU38" s="356"/>
      <c r="BV38" s="324" t="s">
        <v>233</v>
      </c>
      <c r="BW38" s="325"/>
      <c r="BX38" s="325"/>
      <c r="BY38" s="332"/>
      <c r="BZ38" s="325" t="s">
        <v>234</v>
      </c>
      <c r="CA38" s="325"/>
      <c r="CB38" s="325"/>
      <c r="CC38" s="332"/>
      <c r="CD38" s="324" t="s">
        <v>235</v>
      </c>
      <c r="CE38" s="325"/>
      <c r="CF38" s="325"/>
      <c r="CG38" s="325"/>
      <c r="CH38" s="325"/>
      <c r="CI38" s="325"/>
      <c r="CJ38" s="325"/>
      <c r="CK38" s="332"/>
      <c r="CL38" s="52"/>
      <c r="CM38" s="222"/>
      <c r="CN38" s="326" t="s">
        <v>242</v>
      </c>
      <c r="CO38" s="325"/>
      <c r="CP38" s="325"/>
      <c r="CQ38" s="325"/>
      <c r="CR38" s="325"/>
      <c r="CS38" s="325"/>
      <c r="CT38" s="325"/>
      <c r="CU38" s="325"/>
      <c r="CV38" s="325"/>
      <c r="CW38" s="325"/>
      <c r="CX38" s="325"/>
      <c r="CY38" s="325"/>
      <c r="CZ38" s="325"/>
      <c r="DA38" s="223"/>
      <c r="DB38" s="325" t="s">
        <v>231</v>
      </c>
      <c r="DC38" s="325"/>
      <c r="DD38" s="325"/>
      <c r="DE38" s="325"/>
      <c r="DF38" s="325"/>
      <c r="DG38" s="325"/>
      <c r="DH38" s="325"/>
      <c r="DI38" s="325"/>
      <c r="DJ38" s="226"/>
    </row>
    <row r="39" spans="1:114" s="48" customFormat="1" ht="14.5" x14ac:dyDescent="0.35">
      <c r="A39" s="52"/>
      <c r="B39" s="52"/>
      <c r="C39" s="52"/>
      <c r="D39" s="52"/>
      <c r="E39" s="52"/>
      <c r="F39" s="52"/>
      <c r="G39" s="52"/>
      <c r="H39" s="52"/>
      <c r="I39" s="52"/>
      <c r="J39" s="52"/>
      <c r="K39" s="52"/>
      <c r="L39" s="52"/>
      <c r="M39" s="355"/>
      <c r="N39" s="355"/>
      <c r="O39" s="355"/>
      <c r="P39" s="356"/>
      <c r="Q39" s="382"/>
      <c r="R39" s="383"/>
      <c r="S39" s="382"/>
      <c r="T39" s="383"/>
      <c r="U39" s="382"/>
      <c r="V39" s="383"/>
      <c r="W39" s="382"/>
      <c r="X39" s="383"/>
      <c r="Y39" s="384">
        <v>2</v>
      </c>
      <c r="Z39" s="385"/>
      <c r="AA39" s="384">
        <v>0</v>
      </c>
      <c r="AB39" s="385"/>
      <c r="AC39" s="384">
        <v>1</v>
      </c>
      <c r="AD39" s="385"/>
      <c r="AE39" s="384">
        <v>8</v>
      </c>
      <c r="AF39" s="385"/>
      <c r="AG39" s="52"/>
      <c r="AH39" s="220"/>
      <c r="AI39" s="118"/>
      <c r="AJ39" s="110"/>
      <c r="AK39" s="119" t="s">
        <v>4</v>
      </c>
      <c r="AL39" s="110"/>
      <c r="AM39" s="110"/>
      <c r="AN39" s="110"/>
      <c r="AO39" s="107"/>
      <c r="AP39" s="110"/>
      <c r="AQ39" s="110"/>
      <c r="AR39" s="110"/>
      <c r="AS39" s="110"/>
      <c r="AT39" s="107">
        <v>1</v>
      </c>
      <c r="AU39" s="108"/>
      <c r="AV39" s="221"/>
      <c r="AW39" s="324"/>
      <c r="AX39" s="325"/>
      <c r="AY39" s="325"/>
      <c r="AZ39" s="325"/>
      <c r="BA39" s="325"/>
      <c r="BB39" s="325"/>
      <c r="BC39" s="325"/>
      <c r="BD39" s="332"/>
      <c r="BE39" s="227"/>
      <c r="BF39" s="219"/>
      <c r="BG39" s="52"/>
      <c r="BH39" s="52"/>
      <c r="BI39" s="52"/>
      <c r="BJ39" s="52"/>
      <c r="BK39" s="52"/>
      <c r="BL39" s="52"/>
      <c r="BM39" s="52"/>
      <c r="BN39" s="52"/>
      <c r="BO39" s="52"/>
      <c r="BP39" s="52"/>
      <c r="BQ39" s="52"/>
      <c r="BR39" s="355"/>
      <c r="BS39" s="355"/>
      <c r="BT39" s="355"/>
      <c r="BU39" s="356"/>
      <c r="BV39" s="382"/>
      <c r="BW39" s="383"/>
      <c r="BX39" s="382"/>
      <c r="BY39" s="383"/>
      <c r="BZ39" s="382"/>
      <c r="CA39" s="383"/>
      <c r="CB39" s="382"/>
      <c r="CC39" s="383"/>
      <c r="CD39" s="384">
        <v>2</v>
      </c>
      <c r="CE39" s="385"/>
      <c r="CF39" s="384">
        <v>0</v>
      </c>
      <c r="CG39" s="385"/>
      <c r="CH39" s="384">
        <v>1</v>
      </c>
      <c r="CI39" s="385"/>
      <c r="CJ39" s="384">
        <v>8</v>
      </c>
      <c r="CK39" s="385"/>
      <c r="CL39" s="52"/>
      <c r="CM39" s="220"/>
      <c r="CN39" s="118"/>
      <c r="CO39" s="110"/>
      <c r="CP39" s="110" t="s">
        <v>243</v>
      </c>
      <c r="CQ39" s="110"/>
      <c r="CR39" s="110"/>
      <c r="CS39" s="110"/>
      <c r="CT39" s="107"/>
      <c r="CU39" s="110"/>
      <c r="CV39" s="110"/>
      <c r="CW39" s="110"/>
      <c r="CX39" s="110"/>
      <c r="CY39" s="107">
        <v>1</v>
      </c>
      <c r="CZ39" s="108"/>
      <c r="DA39" s="221"/>
      <c r="DB39" s="324"/>
      <c r="DC39" s="325"/>
      <c r="DD39" s="325"/>
      <c r="DE39" s="325"/>
      <c r="DF39" s="325"/>
      <c r="DG39" s="325"/>
      <c r="DH39" s="325"/>
      <c r="DI39" s="332"/>
      <c r="DJ39" s="227"/>
    </row>
    <row r="40" spans="1:114" s="48" customFormat="1" ht="14.5" x14ac:dyDescent="0.35">
      <c r="A40" s="52"/>
      <c r="B40" s="52"/>
      <c r="C40" s="52"/>
      <c r="D40" s="52"/>
      <c r="E40" s="52"/>
      <c r="F40" s="52"/>
      <c r="G40" s="52"/>
      <c r="H40" s="52"/>
      <c r="I40" s="52"/>
      <c r="J40" s="52"/>
      <c r="K40" s="52"/>
      <c r="L40" s="52"/>
      <c r="M40" s="52"/>
      <c r="N40" s="52"/>
      <c r="O40" s="52"/>
      <c r="Q40" s="52"/>
      <c r="R40" s="52"/>
      <c r="S40" s="52"/>
      <c r="T40" s="52"/>
      <c r="U40" s="52"/>
      <c r="V40" s="52"/>
      <c r="W40" s="52"/>
      <c r="X40" s="52"/>
      <c r="Y40" s="52"/>
      <c r="Z40" s="52"/>
      <c r="AA40" s="52"/>
      <c r="AB40" s="52"/>
      <c r="AC40" s="52"/>
      <c r="AD40" s="52"/>
      <c r="AE40" s="52"/>
      <c r="AF40" s="52"/>
      <c r="AG40" s="52"/>
      <c r="AH40" s="220"/>
      <c r="AI40" s="120"/>
      <c r="AJ40" s="121"/>
      <c r="AK40" s="122" t="s">
        <v>5</v>
      </c>
      <c r="AL40" s="77"/>
      <c r="AM40" s="121"/>
      <c r="AN40" s="121"/>
      <c r="AO40" s="114"/>
      <c r="AP40" s="121"/>
      <c r="AQ40" s="121"/>
      <c r="AR40" s="121"/>
      <c r="AS40" s="121"/>
      <c r="AT40" s="114">
        <v>2</v>
      </c>
      <c r="AU40" s="115"/>
      <c r="AV40" s="221"/>
      <c r="AW40" s="221"/>
      <c r="AX40" s="221"/>
      <c r="AY40" s="221"/>
      <c r="AZ40" s="221"/>
      <c r="BA40" s="221"/>
      <c r="BB40" s="221"/>
      <c r="BC40" s="221"/>
      <c r="BD40" s="221"/>
      <c r="BE40" s="227"/>
      <c r="BF40" s="219"/>
      <c r="BG40" s="52"/>
      <c r="BH40" s="52"/>
      <c r="BI40" s="52"/>
      <c r="BJ40" s="52"/>
      <c r="BK40" s="52"/>
      <c r="BL40" s="52"/>
      <c r="BM40" s="52"/>
      <c r="BN40" s="52"/>
      <c r="BO40" s="52"/>
      <c r="BP40" s="52"/>
      <c r="BQ40" s="52"/>
      <c r="BR40" s="52"/>
      <c r="BS40" s="52"/>
      <c r="BT40" s="52"/>
      <c r="BV40" s="52"/>
      <c r="BW40" s="52"/>
      <c r="BX40" s="52"/>
      <c r="BY40" s="52"/>
      <c r="BZ40" s="52"/>
      <c r="CA40" s="52"/>
      <c r="CB40" s="52"/>
      <c r="CC40" s="52"/>
      <c r="CD40" s="52"/>
      <c r="CE40" s="52"/>
      <c r="CF40" s="52"/>
      <c r="CG40" s="52"/>
      <c r="CH40" s="52"/>
      <c r="CI40" s="52"/>
      <c r="CJ40" s="52"/>
      <c r="CK40" s="52"/>
      <c r="CL40" s="52"/>
      <c r="CM40" s="220"/>
      <c r="CN40" s="120"/>
      <c r="CO40" s="121"/>
      <c r="CP40" s="77" t="s">
        <v>244</v>
      </c>
      <c r="CQ40" s="77"/>
      <c r="CR40" s="121"/>
      <c r="CS40" s="121"/>
      <c r="CT40" s="114"/>
      <c r="CU40" s="121"/>
      <c r="CV40" s="121"/>
      <c r="CW40" s="121"/>
      <c r="CX40" s="121"/>
      <c r="CY40" s="114">
        <v>2</v>
      </c>
      <c r="CZ40" s="115"/>
      <c r="DA40" s="221"/>
      <c r="DB40" s="221"/>
      <c r="DC40" s="221"/>
      <c r="DD40" s="221"/>
      <c r="DE40" s="221"/>
      <c r="DF40" s="221"/>
      <c r="DG40" s="221"/>
      <c r="DH40" s="221"/>
      <c r="DI40" s="221"/>
      <c r="DJ40" s="227"/>
    </row>
    <row r="41" spans="1:114" s="48" customFormat="1" ht="14.5" x14ac:dyDescent="0.35">
      <c r="A41" s="52"/>
      <c r="B41" s="52"/>
      <c r="C41" s="105" t="s">
        <v>7</v>
      </c>
      <c r="D41" s="103"/>
      <c r="E41" s="103"/>
      <c r="F41" s="103"/>
      <c r="G41" s="103"/>
      <c r="H41" s="103"/>
      <c r="I41" s="379" t="s">
        <v>93</v>
      </c>
      <c r="J41" s="380"/>
      <c r="K41" s="380"/>
      <c r="L41" s="381"/>
      <c r="M41" s="219"/>
      <c r="N41" s="219"/>
      <c r="O41" s="219"/>
      <c r="P41" s="219"/>
      <c r="Q41" s="379" t="s">
        <v>39</v>
      </c>
      <c r="R41" s="380"/>
      <c r="S41" s="380"/>
      <c r="T41" s="381"/>
      <c r="U41" s="380" t="s">
        <v>38</v>
      </c>
      <c r="V41" s="380"/>
      <c r="W41" s="380"/>
      <c r="X41" s="381"/>
      <c r="Y41" s="379" t="s">
        <v>3</v>
      </c>
      <c r="Z41" s="380"/>
      <c r="AA41" s="380"/>
      <c r="AB41" s="380"/>
      <c r="AC41" s="380"/>
      <c r="AD41" s="380"/>
      <c r="AE41" s="380"/>
      <c r="AF41" s="381"/>
      <c r="AG41" s="52"/>
      <c r="AH41" s="96"/>
      <c r="AI41" s="123"/>
      <c r="AJ41" s="124"/>
      <c r="AK41" s="125" t="s">
        <v>6</v>
      </c>
      <c r="AL41" s="12"/>
      <c r="AM41" s="124"/>
      <c r="AN41" s="124"/>
      <c r="AO41" s="126"/>
      <c r="AP41" s="124"/>
      <c r="AQ41" s="124"/>
      <c r="AR41" s="124"/>
      <c r="AS41" s="124"/>
      <c r="AT41" s="126">
        <v>3</v>
      </c>
      <c r="AU41" s="127"/>
      <c r="AV41" s="52"/>
      <c r="AW41" s="52"/>
      <c r="AX41" s="52"/>
      <c r="AY41" s="52"/>
      <c r="AZ41" s="52"/>
      <c r="BA41" s="52"/>
      <c r="BB41" s="52"/>
      <c r="BC41" s="52"/>
      <c r="BD41" s="52"/>
      <c r="BE41" s="80"/>
      <c r="BF41" s="219"/>
      <c r="BG41" s="52"/>
      <c r="BH41" s="109" t="s">
        <v>245</v>
      </c>
      <c r="BI41" s="103"/>
      <c r="BJ41" s="103"/>
      <c r="BK41" s="103"/>
      <c r="BL41" s="103"/>
      <c r="BM41" s="103"/>
      <c r="BN41" s="324" t="s">
        <v>231</v>
      </c>
      <c r="BO41" s="325"/>
      <c r="BP41" s="325"/>
      <c r="BQ41" s="332"/>
      <c r="BR41" s="219"/>
      <c r="BS41" s="219"/>
      <c r="BT41" s="219"/>
      <c r="BU41" s="219"/>
      <c r="BV41" s="324" t="s">
        <v>233</v>
      </c>
      <c r="BW41" s="325"/>
      <c r="BX41" s="325"/>
      <c r="BY41" s="332"/>
      <c r="BZ41" s="325" t="s">
        <v>234</v>
      </c>
      <c r="CA41" s="325"/>
      <c r="CB41" s="325"/>
      <c r="CC41" s="332"/>
      <c r="CD41" s="324" t="s">
        <v>235</v>
      </c>
      <c r="CE41" s="325"/>
      <c r="CF41" s="325"/>
      <c r="CG41" s="325"/>
      <c r="CH41" s="325"/>
      <c r="CI41" s="325"/>
      <c r="CJ41" s="325"/>
      <c r="CK41" s="332"/>
      <c r="CL41" s="52"/>
      <c r="CM41" s="96"/>
      <c r="CN41" s="123"/>
      <c r="CO41" s="124"/>
      <c r="CP41" s="12" t="s">
        <v>246</v>
      </c>
      <c r="CQ41" s="12"/>
      <c r="CR41" s="124"/>
      <c r="CS41" s="124"/>
      <c r="CT41" s="126"/>
      <c r="CU41" s="124"/>
      <c r="CV41" s="124"/>
      <c r="CW41" s="124"/>
      <c r="CX41" s="124"/>
      <c r="CY41" s="126">
        <v>3</v>
      </c>
      <c r="CZ41" s="127"/>
      <c r="DA41" s="52"/>
      <c r="DB41" s="52"/>
      <c r="DC41" s="52"/>
      <c r="DD41" s="52"/>
      <c r="DE41" s="52"/>
      <c r="DF41" s="52"/>
      <c r="DG41" s="52"/>
      <c r="DH41" s="52"/>
      <c r="DI41" s="52"/>
      <c r="DJ41" s="80"/>
    </row>
    <row r="42" spans="1:114" ht="14.5" x14ac:dyDescent="0.35">
      <c r="A42" s="52"/>
      <c r="B42" s="52"/>
      <c r="C42" s="64"/>
      <c r="D42" s="65"/>
      <c r="E42" s="65"/>
      <c r="F42" s="65"/>
      <c r="G42" s="65"/>
      <c r="H42" s="65"/>
      <c r="I42" s="382"/>
      <c r="J42" s="383"/>
      <c r="K42" s="382"/>
      <c r="L42" s="383"/>
      <c r="M42" s="219"/>
      <c r="N42" s="219"/>
      <c r="O42" s="219"/>
      <c r="P42" s="219"/>
      <c r="Q42" s="382"/>
      <c r="R42" s="383"/>
      <c r="S42" s="382"/>
      <c r="T42" s="383"/>
      <c r="U42" s="382"/>
      <c r="V42" s="383"/>
      <c r="W42" s="382"/>
      <c r="X42" s="383"/>
      <c r="Y42" s="384">
        <v>2</v>
      </c>
      <c r="Z42" s="385"/>
      <c r="AA42" s="384">
        <v>0</v>
      </c>
      <c r="AB42" s="385"/>
      <c r="AC42" s="384">
        <v>1</v>
      </c>
      <c r="AD42" s="385"/>
      <c r="AE42" s="384">
        <v>8</v>
      </c>
      <c r="AF42" s="385"/>
      <c r="AG42" s="52"/>
      <c r="AH42" s="225"/>
      <c r="AI42" s="228"/>
      <c r="AJ42" s="228"/>
      <c r="AK42" s="228"/>
      <c r="AL42" s="65"/>
      <c r="AM42" s="65"/>
      <c r="AN42" s="65"/>
      <c r="AO42" s="65"/>
      <c r="AP42" s="65"/>
      <c r="AQ42" s="65"/>
      <c r="AR42" s="65"/>
      <c r="AS42" s="65"/>
      <c r="AT42" s="65"/>
      <c r="AU42" s="65"/>
      <c r="AV42" s="65"/>
      <c r="AW42" s="65"/>
      <c r="AX42" s="65"/>
      <c r="AY42" s="65"/>
      <c r="AZ42" s="65"/>
      <c r="BA42" s="65"/>
      <c r="BB42" s="65"/>
      <c r="BC42" s="65"/>
      <c r="BD42" s="65"/>
      <c r="BE42" s="66"/>
      <c r="BF42" s="219"/>
      <c r="BG42" s="52"/>
      <c r="BH42" s="64"/>
      <c r="BI42" s="65"/>
      <c r="BJ42" s="65"/>
      <c r="BK42" s="65"/>
      <c r="BL42" s="65"/>
      <c r="BM42" s="65"/>
      <c r="BN42" s="382"/>
      <c r="BO42" s="383"/>
      <c r="BP42" s="382"/>
      <c r="BQ42" s="383"/>
      <c r="BR42" s="219"/>
      <c r="BS42" s="219"/>
      <c r="BT42" s="219"/>
      <c r="BU42" s="219"/>
      <c r="BV42" s="382"/>
      <c r="BW42" s="383"/>
      <c r="BX42" s="382"/>
      <c r="BY42" s="383"/>
      <c r="BZ42" s="382"/>
      <c r="CA42" s="383"/>
      <c r="CB42" s="382"/>
      <c r="CC42" s="383"/>
      <c r="CD42" s="384">
        <v>2</v>
      </c>
      <c r="CE42" s="385"/>
      <c r="CF42" s="384">
        <v>0</v>
      </c>
      <c r="CG42" s="385"/>
      <c r="CH42" s="384">
        <v>1</v>
      </c>
      <c r="CI42" s="385"/>
      <c r="CJ42" s="384">
        <v>8</v>
      </c>
      <c r="CK42" s="385"/>
      <c r="CL42" s="52"/>
      <c r="CM42" s="225"/>
      <c r="CN42" s="228"/>
      <c r="CO42" s="228"/>
      <c r="CP42" s="228"/>
      <c r="CQ42" s="65"/>
      <c r="CR42" s="65"/>
      <c r="CS42" s="65"/>
      <c r="CT42" s="65"/>
      <c r="CU42" s="65"/>
      <c r="CV42" s="65"/>
      <c r="CW42" s="65"/>
      <c r="CX42" s="65"/>
      <c r="CY42" s="65"/>
      <c r="CZ42" s="65"/>
      <c r="DA42" s="65"/>
      <c r="DB42" s="65"/>
      <c r="DC42" s="65"/>
      <c r="DD42" s="65"/>
      <c r="DE42" s="65"/>
      <c r="DF42" s="65"/>
      <c r="DG42" s="65"/>
      <c r="DH42" s="65"/>
      <c r="DI42" s="65"/>
      <c r="DJ42" s="66"/>
    </row>
    <row r="43" spans="1:114" s="48" customFormat="1" x14ac:dyDescent="0.35"/>
    <row r="44" spans="1:114" s="48" customFormat="1" x14ac:dyDescent="0.35"/>
    <row r="76" spans="28:29" x14ac:dyDescent="0.35">
      <c r="AB76" s="128"/>
      <c r="AC76" s="128"/>
    </row>
    <row r="77" spans="28:29" x14ac:dyDescent="0.35">
      <c r="AB77" s="128"/>
      <c r="AC77" s="128"/>
    </row>
    <row r="78" spans="28:29" x14ac:dyDescent="0.35">
      <c r="AB78" s="48"/>
      <c r="AC78" s="48"/>
    </row>
    <row r="79" spans="28:29" x14ac:dyDescent="0.35">
      <c r="AB79" s="128"/>
      <c r="AC79" s="128"/>
    </row>
    <row r="80" spans="28:29" x14ac:dyDescent="0.35">
      <c r="AB80" s="128"/>
      <c r="AC80" s="128"/>
    </row>
    <row r="81" spans="27:29" x14ac:dyDescent="0.35">
      <c r="AB81" s="48"/>
      <c r="AC81" s="48"/>
    </row>
    <row r="82" spans="27:29" x14ac:dyDescent="0.35">
      <c r="AB82" s="128"/>
      <c r="AC82" s="128"/>
    </row>
    <row r="83" spans="27:29" x14ac:dyDescent="0.35">
      <c r="AA83" s="128"/>
      <c r="AB83" s="128"/>
      <c r="AC83" s="128"/>
    </row>
  </sheetData>
  <mergeCells count="233">
    <mergeCell ref="CD42:CE42"/>
    <mergeCell ref="CF42:CG42"/>
    <mergeCell ref="CH42:CI42"/>
    <mergeCell ref="CJ42:CK42"/>
    <mergeCell ref="I41:L41"/>
    <mergeCell ref="Q41:T41"/>
    <mergeCell ref="U41:X41"/>
    <mergeCell ref="Y41:AF41"/>
    <mergeCell ref="BN41:BQ41"/>
    <mergeCell ref="BV41:BY41"/>
    <mergeCell ref="BZ41:CC41"/>
    <mergeCell ref="CD41:CK41"/>
    <mergeCell ref="I42:J42"/>
    <mergeCell ref="K42:L42"/>
    <mergeCell ref="Q42:R42"/>
    <mergeCell ref="S42:T42"/>
    <mergeCell ref="U42:V42"/>
    <mergeCell ref="W42:X42"/>
    <mergeCell ref="Y42:Z42"/>
    <mergeCell ref="AA42:AB42"/>
    <mergeCell ref="AC42:AD42"/>
    <mergeCell ref="AE42:AF42"/>
    <mergeCell ref="BN42:BO42"/>
    <mergeCell ref="BP42:BQ42"/>
    <mergeCell ref="BV42:BW42"/>
    <mergeCell ref="BX42:BY42"/>
    <mergeCell ref="BZ42:CA42"/>
    <mergeCell ref="CB42:CC42"/>
    <mergeCell ref="CN38:CZ38"/>
    <mergeCell ref="DB38:DI38"/>
    <mergeCell ref="Q39:R39"/>
    <mergeCell ref="S39:T39"/>
    <mergeCell ref="U39:V39"/>
    <mergeCell ref="W39:X39"/>
    <mergeCell ref="Y39:Z39"/>
    <mergeCell ref="AA39:AB39"/>
    <mergeCell ref="AC39:AD39"/>
    <mergeCell ref="AE39:AF39"/>
    <mergeCell ref="AW39:BD39"/>
    <mergeCell ref="BV39:BW39"/>
    <mergeCell ref="BX39:BY39"/>
    <mergeCell ref="BZ39:CA39"/>
    <mergeCell ref="CB39:CC39"/>
    <mergeCell ref="CD39:CE39"/>
    <mergeCell ref="CF39:CG39"/>
    <mergeCell ref="CH39:CI39"/>
    <mergeCell ref="CJ39:CK39"/>
    <mergeCell ref="DB39:DI39"/>
    <mergeCell ref="BX36:BY36"/>
    <mergeCell ref="BZ36:CA36"/>
    <mergeCell ref="CB36:CC36"/>
    <mergeCell ref="CD36:CE36"/>
    <mergeCell ref="CF36:CG36"/>
    <mergeCell ref="CH36:CI36"/>
    <mergeCell ref="CJ36:CK36"/>
    <mergeCell ref="M38:P39"/>
    <mergeCell ref="Q38:T38"/>
    <mergeCell ref="U38:X38"/>
    <mergeCell ref="Y38:AF38"/>
    <mergeCell ref="AI38:AU38"/>
    <mergeCell ref="AW38:BD38"/>
    <mergeCell ref="BR38:BU39"/>
    <mergeCell ref="BV38:BY38"/>
    <mergeCell ref="BZ38:CC38"/>
    <mergeCell ref="CD38:CK38"/>
    <mergeCell ref="CD33:CE33"/>
    <mergeCell ref="CF33:CG33"/>
    <mergeCell ref="CH33:CI33"/>
    <mergeCell ref="CJ33:CK33"/>
    <mergeCell ref="DB33:DI33"/>
    <mergeCell ref="AW34:BD34"/>
    <mergeCell ref="DB34:DI34"/>
    <mergeCell ref="M35:P36"/>
    <mergeCell ref="Q35:T35"/>
    <mergeCell ref="U35:X35"/>
    <mergeCell ref="Y35:AF35"/>
    <mergeCell ref="BR35:BU36"/>
    <mergeCell ref="BV35:BY35"/>
    <mergeCell ref="BZ35:CC35"/>
    <mergeCell ref="CD35:CK35"/>
    <mergeCell ref="Q36:R36"/>
    <mergeCell ref="S36:T36"/>
    <mergeCell ref="U36:V36"/>
    <mergeCell ref="W36:X36"/>
    <mergeCell ref="Y36:Z36"/>
    <mergeCell ref="AA36:AB36"/>
    <mergeCell ref="AC36:AD36"/>
    <mergeCell ref="AE36:AF36"/>
    <mergeCell ref="BV36:BW36"/>
    <mergeCell ref="Y33:Z33"/>
    <mergeCell ref="AA33:AB33"/>
    <mergeCell ref="AC33:AD33"/>
    <mergeCell ref="AE33:AF33"/>
    <mergeCell ref="AW33:BD33"/>
    <mergeCell ref="BV33:BW33"/>
    <mergeCell ref="BX33:BY33"/>
    <mergeCell ref="BZ33:CA33"/>
    <mergeCell ref="CB33:CC33"/>
    <mergeCell ref="AN28:BC29"/>
    <mergeCell ref="BD28:BE29"/>
    <mergeCell ref="CS28:DH29"/>
    <mergeCell ref="DI28:DJ29"/>
    <mergeCell ref="AJ31:AU31"/>
    <mergeCell ref="AW31:BD31"/>
    <mergeCell ref="CO31:CZ31"/>
    <mergeCell ref="DB31:DI31"/>
    <mergeCell ref="I32:L32"/>
    <mergeCell ref="M32:P33"/>
    <mergeCell ref="Q32:T32"/>
    <mergeCell ref="U32:X32"/>
    <mergeCell ref="Y32:AF32"/>
    <mergeCell ref="AW32:BD32"/>
    <mergeCell ref="BN32:BQ32"/>
    <mergeCell ref="BR32:BU33"/>
    <mergeCell ref="BV32:BY32"/>
    <mergeCell ref="BZ32:CC32"/>
    <mergeCell ref="CD32:CK32"/>
    <mergeCell ref="DB32:DI32"/>
    <mergeCell ref="Q33:R33"/>
    <mergeCell ref="S33:T33"/>
    <mergeCell ref="U33:V33"/>
    <mergeCell ref="W33:X33"/>
    <mergeCell ref="AN24:BC25"/>
    <mergeCell ref="BD24:BE25"/>
    <mergeCell ref="CS24:DH25"/>
    <mergeCell ref="DI24:DJ25"/>
    <mergeCell ref="C25:P25"/>
    <mergeCell ref="Q25:AF25"/>
    <mergeCell ref="BH25:BU25"/>
    <mergeCell ref="BV25:CK25"/>
    <mergeCell ref="AN26:BC27"/>
    <mergeCell ref="BD26:BE27"/>
    <mergeCell ref="CS26:DH27"/>
    <mergeCell ref="DI26:DJ27"/>
    <mergeCell ref="Z21:AA22"/>
    <mergeCell ref="AB21:AC22"/>
    <mergeCell ref="BH21:BP22"/>
    <mergeCell ref="BQ21:BR22"/>
    <mergeCell ref="BS21:BT22"/>
    <mergeCell ref="BU21:BV22"/>
    <mergeCell ref="BW21:BW22"/>
    <mergeCell ref="BX21:BY22"/>
    <mergeCell ref="BZ21:CA22"/>
    <mergeCell ref="AN22:BC23"/>
    <mergeCell ref="BD22:BE23"/>
    <mergeCell ref="C21:K22"/>
    <mergeCell ref="L21:M22"/>
    <mergeCell ref="N21:O22"/>
    <mergeCell ref="P21:Q22"/>
    <mergeCell ref="R21:R22"/>
    <mergeCell ref="S21:T22"/>
    <mergeCell ref="U21:V22"/>
    <mergeCell ref="W21:W22"/>
    <mergeCell ref="X21:Y22"/>
    <mergeCell ref="CB18:CB19"/>
    <mergeCell ref="CC18:CD19"/>
    <mergeCell ref="CE18:CF19"/>
    <mergeCell ref="CG18:CH19"/>
    <mergeCell ref="DI18:DJ18"/>
    <mergeCell ref="AN19:BC21"/>
    <mergeCell ref="BD19:BE21"/>
    <mergeCell ref="CS19:DH21"/>
    <mergeCell ref="DI19:DJ21"/>
    <mergeCell ref="CB21:CB22"/>
    <mergeCell ref="CC21:CD22"/>
    <mergeCell ref="CE21:CF22"/>
    <mergeCell ref="CG21:CH22"/>
    <mergeCell ref="CS22:DH23"/>
    <mergeCell ref="DI22:DJ23"/>
    <mergeCell ref="AB18:AC19"/>
    <mergeCell ref="BD18:BE18"/>
    <mergeCell ref="BH18:BP19"/>
    <mergeCell ref="BQ18:BR19"/>
    <mergeCell ref="BS18:BT19"/>
    <mergeCell ref="BU18:BV19"/>
    <mergeCell ref="BW18:BW19"/>
    <mergeCell ref="BX18:BY19"/>
    <mergeCell ref="BZ18:CA19"/>
    <mergeCell ref="AN10:AY11"/>
    <mergeCell ref="CS10:DD11"/>
    <mergeCell ref="C13:BE13"/>
    <mergeCell ref="BH13:DJ13"/>
    <mergeCell ref="AX14:BE14"/>
    <mergeCell ref="DC14:DJ14"/>
    <mergeCell ref="C16:AF16"/>
    <mergeCell ref="AH16:AM18"/>
    <mergeCell ref="BD16:BE16"/>
    <mergeCell ref="BH16:CK16"/>
    <mergeCell ref="CM16:CR18"/>
    <mergeCell ref="DI16:DJ16"/>
    <mergeCell ref="BD17:BE17"/>
    <mergeCell ref="DI17:DJ17"/>
    <mergeCell ref="C18:K19"/>
    <mergeCell ref="L18:M19"/>
    <mergeCell ref="N18:O19"/>
    <mergeCell ref="P18:Q19"/>
    <mergeCell ref="R18:R19"/>
    <mergeCell ref="S18:T19"/>
    <mergeCell ref="U18:V19"/>
    <mergeCell ref="W18:W19"/>
    <mergeCell ref="X18:Y19"/>
    <mergeCell ref="Z18:AA19"/>
    <mergeCell ref="G2:AU2"/>
    <mergeCell ref="AV2:BE2"/>
    <mergeCell ref="BL2:CZ2"/>
    <mergeCell ref="DA2:DJ2"/>
    <mergeCell ref="G3:AU3"/>
    <mergeCell ref="AV3:BA3"/>
    <mergeCell ref="BB3:BE3"/>
    <mergeCell ref="BL3:CZ3"/>
    <mergeCell ref="DA3:DD3"/>
    <mergeCell ref="DE3:DJ3"/>
    <mergeCell ref="C9:N9"/>
    <mergeCell ref="G4:AU4"/>
    <mergeCell ref="AV4:BA5"/>
    <mergeCell ref="BB4:BE5"/>
    <mergeCell ref="BL4:CZ4"/>
    <mergeCell ref="DE4:DJ5"/>
    <mergeCell ref="G5:AU5"/>
    <mergeCell ref="BL5:CZ5"/>
    <mergeCell ref="A7:BA7"/>
    <mergeCell ref="BH7:DH7"/>
    <mergeCell ref="O9:T9"/>
    <mergeCell ref="V9:AF9"/>
    <mergeCell ref="AG9:AL9"/>
    <mergeCell ref="AN9:AY9"/>
    <mergeCell ref="AZ9:BE9"/>
    <mergeCell ref="BH9:BS9"/>
    <mergeCell ref="BT9:BY9"/>
    <mergeCell ref="CA9:CK9"/>
    <mergeCell ref="CL9:CQ9"/>
    <mergeCell ref="CS9:DD9"/>
    <mergeCell ref="DE9:DJ9"/>
  </mergeCells>
  <pageMargins left="0" right="0" top="0.74803149606299213" bottom="0" header="0.31496062992125984" footer="0.31496062992125984"/>
  <pageSetup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view="pageBreakPreview" zoomScale="85" zoomScaleNormal="130" zoomScaleSheetLayoutView="85" workbookViewId="0">
      <selection activeCell="D20" sqref="D20"/>
    </sheetView>
  </sheetViews>
  <sheetFormatPr defaultColWidth="8.81640625" defaultRowHeight="13" x14ac:dyDescent="0.3"/>
  <cols>
    <col min="1" max="1" width="7.26953125" style="287" bestFit="1" customWidth="1"/>
    <col min="2" max="2" width="45.7265625" style="17" customWidth="1"/>
    <col min="3" max="3" width="24.54296875" style="17" customWidth="1"/>
    <col min="4" max="4" width="3.1796875" style="17" bestFit="1" customWidth="1"/>
    <col min="5" max="5" width="3" style="17" bestFit="1" customWidth="1"/>
    <col min="6" max="6" width="5.7265625" style="288" bestFit="1" customWidth="1"/>
    <col min="7" max="7" width="10.453125" style="17" customWidth="1"/>
    <col min="8" max="9" width="1.54296875" style="17" customWidth="1"/>
    <col min="10" max="10" width="7.26953125" style="17" bestFit="1" customWidth="1"/>
    <col min="11" max="11" width="45.7265625" style="17" customWidth="1"/>
    <col min="12" max="12" width="23.54296875" style="17" customWidth="1"/>
    <col min="13" max="13" width="3.1796875" style="17" bestFit="1" customWidth="1"/>
    <col min="14" max="14" width="3" style="17" bestFit="1" customWidth="1"/>
    <col min="15" max="15" width="5.7265625" style="17" bestFit="1" customWidth="1"/>
    <col min="16" max="16" width="11" style="17" customWidth="1"/>
    <col min="17" max="16384" width="8.81640625" style="17"/>
  </cols>
  <sheetData>
    <row r="1" spans="1:16" s="16" customFormat="1" ht="18.5" x14ac:dyDescent="0.35">
      <c r="A1" s="421">
        <f>-1</f>
        <v>-1</v>
      </c>
      <c r="B1" s="423" t="s">
        <v>268</v>
      </c>
      <c r="C1" s="424"/>
      <c r="D1" s="424"/>
      <c r="E1" s="424"/>
      <c r="F1" s="425"/>
      <c r="G1" s="402" t="s">
        <v>42</v>
      </c>
      <c r="J1" s="421">
        <f>-1</f>
        <v>-1</v>
      </c>
      <c r="K1" s="423" t="s">
        <v>269</v>
      </c>
      <c r="L1" s="424"/>
      <c r="M1" s="424"/>
      <c r="N1" s="424"/>
      <c r="O1" s="425"/>
      <c r="P1" s="402" t="s">
        <v>248</v>
      </c>
    </row>
    <row r="2" spans="1:16" s="16" customFormat="1" ht="19" thickBot="1" x14ac:dyDescent="0.4">
      <c r="A2" s="422"/>
      <c r="B2" s="426"/>
      <c r="C2" s="427"/>
      <c r="D2" s="427"/>
      <c r="E2" s="427"/>
      <c r="F2" s="428"/>
      <c r="G2" s="403"/>
      <c r="J2" s="422"/>
      <c r="K2" s="426"/>
      <c r="L2" s="427"/>
      <c r="M2" s="427"/>
      <c r="N2" s="427"/>
      <c r="O2" s="428"/>
      <c r="P2" s="403"/>
    </row>
    <row r="3" spans="1:16" s="142" customFormat="1" ht="17.25" customHeight="1" thickBot="1" x14ac:dyDescent="0.4">
      <c r="A3" s="408" t="s">
        <v>103</v>
      </c>
      <c r="B3" s="409"/>
      <c r="C3" s="409"/>
      <c r="D3" s="409"/>
      <c r="E3" s="409"/>
      <c r="F3" s="409"/>
      <c r="G3" s="410"/>
      <c r="J3" s="408" t="s">
        <v>270</v>
      </c>
      <c r="K3" s="409"/>
      <c r="L3" s="409"/>
      <c r="M3" s="409"/>
      <c r="N3" s="409"/>
      <c r="O3" s="409"/>
      <c r="P3" s="410"/>
    </row>
    <row r="4" spans="1:16" s="142" customFormat="1" ht="14.5" x14ac:dyDescent="0.35">
      <c r="A4" s="419">
        <f>-1.01</f>
        <v>-1.01</v>
      </c>
      <c r="B4" s="404" t="s">
        <v>104</v>
      </c>
      <c r="C4" s="406" t="s">
        <v>50</v>
      </c>
      <c r="D4" s="406"/>
      <c r="E4" s="406"/>
      <c r="F4" s="406"/>
      <c r="G4" s="398"/>
      <c r="J4" s="419">
        <f>-1.01</f>
        <v>-1.01</v>
      </c>
      <c r="K4" s="404" t="s">
        <v>249</v>
      </c>
      <c r="L4" s="406" t="s">
        <v>250</v>
      </c>
      <c r="M4" s="406"/>
      <c r="N4" s="406"/>
      <c r="O4" s="406"/>
      <c r="P4" s="398"/>
    </row>
    <row r="5" spans="1:16" s="142" customFormat="1" ht="15" thickBot="1" x14ac:dyDescent="0.4">
      <c r="A5" s="420"/>
      <c r="B5" s="405"/>
      <c r="C5" s="407"/>
      <c r="D5" s="407"/>
      <c r="E5" s="407"/>
      <c r="F5" s="407"/>
      <c r="G5" s="399"/>
      <c r="J5" s="420"/>
      <c r="K5" s="405"/>
      <c r="L5" s="407"/>
      <c r="M5" s="407"/>
      <c r="N5" s="407"/>
      <c r="O5" s="407"/>
      <c r="P5" s="399"/>
    </row>
    <row r="6" spans="1:16" s="142" customFormat="1" ht="15" customHeight="1" x14ac:dyDescent="0.35">
      <c r="A6" s="419" t="s">
        <v>271</v>
      </c>
      <c r="B6" s="404" t="s">
        <v>272</v>
      </c>
      <c r="C6" s="406" t="s">
        <v>50</v>
      </c>
      <c r="D6" s="406"/>
      <c r="E6" s="406"/>
      <c r="F6" s="406"/>
      <c r="G6" s="398"/>
      <c r="J6" s="419" t="s">
        <v>271</v>
      </c>
      <c r="K6" s="404" t="s">
        <v>273</v>
      </c>
      <c r="L6" s="406" t="s">
        <v>250</v>
      </c>
      <c r="M6" s="406"/>
      <c r="N6" s="406"/>
      <c r="O6" s="406"/>
      <c r="P6" s="398"/>
    </row>
    <row r="7" spans="1:16" s="142" customFormat="1" ht="15" thickBot="1" x14ac:dyDescent="0.4">
      <c r="A7" s="420"/>
      <c r="B7" s="405"/>
      <c r="C7" s="407"/>
      <c r="D7" s="407"/>
      <c r="E7" s="407"/>
      <c r="F7" s="407"/>
      <c r="G7" s="399"/>
      <c r="J7" s="420"/>
      <c r="K7" s="405"/>
      <c r="L7" s="407"/>
      <c r="M7" s="407"/>
      <c r="N7" s="407"/>
      <c r="O7" s="407"/>
      <c r="P7" s="399"/>
    </row>
    <row r="8" spans="1:16" s="168" customFormat="1" ht="14.5" x14ac:dyDescent="0.35">
      <c r="A8" s="386">
        <f>A4-0.01</f>
        <v>-1.02</v>
      </c>
      <c r="B8" s="388" t="s">
        <v>51</v>
      </c>
      <c r="C8" s="193" t="s">
        <v>46</v>
      </c>
      <c r="D8" s="194">
        <v>1</v>
      </c>
      <c r="E8" s="396"/>
      <c r="F8" s="397"/>
      <c r="G8" s="195"/>
      <c r="J8" s="386">
        <f>J4-0.01</f>
        <v>-1.02</v>
      </c>
      <c r="K8" s="388" t="s">
        <v>274</v>
      </c>
      <c r="L8" s="140" t="s">
        <v>251</v>
      </c>
      <c r="M8" s="196">
        <v>1</v>
      </c>
      <c r="N8" s="18"/>
      <c r="O8" s="197"/>
      <c r="P8" s="195"/>
    </row>
    <row r="9" spans="1:16" s="168" customFormat="1" ht="15" thickBot="1" x14ac:dyDescent="0.4">
      <c r="A9" s="400"/>
      <c r="B9" s="401"/>
      <c r="C9" s="145" t="s">
        <v>47</v>
      </c>
      <c r="D9" s="180">
        <v>2</v>
      </c>
      <c r="E9" s="19"/>
      <c r="F9" s="198"/>
      <c r="G9" s="199"/>
      <c r="J9" s="400"/>
      <c r="K9" s="401"/>
      <c r="L9" s="145" t="s">
        <v>252</v>
      </c>
      <c r="M9" s="200">
        <v>2</v>
      </c>
      <c r="N9" s="19"/>
      <c r="O9" s="198"/>
      <c r="P9" s="199"/>
    </row>
    <row r="10" spans="1:16" s="21" customFormat="1" ht="15" thickBot="1" x14ac:dyDescent="0.4">
      <c r="A10" s="429" t="s">
        <v>276</v>
      </c>
      <c r="B10" s="430"/>
      <c r="C10" s="430"/>
      <c r="D10" s="430"/>
      <c r="E10" s="430"/>
      <c r="F10" s="430"/>
      <c r="G10" s="431"/>
      <c r="J10" s="408" t="s">
        <v>275</v>
      </c>
      <c r="K10" s="409"/>
      <c r="L10" s="409"/>
      <c r="M10" s="409"/>
      <c r="N10" s="409"/>
      <c r="O10" s="409"/>
      <c r="P10" s="410"/>
    </row>
    <row r="11" spans="1:16" s="247" customFormat="1" ht="15" thickBot="1" x14ac:dyDescent="0.4">
      <c r="A11" s="281">
        <f>A8-0.01</f>
        <v>-1.03</v>
      </c>
      <c r="B11" s="201" t="s">
        <v>175</v>
      </c>
      <c r="C11" s="202"/>
      <c r="D11" s="202"/>
      <c r="E11" s="202"/>
      <c r="F11" s="202"/>
      <c r="G11" s="203"/>
      <c r="J11" s="282">
        <f>J8-0.01</f>
        <v>-1.03</v>
      </c>
      <c r="K11" s="204" t="s">
        <v>253</v>
      </c>
      <c r="L11" s="205"/>
      <c r="M11" s="205"/>
      <c r="N11" s="205"/>
      <c r="O11" s="205"/>
      <c r="P11" s="206"/>
    </row>
    <row r="12" spans="1:16" s="168" customFormat="1" ht="14.5" x14ac:dyDescent="0.35">
      <c r="A12" s="432">
        <f>A11-0.01</f>
        <v>-1.04</v>
      </c>
      <c r="B12" s="393" t="s">
        <v>130</v>
      </c>
      <c r="C12" s="411" t="s">
        <v>44</v>
      </c>
      <c r="D12" s="413">
        <v>1</v>
      </c>
      <c r="E12" s="396"/>
      <c r="F12" s="397"/>
      <c r="G12" s="415"/>
      <c r="J12" s="432">
        <f>J11-0.01</f>
        <v>-1.04</v>
      </c>
      <c r="K12" s="393" t="s">
        <v>254</v>
      </c>
      <c r="L12" s="411" t="s">
        <v>255</v>
      </c>
      <c r="M12" s="413">
        <v>1</v>
      </c>
      <c r="N12" s="396"/>
      <c r="O12" s="397"/>
      <c r="P12" s="415"/>
    </row>
    <row r="13" spans="1:16" s="168" customFormat="1" ht="14.5" x14ac:dyDescent="0.35">
      <c r="A13" s="433"/>
      <c r="B13" s="394"/>
      <c r="C13" s="412"/>
      <c r="D13" s="414"/>
      <c r="E13" s="20"/>
      <c r="F13" s="22"/>
      <c r="G13" s="416"/>
      <c r="J13" s="433"/>
      <c r="K13" s="394"/>
      <c r="L13" s="412"/>
      <c r="M13" s="414"/>
      <c r="N13" s="20"/>
      <c r="O13" s="22"/>
      <c r="P13" s="416"/>
    </row>
    <row r="14" spans="1:16" s="168" customFormat="1" ht="15" thickBot="1" x14ac:dyDescent="0.4">
      <c r="A14" s="433"/>
      <c r="B14" s="394"/>
      <c r="C14" s="207" t="s">
        <v>45</v>
      </c>
      <c r="D14" s="208">
        <v>2</v>
      </c>
      <c r="E14" s="417"/>
      <c r="F14" s="418"/>
      <c r="G14" s="416"/>
      <c r="J14" s="433"/>
      <c r="K14" s="394"/>
      <c r="L14" s="207" t="s">
        <v>256</v>
      </c>
      <c r="M14" s="208">
        <v>2</v>
      </c>
      <c r="N14" s="417"/>
      <c r="O14" s="418"/>
      <c r="P14" s="416"/>
    </row>
    <row r="15" spans="1:16" s="168" customFormat="1" ht="14.5" x14ac:dyDescent="0.35">
      <c r="A15" s="386">
        <f>A12-0.01</f>
        <v>-1.05</v>
      </c>
      <c r="B15" s="388" t="s">
        <v>128</v>
      </c>
      <c r="C15" s="193" t="s">
        <v>46</v>
      </c>
      <c r="D15" s="194">
        <v>1</v>
      </c>
      <c r="E15" s="434"/>
      <c r="F15" s="435"/>
      <c r="G15" s="195"/>
      <c r="J15" s="386">
        <f>J12-0.01</f>
        <v>-1.05</v>
      </c>
      <c r="K15" s="388" t="s">
        <v>257</v>
      </c>
      <c r="L15" s="140" t="s">
        <v>251</v>
      </c>
      <c r="M15" s="196">
        <v>1</v>
      </c>
      <c r="N15" s="18"/>
      <c r="O15" s="197"/>
      <c r="P15" s="195"/>
    </row>
    <row r="16" spans="1:16" s="168" customFormat="1" ht="15" thickBot="1" x14ac:dyDescent="0.4">
      <c r="A16" s="400"/>
      <c r="B16" s="401"/>
      <c r="C16" s="145" t="s">
        <v>47</v>
      </c>
      <c r="D16" s="180">
        <v>2</v>
      </c>
      <c r="E16" s="19"/>
      <c r="F16" s="198"/>
      <c r="G16" s="199"/>
      <c r="J16" s="400"/>
      <c r="K16" s="401"/>
      <c r="L16" s="145" t="s">
        <v>252</v>
      </c>
      <c r="M16" s="200">
        <v>2</v>
      </c>
      <c r="N16" s="19"/>
      <c r="O16" s="198"/>
      <c r="P16" s="199"/>
    </row>
    <row r="17" spans="1:16" s="142" customFormat="1" ht="14.5" x14ac:dyDescent="0.35">
      <c r="A17" s="419">
        <f>A15-0.01</f>
        <v>-1.06</v>
      </c>
      <c r="B17" s="404" t="s">
        <v>449</v>
      </c>
      <c r="C17" s="406" t="s">
        <v>129</v>
      </c>
      <c r="D17" s="406"/>
      <c r="E17" s="406"/>
      <c r="F17" s="406"/>
      <c r="G17" s="398"/>
      <c r="J17" s="419">
        <f>J15-0.01</f>
        <v>-1.06</v>
      </c>
      <c r="K17" s="404" t="s">
        <v>450</v>
      </c>
      <c r="L17" s="406" t="s">
        <v>258</v>
      </c>
      <c r="M17" s="406"/>
      <c r="N17" s="406"/>
      <c r="O17" s="406"/>
      <c r="P17" s="398"/>
    </row>
    <row r="18" spans="1:16" s="142" customFormat="1" ht="15" thickBot="1" x14ac:dyDescent="0.4">
      <c r="A18" s="420"/>
      <c r="B18" s="405"/>
      <c r="C18" s="407"/>
      <c r="D18" s="407"/>
      <c r="E18" s="407"/>
      <c r="F18" s="407"/>
      <c r="G18" s="399"/>
      <c r="J18" s="420"/>
      <c r="K18" s="405"/>
      <c r="L18" s="407"/>
      <c r="M18" s="407"/>
      <c r="N18" s="407"/>
      <c r="O18" s="407"/>
      <c r="P18" s="399"/>
    </row>
    <row r="19" spans="1:16" s="168" customFormat="1" ht="14.5" x14ac:dyDescent="0.35">
      <c r="A19" s="386">
        <v>-1.07</v>
      </c>
      <c r="B19" s="388" t="s">
        <v>41</v>
      </c>
      <c r="C19" s="193" t="s">
        <v>29</v>
      </c>
      <c r="D19" s="194">
        <v>1</v>
      </c>
      <c r="E19" s="396"/>
      <c r="F19" s="397"/>
      <c r="G19" s="195"/>
      <c r="J19" s="386">
        <v>-1.07</v>
      </c>
      <c r="K19" s="388" t="s">
        <v>277</v>
      </c>
      <c r="L19" s="140" t="s">
        <v>259</v>
      </c>
      <c r="M19" s="196">
        <v>1</v>
      </c>
      <c r="N19" s="18"/>
      <c r="O19" s="197"/>
      <c r="P19" s="195"/>
    </row>
    <row r="20" spans="1:16" s="168" customFormat="1" ht="15" thickBot="1" x14ac:dyDescent="0.4">
      <c r="A20" s="387"/>
      <c r="B20" s="389"/>
      <c r="C20" s="143" t="s">
        <v>40</v>
      </c>
      <c r="D20" s="208">
        <v>2</v>
      </c>
      <c r="E20" s="23"/>
      <c r="F20" s="209"/>
      <c r="G20" s="210"/>
      <c r="J20" s="387"/>
      <c r="K20" s="401"/>
      <c r="L20" s="145" t="s">
        <v>260</v>
      </c>
      <c r="M20" s="200">
        <v>2</v>
      </c>
      <c r="N20" s="19"/>
      <c r="O20" s="198"/>
      <c r="P20" s="199"/>
    </row>
    <row r="21" spans="1:16" ht="14.5" x14ac:dyDescent="0.35">
      <c r="A21" s="390">
        <v>-1.0900000000000001</v>
      </c>
      <c r="B21" s="393" t="s">
        <v>57</v>
      </c>
      <c r="C21" s="211" t="s">
        <v>52</v>
      </c>
      <c r="D21" s="18">
        <v>1</v>
      </c>
      <c r="E21" s="15"/>
      <c r="F21" s="283"/>
      <c r="G21" s="212"/>
      <c r="J21" s="390">
        <v>-1.0900000000000001</v>
      </c>
      <c r="K21" s="393" t="s">
        <v>261</v>
      </c>
      <c r="L21" s="211" t="s">
        <v>262</v>
      </c>
      <c r="M21" s="18">
        <v>1</v>
      </c>
      <c r="N21" s="15"/>
      <c r="O21" s="283"/>
      <c r="P21" s="212"/>
    </row>
    <row r="22" spans="1:16" ht="14.5" x14ac:dyDescent="0.35">
      <c r="A22" s="391"/>
      <c r="B22" s="394"/>
      <c r="C22" s="213" t="s">
        <v>53</v>
      </c>
      <c r="D22" s="214">
        <v>2</v>
      </c>
      <c r="E22" s="14"/>
      <c r="F22" s="284"/>
      <c r="G22" s="215"/>
      <c r="J22" s="391"/>
      <c r="K22" s="394"/>
      <c r="L22" s="213" t="s">
        <v>263</v>
      </c>
      <c r="M22" s="214">
        <v>2</v>
      </c>
      <c r="N22" s="14"/>
      <c r="O22" s="284"/>
      <c r="P22" s="215"/>
    </row>
    <row r="23" spans="1:16" ht="14.5" x14ac:dyDescent="0.35">
      <c r="A23" s="391"/>
      <c r="B23" s="394"/>
      <c r="C23" s="439" t="s">
        <v>127</v>
      </c>
      <c r="D23" s="441">
        <v>3</v>
      </c>
      <c r="E23" s="443"/>
      <c r="F23" s="444"/>
      <c r="G23" s="215"/>
      <c r="J23" s="391"/>
      <c r="K23" s="394"/>
      <c r="L23" s="439" t="s">
        <v>264</v>
      </c>
      <c r="M23" s="441">
        <v>3</v>
      </c>
      <c r="N23" s="443"/>
      <c r="O23" s="444"/>
      <c r="P23" s="215"/>
    </row>
    <row r="24" spans="1:16" ht="14.5" x14ac:dyDescent="0.35">
      <c r="A24" s="391"/>
      <c r="B24" s="394"/>
      <c r="C24" s="440"/>
      <c r="D24" s="442"/>
      <c r="E24" s="445"/>
      <c r="F24" s="446"/>
      <c r="G24" s="215"/>
      <c r="J24" s="391"/>
      <c r="K24" s="394"/>
      <c r="L24" s="440"/>
      <c r="M24" s="442"/>
      <c r="N24" s="445"/>
      <c r="O24" s="446"/>
      <c r="P24" s="215"/>
    </row>
    <row r="25" spans="1:16" ht="14.5" x14ac:dyDescent="0.35">
      <c r="A25" s="391"/>
      <c r="B25" s="394"/>
      <c r="C25" s="213" t="s">
        <v>54</v>
      </c>
      <c r="D25" s="214">
        <v>4</v>
      </c>
      <c r="E25" s="14"/>
      <c r="F25" s="284"/>
      <c r="G25" s="215"/>
      <c r="J25" s="391"/>
      <c r="K25" s="394"/>
      <c r="L25" s="213" t="s">
        <v>265</v>
      </c>
      <c r="M25" s="214">
        <v>4</v>
      </c>
      <c r="N25" s="14"/>
      <c r="O25" s="284"/>
      <c r="P25" s="215"/>
    </row>
    <row r="26" spans="1:16" ht="15" thickBot="1" x14ac:dyDescent="0.4">
      <c r="A26" s="392"/>
      <c r="B26" s="395"/>
      <c r="C26" s="216" t="s">
        <v>55</v>
      </c>
      <c r="D26" s="217">
        <v>98</v>
      </c>
      <c r="E26" s="248" t="s">
        <v>56</v>
      </c>
      <c r="F26" s="285">
        <f>'3TimeExpense'!A3</f>
        <v>-3.01</v>
      </c>
      <c r="G26" s="218"/>
      <c r="J26" s="392"/>
      <c r="K26" s="395"/>
      <c r="L26" s="216" t="s">
        <v>278</v>
      </c>
      <c r="M26" s="217">
        <v>98</v>
      </c>
      <c r="N26" s="248" t="s">
        <v>266</v>
      </c>
      <c r="O26" s="285">
        <f>'3TimeExpense'!A3</f>
        <v>-3.01</v>
      </c>
      <c r="P26" s="218"/>
    </row>
    <row r="27" spans="1:16" ht="15" thickBot="1" x14ac:dyDescent="0.35">
      <c r="A27" s="286" t="s">
        <v>458</v>
      </c>
      <c r="B27" s="436" t="s">
        <v>105</v>
      </c>
      <c r="C27" s="437"/>
      <c r="D27" s="437"/>
      <c r="E27" s="437"/>
      <c r="F27" s="438"/>
      <c r="G27" s="249"/>
      <c r="J27" s="286" t="s">
        <v>458</v>
      </c>
      <c r="K27" s="436" t="s">
        <v>267</v>
      </c>
      <c r="L27" s="437"/>
      <c r="M27" s="437"/>
      <c r="N27" s="437"/>
      <c r="O27" s="438"/>
      <c r="P27" s="249"/>
    </row>
  </sheetData>
  <mergeCells count="75">
    <mergeCell ref="K27:O27"/>
    <mergeCell ref="B27:F27"/>
    <mergeCell ref="C23:C24"/>
    <mergeCell ref="D23:D24"/>
    <mergeCell ref="E23:F24"/>
    <mergeCell ref="L23:L24"/>
    <mergeCell ref="M23:M24"/>
    <mergeCell ref="N23:O24"/>
    <mergeCell ref="E15:F15"/>
    <mergeCell ref="A17:A18"/>
    <mergeCell ref="B17:B18"/>
    <mergeCell ref="C17:F18"/>
    <mergeCell ref="G17:G18"/>
    <mergeCell ref="A15:A16"/>
    <mergeCell ref="B15:B16"/>
    <mergeCell ref="G12:G14"/>
    <mergeCell ref="B12:B14"/>
    <mergeCell ref="A12:A14"/>
    <mergeCell ref="J12:J14"/>
    <mergeCell ref="K12:K14"/>
    <mergeCell ref="E12:F12"/>
    <mergeCell ref="C12:C13"/>
    <mergeCell ref="D12:D13"/>
    <mergeCell ref="E14:F14"/>
    <mergeCell ref="E8:F8"/>
    <mergeCell ref="B8:B9"/>
    <mergeCell ref="A10:G10"/>
    <mergeCell ref="A6:A7"/>
    <mergeCell ref="B6:B7"/>
    <mergeCell ref="C6:F7"/>
    <mergeCell ref="G6:G7"/>
    <mergeCell ref="A8:A9"/>
    <mergeCell ref="J6:J7"/>
    <mergeCell ref="J21:J26"/>
    <mergeCell ref="K21:K26"/>
    <mergeCell ref="A1:A2"/>
    <mergeCell ref="B1:F2"/>
    <mergeCell ref="G1:G2"/>
    <mergeCell ref="J1:J2"/>
    <mergeCell ref="K1:O2"/>
    <mergeCell ref="A3:G3"/>
    <mergeCell ref="J3:P3"/>
    <mergeCell ref="A4:A5"/>
    <mergeCell ref="B4:B5"/>
    <mergeCell ref="C4:F5"/>
    <mergeCell ref="G4:G5"/>
    <mergeCell ref="J4:J5"/>
    <mergeCell ref="J19:J20"/>
    <mergeCell ref="K19:K20"/>
    <mergeCell ref="J17:J18"/>
    <mergeCell ref="K17:K18"/>
    <mergeCell ref="L17:O18"/>
    <mergeCell ref="J15:J16"/>
    <mergeCell ref="K15:K16"/>
    <mergeCell ref="P17:P18"/>
    <mergeCell ref="J8:J9"/>
    <mergeCell ref="K8:K9"/>
    <mergeCell ref="P1:P2"/>
    <mergeCell ref="K4:K5"/>
    <mergeCell ref="L4:O5"/>
    <mergeCell ref="P4:P5"/>
    <mergeCell ref="K6:K7"/>
    <mergeCell ref="L6:O7"/>
    <mergeCell ref="P6:P7"/>
    <mergeCell ref="J10:P10"/>
    <mergeCell ref="L12:L13"/>
    <mergeCell ref="M12:M13"/>
    <mergeCell ref="N12:O12"/>
    <mergeCell ref="P12:P14"/>
    <mergeCell ref="N14:O14"/>
    <mergeCell ref="A19:A20"/>
    <mergeCell ref="B19:B20"/>
    <mergeCell ref="A21:A26"/>
    <mergeCell ref="B21:B26"/>
    <mergeCell ref="E19:F19"/>
  </mergeCells>
  <pageMargins left="0" right="0" top="0.74803149606299213" bottom="0.74803149606299213" header="0.31496062992125984" footer="0.31496062992125984"/>
  <pageSetup orientation="portrait" r:id="rId1"/>
  <colBreaks count="1" manualBreakCount="1">
    <brk id="8" max="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3"/>
  <sheetViews>
    <sheetView showGridLines="0" view="pageBreakPreview" zoomScale="85" zoomScaleSheetLayoutView="85" workbookViewId="0">
      <selection activeCell="F11" sqref="F11"/>
    </sheetView>
  </sheetViews>
  <sheetFormatPr defaultColWidth="8.81640625" defaultRowHeight="13" x14ac:dyDescent="0.3"/>
  <cols>
    <col min="1" max="1" width="6" style="279" bestFit="1" customWidth="1"/>
    <col min="2" max="2" width="50.7265625" style="17" customWidth="1"/>
    <col min="3" max="3" width="21.453125" style="192" bestFit="1" customWidth="1"/>
    <col min="4" max="5" width="3.1796875" style="17" bestFit="1" customWidth="1"/>
    <col min="6" max="6" width="6" style="280" bestFit="1" customWidth="1"/>
    <col min="7" max="7" width="10.54296875" style="17" customWidth="1"/>
    <col min="8" max="9" width="1.54296875" style="17" customWidth="1"/>
    <col min="10" max="10" width="6" style="17" bestFit="1" customWidth="1"/>
    <col min="11" max="11" width="50.7265625" style="17" customWidth="1"/>
    <col min="12" max="12" width="21" style="17" customWidth="1"/>
    <col min="13" max="14" width="3.1796875" style="17" bestFit="1" customWidth="1"/>
    <col min="15" max="15" width="6" style="17" bestFit="1" customWidth="1"/>
    <col min="16" max="16" width="10.54296875" style="17" customWidth="1"/>
    <col min="17" max="16384" width="8.81640625" style="17"/>
  </cols>
  <sheetData>
    <row r="1" spans="1:16" s="181" customFormat="1" ht="18" customHeight="1" x14ac:dyDescent="0.35">
      <c r="A1" s="421">
        <f>-3</f>
        <v>-3</v>
      </c>
      <c r="B1" s="423" t="s">
        <v>295</v>
      </c>
      <c r="C1" s="424"/>
      <c r="D1" s="424"/>
      <c r="E1" s="424"/>
      <c r="F1" s="425"/>
      <c r="G1" s="431" t="s">
        <v>42</v>
      </c>
      <c r="J1" s="421">
        <f>-3</f>
        <v>-3</v>
      </c>
      <c r="K1" s="423" t="s">
        <v>296</v>
      </c>
      <c r="L1" s="424"/>
      <c r="M1" s="424"/>
      <c r="N1" s="424"/>
      <c r="O1" s="425"/>
      <c r="P1" s="431" t="s">
        <v>248</v>
      </c>
    </row>
    <row r="2" spans="1:16" s="181" customFormat="1" ht="18.75" customHeight="1" thickBot="1" x14ac:dyDescent="0.4">
      <c r="A2" s="450"/>
      <c r="B2" s="451"/>
      <c r="C2" s="452"/>
      <c r="D2" s="452"/>
      <c r="E2" s="452"/>
      <c r="F2" s="453"/>
      <c r="G2" s="461"/>
      <c r="J2" s="422"/>
      <c r="K2" s="426"/>
      <c r="L2" s="427"/>
      <c r="M2" s="427"/>
      <c r="N2" s="427"/>
      <c r="O2" s="428"/>
      <c r="P2" s="460"/>
    </row>
    <row r="3" spans="1:16" s="182" customFormat="1" ht="14.5" x14ac:dyDescent="0.35">
      <c r="A3" s="386">
        <f>A1-0.01</f>
        <v>-3.01</v>
      </c>
      <c r="B3" s="388" t="s">
        <v>447</v>
      </c>
      <c r="C3" s="454" t="s">
        <v>298</v>
      </c>
      <c r="D3" s="454"/>
      <c r="E3" s="454"/>
      <c r="F3" s="455"/>
      <c r="G3" s="462"/>
      <c r="H3" s="130"/>
      <c r="I3" s="130"/>
      <c r="J3" s="386">
        <f>J1-0.01</f>
        <v>-3.01</v>
      </c>
      <c r="K3" s="388" t="s">
        <v>448</v>
      </c>
      <c r="L3" s="454" t="s">
        <v>299</v>
      </c>
      <c r="M3" s="454"/>
      <c r="N3" s="454"/>
      <c r="O3" s="455"/>
      <c r="P3" s="462"/>
    </row>
    <row r="4" spans="1:16" s="182" customFormat="1" ht="14.5" x14ac:dyDescent="0.35">
      <c r="A4" s="387"/>
      <c r="B4" s="389"/>
      <c r="C4" s="456"/>
      <c r="D4" s="456"/>
      <c r="E4" s="456"/>
      <c r="F4" s="457"/>
      <c r="G4" s="463"/>
      <c r="H4" s="130"/>
      <c r="I4" s="130"/>
      <c r="J4" s="387"/>
      <c r="K4" s="389"/>
      <c r="L4" s="456"/>
      <c r="M4" s="456"/>
      <c r="N4" s="456"/>
      <c r="O4" s="457"/>
      <c r="P4" s="463"/>
    </row>
    <row r="5" spans="1:16" s="182" customFormat="1" ht="15.75" customHeight="1" thickBot="1" x14ac:dyDescent="0.4">
      <c r="A5" s="400"/>
      <c r="B5" s="401"/>
      <c r="C5" s="458"/>
      <c r="D5" s="458"/>
      <c r="E5" s="458"/>
      <c r="F5" s="459"/>
      <c r="G5" s="464"/>
      <c r="H5" s="130"/>
      <c r="I5" s="130"/>
      <c r="J5" s="400"/>
      <c r="K5" s="401"/>
      <c r="L5" s="458"/>
      <c r="M5" s="458"/>
      <c r="N5" s="458"/>
      <c r="O5" s="459"/>
      <c r="P5" s="464"/>
    </row>
    <row r="6" spans="1:16" s="182" customFormat="1" ht="15.75" customHeight="1" x14ac:dyDescent="0.35">
      <c r="A6" s="275" t="s">
        <v>459</v>
      </c>
      <c r="B6" s="276" t="s">
        <v>460</v>
      </c>
      <c r="C6" s="27" t="s">
        <v>461</v>
      </c>
      <c r="D6" s="25">
        <v>1</v>
      </c>
      <c r="E6" s="186"/>
      <c r="F6" s="271"/>
      <c r="G6" s="190"/>
      <c r="H6" s="130"/>
      <c r="I6" s="130"/>
      <c r="J6" s="275"/>
      <c r="K6" s="276"/>
      <c r="L6" s="191"/>
      <c r="M6" s="191"/>
      <c r="N6" s="191"/>
      <c r="O6" s="183"/>
      <c r="P6" s="190"/>
    </row>
    <row r="7" spans="1:16" s="182" customFormat="1" ht="15.75" customHeight="1" thickBot="1" x14ac:dyDescent="0.4">
      <c r="A7" s="275"/>
      <c r="B7" s="276"/>
      <c r="C7" s="27" t="s">
        <v>462</v>
      </c>
      <c r="D7" s="25">
        <v>2</v>
      </c>
      <c r="E7" s="191"/>
      <c r="F7" s="183"/>
      <c r="G7" s="190"/>
      <c r="H7" s="130"/>
      <c r="I7" s="130"/>
      <c r="J7" s="275"/>
      <c r="K7" s="276"/>
      <c r="L7" s="191"/>
      <c r="M7" s="191"/>
      <c r="N7" s="191"/>
      <c r="O7" s="183"/>
      <c r="P7" s="190"/>
    </row>
    <row r="8" spans="1:16" s="182" customFormat="1" ht="14.5" x14ac:dyDescent="0.35">
      <c r="A8" s="386">
        <f>A3-0.01</f>
        <v>-3.0199999999999996</v>
      </c>
      <c r="B8" s="388" t="s">
        <v>452</v>
      </c>
      <c r="C8" s="454" t="s">
        <v>102</v>
      </c>
      <c r="D8" s="454"/>
      <c r="E8" s="454"/>
      <c r="F8" s="455"/>
      <c r="G8" s="462"/>
      <c r="H8" s="130"/>
      <c r="I8" s="130"/>
      <c r="J8" s="386">
        <f>J3-0.01</f>
        <v>-3.0199999999999996</v>
      </c>
      <c r="K8" s="388" t="s">
        <v>453</v>
      </c>
      <c r="L8" s="454" t="s">
        <v>279</v>
      </c>
      <c r="M8" s="454"/>
      <c r="N8" s="454"/>
      <c r="O8" s="455"/>
      <c r="P8" s="462"/>
    </row>
    <row r="9" spans="1:16" s="182" customFormat="1" ht="15" thickBot="1" x14ac:dyDescent="0.4">
      <c r="A9" s="387"/>
      <c r="B9" s="389"/>
      <c r="C9" s="456"/>
      <c r="D9" s="456"/>
      <c r="E9" s="456"/>
      <c r="F9" s="457"/>
      <c r="G9" s="463"/>
      <c r="H9" s="130"/>
      <c r="I9" s="130"/>
      <c r="J9" s="387"/>
      <c r="K9" s="389"/>
      <c r="L9" s="456"/>
      <c r="M9" s="456"/>
      <c r="N9" s="456"/>
      <c r="O9" s="457"/>
      <c r="P9" s="463"/>
    </row>
    <row r="10" spans="1:16" ht="15" customHeight="1" x14ac:dyDescent="0.35">
      <c r="A10" s="447">
        <f>A8-0.01</f>
        <v>-3.0299999999999994</v>
      </c>
      <c r="B10" s="388" t="s">
        <v>454</v>
      </c>
      <c r="C10" s="26" t="s">
        <v>13</v>
      </c>
      <c r="D10" s="24">
        <v>1</v>
      </c>
      <c r="E10" s="229" t="s">
        <v>43</v>
      </c>
      <c r="F10" s="270">
        <f>A18</f>
        <v>-3.0499999999999989</v>
      </c>
      <c r="G10" s="184"/>
      <c r="H10" s="36"/>
      <c r="I10" s="36"/>
      <c r="J10" s="447">
        <f>J8-0.01</f>
        <v>-3.0299999999999994</v>
      </c>
      <c r="K10" s="388" t="s">
        <v>455</v>
      </c>
      <c r="L10" s="26" t="s">
        <v>280</v>
      </c>
      <c r="M10" s="24">
        <v>1</v>
      </c>
      <c r="N10" s="229" t="s">
        <v>43</v>
      </c>
      <c r="O10" s="270">
        <f>J18</f>
        <v>-3.0499999999999989</v>
      </c>
      <c r="P10" s="184"/>
    </row>
    <row r="11" spans="1:16" ht="14.5" x14ac:dyDescent="0.35">
      <c r="A11" s="448"/>
      <c r="B11" s="389"/>
      <c r="C11" s="27" t="s">
        <v>12</v>
      </c>
      <c r="D11" s="25">
        <v>2</v>
      </c>
      <c r="E11" s="186" t="s">
        <v>43</v>
      </c>
      <c r="F11" s="271">
        <f>A18</f>
        <v>-3.0499999999999989</v>
      </c>
      <c r="G11" s="185"/>
      <c r="H11" s="36"/>
      <c r="I11" s="36"/>
      <c r="J11" s="448"/>
      <c r="K11" s="389"/>
      <c r="L11" s="27" t="s">
        <v>281</v>
      </c>
      <c r="M11" s="25">
        <v>2</v>
      </c>
      <c r="N11" s="186" t="s">
        <v>43</v>
      </c>
      <c r="O11" s="271">
        <f>J18</f>
        <v>-3.0499999999999989</v>
      </c>
      <c r="P11" s="185"/>
    </row>
    <row r="12" spans="1:16" ht="14.5" x14ac:dyDescent="0.35">
      <c r="A12" s="448"/>
      <c r="B12" s="389"/>
      <c r="C12" s="27" t="s">
        <v>11</v>
      </c>
      <c r="D12" s="25">
        <v>3</v>
      </c>
      <c r="E12" s="186" t="s">
        <v>43</v>
      </c>
      <c r="F12" s="271">
        <f>A18</f>
        <v>-3.0499999999999989</v>
      </c>
      <c r="G12" s="185"/>
      <c r="H12" s="36"/>
      <c r="I12" s="36"/>
      <c r="J12" s="448"/>
      <c r="K12" s="389"/>
      <c r="L12" s="27" t="s">
        <v>282</v>
      </c>
      <c r="M12" s="25">
        <v>3</v>
      </c>
      <c r="N12" s="186" t="s">
        <v>43</v>
      </c>
      <c r="O12" s="271">
        <f>J18</f>
        <v>-3.0499999999999989</v>
      </c>
      <c r="P12" s="185"/>
    </row>
    <row r="13" spans="1:16" ht="14.5" x14ac:dyDescent="0.35">
      <c r="A13" s="448"/>
      <c r="B13" s="389"/>
      <c r="C13" s="27" t="s">
        <v>10</v>
      </c>
      <c r="D13" s="25">
        <v>4</v>
      </c>
      <c r="E13" s="186"/>
      <c r="F13" s="271"/>
      <c r="G13" s="185"/>
      <c r="H13" s="36"/>
      <c r="I13" s="36"/>
      <c r="J13" s="448"/>
      <c r="K13" s="389"/>
      <c r="L13" s="27" t="s">
        <v>283</v>
      </c>
      <c r="M13" s="25">
        <v>4</v>
      </c>
      <c r="N13" s="186"/>
      <c r="O13" s="271"/>
      <c r="P13" s="185"/>
    </row>
    <row r="14" spans="1:16" ht="14.5" x14ac:dyDescent="0.35">
      <c r="A14" s="448"/>
      <c r="B14" s="389"/>
      <c r="C14" s="27" t="s">
        <v>9</v>
      </c>
      <c r="D14" s="25">
        <v>5</v>
      </c>
      <c r="E14" s="186"/>
      <c r="F14" s="271"/>
      <c r="G14" s="185"/>
      <c r="H14" s="36"/>
      <c r="I14" s="36"/>
      <c r="J14" s="448"/>
      <c r="K14" s="389"/>
      <c r="L14" s="27" t="s">
        <v>284</v>
      </c>
      <c r="M14" s="25">
        <v>5</v>
      </c>
      <c r="N14" s="186"/>
      <c r="O14" s="271"/>
      <c r="P14" s="185"/>
    </row>
    <row r="15" spans="1:16" ht="15" thickBot="1" x14ac:dyDescent="0.4">
      <c r="A15" s="449"/>
      <c r="B15" s="401"/>
      <c r="C15" s="28" t="s">
        <v>73</v>
      </c>
      <c r="D15" s="29">
        <v>96</v>
      </c>
      <c r="E15" s="187"/>
      <c r="F15" s="272"/>
      <c r="G15" s="188"/>
      <c r="H15" s="36"/>
      <c r="I15" s="36"/>
      <c r="J15" s="449"/>
      <c r="K15" s="401"/>
      <c r="L15" s="28" t="s">
        <v>285</v>
      </c>
      <c r="M15" s="29">
        <v>96</v>
      </c>
      <c r="N15" s="187"/>
      <c r="O15" s="272"/>
      <c r="P15" s="188"/>
    </row>
    <row r="16" spans="1:16" s="182" customFormat="1" ht="14.5" x14ac:dyDescent="0.35">
      <c r="A16" s="386">
        <f>A10-0.01</f>
        <v>-3.0399999999999991</v>
      </c>
      <c r="B16" s="388" t="s">
        <v>456</v>
      </c>
      <c r="C16" s="454" t="s">
        <v>300</v>
      </c>
      <c r="D16" s="454"/>
      <c r="E16" s="454"/>
      <c r="F16" s="455"/>
      <c r="G16" s="462"/>
      <c r="H16" s="130"/>
      <c r="I16" s="130"/>
      <c r="J16" s="386">
        <f>J10-0.01</f>
        <v>-3.0399999999999991</v>
      </c>
      <c r="K16" s="388" t="s">
        <v>457</v>
      </c>
      <c r="L16" s="454" t="s">
        <v>300</v>
      </c>
      <c r="M16" s="454"/>
      <c r="N16" s="454"/>
      <c r="O16" s="455"/>
      <c r="P16" s="462"/>
    </row>
    <row r="17" spans="1:16" s="182" customFormat="1" ht="15" thickBot="1" x14ac:dyDescent="0.4">
      <c r="A17" s="387"/>
      <c r="B17" s="389"/>
      <c r="C17" s="456"/>
      <c r="D17" s="456"/>
      <c r="E17" s="456"/>
      <c r="F17" s="457"/>
      <c r="G17" s="463"/>
      <c r="H17" s="130"/>
      <c r="I17" s="130"/>
      <c r="J17" s="387"/>
      <c r="K17" s="389"/>
      <c r="L17" s="456"/>
      <c r="M17" s="456"/>
      <c r="N17" s="456"/>
      <c r="O17" s="457"/>
      <c r="P17" s="463"/>
    </row>
    <row r="18" spans="1:16" s="182" customFormat="1" ht="14.5" x14ac:dyDescent="0.35">
      <c r="A18" s="386">
        <f>A16-0.01</f>
        <v>-3.0499999999999989</v>
      </c>
      <c r="B18" s="388" t="s">
        <v>22</v>
      </c>
      <c r="C18" s="454" t="s">
        <v>102</v>
      </c>
      <c r="D18" s="454"/>
      <c r="E18" s="454"/>
      <c r="F18" s="455"/>
      <c r="G18" s="462"/>
      <c r="H18" s="130"/>
      <c r="I18" s="130"/>
      <c r="J18" s="386">
        <f>J16-0.01</f>
        <v>-3.0499999999999989</v>
      </c>
      <c r="K18" s="388" t="s">
        <v>286</v>
      </c>
      <c r="L18" s="454" t="s">
        <v>279</v>
      </c>
      <c r="M18" s="454"/>
      <c r="N18" s="454"/>
      <c r="O18" s="455"/>
      <c r="P18" s="462"/>
    </row>
    <row r="19" spans="1:16" s="182" customFormat="1" ht="15" thickBot="1" x14ac:dyDescent="0.4">
      <c r="A19" s="387"/>
      <c r="B19" s="389"/>
      <c r="C19" s="456"/>
      <c r="D19" s="456"/>
      <c r="E19" s="456"/>
      <c r="F19" s="457"/>
      <c r="G19" s="463"/>
      <c r="H19" s="130"/>
      <c r="I19" s="130"/>
      <c r="J19" s="387"/>
      <c r="K19" s="389"/>
      <c r="L19" s="456"/>
      <c r="M19" s="456"/>
      <c r="N19" s="456"/>
      <c r="O19" s="457"/>
      <c r="P19" s="463"/>
    </row>
    <row r="20" spans="1:16" s="182" customFormat="1" ht="14.5" x14ac:dyDescent="0.35">
      <c r="A20" s="386">
        <f>A18-0.01</f>
        <v>-3.0599999999999987</v>
      </c>
      <c r="B20" s="388" t="s">
        <v>8</v>
      </c>
      <c r="C20" s="454" t="s">
        <v>102</v>
      </c>
      <c r="D20" s="454"/>
      <c r="E20" s="454"/>
      <c r="F20" s="455"/>
      <c r="G20" s="462"/>
      <c r="H20" s="130"/>
      <c r="I20" s="130"/>
      <c r="J20" s="386">
        <f>J18-0.01</f>
        <v>-3.0599999999999987</v>
      </c>
      <c r="K20" s="388" t="s">
        <v>287</v>
      </c>
      <c r="L20" s="454" t="s">
        <v>279</v>
      </c>
      <c r="M20" s="454"/>
      <c r="N20" s="454"/>
      <c r="O20" s="455"/>
      <c r="P20" s="462"/>
    </row>
    <row r="21" spans="1:16" s="182" customFormat="1" ht="15" thickBot="1" x14ac:dyDescent="0.4">
      <c r="A21" s="387"/>
      <c r="B21" s="389"/>
      <c r="C21" s="456"/>
      <c r="D21" s="456"/>
      <c r="E21" s="456"/>
      <c r="F21" s="457"/>
      <c r="G21" s="463"/>
      <c r="H21" s="130"/>
      <c r="I21" s="130"/>
      <c r="J21" s="387"/>
      <c r="K21" s="389"/>
      <c r="L21" s="456"/>
      <c r="M21" s="456"/>
      <c r="N21" s="456"/>
      <c r="O21" s="457"/>
      <c r="P21" s="463"/>
    </row>
    <row r="22" spans="1:16" ht="15" customHeight="1" x14ac:dyDescent="0.35">
      <c r="A22" s="260">
        <f>A20-0.01</f>
        <v>-3.0699999999999985</v>
      </c>
      <c r="B22" s="388" t="s">
        <v>180</v>
      </c>
      <c r="C22" s="32" t="s">
        <v>48</v>
      </c>
      <c r="D22" s="24">
        <v>1</v>
      </c>
      <c r="E22" s="229"/>
      <c r="F22" s="270"/>
      <c r="G22" s="184"/>
      <c r="H22" s="36"/>
      <c r="I22" s="36"/>
      <c r="J22" s="260">
        <f>J20-0.01</f>
        <v>-3.0699999999999985</v>
      </c>
      <c r="K22" s="388" t="s">
        <v>288</v>
      </c>
      <c r="L22" s="32" t="s">
        <v>255</v>
      </c>
      <c r="M22" s="24">
        <v>1</v>
      </c>
      <c r="N22" s="229"/>
      <c r="O22" s="270"/>
      <c r="P22" s="184"/>
    </row>
    <row r="23" spans="1:16" ht="15" thickBot="1" x14ac:dyDescent="0.4">
      <c r="A23" s="262"/>
      <c r="B23" s="401"/>
      <c r="C23" s="33" t="s">
        <v>49</v>
      </c>
      <c r="D23" s="30">
        <v>2</v>
      </c>
      <c r="E23" s="187" t="s">
        <v>43</v>
      </c>
      <c r="F23" s="272">
        <f>A25</f>
        <v>-3.0899999999999981</v>
      </c>
      <c r="G23" s="188"/>
      <c r="H23" s="36"/>
      <c r="I23" s="36"/>
      <c r="J23" s="262"/>
      <c r="K23" s="401"/>
      <c r="L23" s="33" t="s">
        <v>256</v>
      </c>
      <c r="M23" s="30">
        <v>2</v>
      </c>
      <c r="N23" s="187" t="s">
        <v>43</v>
      </c>
      <c r="O23" s="272">
        <f>J25</f>
        <v>-3.0899999999999981</v>
      </c>
      <c r="P23" s="188"/>
    </row>
    <row r="24" spans="1:16" s="182" customFormat="1" ht="15" thickBot="1" x14ac:dyDescent="0.4">
      <c r="A24" s="273">
        <f>A22-0.01</f>
        <v>-3.0799999999999983</v>
      </c>
      <c r="B24" s="274" t="s">
        <v>126</v>
      </c>
      <c r="C24" s="454" t="s">
        <v>300</v>
      </c>
      <c r="D24" s="454"/>
      <c r="E24" s="454"/>
      <c r="F24" s="455"/>
      <c r="G24" s="189"/>
      <c r="H24" s="130"/>
      <c r="I24" s="130"/>
      <c r="J24" s="275">
        <f>J22-0.01</f>
        <v>-3.0799999999999983</v>
      </c>
      <c r="K24" s="276" t="s">
        <v>289</v>
      </c>
      <c r="L24" s="456" t="s">
        <v>443</v>
      </c>
      <c r="M24" s="456"/>
      <c r="N24" s="456"/>
      <c r="O24" s="457"/>
      <c r="P24" s="190"/>
    </row>
    <row r="25" spans="1:16" ht="15" customHeight="1" x14ac:dyDescent="0.35">
      <c r="A25" s="260">
        <f>A24-0.01</f>
        <v>-3.0899999999999981</v>
      </c>
      <c r="B25" s="388" t="s">
        <v>181</v>
      </c>
      <c r="C25" s="32" t="s">
        <v>48</v>
      </c>
      <c r="D25" s="24">
        <v>1</v>
      </c>
      <c r="E25" s="229"/>
      <c r="F25" s="270"/>
      <c r="G25" s="184"/>
      <c r="H25" s="36"/>
      <c r="I25" s="36"/>
      <c r="J25" s="260">
        <f>J24-0.01</f>
        <v>-3.0899999999999981</v>
      </c>
      <c r="K25" s="388" t="s">
        <v>325</v>
      </c>
      <c r="L25" s="32" t="s">
        <v>255</v>
      </c>
      <c r="M25" s="24">
        <v>1</v>
      </c>
      <c r="N25" s="229"/>
      <c r="O25" s="270"/>
      <c r="P25" s="184"/>
    </row>
    <row r="26" spans="1:16" ht="15" thickBot="1" x14ac:dyDescent="0.4">
      <c r="A26" s="262"/>
      <c r="B26" s="401"/>
      <c r="C26" s="33" t="s">
        <v>49</v>
      </c>
      <c r="D26" s="30">
        <v>2</v>
      </c>
      <c r="E26" s="187" t="s">
        <v>43</v>
      </c>
      <c r="F26" s="272">
        <f>A28</f>
        <v>-3.1099999999999977</v>
      </c>
      <c r="G26" s="188"/>
      <c r="H26" s="36"/>
      <c r="I26" s="36"/>
      <c r="J26" s="262"/>
      <c r="K26" s="401"/>
      <c r="L26" s="33" t="s">
        <v>256</v>
      </c>
      <c r="M26" s="30">
        <v>2</v>
      </c>
      <c r="N26" s="187" t="s">
        <v>43</v>
      </c>
      <c r="O26" s="272">
        <f>J28</f>
        <v>-3.1099999999999977</v>
      </c>
      <c r="P26" s="188"/>
    </row>
    <row r="27" spans="1:16" s="182" customFormat="1" ht="15" thickBot="1" x14ac:dyDescent="0.4">
      <c r="A27" s="273">
        <f>A25-0.01</f>
        <v>-3.0999999999999979</v>
      </c>
      <c r="B27" s="274" t="s">
        <v>126</v>
      </c>
      <c r="C27" s="454" t="s">
        <v>300</v>
      </c>
      <c r="D27" s="454"/>
      <c r="E27" s="454"/>
      <c r="F27" s="455"/>
      <c r="G27" s="189"/>
      <c r="H27" s="130"/>
      <c r="I27" s="130"/>
      <c r="J27" s="275">
        <f>J25-0.01</f>
        <v>-3.0999999999999979</v>
      </c>
      <c r="K27" s="276" t="s">
        <v>289</v>
      </c>
      <c r="L27" s="456" t="s">
        <v>443</v>
      </c>
      <c r="M27" s="456"/>
      <c r="N27" s="456"/>
      <c r="O27" s="457"/>
      <c r="P27" s="190"/>
    </row>
    <row r="28" spans="1:16" ht="15" customHeight="1" x14ac:dyDescent="0.35">
      <c r="A28" s="260">
        <f>A27-0.01</f>
        <v>-3.1099999999999977</v>
      </c>
      <c r="B28" s="388" t="s">
        <v>176</v>
      </c>
      <c r="C28" s="32" t="s">
        <v>48</v>
      </c>
      <c r="D28" s="24">
        <v>1</v>
      </c>
      <c r="E28" s="229"/>
      <c r="F28" s="270"/>
      <c r="G28" s="184"/>
      <c r="H28" s="36"/>
      <c r="I28" s="36"/>
      <c r="J28" s="260">
        <f>J27-0.01</f>
        <v>-3.1099999999999977</v>
      </c>
      <c r="K28" s="388" t="s">
        <v>290</v>
      </c>
      <c r="L28" s="32" t="s">
        <v>255</v>
      </c>
      <c r="M28" s="24">
        <v>1</v>
      </c>
      <c r="N28" s="229"/>
      <c r="O28" s="270"/>
      <c r="P28" s="184"/>
    </row>
    <row r="29" spans="1:16" ht="15" thickBot="1" x14ac:dyDescent="0.4">
      <c r="A29" s="262"/>
      <c r="B29" s="401"/>
      <c r="C29" s="33" t="s">
        <v>49</v>
      </c>
      <c r="D29" s="30">
        <v>2</v>
      </c>
      <c r="E29" s="187" t="s">
        <v>43</v>
      </c>
      <c r="F29" s="272">
        <f>A31</f>
        <v>-3.1299999999999972</v>
      </c>
      <c r="G29" s="188"/>
      <c r="H29" s="36"/>
      <c r="I29" s="36"/>
      <c r="J29" s="262"/>
      <c r="K29" s="401"/>
      <c r="L29" s="33" t="s">
        <v>256</v>
      </c>
      <c r="M29" s="30">
        <v>2</v>
      </c>
      <c r="N29" s="187" t="s">
        <v>43</v>
      </c>
      <c r="O29" s="272">
        <f>J31</f>
        <v>-3.1299999999999972</v>
      </c>
      <c r="P29" s="188"/>
    </row>
    <row r="30" spans="1:16" s="182" customFormat="1" ht="15" thickBot="1" x14ac:dyDescent="0.4">
      <c r="A30" s="273">
        <f>A28-0.01</f>
        <v>-3.1199999999999974</v>
      </c>
      <c r="B30" s="274" t="s">
        <v>177</v>
      </c>
      <c r="C30" s="454" t="s">
        <v>300</v>
      </c>
      <c r="D30" s="454"/>
      <c r="E30" s="454"/>
      <c r="F30" s="455"/>
      <c r="G30" s="189"/>
      <c r="H30" s="130"/>
      <c r="I30" s="130"/>
      <c r="J30" s="275">
        <f>J28-0.01</f>
        <v>-3.1199999999999974</v>
      </c>
      <c r="K30" s="276" t="s">
        <v>289</v>
      </c>
      <c r="L30" s="456" t="s">
        <v>443</v>
      </c>
      <c r="M30" s="456"/>
      <c r="N30" s="456"/>
      <c r="O30" s="457"/>
      <c r="P30" s="190"/>
    </row>
    <row r="31" spans="1:16" ht="15" customHeight="1" x14ac:dyDescent="0.35">
      <c r="A31" s="260">
        <f>A30-0.01</f>
        <v>-3.1299999999999972</v>
      </c>
      <c r="B31" s="388" t="s">
        <v>132</v>
      </c>
      <c r="C31" s="32" t="s">
        <v>48</v>
      </c>
      <c r="D31" s="24">
        <v>1</v>
      </c>
      <c r="E31" s="229"/>
      <c r="F31" s="270"/>
      <c r="G31" s="184"/>
      <c r="H31" s="36"/>
      <c r="I31" s="36"/>
      <c r="J31" s="260">
        <f>J30-0.01</f>
        <v>-3.1299999999999972</v>
      </c>
      <c r="K31" s="388" t="s">
        <v>297</v>
      </c>
      <c r="L31" s="32" t="s">
        <v>255</v>
      </c>
      <c r="M31" s="24">
        <v>1</v>
      </c>
      <c r="N31" s="229"/>
      <c r="O31" s="270"/>
      <c r="P31" s="184"/>
    </row>
    <row r="32" spans="1:16" ht="15" thickBot="1" x14ac:dyDescent="0.4">
      <c r="A32" s="262"/>
      <c r="B32" s="401"/>
      <c r="C32" s="33" t="s">
        <v>49</v>
      </c>
      <c r="D32" s="30">
        <v>2</v>
      </c>
      <c r="E32" s="187" t="s">
        <v>43</v>
      </c>
      <c r="F32" s="272">
        <f>A34</f>
        <v>-3.1499999999999968</v>
      </c>
      <c r="G32" s="188"/>
      <c r="H32" s="36"/>
      <c r="I32" s="36"/>
      <c r="J32" s="262"/>
      <c r="K32" s="401"/>
      <c r="L32" s="33" t="s">
        <v>256</v>
      </c>
      <c r="M32" s="30">
        <v>2</v>
      </c>
      <c r="N32" s="187" t="s">
        <v>43</v>
      </c>
      <c r="O32" s="272">
        <f>J34</f>
        <v>-3.1499999999999968</v>
      </c>
      <c r="P32" s="188"/>
    </row>
    <row r="33" spans="1:16" s="182" customFormat="1" ht="15" thickBot="1" x14ac:dyDescent="0.4">
      <c r="A33" s="273">
        <f>A31-0.01</f>
        <v>-3.139999999999997</v>
      </c>
      <c r="B33" s="274" t="s">
        <v>133</v>
      </c>
      <c r="C33" s="465" t="s">
        <v>134</v>
      </c>
      <c r="D33" s="466"/>
      <c r="E33" s="466"/>
      <c r="F33" s="467"/>
      <c r="G33" s="189"/>
      <c r="H33" s="130"/>
      <c r="I33" s="130"/>
      <c r="J33" s="275">
        <f>J31-0.01</f>
        <v>-3.139999999999997</v>
      </c>
      <c r="K33" s="276" t="s">
        <v>291</v>
      </c>
      <c r="L33" s="456" t="s">
        <v>444</v>
      </c>
      <c r="M33" s="456"/>
      <c r="N33" s="456"/>
      <c r="O33" s="457"/>
      <c r="P33" s="190"/>
    </row>
    <row r="34" spans="1:16" ht="15" customHeight="1" x14ac:dyDescent="0.35">
      <c r="A34" s="260">
        <f>A33-0.01</f>
        <v>-3.1499999999999968</v>
      </c>
      <c r="B34" s="388" t="s">
        <v>19</v>
      </c>
      <c r="C34" s="32" t="s">
        <v>48</v>
      </c>
      <c r="D34" s="24">
        <v>1</v>
      </c>
      <c r="E34" s="229"/>
      <c r="F34" s="270"/>
      <c r="G34" s="184"/>
      <c r="H34" s="36"/>
      <c r="I34" s="36"/>
      <c r="J34" s="260">
        <f>J33-0.01</f>
        <v>-3.1499999999999968</v>
      </c>
      <c r="K34" s="388" t="s">
        <v>292</v>
      </c>
      <c r="L34" s="32" t="s">
        <v>255</v>
      </c>
      <c r="M34" s="24">
        <v>1</v>
      </c>
      <c r="N34" s="229"/>
      <c r="O34" s="270"/>
      <c r="P34" s="184"/>
    </row>
    <row r="35" spans="1:16" ht="15" thickBot="1" x14ac:dyDescent="0.4">
      <c r="A35" s="262"/>
      <c r="B35" s="401"/>
      <c r="C35" s="33" t="s">
        <v>49</v>
      </c>
      <c r="D35" s="30">
        <v>2</v>
      </c>
      <c r="E35" s="187" t="s">
        <v>43</v>
      </c>
      <c r="F35" s="272">
        <f>A37</f>
        <v>-3.1699999999999964</v>
      </c>
      <c r="G35" s="188"/>
      <c r="H35" s="36"/>
      <c r="I35" s="36"/>
      <c r="J35" s="262"/>
      <c r="K35" s="401"/>
      <c r="L35" s="33" t="s">
        <v>256</v>
      </c>
      <c r="M35" s="30">
        <v>2</v>
      </c>
      <c r="N35" s="187" t="s">
        <v>43</v>
      </c>
      <c r="O35" s="272">
        <f>J37</f>
        <v>-3.1699999999999964</v>
      </c>
      <c r="P35" s="188"/>
    </row>
    <row r="36" spans="1:16" s="182" customFormat="1" ht="15" thickBot="1" x14ac:dyDescent="0.4">
      <c r="A36" s="273">
        <f>A34-0.01</f>
        <v>-3.1599999999999966</v>
      </c>
      <c r="B36" s="274" t="s">
        <v>126</v>
      </c>
      <c r="C36" s="454" t="s">
        <v>300</v>
      </c>
      <c r="D36" s="454"/>
      <c r="E36" s="454"/>
      <c r="F36" s="455"/>
      <c r="G36" s="189"/>
      <c r="H36" s="130"/>
      <c r="I36" s="130"/>
      <c r="J36" s="275">
        <f>J34-0.01</f>
        <v>-3.1599999999999966</v>
      </c>
      <c r="K36" s="276" t="s">
        <v>289</v>
      </c>
      <c r="L36" s="456" t="s">
        <v>443</v>
      </c>
      <c r="M36" s="456"/>
      <c r="N36" s="456"/>
      <c r="O36" s="457"/>
      <c r="P36" s="190"/>
    </row>
    <row r="37" spans="1:16" ht="15" customHeight="1" x14ac:dyDescent="0.35">
      <c r="A37" s="260">
        <f>A36-0.01</f>
        <v>-3.1699999999999964</v>
      </c>
      <c r="B37" s="388" t="s">
        <v>131</v>
      </c>
      <c r="C37" s="32" t="s">
        <v>48</v>
      </c>
      <c r="D37" s="24">
        <v>1</v>
      </c>
      <c r="E37" s="229"/>
      <c r="F37" s="270"/>
      <c r="G37" s="184"/>
      <c r="H37" s="36"/>
      <c r="I37" s="36"/>
      <c r="J37" s="260">
        <f>J36-0.01</f>
        <v>-3.1699999999999964</v>
      </c>
      <c r="K37" s="388" t="s">
        <v>293</v>
      </c>
      <c r="L37" s="32" t="s">
        <v>255</v>
      </c>
      <c r="M37" s="24">
        <v>1</v>
      </c>
      <c r="N37" s="229"/>
      <c r="O37" s="270"/>
      <c r="P37" s="184"/>
    </row>
    <row r="38" spans="1:16" ht="15" thickBot="1" x14ac:dyDescent="0.4">
      <c r="A38" s="262"/>
      <c r="B38" s="401"/>
      <c r="C38" s="33" t="s">
        <v>49</v>
      </c>
      <c r="D38" s="30">
        <v>2</v>
      </c>
      <c r="E38" s="187" t="s">
        <v>43</v>
      </c>
      <c r="F38" s="272">
        <f>A40</f>
        <v>-3.1899999999999959</v>
      </c>
      <c r="G38" s="188"/>
      <c r="H38" s="36"/>
      <c r="I38" s="36"/>
      <c r="J38" s="262"/>
      <c r="K38" s="401"/>
      <c r="L38" s="33" t="s">
        <v>256</v>
      </c>
      <c r="M38" s="30">
        <v>2</v>
      </c>
      <c r="N38" s="187" t="s">
        <v>43</v>
      </c>
      <c r="O38" s="272">
        <f>J40</f>
        <v>-3.1899999999999959</v>
      </c>
      <c r="P38" s="188"/>
    </row>
    <row r="39" spans="1:16" s="182" customFormat="1" ht="15" thickBot="1" x14ac:dyDescent="0.4">
      <c r="A39" s="273">
        <f>A37-0.01</f>
        <v>-3.1799999999999962</v>
      </c>
      <c r="B39" s="274" t="s">
        <v>126</v>
      </c>
      <c r="C39" s="454" t="s">
        <v>300</v>
      </c>
      <c r="D39" s="454"/>
      <c r="E39" s="454"/>
      <c r="F39" s="455"/>
      <c r="G39" s="189"/>
      <c r="H39" s="130"/>
      <c r="I39" s="130"/>
      <c r="J39" s="275">
        <f>J37-0.01</f>
        <v>-3.1799999999999962</v>
      </c>
      <c r="K39" s="276" t="s">
        <v>289</v>
      </c>
      <c r="L39" s="456" t="s">
        <v>443</v>
      </c>
      <c r="M39" s="456"/>
      <c r="N39" s="456"/>
      <c r="O39" s="457"/>
      <c r="P39" s="190"/>
    </row>
    <row r="40" spans="1:16" s="182" customFormat="1" ht="14.5" x14ac:dyDescent="0.35">
      <c r="A40" s="386">
        <f>A39-0.01</f>
        <v>-3.1899999999999959</v>
      </c>
      <c r="B40" s="388" t="s">
        <v>135</v>
      </c>
      <c r="C40" s="454" t="s">
        <v>300</v>
      </c>
      <c r="D40" s="454"/>
      <c r="E40" s="454"/>
      <c r="F40" s="455"/>
      <c r="G40" s="462"/>
      <c r="H40" s="130"/>
      <c r="I40" s="130"/>
      <c r="J40" s="386">
        <f>J39-0.01</f>
        <v>-3.1899999999999959</v>
      </c>
      <c r="K40" s="388" t="s">
        <v>294</v>
      </c>
      <c r="L40" s="454" t="s">
        <v>443</v>
      </c>
      <c r="M40" s="454"/>
      <c r="N40" s="454"/>
      <c r="O40" s="455"/>
      <c r="P40" s="462"/>
    </row>
    <row r="41" spans="1:16" s="182" customFormat="1" ht="14.5" x14ac:dyDescent="0.35">
      <c r="A41" s="387"/>
      <c r="B41" s="389"/>
      <c r="C41" s="456"/>
      <c r="D41" s="456"/>
      <c r="E41" s="456"/>
      <c r="F41" s="457"/>
      <c r="G41" s="463"/>
      <c r="H41" s="130"/>
      <c r="I41" s="130"/>
      <c r="J41" s="387"/>
      <c r="K41" s="389"/>
      <c r="L41" s="456"/>
      <c r="M41" s="456"/>
      <c r="N41" s="456"/>
      <c r="O41" s="457"/>
      <c r="P41" s="463"/>
    </row>
    <row r="42" spans="1:16" s="182" customFormat="1" ht="15" thickBot="1" x14ac:dyDescent="0.4">
      <c r="A42" s="400"/>
      <c r="B42" s="401"/>
      <c r="C42" s="458"/>
      <c r="D42" s="458"/>
      <c r="E42" s="458"/>
      <c r="F42" s="459"/>
      <c r="G42" s="464"/>
      <c r="H42" s="130"/>
      <c r="I42" s="130"/>
      <c r="J42" s="400"/>
      <c r="K42" s="401"/>
      <c r="L42" s="458"/>
      <c r="M42" s="458"/>
      <c r="N42" s="458"/>
      <c r="O42" s="459"/>
      <c r="P42" s="464"/>
    </row>
    <row r="43" spans="1:16" s="182" customFormat="1" ht="14.5" x14ac:dyDescent="0.35">
      <c r="A43" s="277"/>
      <c r="B43" s="278"/>
      <c r="C43" s="191"/>
      <c r="D43" s="191"/>
      <c r="E43" s="191"/>
      <c r="F43" s="191"/>
      <c r="G43" s="167"/>
      <c r="H43" s="130"/>
      <c r="I43" s="130"/>
      <c r="J43" s="277"/>
      <c r="K43" s="278"/>
      <c r="L43" s="191"/>
      <c r="M43" s="191"/>
      <c r="N43" s="191"/>
      <c r="O43" s="191"/>
      <c r="P43" s="167"/>
    </row>
  </sheetData>
  <mergeCells count="82">
    <mergeCell ref="P40:P42"/>
    <mergeCell ref="A40:A42"/>
    <mergeCell ref="B40:B42"/>
    <mergeCell ref="C40:F42"/>
    <mergeCell ref="G40:G42"/>
    <mergeCell ref="J40:J42"/>
    <mergeCell ref="C36:F36"/>
    <mergeCell ref="L36:O36"/>
    <mergeCell ref="C39:F39"/>
    <mergeCell ref="L39:O39"/>
    <mergeCell ref="K40:K42"/>
    <mergeCell ref="L40:O42"/>
    <mergeCell ref="C30:F30"/>
    <mergeCell ref="L30:O30"/>
    <mergeCell ref="C33:F33"/>
    <mergeCell ref="L33:O33"/>
    <mergeCell ref="K31:K32"/>
    <mergeCell ref="P20:P21"/>
    <mergeCell ref="C24:F24"/>
    <mergeCell ref="L24:O24"/>
    <mergeCell ref="B22:B23"/>
    <mergeCell ref="L27:O27"/>
    <mergeCell ref="K20:K21"/>
    <mergeCell ref="C27:F27"/>
    <mergeCell ref="K25:K26"/>
    <mergeCell ref="A20:A21"/>
    <mergeCell ref="B20:B21"/>
    <mergeCell ref="C20:F21"/>
    <mergeCell ref="G20:G21"/>
    <mergeCell ref="J20:J21"/>
    <mergeCell ref="P16:P17"/>
    <mergeCell ref="A18:A19"/>
    <mergeCell ref="B18:B19"/>
    <mergeCell ref="C18:F19"/>
    <mergeCell ref="G18:G19"/>
    <mergeCell ref="J18:J19"/>
    <mergeCell ref="K18:K19"/>
    <mergeCell ref="L18:O19"/>
    <mergeCell ref="P18:P19"/>
    <mergeCell ref="B16:B17"/>
    <mergeCell ref="C16:F17"/>
    <mergeCell ref="P3:P5"/>
    <mergeCell ref="A8:A9"/>
    <mergeCell ref="B8:B9"/>
    <mergeCell ref="C8:F9"/>
    <mergeCell ref="G8:G9"/>
    <mergeCell ref="J8:J9"/>
    <mergeCell ref="K8:K9"/>
    <mergeCell ref="L8:O9"/>
    <mergeCell ref="P8:P9"/>
    <mergeCell ref="K28:K29"/>
    <mergeCell ref="L3:O5"/>
    <mergeCell ref="L16:O17"/>
    <mergeCell ref="L20:O21"/>
    <mergeCell ref="G3:G5"/>
    <mergeCell ref="J3:J5"/>
    <mergeCell ref="K3:K5"/>
    <mergeCell ref="G16:G17"/>
    <mergeCell ref="J16:J17"/>
    <mergeCell ref="K16:K17"/>
    <mergeCell ref="J1:J2"/>
    <mergeCell ref="K1:O2"/>
    <mergeCell ref="P1:P2"/>
    <mergeCell ref="B37:B38"/>
    <mergeCell ref="B10:B15"/>
    <mergeCell ref="B34:B35"/>
    <mergeCell ref="G1:G2"/>
    <mergeCell ref="J10:J15"/>
    <mergeCell ref="K10:K15"/>
    <mergeCell ref="K22:K23"/>
    <mergeCell ref="B31:B32"/>
    <mergeCell ref="B25:B26"/>
    <mergeCell ref="B28:B29"/>
    <mergeCell ref="K34:K35"/>
    <mergeCell ref="K37:K38"/>
    <mergeCell ref="B3:B5"/>
    <mergeCell ref="A10:A15"/>
    <mergeCell ref="A1:A2"/>
    <mergeCell ref="B1:F2"/>
    <mergeCell ref="A3:A5"/>
    <mergeCell ref="A16:A17"/>
    <mergeCell ref="C3:F5"/>
  </mergeCells>
  <phoneticPr fontId="21" type="noConversion"/>
  <pageMargins left="0" right="0" top="0.51181102362204722" bottom="0" header="0.23622047244094491" footer="0.23622047244094491"/>
  <pageSetup scale="97" orientation="portrait" r:id="rId1"/>
  <headerFooter differentFirst="1">
    <oddHeader>&amp;LHRBF Impact Evaluation&amp;CExit Interview Children &lt; 5&amp;R&amp;14Form F4</oddHeader>
    <oddFooter>&amp;R&amp;P / &amp;N</oddFooter>
  </headerFooter>
  <colBreaks count="1" manualBreakCount="1">
    <brk id="8" max="39" man="1"/>
  </colBreaks>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7"/>
  <sheetViews>
    <sheetView showGridLines="0" tabSelected="1" view="pageBreakPreview" zoomScale="71" zoomScaleSheetLayoutView="70" workbookViewId="0">
      <selection activeCell="B49" sqref="B49"/>
    </sheetView>
  </sheetViews>
  <sheetFormatPr defaultColWidth="8.81640625" defaultRowHeight="14.5" x14ac:dyDescent="0.35"/>
  <cols>
    <col min="1" max="1" width="6" style="142" bestFit="1" customWidth="1"/>
    <col min="2" max="2" width="35.7265625" style="142" customWidth="1"/>
    <col min="3" max="3" width="35.81640625" style="142" customWidth="1"/>
    <col min="4" max="4" width="3.453125" style="142" bestFit="1" customWidth="1"/>
    <col min="5" max="5" width="11" style="142" customWidth="1"/>
    <col min="6" max="7" width="1.7265625" style="142" customWidth="1"/>
    <col min="8" max="8" width="6" style="142" bestFit="1" customWidth="1"/>
    <col min="9" max="9" width="35.7265625" style="142" customWidth="1"/>
    <col min="10" max="10" width="54.54296875" style="142" customWidth="1"/>
    <col min="11" max="11" width="3.453125" style="142" bestFit="1" customWidth="1"/>
    <col min="12" max="12" width="11.1796875" style="142" customWidth="1"/>
    <col min="13" max="16384" width="8.81640625" style="142"/>
  </cols>
  <sheetData>
    <row r="1" spans="1:12" ht="15" customHeight="1" x14ac:dyDescent="0.35">
      <c r="A1" s="421">
        <f>-4</f>
        <v>-4</v>
      </c>
      <c r="B1" s="423" t="s">
        <v>312</v>
      </c>
      <c r="C1" s="424"/>
      <c r="D1" s="425"/>
      <c r="E1" s="431" t="s">
        <v>42</v>
      </c>
      <c r="F1" s="268"/>
      <c r="G1" s="269"/>
      <c r="H1" s="421">
        <f>-4</f>
        <v>-4</v>
      </c>
      <c r="I1" s="423" t="s">
        <v>313</v>
      </c>
      <c r="J1" s="424"/>
      <c r="K1" s="425"/>
      <c r="L1" s="431" t="s">
        <v>248</v>
      </c>
    </row>
    <row r="2" spans="1:12" ht="15" thickBot="1" x14ac:dyDescent="0.4">
      <c r="A2" s="450"/>
      <c r="B2" s="451"/>
      <c r="C2" s="452"/>
      <c r="D2" s="453"/>
      <c r="E2" s="461"/>
      <c r="F2" s="269"/>
      <c r="G2" s="269"/>
      <c r="H2" s="422"/>
      <c r="I2" s="426"/>
      <c r="J2" s="427"/>
      <c r="K2" s="428"/>
      <c r="L2" s="460"/>
    </row>
    <row r="3" spans="1:12" ht="15" customHeight="1" x14ac:dyDescent="0.35">
      <c r="A3" s="447">
        <f>A1-0.01</f>
        <v>-4.01</v>
      </c>
      <c r="B3" s="388" t="s">
        <v>314</v>
      </c>
      <c r="C3" s="32" t="s">
        <v>35</v>
      </c>
      <c r="D3" s="175">
        <v>1</v>
      </c>
      <c r="E3" s="244"/>
      <c r="H3" s="447">
        <f>H1-0.01</f>
        <v>-4.01</v>
      </c>
      <c r="I3" s="388" t="s">
        <v>301</v>
      </c>
      <c r="J3" s="32" t="s">
        <v>302</v>
      </c>
      <c r="K3" s="175">
        <v>1</v>
      </c>
      <c r="L3" s="244"/>
    </row>
    <row r="4" spans="1:12" x14ac:dyDescent="0.35">
      <c r="A4" s="448"/>
      <c r="B4" s="389"/>
      <c r="C4" s="31" t="s">
        <v>34</v>
      </c>
      <c r="D4" s="176">
        <v>2</v>
      </c>
      <c r="E4" s="245"/>
      <c r="H4" s="448"/>
      <c r="I4" s="389"/>
      <c r="J4" s="31" t="s">
        <v>303</v>
      </c>
      <c r="K4" s="176">
        <v>2</v>
      </c>
      <c r="L4" s="245"/>
    </row>
    <row r="5" spans="1:12" x14ac:dyDescent="0.35">
      <c r="A5" s="448"/>
      <c r="B5" s="389"/>
      <c r="C5" s="31" t="s">
        <v>33</v>
      </c>
      <c r="D5" s="176">
        <v>3</v>
      </c>
      <c r="E5" s="245"/>
      <c r="H5" s="448"/>
      <c r="I5" s="389"/>
      <c r="J5" s="31" t="s">
        <v>304</v>
      </c>
      <c r="K5" s="176">
        <v>3</v>
      </c>
      <c r="L5" s="245"/>
    </row>
    <row r="6" spans="1:12" ht="15" customHeight="1" x14ac:dyDescent="0.35">
      <c r="A6" s="448"/>
      <c r="C6" s="31" t="s">
        <v>32</v>
      </c>
      <c r="D6" s="176">
        <v>4</v>
      </c>
      <c r="E6" s="245"/>
      <c r="H6" s="448"/>
      <c r="J6" s="31" t="s">
        <v>306</v>
      </c>
      <c r="K6" s="176">
        <v>4</v>
      </c>
      <c r="L6" s="245"/>
    </row>
    <row r="7" spans="1:12" x14ac:dyDescent="0.35">
      <c r="A7" s="448"/>
      <c r="B7" s="389" t="s">
        <v>107</v>
      </c>
      <c r="C7" s="31" t="s">
        <v>31</v>
      </c>
      <c r="D7" s="176">
        <v>5</v>
      </c>
      <c r="E7" s="245"/>
      <c r="H7" s="448"/>
      <c r="I7" s="389" t="s">
        <v>305</v>
      </c>
      <c r="J7" s="31" t="s">
        <v>307</v>
      </c>
      <c r="K7" s="176">
        <v>5</v>
      </c>
      <c r="L7" s="245"/>
    </row>
    <row r="8" spans="1:12" x14ac:dyDescent="0.35">
      <c r="A8" s="448"/>
      <c r="B8" s="389"/>
      <c r="C8" s="31" t="s">
        <v>30</v>
      </c>
      <c r="D8" s="176">
        <v>6</v>
      </c>
      <c r="E8" s="245"/>
      <c r="H8" s="448"/>
      <c r="I8" s="389"/>
      <c r="J8" s="31" t="s">
        <v>308</v>
      </c>
      <c r="K8" s="176">
        <v>6</v>
      </c>
      <c r="L8" s="245"/>
    </row>
    <row r="9" spans="1:12" ht="15" thickBot="1" x14ac:dyDescent="0.4">
      <c r="A9" s="448"/>
      <c r="B9" s="401"/>
      <c r="C9" s="34" t="s">
        <v>73</v>
      </c>
      <c r="D9" s="177">
        <v>96</v>
      </c>
      <c r="E9" s="245"/>
      <c r="H9" s="448"/>
      <c r="I9" s="389"/>
      <c r="J9" s="34" t="s">
        <v>309</v>
      </c>
      <c r="K9" s="177">
        <v>96</v>
      </c>
      <c r="L9" s="245"/>
    </row>
    <row r="10" spans="1:12" ht="15" customHeight="1" x14ac:dyDescent="0.35">
      <c r="A10" s="447">
        <f>A3-0.01</f>
        <v>-4.0199999999999996</v>
      </c>
      <c r="B10" s="388" t="s">
        <v>106</v>
      </c>
      <c r="C10" s="32" t="s">
        <v>36</v>
      </c>
      <c r="D10" s="178">
        <v>1</v>
      </c>
      <c r="E10" s="244"/>
      <c r="H10" s="447">
        <f>H3-0.01</f>
        <v>-4.0199999999999996</v>
      </c>
      <c r="I10" s="388" t="s">
        <v>316</v>
      </c>
      <c r="J10" s="32" t="s">
        <v>310</v>
      </c>
      <c r="K10" s="178">
        <v>1</v>
      </c>
      <c r="L10" s="244"/>
    </row>
    <row r="11" spans="1:12" x14ac:dyDescent="0.35">
      <c r="A11" s="448"/>
      <c r="B11" s="389"/>
      <c r="C11" s="31" t="s">
        <v>35</v>
      </c>
      <c r="D11" s="179">
        <v>2</v>
      </c>
      <c r="E11" s="245"/>
      <c r="H11" s="448"/>
      <c r="I11" s="389"/>
      <c r="J11" s="31" t="s">
        <v>302</v>
      </c>
      <c r="K11" s="179">
        <v>2</v>
      </c>
      <c r="L11" s="245"/>
    </row>
    <row r="12" spans="1:12" x14ac:dyDescent="0.35">
      <c r="A12" s="448"/>
      <c r="B12" s="389"/>
      <c r="C12" s="31" t="s">
        <v>34</v>
      </c>
      <c r="D12" s="179">
        <v>3</v>
      </c>
      <c r="E12" s="245"/>
      <c r="H12" s="448"/>
      <c r="I12" s="389"/>
      <c r="J12" s="31" t="s">
        <v>311</v>
      </c>
      <c r="K12" s="179">
        <v>3</v>
      </c>
      <c r="L12" s="245"/>
    </row>
    <row r="13" spans="1:12" x14ac:dyDescent="0.35">
      <c r="A13" s="448"/>
      <c r="B13" s="389"/>
      <c r="C13" s="31" t="s">
        <v>33</v>
      </c>
      <c r="D13" s="179">
        <v>4</v>
      </c>
      <c r="E13" s="245"/>
      <c r="H13" s="448"/>
      <c r="I13" s="389"/>
      <c r="J13" s="31" t="s">
        <v>315</v>
      </c>
      <c r="K13" s="179">
        <v>4</v>
      </c>
      <c r="L13" s="245"/>
    </row>
    <row r="14" spans="1:12" ht="15" customHeight="1" x14ac:dyDescent="0.35">
      <c r="A14" s="448"/>
      <c r="B14" s="36"/>
      <c r="C14" s="31" t="s">
        <v>32</v>
      </c>
      <c r="D14" s="179">
        <v>5</v>
      </c>
      <c r="E14" s="245"/>
      <c r="H14" s="448"/>
      <c r="I14" s="36"/>
      <c r="J14" s="31" t="s">
        <v>306</v>
      </c>
      <c r="K14" s="179">
        <v>5</v>
      </c>
      <c r="L14" s="245"/>
    </row>
    <row r="15" spans="1:12" ht="15" customHeight="1" x14ac:dyDescent="0.35">
      <c r="A15" s="448"/>
      <c r="B15" s="389" t="s">
        <v>107</v>
      </c>
      <c r="C15" s="31" t="s">
        <v>31</v>
      </c>
      <c r="D15" s="179">
        <v>6</v>
      </c>
      <c r="E15" s="245"/>
      <c r="H15" s="448"/>
      <c r="I15" s="389" t="s">
        <v>305</v>
      </c>
      <c r="J15" s="31" t="s">
        <v>307</v>
      </c>
      <c r="K15" s="179">
        <v>6</v>
      </c>
      <c r="L15" s="245"/>
    </row>
    <row r="16" spans="1:12" x14ac:dyDescent="0.35">
      <c r="A16" s="448"/>
      <c r="B16" s="389"/>
      <c r="C16" s="31" t="s">
        <v>30</v>
      </c>
      <c r="D16" s="179">
        <v>7</v>
      </c>
      <c r="E16" s="245"/>
      <c r="H16" s="448"/>
      <c r="I16" s="389"/>
      <c r="J16" s="31" t="s">
        <v>308</v>
      </c>
      <c r="K16" s="179">
        <v>7</v>
      </c>
      <c r="L16" s="245"/>
    </row>
    <row r="17" spans="1:12" ht="15" thickBot="1" x14ac:dyDescent="0.4">
      <c r="A17" s="449"/>
      <c r="B17" s="401"/>
      <c r="C17" s="33" t="s">
        <v>73</v>
      </c>
      <c r="D17" s="180">
        <v>96</v>
      </c>
      <c r="E17" s="246"/>
      <c r="H17" s="449"/>
      <c r="I17" s="401"/>
      <c r="J17" s="33" t="s">
        <v>309</v>
      </c>
      <c r="K17" s="180">
        <v>96</v>
      </c>
      <c r="L17" s="246"/>
    </row>
  </sheetData>
  <mergeCells count="18">
    <mergeCell ref="L1:L2"/>
    <mergeCell ref="H10:H17"/>
    <mergeCell ref="I10:I13"/>
    <mergeCell ref="I15:I17"/>
    <mergeCell ref="H3:H9"/>
    <mergeCell ref="I3:I5"/>
    <mergeCell ref="I7:I9"/>
    <mergeCell ref="E1:E2"/>
    <mergeCell ref="H1:H2"/>
    <mergeCell ref="I1:K2"/>
    <mergeCell ref="B15:B17"/>
    <mergeCell ref="A1:A2"/>
    <mergeCell ref="B1:D2"/>
    <mergeCell ref="A10:A17"/>
    <mergeCell ref="B10:B13"/>
    <mergeCell ref="A3:A9"/>
    <mergeCell ref="B3:B5"/>
    <mergeCell ref="B7:B9"/>
  </mergeCells>
  <phoneticPr fontId="21" type="noConversion"/>
  <pageMargins left="0" right="0" top="0.51181102362204722" bottom="0" header="0.23622047244094491" footer="0.23622047244094491"/>
  <pageSetup orientation="landscape" r:id="rId1"/>
  <headerFooter differentFirst="1">
    <oddHeader>&amp;LHRBF Impact Evaluation&amp;CExit Interview Children &lt; 5&amp;R&amp;14Form F4</oddHeader>
    <oddFooter>&amp;R&amp;P / &amp;N</oddFooter>
  </headerFooter>
  <colBreaks count="1" manualBreakCount="1">
    <brk id="6" max="16" man="1"/>
  </colBreak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8"/>
  <sheetViews>
    <sheetView showGridLines="0" view="pageBreakPreview" topLeftCell="A2" zoomScale="76" zoomScaleSheetLayoutView="70" workbookViewId="0">
      <selection activeCell="A13" sqref="A13"/>
    </sheetView>
  </sheetViews>
  <sheetFormatPr defaultColWidth="8.81640625" defaultRowHeight="13" x14ac:dyDescent="0.3"/>
  <cols>
    <col min="1" max="1" width="6.26953125" style="241" bestFit="1" customWidth="1"/>
    <col min="2" max="2" width="34.54296875" style="242" customWidth="1"/>
    <col min="3" max="3" width="31" style="243" customWidth="1"/>
    <col min="4" max="4" width="10.1796875" style="243" customWidth="1"/>
    <col min="5" max="5" width="11.453125" style="234" customWidth="1"/>
    <col min="6" max="7" width="1.7265625" style="234" customWidth="1"/>
    <col min="8" max="8" width="6" style="234" bestFit="1" customWidth="1"/>
    <col min="9" max="9" width="50.54296875" style="234" customWidth="1"/>
    <col min="10" max="10" width="29.453125" style="234" customWidth="1"/>
    <col min="11" max="11" width="3.453125" style="234" bestFit="1" customWidth="1"/>
    <col min="12" max="12" width="12" style="234" customWidth="1"/>
    <col min="13" max="16384" width="8.81640625" style="234"/>
  </cols>
  <sheetData>
    <row r="1" spans="1:12" s="240" customFormat="1" ht="19.5" customHeight="1" thickBot="1" x14ac:dyDescent="0.4">
      <c r="A1" s="266">
        <f>-4</f>
        <v>-4</v>
      </c>
      <c r="B1" s="478" t="s">
        <v>326</v>
      </c>
      <c r="C1" s="478"/>
      <c r="D1" s="478"/>
      <c r="E1" s="479"/>
      <c r="H1" s="266">
        <f>-4</f>
        <v>-4</v>
      </c>
      <c r="I1" s="478" t="s">
        <v>327</v>
      </c>
      <c r="J1" s="478"/>
      <c r="K1" s="478"/>
      <c r="L1" s="479"/>
    </row>
    <row r="2" spans="1:12" ht="14.5" x14ac:dyDescent="0.35">
      <c r="A2" s="475" t="s">
        <v>75</v>
      </c>
      <c r="B2" s="476"/>
      <c r="C2" s="476"/>
      <c r="D2" s="476"/>
      <c r="E2" s="477"/>
      <c r="F2" s="142"/>
      <c r="G2" s="142"/>
      <c r="H2" s="475" t="s">
        <v>317</v>
      </c>
      <c r="I2" s="476"/>
      <c r="J2" s="476"/>
      <c r="K2" s="476"/>
      <c r="L2" s="477"/>
    </row>
    <row r="3" spans="1:12" ht="14.5" x14ac:dyDescent="0.35">
      <c r="A3" s="475"/>
      <c r="B3" s="476"/>
      <c r="C3" s="476"/>
      <c r="D3" s="476"/>
      <c r="E3" s="477"/>
      <c r="F3" s="142"/>
      <c r="G3" s="142"/>
      <c r="H3" s="475"/>
      <c r="I3" s="476"/>
      <c r="J3" s="476"/>
      <c r="K3" s="476"/>
      <c r="L3" s="477"/>
    </row>
    <row r="4" spans="1:12" ht="15" thickBot="1" x14ac:dyDescent="0.4">
      <c r="A4" s="480"/>
      <c r="B4" s="481"/>
      <c r="C4" s="481"/>
      <c r="D4" s="481"/>
      <c r="E4" s="482"/>
      <c r="F4" s="142"/>
      <c r="G4" s="142"/>
      <c r="H4" s="480"/>
      <c r="I4" s="481"/>
      <c r="J4" s="481"/>
      <c r="K4" s="481"/>
      <c r="L4" s="482"/>
    </row>
    <row r="5" spans="1:12" ht="14.5" x14ac:dyDescent="0.35">
      <c r="A5" s="475" t="s">
        <v>338</v>
      </c>
      <c r="B5" s="476"/>
      <c r="C5" s="476"/>
      <c r="D5" s="476"/>
      <c r="E5" s="477"/>
      <c r="F5" s="142"/>
      <c r="G5" s="142"/>
      <c r="H5" s="475" t="s">
        <v>340</v>
      </c>
      <c r="I5" s="476"/>
      <c r="J5" s="476"/>
      <c r="K5" s="476"/>
      <c r="L5" s="477"/>
    </row>
    <row r="6" spans="1:12" ht="15" thickBot="1" x14ac:dyDescent="0.4">
      <c r="A6" s="475"/>
      <c r="B6" s="476"/>
      <c r="C6" s="476"/>
      <c r="D6" s="476"/>
      <c r="E6" s="477"/>
      <c r="F6" s="142"/>
      <c r="G6" s="142"/>
      <c r="H6" s="475"/>
      <c r="I6" s="476"/>
      <c r="J6" s="476"/>
      <c r="K6" s="476"/>
      <c r="L6" s="477"/>
    </row>
    <row r="7" spans="1:12" ht="14.5" x14ac:dyDescent="0.35">
      <c r="A7" s="469" t="s">
        <v>339</v>
      </c>
      <c r="B7" s="470"/>
      <c r="C7" s="169" t="s">
        <v>328</v>
      </c>
      <c r="D7" s="235"/>
      <c r="E7" s="473" t="s">
        <v>42</v>
      </c>
      <c r="F7" s="142"/>
      <c r="G7" s="142"/>
      <c r="H7" s="469" t="s">
        <v>341</v>
      </c>
      <c r="I7" s="470"/>
      <c r="J7" s="169" t="s">
        <v>329</v>
      </c>
      <c r="K7" s="235"/>
      <c r="L7" s="473" t="s">
        <v>248</v>
      </c>
    </row>
    <row r="8" spans="1:12" ht="14.5" x14ac:dyDescent="0.35">
      <c r="A8" s="471"/>
      <c r="B8" s="472"/>
      <c r="C8" s="170" t="s">
        <v>330</v>
      </c>
      <c r="D8" s="171">
        <v>1</v>
      </c>
      <c r="E8" s="474"/>
      <c r="F8" s="142"/>
      <c r="G8" s="142"/>
      <c r="H8" s="471"/>
      <c r="I8" s="472"/>
      <c r="J8" s="170" t="s">
        <v>334</v>
      </c>
      <c r="K8" s="171">
        <v>1</v>
      </c>
      <c r="L8" s="474"/>
    </row>
    <row r="9" spans="1:12" ht="14.5" x14ac:dyDescent="0.35">
      <c r="A9" s="471"/>
      <c r="B9" s="472"/>
      <c r="C9" s="170" t="s">
        <v>331</v>
      </c>
      <c r="D9" s="171">
        <v>2</v>
      </c>
      <c r="E9" s="474"/>
      <c r="F9" s="142"/>
      <c r="G9" s="142"/>
      <c r="H9" s="471"/>
      <c r="I9" s="472"/>
      <c r="J9" s="170" t="s">
        <v>335</v>
      </c>
      <c r="K9" s="171">
        <v>2</v>
      </c>
      <c r="L9" s="474"/>
    </row>
    <row r="10" spans="1:12" ht="14.5" x14ac:dyDescent="0.35">
      <c r="A10" s="471"/>
      <c r="B10" s="472"/>
      <c r="C10" s="170" t="s">
        <v>332</v>
      </c>
      <c r="D10" s="171">
        <v>3</v>
      </c>
      <c r="E10" s="474"/>
      <c r="F10" s="142"/>
      <c r="G10" s="142"/>
      <c r="H10" s="471"/>
      <c r="I10" s="472"/>
      <c r="J10" s="170" t="s">
        <v>336</v>
      </c>
      <c r="K10" s="171">
        <v>3</v>
      </c>
      <c r="L10" s="474"/>
    </row>
    <row r="11" spans="1:12" ht="15" thickBot="1" x14ac:dyDescent="0.4">
      <c r="A11" s="471"/>
      <c r="B11" s="472"/>
      <c r="C11" s="172" t="s">
        <v>333</v>
      </c>
      <c r="D11" s="173">
        <v>4</v>
      </c>
      <c r="E11" s="474"/>
      <c r="F11" s="142"/>
      <c r="G11" s="142"/>
      <c r="H11" s="471"/>
      <c r="I11" s="472"/>
      <c r="J11" s="170" t="s">
        <v>337</v>
      </c>
      <c r="K11" s="173">
        <v>4</v>
      </c>
      <c r="L11" s="474"/>
    </row>
    <row r="12" spans="1:12" ht="15" thickBot="1" x14ac:dyDescent="0.4">
      <c r="A12" s="267">
        <v>-4.05</v>
      </c>
      <c r="B12" s="468" t="s">
        <v>23</v>
      </c>
      <c r="C12" s="468"/>
      <c r="D12" s="468"/>
      <c r="E12" s="174"/>
      <c r="F12" s="142"/>
      <c r="G12" s="142"/>
      <c r="H12" s="267" t="e">
        <f>#REF!-0.01</f>
        <v>#REF!</v>
      </c>
      <c r="I12" s="468" t="s">
        <v>318</v>
      </c>
      <c r="J12" s="468"/>
      <c r="K12" s="468"/>
      <c r="L12" s="174"/>
    </row>
    <row r="13" spans="1:12" ht="15" thickBot="1" x14ac:dyDescent="0.4">
      <c r="A13" s="267">
        <f t="shared" ref="A13:A18" si="0">A12-0.01</f>
        <v>-4.0599999999999996</v>
      </c>
      <c r="B13" s="468" t="s">
        <v>72</v>
      </c>
      <c r="C13" s="468"/>
      <c r="D13" s="468"/>
      <c r="E13" s="174"/>
      <c r="F13" s="142"/>
      <c r="G13" s="142"/>
      <c r="H13" s="267" t="e">
        <f t="shared" ref="H13:H18" si="1">H12-0.01</f>
        <v>#REF!</v>
      </c>
      <c r="I13" s="468" t="s">
        <v>319</v>
      </c>
      <c r="J13" s="468"/>
      <c r="K13" s="468"/>
      <c r="L13" s="174"/>
    </row>
    <row r="14" spans="1:12" ht="15" thickBot="1" x14ac:dyDescent="0.4">
      <c r="A14" s="267">
        <f>A13-0.01</f>
        <v>-4.0699999999999994</v>
      </c>
      <c r="B14" s="468" t="s">
        <v>21</v>
      </c>
      <c r="C14" s="468"/>
      <c r="D14" s="468"/>
      <c r="E14" s="174"/>
      <c r="F14" s="142"/>
      <c r="G14" s="142"/>
      <c r="H14" s="267" t="e">
        <f>H13-0.01</f>
        <v>#REF!</v>
      </c>
      <c r="I14" s="468" t="s">
        <v>320</v>
      </c>
      <c r="J14" s="468"/>
      <c r="K14" s="468"/>
      <c r="L14" s="174"/>
    </row>
    <row r="15" spans="1:12" ht="15" thickBot="1" x14ac:dyDescent="0.4">
      <c r="A15" s="267">
        <f t="shared" si="0"/>
        <v>-4.0799999999999992</v>
      </c>
      <c r="B15" s="468" t="s">
        <v>20</v>
      </c>
      <c r="C15" s="468"/>
      <c r="D15" s="468"/>
      <c r="E15" s="174"/>
      <c r="F15" s="142"/>
      <c r="G15" s="142"/>
      <c r="H15" s="267" t="e">
        <f t="shared" si="1"/>
        <v>#REF!</v>
      </c>
      <c r="I15" s="468" t="s">
        <v>321</v>
      </c>
      <c r="J15" s="468"/>
      <c r="K15" s="468"/>
      <c r="L15" s="174"/>
    </row>
    <row r="16" spans="1:12" ht="15" thickBot="1" x14ac:dyDescent="0.4">
      <c r="A16" s="267">
        <f t="shared" si="0"/>
        <v>-4.089999999999999</v>
      </c>
      <c r="B16" s="468" t="s">
        <v>71</v>
      </c>
      <c r="C16" s="468"/>
      <c r="D16" s="468"/>
      <c r="E16" s="174"/>
      <c r="F16" s="142"/>
      <c r="G16" s="142"/>
      <c r="H16" s="267" t="e">
        <f t="shared" si="1"/>
        <v>#REF!</v>
      </c>
      <c r="I16" s="468" t="s">
        <v>322</v>
      </c>
      <c r="J16" s="468"/>
      <c r="K16" s="468"/>
      <c r="L16" s="174"/>
    </row>
    <row r="17" spans="1:12" ht="15" thickBot="1" x14ac:dyDescent="0.4">
      <c r="A17" s="267">
        <f t="shared" si="0"/>
        <v>-4.0999999999999988</v>
      </c>
      <c r="B17" s="468" t="s">
        <v>70</v>
      </c>
      <c r="C17" s="468"/>
      <c r="D17" s="468"/>
      <c r="E17" s="174"/>
      <c r="F17" s="142"/>
      <c r="G17" s="142"/>
      <c r="H17" s="267" t="e">
        <f t="shared" si="1"/>
        <v>#REF!</v>
      </c>
      <c r="I17" s="468" t="s">
        <v>323</v>
      </c>
      <c r="J17" s="468"/>
      <c r="K17" s="468"/>
      <c r="L17" s="174"/>
    </row>
    <row r="18" spans="1:12" ht="15" thickBot="1" x14ac:dyDescent="0.4">
      <c r="A18" s="267">
        <f t="shared" si="0"/>
        <v>-4.1099999999999985</v>
      </c>
      <c r="B18" s="468" t="s">
        <v>69</v>
      </c>
      <c r="C18" s="468"/>
      <c r="D18" s="468"/>
      <c r="E18" s="174"/>
      <c r="F18" s="142"/>
      <c r="G18" s="142"/>
      <c r="H18" s="267" t="e">
        <f t="shared" si="1"/>
        <v>#REF!</v>
      </c>
      <c r="I18" s="468" t="s">
        <v>324</v>
      </c>
      <c r="J18" s="468"/>
      <c r="K18" s="468"/>
      <c r="L18" s="174"/>
    </row>
  </sheetData>
  <mergeCells count="24">
    <mergeCell ref="B1:E1"/>
    <mergeCell ref="I1:L1"/>
    <mergeCell ref="A2:E4"/>
    <mergeCell ref="H2:L4"/>
    <mergeCell ref="A7:B11"/>
    <mergeCell ref="E7:E11"/>
    <mergeCell ref="H7:I11"/>
    <mergeCell ref="L7:L11"/>
    <mergeCell ref="A5:E6"/>
    <mergeCell ref="H5:L6"/>
    <mergeCell ref="B16:D16"/>
    <mergeCell ref="B17:D17"/>
    <mergeCell ref="B18:D18"/>
    <mergeCell ref="I12:K12"/>
    <mergeCell ref="I13:K13"/>
    <mergeCell ref="I14:K14"/>
    <mergeCell ref="I15:K15"/>
    <mergeCell ref="I16:K16"/>
    <mergeCell ref="I17:K17"/>
    <mergeCell ref="I18:K18"/>
    <mergeCell ref="B12:D12"/>
    <mergeCell ref="B13:D13"/>
    <mergeCell ref="B14:D14"/>
    <mergeCell ref="B15:D15"/>
  </mergeCells>
  <pageMargins left="0" right="0" top="0.51181102362204722" bottom="0" header="0.23622047244094491" footer="0.23622047244094491"/>
  <pageSetup orientation="landscape" r:id="rId1"/>
  <headerFooter differentFirst="1">
    <oddHeader>&amp;LHRBF Impact Evaluation&amp;CExit Interview Prenatal Care&amp;RForm F3</oddHeader>
    <oddFooter>&amp;R&amp;P / &amp;N</oddFooter>
  </headerFooter>
  <colBreaks count="1" manualBreakCount="1">
    <brk id="6" max="1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9"/>
  <sheetViews>
    <sheetView showGridLines="0" view="pageBreakPreview" zoomScale="70" zoomScaleSheetLayoutView="70" workbookViewId="0">
      <selection activeCell="B49" sqref="B49"/>
    </sheetView>
  </sheetViews>
  <sheetFormatPr defaultColWidth="8.81640625" defaultRowHeight="14.5" x14ac:dyDescent="0.35"/>
  <cols>
    <col min="1" max="1" width="6.26953125" style="237" bestFit="1" customWidth="1"/>
    <col min="2" max="2" width="64" style="238" bestFit="1" customWidth="1"/>
    <col min="3" max="3" width="28.54296875" style="239" bestFit="1" customWidth="1"/>
    <col min="4" max="4" width="3.453125" style="239" bestFit="1" customWidth="1"/>
    <col min="5" max="5" width="11.453125" style="233" customWidth="1"/>
    <col min="6" max="7" width="1.81640625" style="219" customWidth="1"/>
    <col min="8" max="8" width="6.26953125" style="233" bestFit="1" customWidth="1"/>
    <col min="9" max="9" width="61" style="233" bestFit="1" customWidth="1"/>
    <col min="10" max="10" width="26.7265625" style="233" bestFit="1" customWidth="1"/>
    <col min="11" max="11" width="3.453125" style="233" bestFit="1" customWidth="1"/>
    <col min="12" max="12" width="9.81640625" style="233" bestFit="1" customWidth="1"/>
    <col min="13" max="16384" width="8.81640625" style="233"/>
  </cols>
  <sheetData>
    <row r="1" spans="1:12" s="232" customFormat="1" ht="19" thickBot="1" x14ac:dyDescent="0.5">
      <c r="A1" s="266">
        <f>-5</f>
        <v>-5</v>
      </c>
      <c r="B1" s="478" t="s">
        <v>352</v>
      </c>
      <c r="C1" s="478"/>
      <c r="D1" s="478"/>
      <c r="E1" s="479"/>
      <c r="F1" s="231"/>
      <c r="G1" s="231"/>
      <c r="H1" s="266">
        <f>-5</f>
        <v>-5</v>
      </c>
      <c r="I1" s="478" t="s">
        <v>351</v>
      </c>
      <c r="J1" s="478"/>
      <c r="K1" s="478"/>
      <c r="L1" s="479"/>
    </row>
    <row r="2" spans="1:12" x14ac:dyDescent="0.35">
      <c r="A2" s="475" t="s">
        <v>108</v>
      </c>
      <c r="B2" s="476"/>
      <c r="C2" s="476"/>
      <c r="D2" s="476"/>
      <c r="E2" s="477"/>
      <c r="F2" s="142"/>
      <c r="G2" s="142"/>
      <c r="H2" s="475" t="s">
        <v>342</v>
      </c>
      <c r="I2" s="476"/>
      <c r="J2" s="476"/>
      <c r="K2" s="476"/>
      <c r="L2" s="477"/>
    </row>
    <row r="3" spans="1:12" x14ac:dyDescent="0.35">
      <c r="A3" s="475"/>
      <c r="B3" s="476"/>
      <c r="C3" s="476"/>
      <c r="D3" s="476"/>
      <c r="E3" s="477"/>
      <c r="F3" s="142"/>
      <c r="G3" s="142"/>
      <c r="H3" s="475"/>
      <c r="I3" s="476"/>
      <c r="J3" s="476"/>
      <c r="K3" s="476"/>
      <c r="L3" s="477"/>
    </row>
    <row r="4" spans="1:12" ht="15" thickBot="1" x14ac:dyDescent="0.4">
      <c r="A4" s="480"/>
      <c r="B4" s="481"/>
      <c r="C4" s="481"/>
      <c r="D4" s="481"/>
      <c r="E4" s="482"/>
      <c r="F4" s="142"/>
      <c r="G4" s="142"/>
      <c r="H4" s="480"/>
      <c r="I4" s="481"/>
      <c r="J4" s="481"/>
      <c r="K4" s="481"/>
      <c r="L4" s="482"/>
    </row>
    <row r="5" spans="1:12" s="234" customFormat="1" x14ac:dyDescent="0.35">
      <c r="A5" s="475" t="s">
        <v>338</v>
      </c>
      <c r="B5" s="476"/>
      <c r="C5" s="476"/>
      <c r="D5" s="476"/>
      <c r="E5" s="477"/>
      <c r="F5" s="142"/>
      <c r="G5" s="142"/>
      <c r="H5" s="475" t="s">
        <v>340</v>
      </c>
      <c r="I5" s="476"/>
      <c r="J5" s="476"/>
      <c r="K5" s="476"/>
      <c r="L5" s="477"/>
    </row>
    <row r="6" spans="1:12" s="234" customFormat="1" ht="15" thickBot="1" x14ac:dyDescent="0.4">
      <c r="A6" s="475"/>
      <c r="B6" s="476"/>
      <c r="C6" s="476"/>
      <c r="D6" s="476"/>
      <c r="E6" s="477"/>
      <c r="F6" s="142"/>
      <c r="G6" s="142"/>
      <c r="H6" s="475"/>
      <c r="I6" s="476"/>
      <c r="J6" s="476"/>
      <c r="K6" s="476"/>
      <c r="L6" s="477"/>
    </row>
    <row r="7" spans="1:12" ht="15" customHeight="1" x14ac:dyDescent="0.35">
      <c r="A7" s="469" t="s">
        <v>339</v>
      </c>
      <c r="B7" s="470"/>
      <c r="C7" s="169" t="s">
        <v>328</v>
      </c>
      <c r="D7" s="235"/>
      <c r="E7" s="473" t="s">
        <v>42</v>
      </c>
      <c r="H7" s="469" t="s">
        <v>341</v>
      </c>
      <c r="I7" s="470"/>
      <c r="J7" s="169" t="s">
        <v>329</v>
      </c>
      <c r="K7" s="235"/>
      <c r="L7" s="473" t="s">
        <v>248</v>
      </c>
    </row>
    <row r="8" spans="1:12" x14ac:dyDescent="0.35">
      <c r="A8" s="471"/>
      <c r="B8" s="472"/>
      <c r="C8" s="170" t="s">
        <v>330</v>
      </c>
      <c r="D8" s="171">
        <v>1</v>
      </c>
      <c r="E8" s="474"/>
      <c r="H8" s="471"/>
      <c r="I8" s="472"/>
      <c r="J8" s="170" t="s">
        <v>334</v>
      </c>
      <c r="K8" s="171">
        <v>1</v>
      </c>
      <c r="L8" s="474"/>
    </row>
    <row r="9" spans="1:12" x14ac:dyDescent="0.35">
      <c r="A9" s="471"/>
      <c r="B9" s="472"/>
      <c r="C9" s="170" t="s">
        <v>331</v>
      </c>
      <c r="D9" s="171">
        <v>2</v>
      </c>
      <c r="E9" s="474"/>
      <c r="H9" s="471"/>
      <c r="I9" s="472"/>
      <c r="J9" s="170" t="s">
        <v>335</v>
      </c>
      <c r="K9" s="171">
        <v>2</v>
      </c>
      <c r="L9" s="474"/>
    </row>
    <row r="10" spans="1:12" x14ac:dyDescent="0.35">
      <c r="A10" s="471"/>
      <c r="B10" s="472"/>
      <c r="C10" s="170" t="s">
        <v>332</v>
      </c>
      <c r="D10" s="171">
        <v>3</v>
      </c>
      <c r="E10" s="474"/>
      <c r="H10" s="471"/>
      <c r="I10" s="472"/>
      <c r="J10" s="170" t="s">
        <v>336</v>
      </c>
      <c r="K10" s="171">
        <v>3</v>
      </c>
      <c r="L10" s="474"/>
    </row>
    <row r="11" spans="1:12" ht="15" thickBot="1" x14ac:dyDescent="0.4">
      <c r="A11" s="471"/>
      <c r="B11" s="472"/>
      <c r="C11" s="172" t="s">
        <v>333</v>
      </c>
      <c r="D11" s="173">
        <v>4</v>
      </c>
      <c r="E11" s="474"/>
      <c r="H11" s="471"/>
      <c r="I11" s="472"/>
      <c r="J11" s="172" t="s">
        <v>337</v>
      </c>
      <c r="K11" s="173">
        <v>4</v>
      </c>
      <c r="L11" s="474"/>
    </row>
    <row r="12" spans="1:12" s="236" customFormat="1" ht="15" thickBot="1" x14ac:dyDescent="0.4">
      <c r="A12" s="267">
        <f>A1-0.01</f>
        <v>-5.01</v>
      </c>
      <c r="B12" s="468" t="s">
        <v>68</v>
      </c>
      <c r="C12" s="468"/>
      <c r="D12" s="468"/>
      <c r="E12" s="174"/>
      <c r="F12" s="219"/>
      <c r="G12" s="219"/>
      <c r="H12" s="267">
        <f>H1-0.01</f>
        <v>-5.01</v>
      </c>
      <c r="I12" s="468" t="s">
        <v>343</v>
      </c>
      <c r="J12" s="468"/>
      <c r="K12" s="468"/>
      <c r="L12" s="174"/>
    </row>
    <row r="13" spans="1:12" s="236" customFormat="1" ht="15" thickBot="1" x14ac:dyDescent="0.4">
      <c r="A13" s="267">
        <f t="shared" ref="A13:A19" si="0">A12-0.01</f>
        <v>-5.0199999999999996</v>
      </c>
      <c r="B13" s="468" t="s">
        <v>67</v>
      </c>
      <c r="C13" s="468"/>
      <c r="D13" s="468"/>
      <c r="E13" s="174"/>
      <c r="F13" s="219"/>
      <c r="G13" s="219"/>
      <c r="H13" s="267">
        <f t="shared" ref="H13:H19" si="1">H12-0.01</f>
        <v>-5.0199999999999996</v>
      </c>
      <c r="I13" s="468" t="s">
        <v>344</v>
      </c>
      <c r="J13" s="468"/>
      <c r="K13" s="468"/>
      <c r="L13" s="174"/>
    </row>
    <row r="14" spans="1:12" s="236" customFormat="1" ht="15" thickBot="1" x14ac:dyDescent="0.4">
      <c r="A14" s="267">
        <f t="shared" si="0"/>
        <v>-5.0299999999999994</v>
      </c>
      <c r="B14" s="468" t="s">
        <v>66</v>
      </c>
      <c r="C14" s="468"/>
      <c r="D14" s="468"/>
      <c r="E14" s="174"/>
      <c r="F14" s="219"/>
      <c r="G14" s="219"/>
      <c r="H14" s="267">
        <f t="shared" si="1"/>
        <v>-5.0299999999999994</v>
      </c>
      <c r="I14" s="468" t="s">
        <v>345</v>
      </c>
      <c r="J14" s="468"/>
      <c r="K14" s="468"/>
      <c r="L14" s="174"/>
    </row>
    <row r="15" spans="1:12" s="236" customFormat="1" ht="15" thickBot="1" x14ac:dyDescent="0.4">
      <c r="A15" s="267">
        <f t="shared" si="0"/>
        <v>-5.0399999999999991</v>
      </c>
      <c r="B15" s="468" t="s">
        <v>65</v>
      </c>
      <c r="C15" s="468"/>
      <c r="D15" s="468"/>
      <c r="E15" s="174"/>
      <c r="F15" s="219"/>
      <c r="G15" s="219"/>
      <c r="H15" s="267">
        <f t="shared" si="1"/>
        <v>-5.0399999999999991</v>
      </c>
      <c r="I15" s="468" t="s">
        <v>346</v>
      </c>
      <c r="J15" s="468"/>
      <c r="K15" s="468"/>
      <c r="L15" s="174"/>
    </row>
    <row r="16" spans="1:12" s="236" customFormat="1" ht="15" thickBot="1" x14ac:dyDescent="0.4">
      <c r="A16" s="267">
        <f t="shared" si="0"/>
        <v>-5.0499999999999989</v>
      </c>
      <c r="B16" s="468" t="s">
        <v>64</v>
      </c>
      <c r="C16" s="468"/>
      <c r="D16" s="468"/>
      <c r="E16" s="174"/>
      <c r="F16" s="219"/>
      <c r="G16" s="219"/>
      <c r="H16" s="267">
        <f t="shared" si="1"/>
        <v>-5.0499999999999989</v>
      </c>
      <c r="I16" s="468" t="s">
        <v>347</v>
      </c>
      <c r="J16" s="468"/>
      <c r="K16" s="468"/>
      <c r="L16" s="174"/>
    </row>
    <row r="17" spans="1:12" s="236" customFormat="1" ht="15" thickBot="1" x14ac:dyDescent="0.4">
      <c r="A17" s="267">
        <f t="shared" si="0"/>
        <v>-5.0599999999999987</v>
      </c>
      <c r="B17" s="468" t="s">
        <v>63</v>
      </c>
      <c r="C17" s="468"/>
      <c r="D17" s="468"/>
      <c r="E17" s="174"/>
      <c r="F17" s="219"/>
      <c r="G17" s="219"/>
      <c r="H17" s="267">
        <f t="shared" si="1"/>
        <v>-5.0599999999999987</v>
      </c>
      <c r="I17" s="468" t="s">
        <v>348</v>
      </c>
      <c r="J17" s="468"/>
      <c r="K17" s="468"/>
      <c r="L17" s="174"/>
    </row>
    <row r="18" spans="1:12" s="236" customFormat="1" ht="15" thickBot="1" x14ac:dyDescent="0.4">
      <c r="A18" s="267">
        <f t="shared" si="0"/>
        <v>-5.0699999999999985</v>
      </c>
      <c r="B18" s="468" t="s">
        <v>62</v>
      </c>
      <c r="C18" s="468"/>
      <c r="D18" s="468"/>
      <c r="E18" s="174"/>
      <c r="F18" s="219"/>
      <c r="G18" s="219"/>
      <c r="H18" s="267">
        <f t="shared" si="1"/>
        <v>-5.0699999999999985</v>
      </c>
      <c r="I18" s="468" t="s">
        <v>349</v>
      </c>
      <c r="J18" s="468"/>
      <c r="K18" s="468"/>
      <c r="L18" s="174"/>
    </row>
    <row r="19" spans="1:12" s="236" customFormat="1" ht="15" thickBot="1" x14ac:dyDescent="0.4">
      <c r="A19" s="267">
        <f t="shared" si="0"/>
        <v>-5.0799999999999983</v>
      </c>
      <c r="B19" s="468" t="s">
        <v>61</v>
      </c>
      <c r="C19" s="468"/>
      <c r="D19" s="468"/>
      <c r="E19" s="174"/>
      <c r="F19" s="219"/>
      <c r="G19" s="219"/>
      <c r="H19" s="267">
        <f t="shared" si="1"/>
        <v>-5.0799999999999983</v>
      </c>
      <c r="I19" s="468" t="s">
        <v>350</v>
      </c>
      <c r="J19" s="468"/>
      <c r="K19" s="468"/>
      <c r="L19" s="174"/>
    </row>
  </sheetData>
  <mergeCells count="26">
    <mergeCell ref="A7:B11"/>
    <mergeCell ref="E7:E11"/>
    <mergeCell ref="L7:L11"/>
    <mergeCell ref="H7:I11"/>
    <mergeCell ref="B1:E1"/>
    <mergeCell ref="I1:L1"/>
    <mergeCell ref="A2:E4"/>
    <mergeCell ref="H2:L4"/>
    <mergeCell ref="A5:E6"/>
    <mergeCell ref="H5:L6"/>
    <mergeCell ref="B17:D17"/>
    <mergeCell ref="B18:D18"/>
    <mergeCell ref="B19:D19"/>
    <mergeCell ref="I12:K12"/>
    <mergeCell ref="I13:K13"/>
    <mergeCell ref="I14:K14"/>
    <mergeCell ref="I15:K15"/>
    <mergeCell ref="I16:K16"/>
    <mergeCell ref="I17:K17"/>
    <mergeCell ref="I18:K18"/>
    <mergeCell ref="I19:K19"/>
    <mergeCell ref="B12:D12"/>
    <mergeCell ref="B13:D13"/>
    <mergeCell ref="B14:D14"/>
    <mergeCell ref="B15:D15"/>
    <mergeCell ref="B16:D16"/>
  </mergeCells>
  <pageMargins left="0" right="0" top="0.51181102362204722" bottom="0" header="0.23622047244094491" footer="0.23622047244094491"/>
  <pageSetup orientation="landscape" r:id="rId1"/>
  <headerFooter differentFirst="1">
    <oddHeader>&amp;LHRBF Impact Evaluation&amp;CExit Interview Prenatal Care&amp;RForm F3</oddHeader>
    <oddFooter>&amp;R&amp;P / &amp;N</oddFooter>
  </headerFooter>
  <colBreaks count="1" manualBreakCount="1">
    <brk id="6" max="1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37"/>
  <sheetViews>
    <sheetView view="pageBreakPreview" zoomScale="70" zoomScaleSheetLayoutView="70" workbookViewId="0">
      <selection activeCell="B49" sqref="B49"/>
    </sheetView>
  </sheetViews>
  <sheetFormatPr defaultColWidth="8.81640625" defaultRowHeight="14.5" x14ac:dyDescent="0.35"/>
  <cols>
    <col min="1" max="1" width="6.26953125" style="36" bestFit="1" customWidth="1"/>
    <col min="2" max="2" width="40.81640625" style="130" customWidth="1"/>
    <col min="3" max="3" width="3.453125" style="130" bestFit="1" customWidth="1"/>
    <col min="4" max="4" width="36" style="130" customWidth="1"/>
    <col min="5" max="5" width="6.453125" style="167" customWidth="1"/>
    <col min="6" max="6" width="10.1796875" style="36" bestFit="1" customWidth="1"/>
    <col min="7" max="8" width="1.81640625" style="36" customWidth="1"/>
    <col min="9" max="9" width="6.453125" style="36" bestFit="1" customWidth="1"/>
    <col min="10" max="10" width="40.81640625" style="36" customWidth="1"/>
    <col min="11" max="11" width="8.81640625" style="36"/>
    <col min="12" max="12" width="44.81640625" style="36" customWidth="1"/>
    <col min="13" max="13" width="3.26953125" style="36" bestFit="1" customWidth="1"/>
    <col min="14" max="14" width="10.453125" style="36" customWidth="1"/>
    <col min="15" max="16384" width="8.81640625" style="36"/>
  </cols>
  <sheetData>
    <row r="1" spans="1:21" s="35" customFormat="1" ht="15.75" customHeight="1" x14ac:dyDescent="0.35">
      <c r="A1" s="421">
        <f>-6</f>
        <v>-6</v>
      </c>
      <c r="B1" s="423" t="s">
        <v>375</v>
      </c>
      <c r="C1" s="424"/>
      <c r="D1" s="424"/>
      <c r="E1" s="425"/>
      <c r="F1" s="431" t="s">
        <v>42</v>
      </c>
      <c r="I1" s="421">
        <f>-6</f>
        <v>-6</v>
      </c>
      <c r="J1" s="423" t="s">
        <v>376</v>
      </c>
      <c r="K1" s="424"/>
      <c r="L1" s="424"/>
      <c r="M1" s="425" t="s">
        <v>248</v>
      </c>
      <c r="N1" s="431" t="s">
        <v>248</v>
      </c>
    </row>
    <row r="2" spans="1:21" s="35" customFormat="1" ht="15.75" customHeight="1" thickBot="1" x14ac:dyDescent="0.4">
      <c r="A2" s="450"/>
      <c r="B2" s="451"/>
      <c r="C2" s="452"/>
      <c r="D2" s="452"/>
      <c r="E2" s="453"/>
      <c r="F2" s="461"/>
      <c r="I2" s="450"/>
      <c r="J2" s="451"/>
      <c r="K2" s="452"/>
      <c r="L2" s="452"/>
      <c r="M2" s="453"/>
      <c r="N2" s="460"/>
    </row>
    <row r="3" spans="1:21" s="142" customFormat="1" ht="15" customHeight="1" x14ac:dyDescent="0.35">
      <c r="A3" s="432">
        <f>A1-0.01</f>
        <v>-6.01</v>
      </c>
      <c r="B3" s="393" t="s">
        <v>377</v>
      </c>
      <c r="C3" s="488"/>
      <c r="D3" s="140" t="s">
        <v>48</v>
      </c>
      <c r="E3" s="141">
        <v>1</v>
      </c>
      <c r="F3" s="486"/>
      <c r="I3" s="432">
        <f>I1-0.01</f>
        <v>-6.01</v>
      </c>
      <c r="J3" s="393" t="s">
        <v>353</v>
      </c>
      <c r="K3" s="488" t="s">
        <v>255</v>
      </c>
      <c r="L3" s="140" t="s">
        <v>48</v>
      </c>
      <c r="M3" s="141">
        <v>1</v>
      </c>
      <c r="N3" s="486"/>
    </row>
    <row r="4" spans="1:21" s="142" customFormat="1" ht="15" thickBot="1" x14ac:dyDescent="0.4">
      <c r="A4" s="433"/>
      <c r="B4" s="394"/>
      <c r="C4" s="489"/>
      <c r="D4" s="143" t="s">
        <v>49</v>
      </c>
      <c r="E4" s="144">
        <v>2</v>
      </c>
      <c r="F4" s="487"/>
      <c r="I4" s="490"/>
      <c r="J4" s="395"/>
      <c r="K4" s="495" t="s">
        <v>256</v>
      </c>
      <c r="L4" s="145" t="s">
        <v>49</v>
      </c>
      <c r="M4" s="146">
        <v>2</v>
      </c>
      <c r="N4" s="506"/>
    </row>
    <row r="5" spans="1:21" ht="15" customHeight="1" x14ac:dyDescent="0.35">
      <c r="A5" s="432">
        <f>A3-0.01</f>
        <v>-6.02</v>
      </c>
      <c r="B5" s="393" t="s">
        <v>0</v>
      </c>
      <c r="C5" s="488"/>
      <c r="D5" s="496" t="s">
        <v>384</v>
      </c>
      <c r="E5" s="497"/>
      <c r="F5" s="415"/>
      <c r="I5" s="432">
        <f>I3-0.01</f>
        <v>-6.02</v>
      </c>
      <c r="J5" s="393" t="s">
        <v>354</v>
      </c>
      <c r="K5" s="488"/>
      <c r="L5" s="496" t="s">
        <v>379</v>
      </c>
      <c r="M5" s="497"/>
      <c r="N5" s="415"/>
    </row>
    <row r="6" spans="1:21" x14ac:dyDescent="0.35">
      <c r="A6" s="433"/>
      <c r="B6" s="394"/>
      <c r="C6" s="489"/>
      <c r="D6" s="498"/>
      <c r="E6" s="499"/>
      <c r="F6" s="416"/>
      <c r="I6" s="433"/>
      <c r="J6" s="394"/>
      <c r="K6" s="489"/>
      <c r="L6" s="498"/>
      <c r="M6" s="499"/>
      <c r="N6" s="416"/>
    </row>
    <row r="7" spans="1:21" x14ac:dyDescent="0.35">
      <c r="A7" s="433"/>
      <c r="B7" s="394"/>
      <c r="C7" s="489"/>
      <c r="D7" s="498"/>
      <c r="E7" s="499"/>
      <c r="F7" s="416"/>
      <c r="I7" s="433"/>
      <c r="J7" s="394"/>
      <c r="K7" s="489"/>
      <c r="L7" s="498"/>
      <c r="M7" s="499"/>
      <c r="N7" s="416"/>
    </row>
    <row r="8" spans="1:21" ht="15" customHeight="1" x14ac:dyDescent="0.35">
      <c r="A8" s="433"/>
      <c r="B8" s="394" t="s">
        <v>121</v>
      </c>
      <c r="C8" s="489"/>
      <c r="D8" s="498"/>
      <c r="E8" s="499"/>
      <c r="F8" s="416"/>
      <c r="I8" s="433"/>
      <c r="J8" s="394" t="s">
        <v>378</v>
      </c>
      <c r="K8" s="489"/>
      <c r="L8" s="498"/>
      <c r="M8" s="499"/>
      <c r="N8" s="416"/>
    </row>
    <row r="9" spans="1:21" ht="15" customHeight="1" x14ac:dyDescent="0.35">
      <c r="A9" s="433"/>
      <c r="B9" s="394"/>
      <c r="C9" s="489"/>
      <c r="D9" s="498"/>
      <c r="E9" s="499"/>
      <c r="F9" s="416"/>
      <c r="I9" s="433"/>
      <c r="J9" s="394"/>
      <c r="K9" s="489"/>
      <c r="L9" s="498"/>
      <c r="M9" s="499"/>
      <c r="N9" s="416"/>
    </row>
    <row r="10" spans="1:21" x14ac:dyDescent="0.35">
      <c r="A10" s="433"/>
      <c r="B10" s="394"/>
      <c r="C10" s="489"/>
      <c r="D10" s="498"/>
      <c r="E10" s="499"/>
      <c r="F10" s="416"/>
      <c r="I10" s="433"/>
      <c r="J10" s="394"/>
      <c r="K10" s="489"/>
      <c r="L10" s="498"/>
      <c r="M10" s="499"/>
      <c r="N10" s="416"/>
    </row>
    <row r="11" spans="1:21" x14ac:dyDescent="0.35">
      <c r="A11" s="433"/>
      <c r="B11" s="147" t="s">
        <v>328</v>
      </c>
      <c r="C11" s="148"/>
      <c r="D11" s="498"/>
      <c r="E11" s="499"/>
      <c r="F11" s="416"/>
      <c r="I11" s="433"/>
      <c r="J11" s="147" t="s">
        <v>329</v>
      </c>
      <c r="K11" s="148"/>
      <c r="L11" s="498"/>
      <c r="M11" s="499"/>
      <c r="N11" s="416"/>
    </row>
    <row r="12" spans="1:21" x14ac:dyDescent="0.35">
      <c r="A12" s="433"/>
      <c r="B12" s="149" t="s">
        <v>110</v>
      </c>
      <c r="C12" s="150">
        <v>1</v>
      </c>
      <c r="D12" s="500"/>
      <c r="E12" s="501"/>
      <c r="F12" s="416"/>
      <c r="I12" s="433"/>
      <c r="J12" s="149" t="s">
        <v>355</v>
      </c>
      <c r="K12" s="150">
        <v>1</v>
      </c>
      <c r="L12" s="500"/>
      <c r="M12" s="501"/>
      <c r="N12" s="416"/>
    </row>
    <row r="13" spans="1:21" x14ac:dyDescent="0.35">
      <c r="A13" s="433"/>
      <c r="B13" s="151" t="s">
        <v>111</v>
      </c>
      <c r="C13" s="152">
        <v>2</v>
      </c>
      <c r="D13" s="502" t="s">
        <v>383</v>
      </c>
      <c r="E13" s="503"/>
      <c r="F13" s="507"/>
      <c r="I13" s="433"/>
      <c r="J13" s="151" t="s">
        <v>356</v>
      </c>
      <c r="K13" s="152">
        <v>2</v>
      </c>
      <c r="L13" s="502" t="s">
        <v>380</v>
      </c>
      <c r="M13" s="503"/>
      <c r="N13" s="507"/>
      <c r="Q13" s="219"/>
      <c r="R13" s="219"/>
      <c r="S13" s="219"/>
      <c r="T13" s="219"/>
      <c r="U13" s="219"/>
    </row>
    <row r="14" spans="1:21" x14ac:dyDescent="0.35">
      <c r="A14" s="433"/>
      <c r="B14" s="151" t="s">
        <v>112</v>
      </c>
      <c r="C14" s="152">
        <v>3</v>
      </c>
      <c r="D14" s="498"/>
      <c r="E14" s="499"/>
      <c r="F14" s="463"/>
      <c r="I14" s="433"/>
      <c r="J14" s="151" t="s">
        <v>357</v>
      </c>
      <c r="K14" s="152">
        <v>3</v>
      </c>
      <c r="L14" s="498"/>
      <c r="M14" s="499"/>
      <c r="N14" s="463"/>
      <c r="Q14" s="219"/>
      <c r="R14" s="219"/>
      <c r="S14" s="219"/>
      <c r="T14" s="219"/>
      <c r="U14" s="219"/>
    </row>
    <row r="15" spans="1:21" x14ac:dyDescent="0.35">
      <c r="A15" s="433"/>
      <c r="B15" s="151" t="s">
        <v>113</v>
      </c>
      <c r="C15" s="153">
        <v>4</v>
      </c>
      <c r="D15" s="498"/>
      <c r="E15" s="499"/>
      <c r="F15" s="463"/>
      <c r="I15" s="433"/>
      <c r="J15" s="151" t="s">
        <v>358</v>
      </c>
      <c r="K15" s="153">
        <v>4</v>
      </c>
      <c r="L15" s="498"/>
      <c r="M15" s="499"/>
      <c r="N15" s="463"/>
      <c r="Q15" s="219"/>
      <c r="R15" s="219"/>
      <c r="S15" s="219"/>
      <c r="T15" s="219"/>
      <c r="U15" s="219"/>
    </row>
    <row r="16" spans="1:21" x14ac:dyDescent="0.35">
      <c r="A16" s="433"/>
      <c r="B16" s="151" t="s">
        <v>114</v>
      </c>
      <c r="C16" s="153">
        <v>5</v>
      </c>
      <c r="D16" s="498"/>
      <c r="E16" s="499"/>
      <c r="F16" s="463"/>
      <c r="I16" s="433"/>
      <c r="J16" s="151" t="s">
        <v>359</v>
      </c>
      <c r="K16" s="153">
        <v>5</v>
      </c>
      <c r="L16" s="498"/>
      <c r="M16" s="499"/>
      <c r="N16" s="463"/>
      <c r="Q16" s="219"/>
      <c r="R16" s="219"/>
      <c r="S16" s="219"/>
      <c r="T16" s="219"/>
      <c r="U16" s="219"/>
    </row>
    <row r="17" spans="1:24" x14ac:dyDescent="0.35">
      <c r="A17" s="433"/>
      <c r="B17" s="151" t="s">
        <v>115</v>
      </c>
      <c r="C17" s="153">
        <v>6</v>
      </c>
      <c r="D17" s="498"/>
      <c r="E17" s="499"/>
      <c r="F17" s="463"/>
      <c r="I17" s="433"/>
      <c r="J17" s="151" t="s">
        <v>360</v>
      </c>
      <c r="K17" s="153">
        <v>6</v>
      </c>
      <c r="L17" s="498"/>
      <c r="M17" s="499"/>
      <c r="N17" s="463"/>
      <c r="Q17" s="219"/>
      <c r="R17" s="219"/>
      <c r="S17" s="219"/>
      <c r="T17" s="219"/>
      <c r="U17" s="219"/>
    </row>
    <row r="18" spans="1:24" x14ac:dyDescent="0.35">
      <c r="A18" s="433"/>
      <c r="B18" s="151" t="s">
        <v>116</v>
      </c>
      <c r="C18" s="153">
        <v>7</v>
      </c>
      <c r="D18" s="498"/>
      <c r="E18" s="499"/>
      <c r="F18" s="463"/>
      <c r="I18" s="433"/>
      <c r="J18" s="151" t="s">
        <v>361</v>
      </c>
      <c r="K18" s="153">
        <v>7</v>
      </c>
      <c r="L18" s="498"/>
      <c r="M18" s="499"/>
      <c r="N18" s="463"/>
      <c r="Q18" s="219"/>
      <c r="R18" s="219"/>
      <c r="S18" s="219"/>
      <c r="T18" s="219"/>
      <c r="U18" s="219"/>
    </row>
    <row r="19" spans="1:24" x14ac:dyDescent="0.35">
      <c r="A19" s="433"/>
      <c r="B19" s="151" t="s">
        <v>136</v>
      </c>
      <c r="C19" s="153">
        <v>8</v>
      </c>
      <c r="D19" s="500"/>
      <c r="E19" s="501"/>
      <c r="F19" s="508"/>
      <c r="I19" s="433"/>
      <c r="J19" s="151" t="s">
        <v>362</v>
      </c>
      <c r="K19" s="153">
        <v>8</v>
      </c>
      <c r="L19" s="500"/>
      <c r="M19" s="501"/>
      <c r="N19" s="508"/>
      <c r="Q19" s="219"/>
      <c r="R19" s="219"/>
      <c r="S19" s="219"/>
      <c r="T19" s="219"/>
      <c r="U19" s="219"/>
    </row>
    <row r="20" spans="1:24" x14ac:dyDescent="0.35">
      <c r="A20" s="433"/>
      <c r="B20" s="151" t="s">
        <v>117</v>
      </c>
      <c r="C20" s="153">
        <v>9</v>
      </c>
      <c r="D20" s="502" t="s">
        <v>382</v>
      </c>
      <c r="E20" s="503"/>
      <c r="F20" s="154"/>
      <c r="I20" s="433"/>
      <c r="J20" s="151" t="s">
        <v>363</v>
      </c>
      <c r="K20" s="153">
        <v>9</v>
      </c>
      <c r="L20" s="502" t="s">
        <v>381</v>
      </c>
      <c r="M20" s="503"/>
      <c r="N20" s="154"/>
      <c r="Q20" s="219"/>
      <c r="R20" s="219"/>
      <c r="S20" s="219"/>
      <c r="T20" s="219"/>
      <c r="U20" s="219"/>
    </row>
    <row r="21" spans="1:24" x14ac:dyDescent="0.35">
      <c r="A21" s="433"/>
      <c r="B21" s="151" t="s">
        <v>118</v>
      </c>
      <c r="C21" s="153">
        <v>10</v>
      </c>
      <c r="D21" s="498"/>
      <c r="E21" s="499"/>
      <c r="F21" s="154"/>
      <c r="I21" s="433"/>
      <c r="J21" s="151" t="s">
        <v>364</v>
      </c>
      <c r="K21" s="153">
        <v>10</v>
      </c>
      <c r="L21" s="498"/>
      <c r="M21" s="499"/>
      <c r="N21" s="154"/>
      <c r="Q21" s="219"/>
      <c r="R21" s="219"/>
      <c r="S21" s="219"/>
      <c r="T21" s="219"/>
      <c r="U21" s="219"/>
    </row>
    <row r="22" spans="1:24" x14ac:dyDescent="0.35">
      <c r="A22" s="433"/>
      <c r="B22" s="151" t="s">
        <v>119</v>
      </c>
      <c r="C22" s="153">
        <v>11</v>
      </c>
      <c r="D22" s="498"/>
      <c r="E22" s="499"/>
      <c r="F22" s="154"/>
      <c r="I22" s="433"/>
      <c r="J22" s="151" t="s">
        <v>365</v>
      </c>
      <c r="K22" s="153">
        <v>11</v>
      </c>
      <c r="L22" s="498"/>
      <c r="M22" s="499"/>
      <c r="N22" s="154"/>
      <c r="Q22" s="219"/>
      <c r="R22" s="219"/>
      <c r="S22" s="219"/>
      <c r="T22" s="219"/>
      <c r="U22" s="219"/>
    </row>
    <row r="23" spans="1:24" x14ac:dyDescent="0.35">
      <c r="A23" s="433"/>
      <c r="B23" s="151" t="s">
        <v>120</v>
      </c>
      <c r="C23" s="153">
        <v>12</v>
      </c>
      <c r="D23" s="498"/>
      <c r="E23" s="499"/>
      <c r="F23" s="154"/>
      <c r="I23" s="433"/>
      <c r="J23" s="151" t="s">
        <v>366</v>
      </c>
      <c r="K23" s="153">
        <v>12</v>
      </c>
      <c r="L23" s="498"/>
      <c r="M23" s="499"/>
      <c r="N23" s="154"/>
      <c r="Q23" s="219"/>
      <c r="R23" s="219"/>
      <c r="S23" s="219"/>
      <c r="T23" s="219"/>
      <c r="U23" s="219"/>
    </row>
    <row r="24" spans="1:24" ht="15" thickBot="1" x14ac:dyDescent="0.4">
      <c r="A24" s="490"/>
      <c r="B24" s="155" t="s">
        <v>74</v>
      </c>
      <c r="C24" s="156">
        <v>96</v>
      </c>
      <c r="D24" s="504"/>
      <c r="E24" s="505"/>
      <c r="F24" s="157"/>
      <c r="I24" s="490"/>
      <c r="J24" s="155" t="s">
        <v>226</v>
      </c>
      <c r="K24" s="156">
        <v>96</v>
      </c>
      <c r="L24" s="504"/>
      <c r="M24" s="505"/>
      <c r="N24" s="157"/>
      <c r="Q24" s="219"/>
      <c r="R24" s="219"/>
      <c r="S24" s="219"/>
      <c r="T24" s="219"/>
      <c r="U24" s="219"/>
      <c r="V24" s="219"/>
      <c r="W24" s="219"/>
      <c r="X24" s="219"/>
    </row>
    <row r="25" spans="1:24" x14ac:dyDescent="0.35">
      <c r="A25" s="448">
        <f>A5-0.01</f>
        <v>-6.0299999999999994</v>
      </c>
      <c r="B25" s="394" t="s">
        <v>109</v>
      </c>
      <c r="C25" s="489"/>
      <c r="D25" s="491"/>
      <c r="E25" s="492"/>
      <c r="F25" s="154"/>
      <c r="I25" s="447">
        <f>I5-0.01</f>
        <v>-6.0299999999999994</v>
      </c>
      <c r="J25" s="393" t="s">
        <v>367</v>
      </c>
      <c r="K25" s="488"/>
      <c r="L25" s="509"/>
      <c r="M25" s="510"/>
      <c r="N25" s="158"/>
      <c r="Q25" s="219"/>
      <c r="R25" s="219"/>
      <c r="S25" s="219"/>
      <c r="T25" s="219"/>
      <c r="U25" s="219"/>
      <c r="V25" s="219"/>
      <c r="W25" s="219"/>
      <c r="X25" s="219"/>
    </row>
    <row r="26" spans="1:24" ht="12.75" customHeight="1" x14ac:dyDescent="0.35">
      <c r="A26" s="448"/>
      <c r="B26" s="394"/>
      <c r="C26" s="489"/>
      <c r="D26" s="491"/>
      <c r="E26" s="492"/>
      <c r="F26" s="154"/>
      <c r="I26" s="448"/>
      <c r="J26" s="394"/>
      <c r="K26" s="489"/>
      <c r="L26" s="491"/>
      <c r="M26" s="492"/>
      <c r="N26" s="154"/>
      <c r="Q26" s="219"/>
      <c r="R26" s="219"/>
      <c r="S26" s="219"/>
      <c r="T26" s="219"/>
      <c r="U26" s="219"/>
      <c r="V26" s="219"/>
      <c r="W26" s="219"/>
      <c r="X26" s="219"/>
    </row>
    <row r="27" spans="1:24" ht="12.75" customHeight="1" x14ac:dyDescent="0.35">
      <c r="A27" s="448"/>
      <c r="B27" s="394"/>
      <c r="C27" s="489"/>
      <c r="D27" s="491"/>
      <c r="E27" s="492"/>
      <c r="F27" s="154"/>
      <c r="I27" s="448"/>
      <c r="J27" s="394"/>
      <c r="K27" s="489"/>
      <c r="L27" s="491"/>
      <c r="M27" s="492"/>
      <c r="N27" s="154"/>
      <c r="Q27" s="219"/>
      <c r="R27" s="219"/>
      <c r="S27" s="219"/>
      <c r="T27" s="219"/>
      <c r="U27" s="219"/>
      <c r="V27" s="219"/>
      <c r="W27" s="219"/>
      <c r="X27" s="219"/>
    </row>
    <row r="28" spans="1:24" ht="12.75" customHeight="1" thickBot="1" x14ac:dyDescent="0.4">
      <c r="A28" s="449"/>
      <c r="B28" s="395"/>
      <c r="C28" s="495"/>
      <c r="D28" s="493"/>
      <c r="E28" s="494"/>
      <c r="F28" s="157"/>
      <c r="I28" s="448"/>
      <c r="J28" s="394"/>
      <c r="K28" s="489"/>
      <c r="L28" s="491"/>
      <c r="M28" s="492"/>
      <c r="N28" s="154"/>
      <c r="Q28" s="219"/>
      <c r="R28" s="219"/>
      <c r="S28" s="219"/>
      <c r="T28" s="219"/>
      <c r="U28" s="219"/>
      <c r="V28" s="219"/>
      <c r="W28" s="219"/>
      <c r="X28" s="219"/>
    </row>
    <row r="29" spans="1:24" x14ac:dyDescent="0.35">
      <c r="A29" s="483">
        <f>A25-0.01</f>
        <v>-6.0399999999999991</v>
      </c>
      <c r="B29" s="393" t="s">
        <v>122</v>
      </c>
      <c r="C29" s="488"/>
      <c r="D29" s="159" t="s">
        <v>28</v>
      </c>
      <c r="E29" s="160"/>
      <c r="F29" s="161"/>
      <c r="I29" s="483">
        <f>I25-0.01</f>
        <v>-6.0399999999999991</v>
      </c>
      <c r="J29" s="393" t="s">
        <v>368</v>
      </c>
      <c r="K29" s="488"/>
      <c r="L29" s="159" t="s">
        <v>369</v>
      </c>
      <c r="M29" s="160"/>
      <c r="N29" s="161"/>
      <c r="Q29" s="219"/>
      <c r="R29" s="219"/>
      <c r="S29" s="219"/>
      <c r="T29" s="219"/>
      <c r="U29" s="219"/>
      <c r="V29" s="219"/>
      <c r="W29" s="219"/>
      <c r="X29" s="219"/>
    </row>
    <row r="30" spans="1:24" x14ac:dyDescent="0.35">
      <c r="A30" s="484"/>
      <c r="B30" s="394"/>
      <c r="C30" s="489"/>
      <c r="D30" s="151" t="s">
        <v>27</v>
      </c>
      <c r="E30" s="162"/>
      <c r="F30" s="163"/>
      <c r="I30" s="484"/>
      <c r="J30" s="394"/>
      <c r="K30" s="489"/>
      <c r="L30" s="151" t="s">
        <v>370</v>
      </c>
      <c r="M30" s="162"/>
      <c r="N30" s="163"/>
      <c r="Q30" s="219"/>
      <c r="R30" s="219"/>
      <c r="S30" s="219"/>
      <c r="T30" s="219"/>
      <c r="U30" s="219"/>
      <c r="V30" s="219"/>
      <c r="W30" s="219"/>
      <c r="X30" s="219"/>
    </row>
    <row r="31" spans="1:24" x14ac:dyDescent="0.35">
      <c r="A31" s="484"/>
      <c r="B31" s="394" t="s">
        <v>123</v>
      </c>
      <c r="C31" s="489"/>
      <c r="D31" s="151" t="s">
        <v>26</v>
      </c>
      <c r="E31" s="162"/>
      <c r="F31" s="163"/>
      <c r="I31" s="484"/>
      <c r="J31" s="394" t="s">
        <v>371</v>
      </c>
      <c r="K31" s="489"/>
      <c r="L31" s="151" t="s">
        <v>372</v>
      </c>
      <c r="M31" s="162"/>
      <c r="N31" s="163"/>
      <c r="Q31" s="219"/>
      <c r="R31" s="219"/>
      <c r="S31" s="219"/>
      <c r="T31" s="219"/>
      <c r="U31" s="219"/>
      <c r="V31" s="219"/>
      <c r="W31" s="219"/>
      <c r="X31" s="219"/>
    </row>
    <row r="32" spans="1:24" x14ac:dyDescent="0.35">
      <c r="A32" s="484"/>
      <c r="B32" s="394"/>
      <c r="C32" s="489"/>
      <c r="D32" s="151" t="s">
        <v>25</v>
      </c>
      <c r="E32" s="162"/>
      <c r="F32" s="163"/>
      <c r="I32" s="484"/>
      <c r="J32" s="394"/>
      <c r="K32" s="489"/>
      <c r="L32" s="151" t="s">
        <v>373</v>
      </c>
      <c r="M32" s="162"/>
      <c r="N32" s="163"/>
      <c r="Q32" s="219"/>
      <c r="R32" s="219"/>
      <c r="S32" s="219"/>
      <c r="T32" s="219"/>
      <c r="U32" s="219"/>
      <c r="V32" s="219"/>
      <c r="W32" s="219"/>
      <c r="X32" s="219"/>
    </row>
    <row r="33" spans="1:24" ht="15" thickBot="1" x14ac:dyDescent="0.4">
      <c r="A33" s="485"/>
      <c r="B33" s="395"/>
      <c r="C33" s="495"/>
      <c r="D33" s="155" t="s">
        <v>24</v>
      </c>
      <c r="E33" s="164"/>
      <c r="F33" s="165"/>
      <c r="I33" s="485"/>
      <c r="J33" s="395"/>
      <c r="K33" s="495"/>
      <c r="L33" s="155" t="s">
        <v>374</v>
      </c>
      <c r="M33" s="164"/>
      <c r="N33" s="165"/>
      <c r="Q33" s="219"/>
      <c r="R33" s="219"/>
      <c r="S33" s="219"/>
      <c r="T33" s="219"/>
      <c r="U33" s="219"/>
      <c r="V33" s="219"/>
      <c r="W33" s="219"/>
      <c r="X33" s="219"/>
    </row>
    <row r="34" spans="1:24" x14ac:dyDescent="0.35">
      <c r="A34" s="166"/>
      <c r="F34" s="168"/>
      <c r="Q34" s="219"/>
      <c r="R34" s="219"/>
      <c r="S34" s="219"/>
      <c r="T34" s="219"/>
      <c r="U34" s="219"/>
      <c r="V34" s="219"/>
      <c r="W34" s="219"/>
      <c r="X34" s="219"/>
    </row>
    <row r="35" spans="1:24" x14ac:dyDescent="0.35">
      <c r="A35" s="168"/>
      <c r="F35" s="168"/>
      <c r="Q35" s="219"/>
      <c r="R35" s="219"/>
      <c r="S35" s="219"/>
      <c r="T35" s="219"/>
      <c r="U35" s="219"/>
      <c r="V35" s="219"/>
      <c r="W35" s="219"/>
      <c r="X35" s="219"/>
    </row>
    <row r="36" spans="1:24" x14ac:dyDescent="0.35">
      <c r="Q36" s="219"/>
      <c r="R36" s="219"/>
      <c r="S36" s="219"/>
      <c r="T36" s="219"/>
      <c r="U36" s="219"/>
      <c r="V36" s="219"/>
      <c r="W36" s="219"/>
      <c r="X36" s="219"/>
    </row>
    <row r="37" spans="1:24" x14ac:dyDescent="0.35">
      <c r="Q37" s="219"/>
      <c r="R37" s="219"/>
      <c r="S37" s="219"/>
      <c r="T37" s="219"/>
      <c r="U37" s="219"/>
      <c r="V37" s="219"/>
      <c r="W37" s="219"/>
      <c r="X37" s="219"/>
    </row>
  </sheetData>
  <mergeCells count="40">
    <mergeCell ref="L25:M28"/>
    <mergeCell ref="B29:C30"/>
    <mergeCell ref="B31:C33"/>
    <mergeCell ref="J29:K30"/>
    <mergeCell ref="J31:K33"/>
    <mergeCell ref="I25:I28"/>
    <mergeCell ref="J25:K28"/>
    <mergeCell ref="I29:I33"/>
    <mergeCell ref="L13:M19"/>
    <mergeCell ref="N13:N19"/>
    <mergeCell ref="L20:M24"/>
    <mergeCell ref="F13:F19"/>
    <mergeCell ref="F5:F12"/>
    <mergeCell ref="J5:K7"/>
    <mergeCell ref="L5:M12"/>
    <mergeCell ref="N5:N12"/>
    <mergeCell ref="J8:K10"/>
    <mergeCell ref="I5:I24"/>
    <mergeCell ref="I1:I2"/>
    <mergeCell ref="J1:M2"/>
    <mergeCell ref="N1:N2"/>
    <mergeCell ref="J3:K4"/>
    <mergeCell ref="N3:N4"/>
    <mergeCell ref="I3:I4"/>
    <mergeCell ref="A29:A33"/>
    <mergeCell ref="F3:F4"/>
    <mergeCell ref="A1:A2"/>
    <mergeCell ref="B1:E2"/>
    <mergeCell ref="F1:F2"/>
    <mergeCell ref="B3:C4"/>
    <mergeCell ref="A5:A24"/>
    <mergeCell ref="A25:A28"/>
    <mergeCell ref="D25:E28"/>
    <mergeCell ref="A3:A4"/>
    <mergeCell ref="B5:C7"/>
    <mergeCell ref="B25:C28"/>
    <mergeCell ref="D5:E12"/>
    <mergeCell ref="D13:E19"/>
    <mergeCell ref="D20:E24"/>
    <mergeCell ref="B8:C10"/>
  </mergeCells>
  <phoneticPr fontId="21" type="noConversion"/>
  <pageMargins left="0" right="0" top="0.51181102362204722" bottom="0" header="0.23622047244094491" footer="0.23622047244094491"/>
  <pageSetup orientation="landscape" r:id="rId1"/>
  <headerFooter differentFirst="1">
    <oddHeader>&amp;LHRBF Impact Evaluation&amp;CExit Interview Children &lt; 5&amp;R&amp;14Form F4</oddHeader>
    <oddFooter>&amp;R&amp;P / &amp;N</oddFooter>
  </headerFooter>
  <colBreaks count="1" manualBreakCount="1">
    <brk id="7" max="32" man="1"/>
  </colBreaks>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67"/>
  <sheetViews>
    <sheetView view="pageBreakPreview" topLeftCell="A3" zoomScale="70" zoomScaleSheetLayoutView="70" workbookViewId="0">
      <selection activeCell="AG1" sqref="AG1"/>
    </sheetView>
  </sheetViews>
  <sheetFormatPr defaultColWidth="8.81640625" defaultRowHeight="14.5" x14ac:dyDescent="0.35"/>
  <cols>
    <col min="1" max="1" width="7.453125" style="129" customWidth="1"/>
    <col min="2" max="2" width="35" style="129" bestFit="1" customWidth="1"/>
    <col min="3" max="3" width="16" style="129" customWidth="1"/>
    <col min="4" max="5" width="3.453125" style="129" bestFit="1" customWidth="1"/>
    <col min="6" max="6" width="15.7265625" style="129" bestFit="1" customWidth="1"/>
    <col min="7" max="8" width="1.81640625" style="129" customWidth="1"/>
    <col min="9" max="9" width="7.453125" style="129" bestFit="1" customWidth="1"/>
    <col min="10" max="10" width="42.1796875" style="129" customWidth="1"/>
    <col min="11" max="11" width="11.26953125" style="129" customWidth="1"/>
    <col min="12" max="12" width="3.81640625" style="129" bestFit="1" customWidth="1"/>
    <col min="13" max="13" width="3.54296875" style="129" bestFit="1" customWidth="1"/>
    <col min="14" max="14" width="29.453125" style="129" bestFit="1" customWidth="1"/>
    <col min="15" max="16384" width="8.81640625" style="129"/>
  </cols>
  <sheetData>
    <row r="1" spans="1:33" s="37" customFormat="1" ht="24.75" customHeight="1" thickBot="1" x14ac:dyDescent="0.4">
      <c r="A1" s="252">
        <f>-7</f>
        <v>-7</v>
      </c>
      <c r="B1" s="423" t="s">
        <v>430</v>
      </c>
      <c r="C1" s="424"/>
      <c r="D1" s="424"/>
      <c r="E1" s="424"/>
      <c r="F1" s="425"/>
      <c r="I1" s="252">
        <f>-7</f>
        <v>-7</v>
      </c>
      <c r="J1" s="520" t="s">
        <v>431</v>
      </c>
      <c r="K1" s="478"/>
      <c r="L1" s="478"/>
      <c r="M1" s="478"/>
      <c r="N1" s="521"/>
      <c r="AG1" s="129"/>
    </row>
    <row r="2" spans="1:33" x14ac:dyDescent="0.35">
      <c r="A2" s="531"/>
      <c r="B2" s="528" t="s">
        <v>77</v>
      </c>
      <c r="C2" s="522">
        <f>A1-0.01</f>
        <v>-7.01</v>
      </c>
      <c r="D2" s="522"/>
      <c r="E2" s="522"/>
      <c r="F2" s="523"/>
      <c r="G2" s="39"/>
      <c r="H2" s="39"/>
      <c r="I2" s="531"/>
      <c r="J2" s="528" t="s">
        <v>432</v>
      </c>
      <c r="K2" s="522">
        <f>I1-0.01</f>
        <v>-7.01</v>
      </c>
      <c r="L2" s="522"/>
      <c r="M2" s="522"/>
      <c r="N2" s="523"/>
    </row>
    <row r="3" spans="1:33" ht="15" customHeight="1" x14ac:dyDescent="0.35">
      <c r="A3" s="532"/>
      <c r="B3" s="529"/>
      <c r="C3" s="524" t="s">
        <v>445</v>
      </c>
      <c r="D3" s="524"/>
      <c r="E3" s="524"/>
      <c r="F3" s="525"/>
      <c r="G3" s="39"/>
      <c r="H3" s="39"/>
      <c r="I3" s="532"/>
      <c r="J3" s="529" t="s">
        <v>385</v>
      </c>
      <c r="K3" s="524" t="s">
        <v>446</v>
      </c>
      <c r="L3" s="524"/>
      <c r="M3" s="524"/>
      <c r="N3" s="525"/>
    </row>
    <row r="4" spans="1:33" x14ac:dyDescent="0.35">
      <c r="A4" s="532"/>
      <c r="B4" s="529"/>
      <c r="C4" s="524"/>
      <c r="D4" s="524"/>
      <c r="E4" s="524"/>
      <c r="F4" s="525"/>
      <c r="G4" s="39"/>
      <c r="H4" s="39"/>
      <c r="I4" s="532"/>
      <c r="J4" s="529"/>
      <c r="K4" s="524"/>
      <c r="L4" s="524"/>
      <c r="M4" s="524"/>
      <c r="N4" s="525"/>
    </row>
    <row r="5" spans="1:33" x14ac:dyDescent="0.35">
      <c r="A5" s="532"/>
      <c r="B5" s="529"/>
      <c r="C5" s="524"/>
      <c r="D5" s="524"/>
      <c r="E5" s="524"/>
      <c r="F5" s="525"/>
      <c r="G5" s="39"/>
      <c r="H5" s="39"/>
      <c r="I5" s="532"/>
      <c r="J5" s="529"/>
      <c r="K5" s="524"/>
      <c r="L5" s="524"/>
      <c r="M5" s="524"/>
      <c r="N5" s="525"/>
    </row>
    <row r="6" spans="1:33" ht="15" thickBot="1" x14ac:dyDescent="0.4">
      <c r="A6" s="533"/>
      <c r="B6" s="530"/>
      <c r="C6" s="526"/>
      <c r="D6" s="526"/>
      <c r="E6" s="526"/>
      <c r="F6" s="527"/>
      <c r="G6" s="130"/>
      <c r="H6" s="130"/>
      <c r="I6" s="533"/>
      <c r="J6" s="530"/>
      <c r="K6" s="526"/>
      <c r="L6" s="526"/>
      <c r="M6" s="526"/>
      <c r="N6" s="527"/>
    </row>
    <row r="7" spans="1:33" ht="15" customHeight="1" x14ac:dyDescent="0.35">
      <c r="A7" s="253">
        <f>1</f>
        <v>1</v>
      </c>
      <c r="B7" s="41" t="s">
        <v>139</v>
      </c>
      <c r="C7" s="254"/>
      <c r="D7" s="131"/>
      <c r="E7" s="131"/>
      <c r="F7" s="132"/>
      <c r="G7" s="130"/>
      <c r="H7" s="130"/>
      <c r="I7" s="253">
        <f>1</f>
        <v>1</v>
      </c>
      <c r="J7" s="41" t="s">
        <v>386</v>
      </c>
      <c r="K7" s="254"/>
      <c r="L7" s="131"/>
      <c r="M7" s="131"/>
      <c r="N7" s="132"/>
    </row>
    <row r="8" spans="1:33" x14ac:dyDescent="0.35">
      <c r="A8" s="255">
        <f>A7+1</f>
        <v>2</v>
      </c>
      <c r="B8" s="40" t="s">
        <v>140</v>
      </c>
      <c r="C8" s="256"/>
      <c r="D8" s="133"/>
      <c r="E8" s="133"/>
      <c r="F8" s="134"/>
      <c r="G8" s="130"/>
      <c r="H8" s="130"/>
      <c r="I8" s="255">
        <f>I7+1</f>
        <v>2</v>
      </c>
      <c r="J8" s="40" t="s">
        <v>387</v>
      </c>
      <c r="K8" s="256"/>
      <c r="L8" s="133"/>
      <c r="M8" s="133"/>
      <c r="N8" s="134"/>
    </row>
    <row r="9" spans="1:33" x14ac:dyDescent="0.35">
      <c r="A9" s="255">
        <f t="shared" ref="A9:A42" si="0">A8+1</f>
        <v>3</v>
      </c>
      <c r="B9" s="40" t="s">
        <v>141</v>
      </c>
      <c r="C9" s="256"/>
      <c r="D9" s="133"/>
      <c r="E9" s="133"/>
      <c r="F9" s="134"/>
      <c r="G9" s="130"/>
      <c r="H9" s="130"/>
      <c r="I9" s="255">
        <f t="shared" ref="I9:I42" si="1">I8+1</f>
        <v>3</v>
      </c>
      <c r="J9" s="40" t="s">
        <v>388</v>
      </c>
      <c r="K9" s="256"/>
      <c r="L9" s="133"/>
      <c r="M9" s="133"/>
      <c r="N9" s="134"/>
    </row>
    <row r="10" spans="1:33" ht="15" customHeight="1" x14ac:dyDescent="0.35">
      <c r="A10" s="255">
        <f t="shared" si="0"/>
        <v>4</v>
      </c>
      <c r="B10" s="40" t="s">
        <v>142</v>
      </c>
      <c r="C10" s="256"/>
      <c r="D10" s="133"/>
      <c r="E10" s="133"/>
      <c r="F10" s="134"/>
      <c r="G10" s="130"/>
      <c r="H10" s="130"/>
      <c r="I10" s="255">
        <f t="shared" si="1"/>
        <v>4</v>
      </c>
      <c r="J10" s="40" t="s">
        <v>389</v>
      </c>
      <c r="K10" s="256"/>
      <c r="L10" s="133"/>
      <c r="M10" s="133"/>
      <c r="N10" s="134"/>
    </row>
    <row r="11" spans="1:33" x14ac:dyDescent="0.35">
      <c r="A11" s="255">
        <f t="shared" si="0"/>
        <v>5</v>
      </c>
      <c r="B11" s="40" t="s">
        <v>143</v>
      </c>
      <c r="C11" s="256"/>
      <c r="D11" s="133"/>
      <c r="E11" s="133"/>
      <c r="F11" s="134"/>
      <c r="G11" s="130"/>
      <c r="H11" s="130"/>
      <c r="I11" s="255">
        <f t="shared" si="1"/>
        <v>5</v>
      </c>
      <c r="J11" s="40" t="s">
        <v>390</v>
      </c>
      <c r="K11" s="256"/>
      <c r="L11" s="133"/>
      <c r="M11" s="133"/>
      <c r="N11" s="134"/>
    </row>
    <row r="12" spans="1:33" x14ac:dyDescent="0.35">
      <c r="A12" s="255">
        <f t="shared" si="0"/>
        <v>6</v>
      </c>
      <c r="B12" s="40" t="s">
        <v>144</v>
      </c>
      <c r="C12" s="256"/>
      <c r="D12" s="133"/>
      <c r="E12" s="133"/>
      <c r="F12" s="134"/>
      <c r="G12" s="130"/>
      <c r="H12" s="130"/>
      <c r="I12" s="255">
        <f t="shared" si="1"/>
        <v>6</v>
      </c>
      <c r="J12" s="40" t="s">
        <v>391</v>
      </c>
      <c r="K12" s="256"/>
      <c r="L12" s="133"/>
      <c r="M12" s="133"/>
      <c r="N12" s="134"/>
    </row>
    <row r="13" spans="1:33" x14ac:dyDescent="0.35">
      <c r="A13" s="255">
        <f t="shared" si="0"/>
        <v>7</v>
      </c>
      <c r="B13" s="40" t="s">
        <v>145</v>
      </c>
      <c r="C13" s="256"/>
      <c r="D13" s="133"/>
      <c r="E13" s="133"/>
      <c r="F13" s="134"/>
      <c r="G13" s="130"/>
      <c r="H13" s="130"/>
      <c r="I13" s="255">
        <f t="shared" si="1"/>
        <v>7</v>
      </c>
      <c r="J13" s="40" t="s">
        <v>392</v>
      </c>
      <c r="K13" s="256"/>
      <c r="L13" s="133"/>
      <c r="M13" s="133"/>
      <c r="N13" s="134"/>
    </row>
    <row r="14" spans="1:33" x14ac:dyDescent="0.35">
      <c r="A14" s="255">
        <f t="shared" si="0"/>
        <v>8</v>
      </c>
      <c r="B14" s="40" t="s">
        <v>146</v>
      </c>
      <c r="C14" s="256"/>
      <c r="D14" s="133"/>
      <c r="E14" s="133"/>
      <c r="F14" s="134"/>
      <c r="G14" s="130"/>
      <c r="H14" s="130"/>
      <c r="I14" s="255">
        <f t="shared" si="1"/>
        <v>8</v>
      </c>
      <c r="J14" s="40" t="s">
        <v>393</v>
      </c>
      <c r="K14" s="256"/>
      <c r="L14" s="133"/>
      <c r="M14" s="133"/>
      <c r="N14" s="134"/>
    </row>
    <row r="15" spans="1:33" ht="15" customHeight="1" x14ac:dyDescent="0.35">
      <c r="A15" s="255">
        <f t="shared" si="0"/>
        <v>9</v>
      </c>
      <c r="B15" s="40" t="s">
        <v>147</v>
      </c>
      <c r="C15" s="256"/>
      <c r="D15" s="133"/>
      <c r="E15" s="133"/>
      <c r="F15" s="134"/>
      <c r="G15" s="130"/>
      <c r="H15" s="130"/>
      <c r="I15" s="255">
        <f t="shared" si="1"/>
        <v>9</v>
      </c>
      <c r="J15" s="40" t="s">
        <v>394</v>
      </c>
      <c r="K15" s="256"/>
      <c r="L15" s="133"/>
      <c r="M15" s="133"/>
      <c r="N15" s="134"/>
    </row>
    <row r="16" spans="1:33" ht="15" customHeight="1" x14ac:dyDescent="0.35">
      <c r="A16" s="255">
        <f t="shared" si="0"/>
        <v>10</v>
      </c>
      <c r="B16" s="40" t="s">
        <v>148</v>
      </c>
      <c r="C16" s="256"/>
      <c r="D16" s="133"/>
      <c r="E16" s="133"/>
      <c r="F16" s="134"/>
      <c r="G16" s="130"/>
      <c r="H16" s="130"/>
      <c r="I16" s="255">
        <f t="shared" si="1"/>
        <v>10</v>
      </c>
      <c r="J16" s="40" t="s">
        <v>395</v>
      </c>
      <c r="K16" s="256"/>
      <c r="L16" s="133"/>
      <c r="M16" s="133"/>
      <c r="N16" s="134"/>
    </row>
    <row r="17" spans="1:14" x14ac:dyDescent="0.35">
      <c r="A17" s="255">
        <f t="shared" si="0"/>
        <v>11</v>
      </c>
      <c r="B17" s="40" t="s">
        <v>149</v>
      </c>
      <c r="C17" s="256"/>
      <c r="D17" s="133"/>
      <c r="E17" s="133"/>
      <c r="F17" s="134"/>
      <c r="G17" s="130"/>
      <c r="H17" s="130"/>
      <c r="I17" s="255">
        <f t="shared" si="1"/>
        <v>11</v>
      </c>
      <c r="J17" s="40" t="s">
        <v>396</v>
      </c>
      <c r="K17" s="256"/>
      <c r="L17" s="133"/>
      <c r="M17" s="133"/>
      <c r="N17" s="134"/>
    </row>
    <row r="18" spans="1:14" x14ac:dyDescent="0.35">
      <c r="A18" s="255">
        <f t="shared" si="0"/>
        <v>12</v>
      </c>
      <c r="B18" s="40" t="s">
        <v>150</v>
      </c>
      <c r="C18" s="256"/>
      <c r="D18" s="133"/>
      <c r="E18" s="133"/>
      <c r="F18" s="134"/>
      <c r="G18" s="130"/>
      <c r="H18" s="130"/>
      <c r="I18" s="255">
        <f t="shared" si="1"/>
        <v>12</v>
      </c>
      <c r="J18" s="40" t="s">
        <v>397</v>
      </c>
      <c r="K18" s="256"/>
      <c r="L18" s="133"/>
      <c r="M18" s="133"/>
      <c r="N18" s="134"/>
    </row>
    <row r="19" spans="1:14" ht="15" customHeight="1" x14ac:dyDescent="0.35">
      <c r="A19" s="255">
        <f t="shared" si="0"/>
        <v>13</v>
      </c>
      <c r="B19" s="40" t="s">
        <v>151</v>
      </c>
      <c r="C19" s="256"/>
      <c r="D19" s="133"/>
      <c r="E19" s="133"/>
      <c r="F19" s="134"/>
      <c r="G19" s="130"/>
      <c r="H19" s="130"/>
      <c r="I19" s="255">
        <f t="shared" si="1"/>
        <v>13</v>
      </c>
      <c r="J19" s="40" t="s">
        <v>398</v>
      </c>
      <c r="K19" s="256"/>
      <c r="L19" s="133"/>
      <c r="M19" s="133"/>
      <c r="N19" s="134"/>
    </row>
    <row r="20" spans="1:14" ht="15" customHeight="1" x14ac:dyDescent="0.35">
      <c r="A20" s="255">
        <f t="shared" si="0"/>
        <v>14</v>
      </c>
      <c r="B20" s="40" t="s">
        <v>152</v>
      </c>
      <c r="C20" s="256"/>
      <c r="D20" s="133"/>
      <c r="E20" s="133"/>
      <c r="F20" s="134"/>
      <c r="G20" s="130"/>
      <c r="H20" s="130"/>
      <c r="I20" s="255">
        <f t="shared" si="1"/>
        <v>14</v>
      </c>
      <c r="J20" s="40" t="s">
        <v>399</v>
      </c>
      <c r="K20" s="256"/>
      <c r="L20" s="133"/>
      <c r="M20" s="133"/>
      <c r="N20" s="134"/>
    </row>
    <row r="21" spans="1:14" x14ac:dyDescent="0.35">
      <c r="A21" s="255">
        <f t="shared" si="0"/>
        <v>15</v>
      </c>
      <c r="B21" s="40" t="s">
        <v>153</v>
      </c>
      <c r="C21" s="256"/>
      <c r="D21" s="133"/>
      <c r="E21" s="133"/>
      <c r="F21" s="134"/>
      <c r="G21" s="130"/>
      <c r="H21" s="130"/>
      <c r="I21" s="255">
        <f t="shared" si="1"/>
        <v>15</v>
      </c>
      <c r="J21" s="40" t="s">
        <v>400</v>
      </c>
      <c r="K21" s="256"/>
      <c r="L21" s="133"/>
      <c r="M21" s="133"/>
      <c r="N21" s="134"/>
    </row>
    <row r="22" spans="1:14" x14ac:dyDescent="0.35">
      <c r="A22" s="255">
        <f t="shared" si="0"/>
        <v>16</v>
      </c>
      <c r="B22" s="40" t="s">
        <v>154</v>
      </c>
      <c r="C22" s="256"/>
      <c r="D22" s="133"/>
      <c r="E22" s="133"/>
      <c r="F22" s="134"/>
      <c r="G22" s="130"/>
      <c r="H22" s="130"/>
      <c r="I22" s="255">
        <f t="shared" si="1"/>
        <v>16</v>
      </c>
      <c r="J22" s="40" t="s">
        <v>401</v>
      </c>
      <c r="K22" s="256"/>
      <c r="L22" s="133"/>
      <c r="M22" s="133"/>
      <c r="N22" s="134"/>
    </row>
    <row r="23" spans="1:14" x14ac:dyDescent="0.35">
      <c r="A23" s="255">
        <f t="shared" si="0"/>
        <v>17</v>
      </c>
      <c r="B23" s="40" t="s">
        <v>155</v>
      </c>
      <c r="C23" s="256"/>
      <c r="D23" s="133"/>
      <c r="E23" s="133"/>
      <c r="F23" s="134"/>
      <c r="G23" s="130"/>
      <c r="H23" s="130"/>
      <c r="I23" s="255">
        <f t="shared" si="1"/>
        <v>17</v>
      </c>
      <c r="J23" s="40" t="s">
        <v>402</v>
      </c>
      <c r="K23" s="256"/>
      <c r="L23" s="133"/>
      <c r="M23" s="133"/>
      <c r="N23" s="134"/>
    </row>
    <row r="24" spans="1:14" x14ac:dyDescent="0.35">
      <c r="A24" s="255">
        <f t="shared" si="0"/>
        <v>18</v>
      </c>
      <c r="B24" s="40" t="s">
        <v>156</v>
      </c>
      <c r="C24" s="256"/>
      <c r="D24" s="133"/>
      <c r="E24" s="133"/>
      <c r="F24" s="134"/>
      <c r="G24" s="130"/>
      <c r="H24" s="130"/>
      <c r="I24" s="255">
        <f t="shared" si="1"/>
        <v>18</v>
      </c>
      <c r="J24" s="40" t="s">
        <v>403</v>
      </c>
      <c r="K24" s="256"/>
      <c r="L24" s="133"/>
      <c r="M24" s="133"/>
      <c r="N24" s="134"/>
    </row>
    <row r="25" spans="1:14" x14ac:dyDescent="0.35">
      <c r="A25" s="255">
        <f t="shared" si="0"/>
        <v>19</v>
      </c>
      <c r="B25" s="40" t="s">
        <v>157</v>
      </c>
      <c r="C25" s="256"/>
      <c r="D25" s="133"/>
      <c r="E25" s="133"/>
      <c r="F25" s="134"/>
      <c r="G25" s="130"/>
      <c r="H25" s="130"/>
      <c r="I25" s="255">
        <f t="shared" si="1"/>
        <v>19</v>
      </c>
      <c r="J25" s="40" t="s">
        <v>404</v>
      </c>
      <c r="K25" s="256"/>
      <c r="L25" s="133"/>
      <c r="M25" s="133"/>
      <c r="N25" s="134"/>
    </row>
    <row r="26" spans="1:14" x14ac:dyDescent="0.35">
      <c r="A26" s="255">
        <f t="shared" si="0"/>
        <v>20</v>
      </c>
      <c r="B26" s="40" t="s">
        <v>158</v>
      </c>
      <c r="C26" s="256"/>
      <c r="D26" s="133"/>
      <c r="E26" s="133"/>
      <c r="F26" s="134"/>
      <c r="G26" s="130"/>
      <c r="H26" s="130"/>
      <c r="I26" s="255">
        <f t="shared" si="1"/>
        <v>20</v>
      </c>
      <c r="J26" s="40" t="s">
        <v>405</v>
      </c>
      <c r="K26" s="256"/>
      <c r="L26" s="133"/>
      <c r="M26" s="133"/>
      <c r="N26" s="134"/>
    </row>
    <row r="27" spans="1:14" x14ac:dyDescent="0.35">
      <c r="A27" s="255">
        <f t="shared" si="0"/>
        <v>21</v>
      </c>
      <c r="B27" s="40" t="s">
        <v>159</v>
      </c>
      <c r="C27" s="256"/>
      <c r="D27" s="133"/>
      <c r="E27" s="133"/>
      <c r="F27" s="134"/>
      <c r="G27" s="130"/>
      <c r="H27" s="130"/>
      <c r="I27" s="255">
        <f t="shared" si="1"/>
        <v>21</v>
      </c>
      <c r="J27" s="40" t="s">
        <v>406</v>
      </c>
      <c r="K27" s="256"/>
      <c r="L27" s="133"/>
      <c r="M27" s="133"/>
      <c r="N27" s="134"/>
    </row>
    <row r="28" spans="1:14" x14ac:dyDescent="0.35">
      <c r="A28" s="255">
        <f t="shared" si="0"/>
        <v>22</v>
      </c>
      <c r="B28" s="40" t="s">
        <v>160</v>
      </c>
      <c r="C28" s="256"/>
      <c r="D28" s="133"/>
      <c r="E28" s="133"/>
      <c r="F28" s="134"/>
      <c r="G28" s="130"/>
      <c r="H28" s="130"/>
      <c r="I28" s="255">
        <f t="shared" si="1"/>
        <v>22</v>
      </c>
      <c r="J28" s="40" t="s">
        <v>407</v>
      </c>
      <c r="K28" s="256"/>
      <c r="L28" s="133"/>
      <c r="M28" s="133"/>
      <c r="N28" s="134"/>
    </row>
    <row r="29" spans="1:14" x14ac:dyDescent="0.35">
      <c r="A29" s="255">
        <f t="shared" si="0"/>
        <v>23</v>
      </c>
      <c r="B29" s="40" t="s">
        <v>161</v>
      </c>
      <c r="C29" s="256"/>
      <c r="D29" s="133"/>
      <c r="E29" s="133"/>
      <c r="F29" s="134"/>
      <c r="G29" s="130"/>
      <c r="H29" s="130"/>
      <c r="I29" s="255">
        <f t="shared" si="1"/>
        <v>23</v>
      </c>
      <c r="J29" s="40" t="s">
        <v>408</v>
      </c>
      <c r="K29" s="256"/>
      <c r="L29" s="133"/>
      <c r="M29" s="133"/>
      <c r="N29" s="134"/>
    </row>
    <row r="30" spans="1:14" x14ac:dyDescent="0.35">
      <c r="A30" s="255">
        <f t="shared" si="0"/>
        <v>24</v>
      </c>
      <c r="B30" s="40" t="s">
        <v>162</v>
      </c>
      <c r="C30" s="256"/>
      <c r="D30" s="133"/>
      <c r="E30" s="133"/>
      <c r="F30" s="134"/>
      <c r="G30" s="130"/>
      <c r="H30" s="130"/>
      <c r="I30" s="255">
        <f t="shared" si="1"/>
        <v>24</v>
      </c>
      <c r="J30" s="40" t="s">
        <v>409</v>
      </c>
      <c r="K30" s="256"/>
      <c r="L30" s="133"/>
      <c r="M30" s="133"/>
      <c r="N30" s="134"/>
    </row>
    <row r="31" spans="1:14" x14ac:dyDescent="0.35">
      <c r="A31" s="255">
        <f t="shared" si="0"/>
        <v>25</v>
      </c>
      <c r="B31" s="40" t="s">
        <v>163</v>
      </c>
      <c r="C31" s="256"/>
      <c r="D31" s="133"/>
      <c r="E31" s="133"/>
      <c r="F31" s="134"/>
      <c r="G31" s="130"/>
      <c r="H31" s="130"/>
      <c r="I31" s="255">
        <f t="shared" si="1"/>
        <v>25</v>
      </c>
      <c r="J31" s="40" t="s">
        <v>410</v>
      </c>
      <c r="K31" s="256"/>
      <c r="L31" s="133"/>
      <c r="M31" s="133"/>
      <c r="N31" s="134"/>
    </row>
    <row r="32" spans="1:14" x14ac:dyDescent="0.35">
      <c r="A32" s="255">
        <f t="shared" si="0"/>
        <v>26</v>
      </c>
      <c r="B32" s="40" t="s">
        <v>164</v>
      </c>
      <c r="C32" s="256"/>
      <c r="D32" s="133"/>
      <c r="E32" s="133"/>
      <c r="F32" s="134"/>
      <c r="G32" s="130"/>
      <c r="H32" s="130"/>
      <c r="I32" s="255">
        <f t="shared" si="1"/>
        <v>26</v>
      </c>
      <c r="J32" s="40" t="s">
        <v>411</v>
      </c>
      <c r="K32" s="256"/>
      <c r="L32" s="133"/>
      <c r="M32" s="133"/>
      <c r="N32" s="134"/>
    </row>
    <row r="33" spans="1:14" x14ac:dyDescent="0.35">
      <c r="A33" s="255">
        <f t="shared" si="0"/>
        <v>27</v>
      </c>
      <c r="B33" s="40" t="s">
        <v>165</v>
      </c>
      <c r="C33" s="256"/>
      <c r="D33" s="133"/>
      <c r="E33" s="133"/>
      <c r="F33" s="134"/>
      <c r="G33" s="130"/>
      <c r="H33" s="130"/>
      <c r="I33" s="255">
        <f t="shared" si="1"/>
        <v>27</v>
      </c>
      <c r="J33" s="40" t="s">
        <v>412</v>
      </c>
      <c r="K33" s="256"/>
      <c r="L33" s="133"/>
      <c r="M33" s="133"/>
      <c r="N33" s="134"/>
    </row>
    <row r="34" spans="1:14" x14ac:dyDescent="0.35">
      <c r="A34" s="255">
        <f t="shared" si="0"/>
        <v>28</v>
      </c>
      <c r="B34" s="40" t="s">
        <v>166</v>
      </c>
      <c r="C34" s="256"/>
      <c r="D34" s="133"/>
      <c r="E34" s="133"/>
      <c r="F34" s="134"/>
      <c r="G34" s="130"/>
      <c r="H34" s="130"/>
      <c r="I34" s="255">
        <f t="shared" si="1"/>
        <v>28</v>
      </c>
      <c r="J34" s="40" t="s">
        <v>413</v>
      </c>
      <c r="K34" s="256"/>
      <c r="L34" s="133"/>
      <c r="M34" s="133"/>
      <c r="N34" s="134"/>
    </row>
    <row r="35" spans="1:14" x14ac:dyDescent="0.35">
      <c r="A35" s="255">
        <f t="shared" si="0"/>
        <v>29</v>
      </c>
      <c r="B35" s="40" t="s">
        <v>167</v>
      </c>
      <c r="C35" s="256"/>
      <c r="D35" s="133"/>
      <c r="E35" s="133"/>
      <c r="F35" s="134"/>
      <c r="G35" s="130"/>
      <c r="H35" s="130"/>
      <c r="I35" s="255">
        <f t="shared" si="1"/>
        <v>29</v>
      </c>
      <c r="J35" s="40" t="s">
        <v>414</v>
      </c>
      <c r="K35" s="256"/>
      <c r="L35" s="133"/>
      <c r="M35" s="133"/>
      <c r="N35" s="134"/>
    </row>
    <row r="36" spans="1:14" x14ac:dyDescent="0.35">
      <c r="A36" s="255">
        <f t="shared" si="0"/>
        <v>30</v>
      </c>
      <c r="B36" s="40" t="s">
        <v>168</v>
      </c>
      <c r="C36" s="256"/>
      <c r="D36" s="133"/>
      <c r="E36" s="133"/>
      <c r="F36" s="134"/>
      <c r="G36" s="130"/>
      <c r="H36" s="130"/>
      <c r="I36" s="255">
        <f t="shared" si="1"/>
        <v>30</v>
      </c>
      <c r="J36" s="40" t="s">
        <v>415</v>
      </c>
      <c r="K36" s="256"/>
      <c r="L36" s="133"/>
      <c r="M36" s="133"/>
      <c r="N36" s="134"/>
    </row>
    <row r="37" spans="1:14" x14ac:dyDescent="0.35">
      <c r="A37" s="255">
        <f t="shared" si="0"/>
        <v>31</v>
      </c>
      <c r="B37" s="40" t="s">
        <v>169</v>
      </c>
      <c r="C37" s="256"/>
      <c r="D37" s="133"/>
      <c r="E37" s="133"/>
      <c r="F37" s="134"/>
      <c r="G37" s="130"/>
      <c r="H37" s="130"/>
      <c r="I37" s="255">
        <f t="shared" si="1"/>
        <v>31</v>
      </c>
      <c r="J37" s="40" t="s">
        <v>416</v>
      </c>
      <c r="K37" s="256"/>
      <c r="L37" s="133"/>
      <c r="M37" s="133"/>
      <c r="N37" s="134"/>
    </row>
    <row r="38" spans="1:14" x14ac:dyDescent="0.35">
      <c r="A38" s="255">
        <f t="shared" si="0"/>
        <v>32</v>
      </c>
      <c r="B38" s="40" t="s">
        <v>170</v>
      </c>
      <c r="C38" s="256"/>
      <c r="D38" s="133"/>
      <c r="E38" s="133"/>
      <c r="F38" s="134"/>
      <c r="G38" s="130"/>
      <c r="H38" s="130"/>
      <c r="I38" s="255">
        <f t="shared" si="1"/>
        <v>32</v>
      </c>
      <c r="J38" s="40" t="s">
        <v>417</v>
      </c>
      <c r="K38" s="256"/>
      <c r="L38" s="133"/>
      <c r="M38" s="133"/>
      <c r="N38" s="134"/>
    </row>
    <row r="39" spans="1:14" x14ac:dyDescent="0.35">
      <c r="A39" s="255">
        <f t="shared" si="0"/>
        <v>33</v>
      </c>
      <c r="B39" s="40" t="s">
        <v>171</v>
      </c>
      <c r="C39" s="256"/>
      <c r="D39" s="133"/>
      <c r="E39" s="133"/>
      <c r="F39" s="134"/>
      <c r="G39" s="130"/>
      <c r="H39" s="130"/>
      <c r="I39" s="255">
        <f t="shared" si="1"/>
        <v>33</v>
      </c>
      <c r="J39" s="40" t="s">
        <v>418</v>
      </c>
      <c r="K39" s="256"/>
      <c r="L39" s="133"/>
      <c r="M39" s="133"/>
      <c r="N39" s="134"/>
    </row>
    <row r="40" spans="1:14" x14ac:dyDescent="0.35">
      <c r="A40" s="255">
        <f t="shared" si="0"/>
        <v>34</v>
      </c>
      <c r="B40" s="40" t="s">
        <v>172</v>
      </c>
      <c r="C40" s="256"/>
      <c r="D40" s="133"/>
      <c r="E40" s="133"/>
      <c r="F40" s="134"/>
      <c r="G40" s="130"/>
      <c r="H40" s="130"/>
      <c r="I40" s="255">
        <f t="shared" si="1"/>
        <v>34</v>
      </c>
      <c r="J40" s="40" t="s">
        <v>419</v>
      </c>
      <c r="K40" s="256"/>
      <c r="L40" s="133"/>
      <c r="M40" s="133"/>
      <c r="N40" s="134"/>
    </row>
    <row r="41" spans="1:14" x14ac:dyDescent="0.35">
      <c r="A41" s="255">
        <f t="shared" si="0"/>
        <v>35</v>
      </c>
      <c r="B41" s="40" t="s">
        <v>173</v>
      </c>
      <c r="C41" s="256"/>
      <c r="D41" s="133"/>
      <c r="E41" s="133"/>
      <c r="F41" s="134"/>
      <c r="G41" s="130"/>
      <c r="H41" s="130"/>
      <c r="I41" s="255">
        <f t="shared" si="1"/>
        <v>35</v>
      </c>
      <c r="J41" s="40" t="s">
        <v>420</v>
      </c>
      <c r="K41" s="256"/>
      <c r="L41" s="133"/>
      <c r="M41" s="133"/>
      <c r="N41" s="134"/>
    </row>
    <row r="42" spans="1:14" ht="15" thickBot="1" x14ac:dyDescent="0.4">
      <c r="A42" s="257">
        <f t="shared" si="0"/>
        <v>36</v>
      </c>
      <c r="B42" s="42" t="s">
        <v>174</v>
      </c>
      <c r="C42" s="258"/>
      <c r="D42" s="135"/>
      <c r="E42" s="135"/>
      <c r="F42" s="136"/>
      <c r="G42" s="130"/>
      <c r="H42" s="130"/>
      <c r="I42" s="257">
        <f t="shared" si="1"/>
        <v>36</v>
      </c>
      <c r="J42" s="42" t="s">
        <v>421</v>
      </c>
      <c r="K42" s="258"/>
      <c r="L42" s="135"/>
      <c r="M42" s="135"/>
      <c r="N42" s="136"/>
    </row>
    <row r="43" spans="1:14" ht="15" customHeight="1" x14ac:dyDescent="0.35">
      <c r="A43" s="536"/>
      <c r="B43" s="534" t="s">
        <v>76</v>
      </c>
      <c r="C43" s="522">
        <f>C2-0.01</f>
        <v>-7.02</v>
      </c>
      <c r="D43" s="522"/>
      <c r="E43" s="522"/>
      <c r="F43" s="523"/>
      <c r="G43" s="137"/>
      <c r="H43" s="138"/>
      <c r="I43" s="536"/>
      <c r="J43" s="534" t="s">
        <v>422</v>
      </c>
      <c r="K43" s="522">
        <f>K2-0.01</f>
        <v>-7.02</v>
      </c>
      <c r="L43" s="522"/>
      <c r="M43" s="522"/>
      <c r="N43" s="523"/>
    </row>
    <row r="44" spans="1:14" ht="15" customHeight="1" x14ac:dyDescent="0.35">
      <c r="A44" s="537"/>
      <c r="B44" s="535"/>
      <c r="C44" s="524" t="s">
        <v>451</v>
      </c>
      <c r="D44" s="524"/>
      <c r="E44" s="524"/>
      <c r="F44" s="525"/>
      <c r="G44" s="38"/>
      <c r="H44" s="38"/>
      <c r="I44" s="537"/>
      <c r="J44" s="535"/>
      <c r="K44" s="524" t="s">
        <v>433</v>
      </c>
      <c r="L44" s="524"/>
      <c r="M44" s="524"/>
      <c r="N44" s="525"/>
    </row>
    <row r="45" spans="1:14" ht="15" customHeight="1" x14ac:dyDescent="0.35">
      <c r="A45" s="537"/>
      <c r="B45" s="535"/>
      <c r="C45" s="524"/>
      <c r="D45" s="524"/>
      <c r="E45" s="524"/>
      <c r="F45" s="525"/>
      <c r="G45" s="38"/>
      <c r="H45" s="38"/>
      <c r="I45" s="537"/>
      <c r="J45" s="535"/>
      <c r="K45" s="524"/>
      <c r="L45" s="524"/>
      <c r="M45" s="524"/>
      <c r="N45" s="525"/>
    </row>
    <row r="46" spans="1:14" ht="15" customHeight="1" thickBot="1" x14ac:dyDescent="0.4">
      <c r="A46" s="537"/>
      <c r="B46" s="535"/>
      <c r="C46" s="524"/>
      <c r="D46" s="524"/>
      <c r="E46" s="524"/>
      <c r="F46" s="525"/>
      <c r="G46" s="38"/>
      <c r="H46" s="38"/>
      <c r="I46" s="537"/>
      <c r="J46" s="535"/>
      <c r="K46" s="524"/>
      <c r="L46" s="524"/>
      <c r="M46" s="524"/>
      <c r="N46" s="525"/>
    </row>
    <row r="47" spans="1:14" ht="15" customHeight="1" x14ac:dyDescent="0.35">
      <c r="A47" s="253">
        <v>1</v>
      </c>
      <c r="B47" s="41" t="s">
        <v>18</v>
      </c>
      <c r="C47" s="254"/>
      <c r="D47" s="131"/>
      <c r="E47" s="131"/>
      <c r="F47" s="132"/>
      <c r="G47" s="130"/>
      <c r="H47" s="130"/>
      <c r="I47" s="253">
        <v>1</v>
      </c>
      <c r="J47" s="41" t="s">
        <v>423</v>
      </c>
      <c r="K47" s="254"/>
      <c r="L47" s="131"/>
      <c r="M47" s="131"/>
      <c r="N47" s="132"/>
    </row>
    <row r="48" spans="1:14" x14ac:dyDescent="0.35">
      <c r="A48" s="255">
        <v>2</v>
      </c>
      <c r="B48" s="40" t="s">
        <v>17</v>
      </c>
      <c r="C48" s="256"/>
      <c r="D48" s="133"/>
      <c r="E48" s="133"/>
      <c r="F48" s="134"/>
      <c r="G48" s="130"/>
      <c r="H48" s="130"/>
      <c r="I48" s="255">
        <v>2</v>
      </c>
      <c r="J48" s="40" t="s">
        <v>424</v>
      </c>
      <c r="K48" s="256"/>
      <c r="L48" s="133"/>
      <c r="M48" s="133"/>
      <c r="N48" s="134"/>
    </row>
    <row r="49" spans="1:14" x14ac:dyDescent="0.35">
      <c r="A49" s="255">
        <v>3</v>
      </c>
      <c r="B49" s="40" t="s">
        <v>16</v>
      </c>
      <c r="C49" s="256"/>
      <c r="D49" s="133"/>
      <c r="E49" s="133"/>
      <c r="F49" s="134"/>
      <c r="G49" s="130"/>
      <c r="H49" s="130"/>
      <c r="I49" s="255">
        <v>3</v>
      </c>
      <c r="J49" s="40" t="s">
        <v>434</v>
      </c>
      <c r="K49" s="256"/>
      <c r="L49" s="133"/>
      <c r="M49" s="133"/>
      <c r="N49" s="134"/>
    </row>
    <row r="50" spans="1:14" ht="15" customHeight="1" x14ac:dyDescent="0.35">
      <c r="A50" s="255">
        <v>4</v>
      </c>
      <c r="B50" s="40" t="s">
        <v>15</v>
      </c>
      <c r="C50" s="256"/>
      <c r="D50" s="133"/>
      <c r="E50" s="133"/>
      <c r="F50" s="134"/>
      <c r="G50" s="130"/>
      <c r="H50" s="130"/>
      <c r="I50" s="255">
        <v>4</v>
      </c>
      <c r="J50" s="40" t="s">
        <v>425</v>
      </c>
      <c r="K50" s="256"/>
      <c r="L50" s="133"/>
      <c r="M50" s="133"/>
      <c r="N50" s="134"/>
    </row>
    <row r="51" spans="1:14" x14ac:dyDescent="0.35">
      <c r="A51" s="255">
        <v>5</v>
      </c>
      <c r="B51" s="40" t="s">
        <v>14</v>
      </c>
      <c r="C51" s="256"/>
      <c r="D51" s="133"/>
      <c r="E51" s="133"/>
      <c r="F51" s="134"/>
      <c r="G51" s="130"/>
      <c r="H51" s="130"/>
      <c r="I51" s="255">
        <v>5</v>
      </c>
      <c r="J51" s="40" t="s">
        <v>426</v>
      </c>
      <c r="K51" s="256"/>
      <c r="L51" s="133"/>
      <c r="M51" s="133"/>
      <c r="N51" s="134"/>
    </row>
    <row r="52" spans="1:14" x14ac:dyDescent="0.35">
      <c r="A52" s="255">
        <v>96</v>
      </c>
      <c r="B52" s="40" t="s">
        <v>73</v>
      </c>
      <c r="C52" s="256"/>
      <c r="D52" s="133"/>
      <c r="E52" s="133"/>
      <c r="F52" s="134"/>
      <c r="G52" s="130"/>
      <c r="H52" s="130"/>
      <c r="I52" s="255">
        <v>96</v>
      </c>
      <c r="J52" s="40" t="s">
        <v>427</v>
      </c>
      <c r="K52" s="256"/>
      <c r="L52" s="133"/>
      <c r="M52" s="133"/>
      <c r="N52" s="134"/>
    </row>
    <row r="53" spans="1:14" ht="15" thickBot="1" x14ac:dyDescent="0.4">
      <c r="B53" s="43"/>
      <c r="C53" s="256"/>
      <c r="D53" s="133"/>
      <c r="E53" s="133"/>
      <c r="F53" s="134"/>
      <c r="G53" s="130"/>
      <c r="H53" s="130"/>
      <c r="I53" s="259"/>
      <c r="J53" s="43"/>
      <c r="K53" s="256"/>
      <c r="L53" s="139"/>
      <c r="M53" s="139"/>
      <c r="N53" s="139"/>
    </row>
    <row r="54" spans="1:14" x14ac:dyDescent="0.35">
      <c r="A54" s="260" t="s">
        <v>435</v>
      </c>
      <c r="B54" s="388" t="s">
        <v>137</v>
      </c>
      <c r="C54" s="45" t="s">
        <v>48</v>
      </c>
      <c r="D54" s="47">
        <v>1</v>
      </c>
      <c r="E54" s="229"/>
      <c r="F54" s="261"/>
      <c r="G54" s="130"/>
      <c r="H54" s="130"/>
      <c r="I54" s="260" t="s">
        <v>435</v>
      </c>
      <c r="J54" s="388" t="s">
        <v>428</v>
      </c>
      <c r="K54" s="45" t="s">
        <v>255</v>
      </c>
      <c r="L54" s="47">
        <v>1</v>
      </c>
      <c r="M54" s="229"/>
      <c r="N54" s="261"/>
    </row>
    <row r="55" spans="1:14" ht="15" thickBot="1" x14ac:dyDescent="0.4">
      <c r="A55" s="262"/>
      <c r="B55" s="401"/>
      <c r="C55" s="46" t="s">
        <v>49</v>
      </c>
      <c r="D55" s="44">
        <v>2</v>
      </c>
      <c r="E55" s="187" t="s">
        <v>43</v>
      </c>
      <c r="F55" s="263" t="s">
        <v>437</v>
      </c>
      <c r="G55" s="130"/>
      <c r="H55" s="130"/>
      <c r="I55" s="262"/>
      <c r="J55" s="401"/>
      <c r="K55" s="46" t="s">
        <v>256</v>
      </c>
      <c r="L55" s="44">
        <v>2</v>
      </c>
      <c r="M55" s="187" t="s">
        <v>43</v>
      </c>
      <c r="N55" s="263" t="s">
        <v>439</v>
      </c>
    </row>
    <row r="56" spans="1:14" ht="15" thickBot="1" x14ac:dyDescent="0.4">
      <c r="A56" s="264" t="s">
        <v>436</v>
      </c>
      <c r="B56" s="265" t="s">
        <v>138</v>
      </c>
      <c r="C56" s="511" t="s">
        <v>438</v>
      </c>
      <c r="D56" s="512"/>
      <c r="E56" s="512"/>
      <c r="F56" s="513"/>
      <c r="G56" s="130"/>
      <c r="H56" s="130"/>
      <c r="I56" s="264" t="s">
        <v>436</v>
      </c>
      <c r="J56" s="265" t="s">
        <v>429</v>
      </c>
      <c r="K56" s="511" t="s">
        <v>438</v>
      </c>
      <c r="L56" s="512"/>
      <c r="M56" s="512"/>
      <c r="N56" s="513"/>
    </row>
    <row r="57" spans="1:14" s="219" customFormat="1" x14ac:dyDescent="0.35">
      <c r="A57" s="514" t="s">
        <v>440</v>
      </c>
      <c r="B57" s="515"/>
      <c r="C57" s="515"/>
      <c r="D57" s="515"/>
      <c r="E57" s="515"/>
      <c r="F57" s="516"/>
      <c r="G57" s="230"/>
      <c r="H57" s="230"/>
      <c r="I57" s="514" t="s">
        <v>441</v>
      </c>
      <c r="J57" s="515"/>
      <c r="K57" s="515"/>
      <c r="L57" s="515"/>
      <c r="M57" s="515"/>
      <c r="N57" s="516"/>
    </row>
    <row r="58" spans="1:14" s="219" customFormat="1" ht="15" thickBot="1" x14ac:dyDescent="0.4">
      <c r="A58" s="517"/>
      <c r="B58" s="518"/>
      <c r="C58" s="518"/>
      <c r="D58" s="518"/>
      <c r="E58" s="518"/>
      <c r="F58" s="519"/>
      <c r="G58" s="230"/>
      <c r="H58" s="230"/>
      <c r="I58" s="517"/>
      <c r="J58" s="518"/>
      <c r="K58" s="518"/>
      <c r="L58" s="518"/>
      <c r="M58" s="518"/>
      <c r="N58" s="519"/>
    </row>
    <row r="59" spans="1:14" s="219" customFormat="1" x14ac:dyDescent="0.35"/>
    <row r="60" spans="1:14" s="219" customFormat="1" x14ac:dyDescent="0.35"/>
    <row r="61" spans="1:14" s="219" customFormat="1" x14ac:dyDescent="0.35"/>
    <row r="62" spans="1:14" s="219" customFormat="1" x14ac:dyDescent="0.35"/>
    <row r="63" spans="1:14" s="219" customFormat="1" x14ac:dyDescent="0.35"/>
    <row r="64" spans="1:14" s="219" customFormat="1" ht="15" customHeight="1" x14ac:dyDescent="0.35"/>
    <row r="65" s="219" customFormat="1" x14ac:dyDescent="0.35"/>
    <row r="66" s="219" customFormat="1" x14ac:dyDescent="0.35"/>
    <row r="67" s="219" customFormat="1" x14ac:dyDescent="0.35"/>
  </sheetData>
  <mergeCells count="24">
    <mergeCell ref="A2:A6"/>
    <mergeCell ref="I2:I6"/>
    <mergeCell ref="J2:J6"/>
    <mergeCell ref="C43:F43"/>
    <mergeCell ref="K43:N43"/>
    <mergeCell ref="B43:B46"/>
    <mergeCell ref="A43:A46"/>
    <mergeCell ref="I43:I46"/>
    <mergeCell ref="J43:J46"/>
    <mergeCell ref="J1:N1"/>
    <mergeCell ref="K2:N2"/>
    <mergeCell ref="K3:N6"/>
    <mergeCell ref="C44:F46"/>
    <mergeCell ref="B1:F1"/>
    <mergeCell ref="C2:F2"/>
    <mergeCell ref="C3:F6"/>
    <mergeCell ref="B2:B6"/>
    <mergeCell ref="K44:N46"/>
    <mergeCell ref="B54:B55"/>
    <mergeCell ref="C56:F56"/>
    <mergeCell ref="J54:J55"/>
    <mergeCell ref="K56:N56"/>
    <mergeCell ref="A57:F58"/>
    <mergeCell ref="I57:N58"/>
  </mergeCells>
  <phoneticPr fontId="21" type="noConversion"/>
  <pageMargins left="0" right="0" top="0.51181102362204722" bottom="0" header="0.23622047244094491" footer="0.23622047244094491"/>
  <pageSetup orientation="portrait" r:id="rId1"/>
  <headerFooter differentFirst="1">
    <oddHeader>&amp;LHRBF Impact Evaluation&amp;CExit Interview Children &lt; 5&amp;R&amp;14Form F4</oddHeader>
    <oddFooter>&amp;R&amp;P / &amp;N</oddFooter>
  </headerFooter>
  <rowBreaks count="1" manualBreakCount="1">
    <brk id="42" max="13" man="1"/>
  </rowBreaks>
  <colBreaks count="1" manualBreakCount="1">
    <brk id="7" max="57" man="1"/>
  </colBreaks>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Cover </vt:lpstr>
      <vt:lpstr>1Identif</vt:lpstr>
      <vt:lpstr>3TimeExpense</vt:lpstr>
      <vt:lpstr>4Satisf1</vt:lpstr>
      <vt:lpstr>4Satisf2</vt:lpstr>
      <vt:lpstr>5Security</vt:lpstr>
      <vt:lpstr>6Household1</vt:lpstr>
      <vt:lpstr>7HHAssets</vt:lpstr>
      <vt:lpstr>'4Satisf2'!_Print_Area</vt:lpstr>
      <vt:lpstr>'1Identif'!Print_Area</vt:lpstr>
      <vt:lpstr>'3TimeExpense'!Print_Area</vt:lpstr>
      <vt:lpstr>'4Satisf1'!Print_Area</vt:lpstr>
      <vt:lpstr>'4Satisf2'!Print_Area</vt:lpstr>
      <vt:lpstr>'5Security'!Print_Area</vt:lpstr>
      <vt:lpstr>'6Household1'!Print_Area</vt:lpstr>
      <vt:lpstr>'7HHAssets'!Print_Area</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AZIZ</dc:creator>
  <cp:lastModifiedBy>Gil Shapira</cp:lastModifiedBy>
  <cp:lastPrinted>2018-02-26T18:32:18Z</cp:lastPrinted>
  <dcterms:created xsi:type="dcterms:W3CDTF">2010-07-02T15:34:18Z</dcterms:created>
  <dcterms:modified xsi:type="dcterms:W3CDTF">2019-10-16T09:18:46Z</dcterms:modified>
</cp:coreProperties>
</file>