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orldbankgroup-my.sharepoint.com/personal/wvundru_worldbank_org/Documents/COVID-Malawi/Submitted to Microdata Catalogue/Wave 10 &amp; 11/Final Documents/"/>
    </mc:Choice>
  </mc:AlternateContent>
  <xr:revisionPtr revIDLastSave="414" documentId="13_ncr:1_{AF5C6681-33D4-4FFF-92B6-538BBF381B73}" xr6:coauthVersionLast="45" xr6:coauthVersionMax="46" xr10:uidLastSave="{365AC483-7C6D-48A9-9124-9B9E3C1D1592}"/>
  <bookViews>
    <workbookView xWindow="-110" yWindow="-110" windowWidth="19420" windowHeight="10420" tabRatio="864" xr2:uid="{00000000-000D-0000-FFFF-FFFF00000000}"/>
  </bookViews>
  <sheets>
    <sheet name="Index" sheetId="38" r:id="rId1"/>
    <sheet name="Metadata1" sheetId="31" r:id="rId2"/>
    <sheet name="Metadata2" sheetId="32" r:id="rId3"/>
    <sheet name="Metadata3" sheetId="36" r:id="rId4"/>
    <sheet name="Metadata4" sheetId="34" r:id="rId5"/>
    <sheet name="Metadata5" sheetId="37" r:id="rId6"/>
    <sheet name="T0a" sheetId="28" r:id="rId7"/>
    <sheet name="T0b" sheetId="29" r:id="rId8"/>
    <sheet name="T1" sheetId="1" r:id="rId9"/>
    <sheet name="T2" sheetId="2" r:id="rId10"/>
    <sheet name="T3" sheetId="4" r:id="rId11"/>
    <sheet name="T4" sheetId="5" r:id="rId12"/>
    <sheet name="T5" sheetId="7" r:id="rId13"/>
    <sheet name="T6" sheetId="8" r:id="rId14"/>
    <sheet name="T7" sheetId="9" r:id="rId15"/>
    <sheet name="T8" sheetId="10" r:id="rId16"/>
    <sheet name="T9" sheetId="11" r:id="rId17"/>
    <sheet name="T10" sheetId="12" state="hidden" r:id="rId18"/>
    <sheet name="T13" sheetId="15" r:id="rId19"/>
    <sheet name="T14" sheetId="16" r:id="rId20"/>
    <sheet name="T15" sheetId="17" r:id="rId21"/>
    <sheet name="T16" sheetId="19" r:id="rId22"/>
    <sheet name="T17" sheetId="20" r:id="rId23"/>
    <sheet name="T18" sheetId="21" r:id="rId24"/>
    <sheet name="T19" sheetId="22" r:id="rId25"/>
    <sheet name="T20" sheetId="23" r:id="rId26"/>
    <sheet name="T21" sheetId="24" r:id="rId27"/>
    <sheet name="T22" sheetId="25" r:id="rId28"/>
    <sheet name="T23" sheetId="26" r:id="rId29"/>
    <sheet name="T24" sheetId="27" r:id="rId30"/>
    <sheet name="T11" sheetId="30" state="hidden" r:id="rId31"/>
  </sheets>
  <externalReferences>
    <externalReference r:id="rId32"/>
    <externalReference r:id="rId33"/>
  </externalReferences>
  <definedNames>
    <definedName name="POWER_USER_EXCEL_CHART_44D0C708_3ADC_4C7B_8B8F_FEB917D0C418" localSheetId="0">[1]F1b!#REF!</definedName>
    <definedName name="POWER_USER_EXCEL_CHART_44D0C708_3ADC_4C7B_8B8F_FEB917D0C418" localSheetId="3">[1]F1b!#REF!</definedName>
    <definedName name="POWER_USER_EXCEL_CHART_44D0C708_3ADC_4C7B_8B8F_FEB917D0C418" localSheetId="5">[1]F1b!#REF!</definedName>
    <definedName name="POWER_USER_EXCEL_CHART_44D0C708_3ADC_4C7B_8B8F_FEB917D0C418">[1]F1b!#REF!</definedName>
    <definedName name="POWER_USER_EXCEL_CHART_C64A436F_1D8E_4E3E_9D3C_59F85339ECFE" localSheetId="3">[1]F1b!#REF!</definedName>
    <definedName name="POWER_USER_EXCEL_CHART_C64A436F_1D8E_4E3E_9D3C_59F85339ECFE" localSheetId="5">[1]F1b!#REF!</definedName>
    <definedName name="POWER_USER_EXCEL_CHART_C64A436F_1D8E_4E3E_9D3C_59F85339ECFE">[1]F1b!#REF!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6" i="29" l="1"/>
  <c r="E16" i="29"/>
  <c r="D16" i="29"/>
  <c r="I15" i="29" s="1"/>
  <c r="C16" i="29"/>
  <c r="B16" i="29"/>
  <c r="K15" i="29"/>
  <c r="J15" i="29"/>
  <c r="H15" i="29"/>
  <c r="G15" i="29"/>
  <c r="K14" i="29"/>
  <c r="J14" i="29"/>
  <c r="H14" i="29"/>
  <c r="G14" i="29"/>
  <c r="K13" i="29"/>
  <c r="J13" i="29"/>
  <c r="H13" i="29"/>
  <c r="G13" i="29"/>
  <c r="K12" i="29"/>
  <c r="J12" i="29"/>
  <c r="I12" i="29"/>
  <c r="H12" i="29"/>
  <c r="G12" i="29"/>
  <c r="K11" i="29"/>
  <c r="J11" i="29"/>
  <c r="H11" i="29"/>
  <c r="G11" i="29"/>
  <c r="K10" i="29"/>
  <c r="J10" i="29"/>
  <c r="H10" i="29"/>
  <c r="G10" i="29"/>
  <c r="K9" i="29"/>
  <c r="J9" i="29"/>
  <c r="H9" i="29"/>
  <c r="G9" i="29"/>
  <c r="K8" i="29"/>
  <c r="J8" i="29"/>
  <c r="I8" i="29"/>
  <c r="H8" i="29"/>
  <c r="G8" i="29"/>
  <c r="K7" i="29"/>
  <c r="J7" i="29"/>
  <c r="H7" i="29"/>
  <c r="G7" i="29"/>
  <c r="K6" i="29"/>
  <c r="J6" i="29"/>
  <c r="H6" i="29"/>
  <c r="G6" i="29"/>
  <c r="K5" i="29"/>
  <c r="K16" i="29" s="1"/>
  <c r="J5" i="29"/>
  <c r="J16" i="29" s="1"/>
  <c r="H5" i="29"/>
  <c r="H16" i="29" s="1"/>
  <c r="G5" i="29"/>
  <c r="G16" i="29" s="1"/>
  <c r="I20" i="28"/>
  <c r="F20" i="28"/>
  <c r="K20" i="28" s="1"/>
  <c r="E20" i="28"/>
  <c r="J19" i="28" s="1"/>
  <c r="D20" i="28"/>
  <c r="C20" i="28"/>
  <c r="H20" i="28" s="1"/>
  <c r="B20" i="28"/>
  <c r="G20" i="28" s="1"/>
  <c r="K19" i="28"/>
  <c r="I19" i="28"/>
  <c r="H19" i="28"/>
  <c r="G19" i="28"/>
  <c r="K18" i="28"/>
  <c r="I18" i="28"/>
  <c r="H18" i="28"/>
  <c r="G18" i="28"/>
  <c r="K17" i="28"/>
  <c r="I17" i="28"/>
  <c r="H17" i="28"/>
  <c r="G17" i="28"/>
  <c r="K16" i="28"/>
  <c r="J16" i="28"/>
  <c r="I16" i="28"/>
  <c r="H16" i="28"/>
  <c r="G16" i="28"/>
  <c r="K15" i="28"/>
  <c r="I15" i="28"/>
  <c r="H15" i="28"/>
  <c r="G15" i="28"/>
  <c r="K14" i="28"/>
  <c r="I14" i="28"/>
  <c r="H14" i="28"/>
  <c r="G14" i="28"/>
  <c r="K13" i="28"/>
  <c r="I13" i="28"/>
  <c r="H13" i="28"/>
  <c r="G13" i="28"/>
  <c r="K12" i="28"/>
  <c r="J12" i="28"/>
  <c r="I12" i="28"/>
  <c r="H12" i="28"/>
  <c r="G12" i="28"/>
  <c r="K11" i="28"/>
  <c r="I11" i="28"/>
  <c r="H11" i="28"/>
  <c r="G11" i="28"/>
  <c r="K10" i="28"/>
  <c r="I10" i="28"/>
  <c r="H10" i="28"/>
  <c r="G10" i="28"/>
  <c r="K9" i="28"/>
  <c r="I9" i="28"/>
  <c r="H9" i="28"/>
  <c r="G9" i="28"/>
  <c r="K8" i="28"/>
  <c r="J8" i="28"/>
  <c r="I8" i="28"/>
  <c r="H8" i="28"/>
  <c r="G8" i="28"/>
  <c r="K7" i="28"/>
  <c r="I7" i="28"/>
  <c r="H7" i="28"/>
  <c r="G7" i="28"/>
  <c r="K6" i="28"/>
  <c r="I6" i="28"/>
  <c r="H6" i="28"/>
  <c r="G6" i="28"/>
  <c r="K5" i="28"/>
  <c r="I5" i="28"/>
  <c r="H5" i="28"/>
  <c r="G5" i="28"/>
  <c r="K85" i="31"/>
  <c r="J85" i="31"/>
  <c r="I85" i="31"/>
  <c r="H85" i="31"/>
  <c r="G85" i="31"/>
  <c r="F85" i="31"/>
  <c r="E85" i="31"/>
  <c r="D85" i="31"/>
  <c r="C85" i="31"/>
  <c r="K76" i="31"/>
  <c r="J76" i="31"/>
  <c r="I76" i="31"/>
  <c r="H76" i="31"/>
  <c r="G76" i="31"/>
  <c r="F76" i="31"/>
  <c r="E76" i="31"/>
  <c r="D76" i="31"/>
  <c r="C76" i="31"/>
  <c r="K67" i="31"/>
  <c r="J67" i="31"/>
  <c r="I67" i="31"/>
  <c r="H67" i="31"/>
  <c r="G67" i="31"/>
  <c r="F67" i="31"/>
  <c r="E67" i="31"/>
  <c r="D67" i="31"/>
  <c r="C67" i="31"/>
  <c r="K58" i="31"/>
  <c r="J58" i="31"/>
  <c r="I58" i="31"/>
  <c r="H58" i="31"/>
  <c r="G58" i="31"/>
  <c r="F58" i="31"/>
  <c r="E58" i="31"/>
  <c r="D58" i="31"/>
  <c r="C58" i="31"/>
  <c r="K49" i="31"/>
  <c r="J49" i="31"/>
  <c r="I49" i="31"/>
  <c r="H49" i="31"/>
  <c r="G49" i="31"/>
  <c r="F49" i="31"/>
  <c r="E49" i="31"/>
  <c r="D49" i="31"/>
  <c r="C49" i="31"/>
  <c r="K40" i="31"/>
  <c r="J40" i="31"/>
  <c r="I40" i="31"/>
  <c r="H40" i="31"/>
  <c r="G40" i="31"/>
  <c r="F40" i="31"/>
  <c r="E40" i="31"/>
  <c r="D40" i="31"/>
  <c r="C40" i="31"/>
  <c r="K31" i="31"/>
  <c r="J31" i="31"/>
  <c r="I31" i="31"/>
  <c r="H31" i="31"/>
  <c r="G31" i="31"/>
  <c r="F31" i="31"/>
  <c r="E31" i="31"/>
  <c r="D31" i="31"/>
  <c r="C31" i="31"/>
  <c r="K22" i="31"/>
  <c r="J22" i="31"/>
  <c r="I22" i="31"/>
  <c r="H22" i="31"/>
  <c r="G22" i="31"/>
  <c r="F22" i="31"/>
  <c r="E22" i="31"/>
  <c r="D22" i="31"/>
  <c r="C22" i="31"/>
  <c r="B5" i="38"/>
  <c r="B4" i="38"/>
  <c r="B3" i="38"/>
  <c r="B2" i="38"/>
  <c r="J5" i="28" l="1"/>
  <c r="J9" i="28"/>
  <c r="J13" i="28"/>
  <c r="J17" i="28"/>
  <c r="J20" i="28"/>
  <c r="I5" i="29"/>
  <c r="I9" i="29"/>
  <c r="I13" i="29"/>
  <c r="J6" i="28"/>
  <c r="J10" i="28"/>
  <c r="J14" i="28"/>
  <c r="J18" i="28"/>
  <c r="I6" i="29"/>
  <c r="I10" i="29"/>
  <c r="I14" i="29"/>
  <c r="J7" i="28"/>
  <c r="J11" i="28"/>
  <c r="J15" i="28"/>
  <c r="I7" i="29"/>
  <c r="I11" i="29"/>
  <c r="I16" i="29" l="1"/>
</calcChain>
</file>

<file path=xl/sharedStrings.xml><?xml version="1.0" encoding="utf-8"?>
<sst xmlns="http://schemas.openxmlformats.org/spreadsheetml/2006/main" count="1073" uniqueCount="341">
  <si>
    <t>Female</t>
  </si>
  <si>
    <t>Male</t>
  </si>
  <si>
    <t>Urban</t>
  </si>
  <si>
    <t>Rural</t>
  </si>
  <si>
    <t>Q1</t>
  </si>
  <si>
    <t>Q2</t>
  </si>
  <si>
    <t>Q3</t>
  </si>
  <si>
    <t>Q4</t>
  </si>
  <si>
    <t>Q5</t>
  </si>
  <si>
    <t>Sex</t>
  </si>
  <si>
    <t>Sector</t>
  </si>
  <si>
    <t>By (GHS panel W4) consumption quintiles</t>
  </si>
  <si>
    <t>Yes</t>
  </si>
  <si>
    <t>No</t>
  </si>
  <si>
    <t>School/university too far away</t>
  </si>
  <si>
    <t>No school available/lack of teachers</t>
  </si>
  <si>
    <t>Working (home or job)</t>
  </si>
  <si>
    <t>Lack of money</t>
  </si>
  <si>
    <t>Lack of facilities to study at home (i.e. wifi, electricity, etc.)</t>
  </si>
  <si>
    <t>Death of parents</t>
  </si>
  <si>
    <t>Separation of parents</t>
  </si>
  <si>
    <t>Parents do not think it is important</t>
  </si>
  <si>
    <t>Frequent illness of a family member</t>
  </si>
  <si>
    <t>Frequent illness (myself)</t>
  </si>
  <si>
    <t>Domestic obligation</t>
  </si>
  <si>
    <t>Conflict (militancy/insurgency)</t>
  </si>
  <si>
    <t>Pregnancy</t>
  </si>
  <si>
    <t>Awaiting admission</t>
  </si>
  <si>
    <t>Other</t>
  </si>
  <si>
    <t>Total</t>
  </si>
  <si>
    <t>Paid job</t>
  </si>
  <si>
    <t>Household farming, livestock, fishing, or forest activities for household use</t>
  </si>
  <si>
    <t>Non farm family business</t>
  </si>
  <si>
    <t>Engaged in household or family responsibilities</t>
  </si>
  <si>
    <t>Median age at which young people started working</t>
  </si>
  <si>
    <t>Median age at which young people started school</t>
  </si>
  <si>
    <t>Attended school</t>
  </si>
  <si>
    <t>Done any work for pay, do any kind of business, farming or other activity to generate income</t>
  </si>
  <si>
    <t>None</t>
  </si>
  <si>
    <t>Are you currently attending school for the 2020/2021 school year?</t>
  </si>
  <si>
    <t xml:space="preserve">What level are you attending this 2020/2021 school year? </t>
  </si>
  <si>
    <t>Primary</t>
  </si>
  <si>
    <t>Secondary</t>
  </si>
  <si>
    <t>TVET/Vocational</t>
  </si>
  <si>
    <t>University</t>
  </si>
  <si>
    <t>Post-graduate (Master, Phd)</t>
  </si>
  <si>
    <t xml:space="preserve">Obligatory military service </t>
  </si>
  <si>
    <t>What do you plan to do after completing the current education/training programme?</t>
  </si>
  <si>
    <t xml:space="preserve">Start a business </t>
  </si>
  <si>
    <t xml:space="preserve">Work in a business operated by  a household or family member </t>
  </si>
  <si>
    <t xml:space="preserve">Work in a family farm growing crops, raising livestock, or fishing </t>
  </si>
  <si>
    <t>Work as an employee for government or private entity or someone else</t>
  </si>
  <si>
    <t xml:space="preserve">Work as an apprentice, trainee, intern </t>
  </si>
  <si>
    <t xml:space="preserve">Immediately go for further  education/training </t>
  </si>
  <si>
    <t xml:space="preserve">Do not know </t>
  </si>
  <si>
    <t xml:space="preserve">Don't plan to work nor study </t>
  </si>
  <si>
    <t>T10. Main reason for not planning to work after education/training programme</t>
  </si>
  <si>
    <t xml:space="preserve">Take care of my own children </t>
  </si>
  <si>
    <t xml:space="preserve">Take care of someone else's children, elderly relatives and household chores  </t>
  </si>
  <si>
    <t xml:space="preserve">Lack of job opportunities  </t>
  </si>
  <si>
    <t xml:space="preserve">Lack of inputs to farm </t>
  </si>
  <si>
    <t xml:space="preserve">Lack of hope and distress  due to the current pandemic crisis </t>
  </si>
  <si>
    <t>Primary/Elementary education</t>
  </si>
  <si>
    <t xml:space="preserve">Vocational education </t>
  </si>
  <si>
    <t xml:space="preserve">Secondary education </t>
  </si>
  <si>
    <t xml:space="preserve">Post-graduate studies </t>
  </si>
  <si>
    <t>If you had no constraints and could study for as long as you liked, or go back to school if you have already left. What level of formal education would you like to complete?</t>
  </si>
  <si>
    <t>Not smart enough</t>
  </si>
  <si>
    <t>Lack of perseverance, motivation or self-confidence</t>
  </si>
  <si>
    <t>When you are about 30 years old, what job or "dream" job would you like to be doing?</t>
  </si>
  <si>
    <t>Accountant</t>
  </si>
  <si>
    <t>Cook</t>
  </si>
  <si>
    <t>Doctor</t>
  </si>
  <si>
    <t>Driver</t>
  </si>
  <si>
    <t>Engineer</t>
  </si>
  <si>
    <t>Farmer</t>
  </si>
  <si>
    <t>Fisherman</t>
  </si>
  <si>
    <t>Lawyer</t>
  </si>
  <si>
    <t>Lecturer</t>
  </si>
  <si>
    <t>Mechanic</t>
  </si>
  <si>
    <t>Nurse</t>
  </si>
  <si>
    <t>Scientist</t>
  </si>
  <si>
    <t>Soldier</t>
  </si>
  <si>
    <t>Tailor</t>
  </si>
  <si>
    <t>Manager / Management</t>
  </si>
  <si>
    <t>Health Extension Worker</t>
  </si>
  <si>
    <t>Journalist</t>
  </si>
  <si>
    <t>What are the two most important characteristics that your "dream" job should have?</t>
  </si>
  <si>
    <t xml:space="preserve">Interesting job to do </t>
  </si>
  <si>
    <t xml:space="preserve">Job that people regard highly/status of the job </t>
  </si>
  <si>
    <t xml:space="preserve">Earn a lot of money </t>
  </si>
  <si>
    <t xml:space="preserve">Good promotion prospects/clear career path </t>
  </si>
  <si>
    <t xml:space="preserve">Job that uses skills and abilities </t>
  </si>
  <si>
    <t xml:space="preserve">Steady job/job security </t>
  </si>
  <si>
    <t xml:space="preserve">Having a role in decision-making </t>
  </si>
  <si>
    <t xml:space="preserve">Having lots of vacation time </t>
  </si>
  <si>
    <t xml:space="preserve">Having an easy pace of work </t>
  </si>
  <si>
    <t xml:space="preserve">Being able to work independently, without supervision </t>
  </si>
  <si>
    <t xml:space="preserve">Job that is family-friendly </t>
  </si>
  <si>
    <t xml:space="preserve">Opportunities for travel </t>
  </si>
  <si>
    <t xml:space="preserve">Family and friends around me </t>
  </si>
  <si>
    <t xml:space="preserve">It is a highly respected profession </t>
  </si>
  <si>
    <t xml:space="preserve">My high interest in this field/expected enjoyment of the job </t>
  </si>
  <si>
    <t xml:space="preserve">The high suitability of my skills for this job </t>
  </si>
  <si>
    <t xml:space="preserve">The high pay or good benefits that come with this job </t>
  </si>
  <si>
    <t xml:space="preserve">There are lots of jobs in this area </t>
  </si>
  <si>
    <t>What main factor influenced you to imagine your "dream" job?</t>
  </si>
  <si>
    <t>Are you currently doing your "dream" job?</t>
  </si>
  <si>
    <t xml:space="preserve">Very unlikely </t>
  </si>
  <si>
    <t>Unlikely</t>
  </si>
  <si>
    <t>Indifferent</t>
  </si>
  <si>
    <t>Likely</t>
  </si>
  <si>
    <t xml:space="preserve">Very likely </t>
  </si>
  <si>
    <t>What is the likelihood that  you will achieve your "dream" job?</t>
  </si>
  <si>
    <t>Parents did not think it was important</t>
  </si>
  <si>
    <t xml:space="preserve">Not knowing where to go to achieve this </t>
  </si>
  <si>
    <t xml:space="preserve">No difficulty </t>
  </si>
  <si>
    <t>Lack of capital to start a business</t>
  </si>
  <si>
    <t xml:space="preserve">Lack of edequate skills and education </t>
  </si>
  <si>
    <t>Likelihood that people from tehir community will think or speak badly about married women who, because of work, return home after 5pm in the evening</t>
  </si>
  <si>
    <t>Percent of youth think it's okay for married women to work outside the home and return home after 5pm in the evening</t>
  </si>
  <si>
    <t xml:space="preserve">My regular job </t>
  </si>
  <si>
    <t xml:space="preserve">Unemployment or social security benefits </t>
  </si>
  <si>
    <t xml:space="preserve">Training allowance or educational grant </t>
  </si>
  <si>
    <t xml:space="preserve">My parents and/or family </t>
  </si>
  <si>
    <t xml:space="preserve">My partner </t>
  </si>
  <si>
    <t>Savings</t>
  </si>
  <si>
    <t>Currently, where do you get most of your money from?</t>
  </si>
  <si>
    <t>Percent of youth consider leaving their community to look for better job opportunities</t>
  </si>
  <si>
    <t xml:space="preserve">Moving to capital city </t>
  </si>
  <si>
    <t xml:space="preserve">Moving to a town/city (other than capital city) </t>
  </si>
  <si>
    <t xml:space="preserve">Moving to a rural area </t>
  </si>
  <si>
    <t xml:space="preserve">Moving to another country </t>
  </si>
  <si>
    <t xml:space="preserve">No preference </t>
  </si>
  <si>
    <t>Percentage of youth according main activity</t>
  </si>
  <si>
    <t>Attending school/ training</t>
  </si>
  <si>
    <t>Working</t>
  </si>
  <si>
    <t>Not attending school neither working</t>
  </si>
  <si>
    <t>Mean age at which young people started working</t>
  </si>
  <si>
    <t>Mean age at which young people started school</t>
  </si>
  <si>
    <t>Percentage of youth who have ever…</t>
  </si>
  <si>
    <t>Table 1: Activity history (% of youth respondents 15-25 years old)</t>
  </si>
  <si>
    <t>Training</t>
  </si>
  <si>
    <t>Doing volunteering, community or charity work</t>
  </si>
  <si>
    <t>Engaged in cultural or leisure activities</t>
  </si>
  <si>
    <t>Retirement benefits</t>
  </si>
  <si>
    <t>Age in completed years</t>
  </si>
  <si>
    <t>Table 0: Age distribution (Number of youth)</t>
  </si>
  <si>
    <t xml:space="preserve">Lack of connections or acquaintances </t>
  </si>
  <si>
    <t>Lack of job/employment availability</t>
  </si>
  <si>
    <t>Number</t>
  </si>
  <si>
    <t>Share</t>
  </si>
  <si>
    <t>Table 0: Age distribution (All respondents)</t>
  </si>
  <si>
    <t>Table 3. Main current activity (% of youth respondents 15-25 years old who have never attended any school and are not currently attending school for the 2020/2021 school year)</t>
  </si>
  <si>
    <t>Table 4. Mean age  at which young people started working or schooling (% youth respondents 15-25 yars old who have never attended school but has worked)</t>
  </si>
  <si>
    <t>Table 5. Highest qualification attained (% of youth respondents 15-25 years old who have ever attended any school)</t>
  </si>
  <si>
    <t>Table 6: School attendance for the 2020/2021 school year (% of youth 15-25 years old currently attending schoool)</t>
  </si>
  <si>
    <t>Table 7. Level of education attending in 2020/2021 school year (% of youth 15-25 years old currently attending schoool)</t>
  </si>
  <si>
    <t>Table 8: Main reasons for not attending school in 2020/2021 school year (% of youth 15-25 years old not currently attending schoool)</t>
  </si>
  <si>
    <t>Table 9.  Plans to do after completing current education/training programme  (% of youth 15-25 years old currently attending schoool)</t>
  </si>
  <si>
    <t>Table 14: Main constraints for youth to achieving  ideal educational level (% of youth respondents 15-25 years old)</t>
  </si>
  <si>
    <t>Table 15. Aspired/expected job activities (% of youth respondents 15-25 years old)</t>
  </si>
  <si>
    <t>Table 16. Most important characteristics that "dream" job should have  (% of youth respondents 15-25 years old)</t>
  </si>
  <si>
    <t>Table 18. Youth currently doing their "dream" job  (% of youth respondents 15-25 years old)</t>
  </si>
  <si>
    <t>Table 19. Youth's expectation of the likelihood to achieve their "dream" job (% youth respondents 15-25 years old who are not currently doing their "dream" job)</t>
  </si>
  <si>
    <t>Table 20: Main constraints for youth to realizing their "dream" job (% youth respondents 15-25 years old who are not currently doing their "dream" job)</t>
  </si>
  <si>
    <t>T21.  Percentage of youth who know someone who has their "dream" job  (% of youth respondents 15-25 years old)</t>
  </si>
  <si>
    <t>Percent of youth who know anyone in their community that has your "dream" job (% of youth respondents 15-25 years old)</t>
  </si>
  <si>
    <t>Percent of youth who know a woman in their community that has your "dream" job (% of youth who know anyone in their community that has your "dream" job)</t>
  </si>
  <si>
    <t>Married woman in their community that has your "dream" job (% of youth who know a woman in their community that has your "dream" job)</t>
  </si>
  <si>
    <t>T22. Perspective for married women to work outside the home and return home after 5pm in the evening (% of youth respondents 15-25 years old)</t>
  </si>
  <si>
    <t>T24. Migration expectative (% of youth respondents 15-25 years old)</t>
  </si>
  <si>
    <t>Where would you consider moving? (% of youth who consider leaving their community to look for better job opportunities)</t>
  </si>
  <si>
    <t>*This table included 910 observations</t>
  </si>
  <si>
    <t>Frequent Illness</t>
  </si>
  <si>
    <t>*This table include 6 observations</t>
  </si>
  <si>
    <t>School too far away</t>
  </si>
  <si>
    <t>Primary School Leaving Certificate</t>
  </si>
  <si>
    <t>Jce</t>
  </si>
  <si>
    <t>Msce</t>
  </si>
  <si>
    <t>Vocational Certificate</t>
  </si>
  <si>
    <t>Vocational Diploma</t>
  </si>
  <si>
    <t>Bachelors Degreee</t>
  </si>
  <si>
    <t>Masters Degree</t>
  </si>
  <si>
    <t>Phd</t>
  </si>
  <si>
    <t>Other (Specify)</t>
  </si>
  <si>
    <t>*This table includes 910 observations</t>
  </si>
  <si>
    <t>Lack of public transport</t>
  </si>
  <si>
    <t>Lack of money/School/university too expensive</t>
  </si>
  <si>
    <t>Schools closed due to coronavirus</t>
  </si>
  <si>
    <t>Worried about the risk of contracting the virus</t>
  </si>
  <si>
    <t>Death of parent(s)</t>
  </si>
  <si>
    <t>Frequent illness (mysef)</t>
  </si>
  <si>
    <t>Other, specify</t>
  </si>
  <si>
    <t>Agricultural extension worker</t>
  </si>
  <si>
    <t>Civil Servants</t>
  </si>
  <si>
    <t>Computer Operator</t>
  </si>
  <si>
    <t>Construction Worker</t>
  </si>
  <si>
    <t>Dentist</t>
  </si>
  <si>
    <t>Domestic worker</t>
  </si>
  <si>
    <t>Factory Worker</t>
  </si>
  <si>
    <t>Market trader / Shop Assistant</t>
  </si>
  <si>
    <t>Mason / Carpenter / Thatcher</t>
  </si>
  <si>
    <t>Other - specify</t>
  </si>
  <si>
    <t>Painter / Decorator</t>
  </si>
  <si>
    <t>Pilot</t>
  </si>
  <si>
    <t>Policeman/Woman</t>
  </si>
  <si>
    <t>President / Leader of a country</t>
  </si>
  <si>
    <t>Religious leader / Priest / Sheikh</t>
  </si>
  <si>
    <t>Secretary / Administrative Assistant</t>
  </si>
  <si>
    <t>Taxi Driver</t>
  </si>
  <si>
    <t>Teacher/Lecturer</t>
  </si>
  <si>
    <t>Trader / Businessman/Woman</t>
  </si>
  <si>
    <t>*This table includes 909 observations</t>
  </si>
  <si>
    <t xml:space="preserve">IHPS Wealth Quintile    </t>
  </si>
  <si>
    <t>IHPS Wealth Quintile</t>
  </si>
  <si>
    <t>Residence</t>
  </si>
  <si>
    <t>*This table only includes 910 observations corresponding to youth repondents 15-25 years old</t>
  </si>
  <si>
    <t>Table 0.1: Sample Composition (# of Households)</t>
  </si>
  <si>
    <t>Back to Table of Contents</t>
  </si>
  <si>
    <t xml:space="preserve">Total </t>
  </si>
  <si>
    <t>Design Strata</t>
  </si>
  <si>
    <t>Urban North</t>
  </si>
  <si>
    <t>Urban Center</t>
  </si>
  <si>
    <t>Urban South</t>
  </si>
  <si>
    <t>Rural North</t>
  </si>
  <si>
    <t>Rural Center</t>
  </si>
  <si>
    <t>Rural South</t>
  </si>
  <si>
    <t>Sample size, IHPS 2019</t>
  </si>
  <si>
    <t>Round 1</t>
  </si>
  <si>
    <t>Phone Number Availability</t>
  </si>
  <si>
    <t>Household Phone</t>
  </si>
  <si>
    <t>Only Reference Contact</t>
  </si>
  <si>
    <t xml:space="preserve">  HHs called for Round 1  (sample size)</t>
  </si>
  <si>
    <t xml:space="preserve">     HHs fully interviewed</t>
  </si>
  <si>
    <t xml:space="preserve">     HHs reached but not fully interviewed</t>
  </si>
  <si>
    <t xml:space="preserve">     HHs refused</t>
  </si>
  <si>
    <t xml:space="preserve">     HHs unable to reach</t>
  </si>
  <si>
    <t>Round 2</t>
  </si>
  <si>
    <t xml:space="preserve">  HHs called for Round 2  (sample size)</t>
  </si>
  <si>
    <t>Round 3</t>
  </si>
  <si>
    <t xml:space="preserve">  HHs called for Round 3  (sample size)</t>
  </si>
  <si>
    <t>Round 4</t>
  </si>
  <si>
    <t xml:space="preserve">  HHs called for Round 4  (sample size)</t>
  </si>
  <si>
    <t>Round 5</t>
  </si>
  <si>
    <t xml:space="preserve">  HHs called for Round 5  (sample size)</t>
  </si>
  <si>
    <t>Round 6</t>
  </si>
  <si>
    <t xml:space="preserve">  HHs called for Round 6  (sample size)</t>
  </si>
  <si>
    <t>Round 7</t>
  </si>
  <si>
    <t xml:space="preserve">  HHs called for Round 7  (sample size)</t>
  </si>
  <si>
    <t>Round 8</t>
  </si>
  <si>
    <t xml:space="preserve">  HHs called for Round 8  (sample size)</t>
  </si>
  <si>
    <t>Round 9</t>
  </si>
  <si>
    <t>Table 0.2: Contact Rate</t>
  </si>
  <si>
    <t>Average # per HH</t>
  </si>
  <si>
    <t>% of Total HHs</t>
  </si>
  <si>
    <t>Calls made - all HHs</t>
  </si>
  <si>
    <t xml:space="preserve">     Calls made, HHs interviewed</t>
  </si>
  <si>
    <t xml:space="preserve">     Calls made, HHs refused</t>
  </si>
  <si>
    <t xml:space="preserve">     Calls made, no contact</t>
  </si>
  <si>
    <t xml:space="preserve">     Calls made, other non-response</t>
  </si>
  <si>
    <t>*This table makes some additional corrections to versions released before</t>
  </si>
  <si>
    <t>Table 0.3: Result of Interview</t>
  </si>
  <si>
    <t>OVERALL</t>
  </si>
  <si>
    <t># of households</t>
  </si>
  <si>
    <t>% of overall sample</t>
  </si>
  <si>
    <t>% of urban sample</t>
  </si>
  <si>
    <t>% of rural sample</t>
  </si>
  <si>
    <t>Reached</t>
  </si>
  <si>
    <t xml:space="preserve">    Complete</t>
  </si>
  <si>
    <t xml:space="preserve">    Partially Complete</t>
  </si>
  <si>
    <t xml:space="preserve">    Refused</t>
  </si>
  <si>
    <t xml:space="preserve">    Language barrier</t>
  </si>
  <si>
    <t>Not Reached</t>
  </si>
  <si>
    <t xml:space="preserve">    Nobody answering</t>
  </si>
  <si>
    <t xml:space="preserve">    Number does not exist</t>
  </si>
  <si>
    <t xml:space="preserve">    Phone turned off</t>
  </si>
  <si>
    <t xml:space="preserve">    Wrong number (don't know the household)</t>
  </si>
  <si>
    <t xml:space="preserve">    Reference person can't connect to household</t>
  </si>
  <si>
    <t>Table 0.4: Language of interivew</t>
  </si>
  <si>
    <t xml:space="preserve">Round 1 </t>
  </si>
  <si>
    <t>% of Interviews</t>
  </si>
  <si>
    <t>Chewa</t>
  </si>
  <si>
    <t>Nyanja</t>
  </si>
  <si>
    <t>Yao</t>
  </si>
  <si>
    <t>Tumbuka</t>
  </si>
  <si>
    <t>Lhomwe</t>
  </si>
  <si>
    <t>Nkhonde</t>
  </si>
  <si>
    <t>Ngoni</t>
  </si>
  <si>
    <t>Sena</t>
  </si>
  <si>
    <t>Nyakyusa</t>
  </si>
  <si>
    <t>Tonga</t>
  </si>
  <si>
    <t>Lambya</t>
  </si>
  <si>
    <t>Senga</t>
  </si>
  <si>
    <t>Sukwa/Ndali</t>
  </si>
  <si>
    <t>English</t>
  </si>
  <si>
    <t>Round 10</t>
  </si>
  <si>
    <t xml:space="preserve">  HHs called for Round 10  (sample size)</t>
  </si>
  <si>
    <t>Table 0.5: Sample Composition*</t>
  </si>
  <si>
    <t>Characteristic</t>
  </si>
  <si>
    <t>IHPS</t>
  </si>
  <si>
    <t>Phone sample</t>
  </si>
  <si>
    <t>Unweighted</t>
  </si>
  <si>
    <t>Weighted</t>
  </si>
  <si>
    <t>Sample size (successful interviews)</t>
  </si>
  <si>
    <t>Average household size</t>
  </si>
  <si>
    <t>Household head characteristics</t>
  </si>
  <si>
    <t xml:space="preserve">    Female head (%)</t>
  </si>
  <si>
    <t xml:space="preserve">    Age</t>
  </si>
  <si>
    <t xml:space="preserve">    Literate (%)</t>
  </si>
  <si>
    <t>Asset ownership</t>
  </si>
  <si>
    <t xml:space="preserve">   Mobile phone</t>
  </si>
  <si>
    <t xml:space="preserve">    Television</t>
  </si>
  <si>
    <t xml:space="preserve">    Refrigerator</t>
  </si>
  <si>
    <t xml:space="preserve">    Car</t>
  </si>
  <si>
    <t xml:space="preserve">    Generator</t>
  </si>
  <si>
    <t>IHPS PCA Index Based Wealth Quintiles</t>
  </si>
  <si>
    <t xml:space="preserve">    Q1</t>
  </si>
  <si>
    <t xml:space="preserve">    Q2</t>
  </si>
  <si>
    <t xml:space="preserve">    Q3</t>
  </si>
  <si>
    <t xml:space="preserve">    Q4</t>
  </si>
  <si>
    <t xml:space="preserve">    Q5</t>
  </si>
  <si>
    <t>* Based on information from the IHPS only.</t>
  </si>
  <si>
    <t>Metadata</t>
  </si>
  <si>
    <t>Table 0.5: Sample Compostition</t>
  </si>
  <si>
    <t>Basic Information</t>
  </si>
  <si>
    <t>Youth Employment And Aspirations</t>
  </si>
  <si>
    <t>Table 2: Main reasons why youth never attended school (% youth respondents 15-25 years old who have never attended any school)</t>
  </si>
  <si>
    <t>Table 13. Level of education youth would like to complete (% of youth respondents 15-25 years old)</t>
  </si>
  <si>
    <t>Table 17. Main factor influenced youth to imagine their "dream" job  (% of youth respondents 15-25 years old)</t>
  </si>
  <si>
    <t>Table 21.  Percentage of youth who know someone who has their "dream" job  (% of youth respondents 15-25 years old)</t>
  </si>
  <si>
    <t>Table 22. Perspective for married women to work outside the home and return home after 5pm in the evening (% of youth respondents 15-25 years old)</t>
  </si>
  <si>
    <t>Table 23.  Main source of money (% of youth respondents 15-25 years old)</t>
  </si>
  <si>
    <t>Table 24. Migration expectative (% of youth respondents 15-25 years old)</t>
  </si>
  <si>
    <t xml:space="preserve">*This table includes 459 observations </t>
  </si>
  <si>
    <t>*This table includes 392 observations</t>
  </si>
  <si>
    <t>*This table includes 913 observations</t>
  </si>
  <si>
    <t>*This table includes 459 observations</t>
  </si>
  <si>
    <t>*This table includes 453 observations</t>
  </si>
  <si>
    <t>*This table includes 460 observations</t>
  </si>
  <si>
    <t>*This table includes 874 observations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</si>
</sst>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_(* #,##0_);_(* \(#,##0\);_(* &quot;-&quot;??_);_(@_)"/>
  </numFmts>
  <fonts count="16" x14ac:knownFonts="1">
    <font>
      <sz val="11"/>
      <color theme="1"/>
      <name val="Calibri"/>
      <family val="2"/>
      <scheme val="minor"/>
    </font>
    <font>
      <b/>
      <sz val="11"/>
      <color theme="1"/>
      <name val="Calibri"/>
      <family val="2"/>
      <scheme val="minor"/>
    </font>
    <font>
      <sz val="8"/>
      <name val="Calibri"/>
      <family val="2"/>
      <scheme val="minor"/>
    </font>
    <font>
      <b/>
      <sz val="11"/>
      <color theme="0"/>
      <name val="Calibri"/>
      <family val="2"/>
      <scheme val="minor"/>
    </font>
    <font>
      <sz val="9"/>
      <color theme="1"/>
      <name val="Calibri"/>
      <family val="2"/>
      <scheme val="minor"/>
    </font>
    <font>
      <sz val="11"/>
      <color theme="1"/>
      <name val="Calibri"/>
      <family val="2"/>
      <scheme val="minor"/>
    </font>
    <font>
      <sz val="11"/>
      <color rgb="FFFF0000"/>
      <name val="Calibri"/>
      <family val="2"/>
      <scheme val="minor"/>
    </font>
    <font>
      <sz val="11"/>
      <color theme="0"/>
      <name val="Calibri"/>
      <family val="2"/>
      <scheme val="minor"/>
    </font>
    <font>
      <u/>
      <sz val="11"/>
      <color theme="10"/>
      <name val="Calibri"/>
      <family val="2"/>
      <scheme val="minor"/>
    </font>
    <font>
      <sz val="10"/>
      <color theme="0"/>
      <name val="Arial"/>
      <family val="2"/>
    </font>
    <font>
      <b/>
      <u/>
      <sz val="11"/>
      <color theme="10"/>
      <name val="Calibri"/>
      <family val="2"/>
      <scheme val="minor"/>
    </font>
    <font>
      <sz val="11"/>
      <color theme="3" tint="-0.49995422223578601"/>
      <name val="Calibri"/>
      <family val="2"/>
      <scheme val="minor"/>
    </font>
    <font>
      <sz val="10"/>
      <name val="Arial"/>
      <family val="2"/>
    </font>
    <font>
      <sz val="11"/>
      <name val="Calibri"/>
      <family val="2"/>
      <scheme val="minor"/>
    </font>
    <font>
      <b/>
      <sz val="11"/>
      <name val="Calibri"/>
      <family val="2"/>
      <scheme val="minor"/>
    </font>
    <font>
      <b/>
      <i/>
      <sz val="11"/>
      <color theme="1"/>
      <name val="Calibri"/>
      <family val="2"/>
      <scheme val="minor"/>
    </font>
  </fonts>
  <fills count="10">
    <fill>
      <patternFill patternType="none"/>
    </fill>
    <fill>
      <patternFill patternType="gray125"/>
    </fill>
    <fill>
      <patternFill patternType="solid">
        <fgColor theme="8"/>
        <bgColor indexed="64"/>
      </patternFill>
    </fill>
    <fill>
      <patternFill patternType="solid">
        <fgColor theme="8" tint="0.79995117038483843"/>
        <bgColor indexed="64"/>
      </patternFill>
    </fill>
    <fill>
      <patternFill patternType="solid">
        <fgColor theme="4"/>
      </patternFill>
    </fill>
    <fill>
      <patternFill patternType="solid">
        <fgColor rgb="FF0070C0"/>
        <bgColor indexed="64"/>
      </patternFill>
    </fill>
    <fill>
      <patternFill patternType="solid">
        <fgColor theme="4" tint="0.79995117038483843"/>
        <bgColor indexed="65"/>
      </patternFill>
    </fill>
    <fill>
      <patternFill patternType="solid">
        <fgColor theme="4" tint="0.79995117038483843"/>
        <bgColor indexed="64"/>
      </patternFill>
    </fill>
    <fill>
      <patternFill patternType="solid">
        <fgColor rgb="FF92D050"/>
        <bgColor indexed="64"/>
      </patternFill>
    </fill>
    <fill>
      <patternFill patternType="solid">
        <fgColor theme="4" tint="0.599963377788628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medium">
        <color indexed="64"/>
      </right>
      <top/>
      <bottom style="thin">
        <color indexed="64"/>
      </bottom>
      <diagonal/>
    </border>
    <border>
      <left style="medium">
        <color indexed="64"/>
      </left>
      <right/>
      <top/>
      <bottom style="thin">
        <color indexed="64"/>
      </bottom>
      <diagonal/>
    </border>
  </borders>
  <cellStyleXfs count="8">
    <xf numFmtId="0" fontId="0" fillId="0" borderId="0"/>
    <xf numFmtId="43" fontId="5" fillId="0" borderId="0" applyFont="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5" fillId="6" borderId="0" applyNumberFormat="0" applyBorder="0" applyAlignment="0" applyProtection="0"/>
    <xf numFmtId="43" fontId="5" fillId="0" borderId="0" applyFont="0" applyFill="0" applyBorder="0" applyAlignment="0" applyProtection="0"/>
    <xf numFmtId="0" fontId="5" fillId="6" borderId="0" applyNumberFormat="0" applyBorder="0" applyAlignment="0" applyProtection="0"/>
    <xf numFmtId="0" fontId="8" fillId="0" borderId="0" applyNumberFormat="0" applyFill="0" applyBorder="0" applyAlignment="0" applyProtection="0"/>
  </cellStyleXfs>
  <cellXfs count="169">
    <xf numFmtId="0" fontId="0" fillId="0" borderId="0" xfId="0"/>
    <xf numFmtId="0" fontId="0" fillId="0" borderId="1" xfId="0" applyBorder="1"/>
    <xf numFmtId="0" fontId="1" fillId="3" borderId="1" xfId="0" applyFont="1" applyFill="1" applyBorder="1" applyAlignment="1">
      <alignment horizontal="center"/>
    </xf>
    <xf numFmtId="0" fontId="0" fillId="0" borderId="1" xfId="0" applyBorder="1" applyAlignment="1">
      <alignment horizontal="center" vertical="center"/>
    </xf>
    <xf numFmtId="0" fontId="0" fillId="0" borderId="1" xfId="0" applyBorder="1" applyAlignment="1">
      <alignment horizontal="left" indent="1"/>
    </xf>
    <xf numFmtId="0" fontId="0" fillId="0" borderId="1" xfId="0" applyBorder="1" applyAlignment="1">
      <alignment horizontal="left"/>
    </xf>
    <xf numFmtId="0" fontId="0" fillId="0" borderId="1" xfId="0" applyBorder="1" applyAlignment="1">
      <alignment wrapText="1"/>
    </xf>
    <xf numFmtId="0" fontId="0" fillId="0" borderId="1" xfId="0" applyFill="1" applyBorder="1"/>
    <xf numFmtId="0" fontId="0" fillId="0" borderId="1" xfId="0" applyBorder="1" applyAlignment="1">
      <alignment horizontal="left" wrapText="1" indent="1"/>
    </xf>
    <xf numFmtId="0" fontId="0" fillId="0" borderId="1" xfId="0" applyFont="1" applyFill="1" applyBorder="1" applyAlignment="1">
      <alignment horizontal="left" vertical="center" wrapText="1"/>
    </xf>
    <xf numFmtId="0" fontId="1" fillId="3" borderId="1" xfId="0" applyFont="1" applyFill="1" applyBorder="1" applyAlignment="1">
      <alignment horizontal="center"/>
    </xf>
    <xf numFmtId="0" fontId="0" fillId="0" borderId="1" xfId="0" applyFill="1" applyBorder="1" applyAlignment="1">
      <alignment wrapText="1"/>
    </xf>
    <xf numFmtId="0" fontId="0" fillId="0" borderId="1" xfId="0" applyFill="1" applyBorder="1" applyAlignment="1">
      <alignment horizontal="left" indent="1"/>
    </xf>
    <xf numFmtId="164" fontId="0" fillId="0" borderId="1" xfId="0" applyNumberFormat="1" applyBorder="1" applyAlignment="1">
      <alignment horizontal="center"/>
    </xf>
    <xf numFmtId="1" fontId="0" fillId="0" borderId="1" xfId="0" applyNumberFormat="1" applyBorder="1" applyAlignment="1">
      <alignment horizontal="center" vertical="center"/>
    </xf>
    <xf numFmtId="2" fontId="0" fillId="0" borderId="0" xfId="0" applyNumberFormat="1" applyAlignment="1">
      <alignment horizontal="center"/>
    </xf>
    <xf numFmtId="0" fontId="1" fillId="3" borderId="1" xfId="0" applyFont="1" applyFill="1" applyBorder="1" applyAlignment="1">
      <alignment horizontal="center"/>
    </xf>
    <xf numFmtId="0" fontId="1" fillId="3" borderId="1" xfId="0" applyFont="1" applyFill="1" applyBorder="1" applyAlignment="1">
      <alignment horizontal="center"/>
    </xf>
    <xf numFmtId="164" fontId="0" fillId="0" borderId="1" xfId="0" applyNumberFormat="1" applyFont="1" applyFill="1" applyBorder="1" applyAlignment="1">
      <alignment horizontal="center" vertical="center"/>
    </xf>
    <xf numFmtId="164" fontId="0" fillId="0" borderId="1" xfId="0" applyNumberFormat="1" applyBorder="1" applyAlignment="1">
      <alignment horizontal="center" vertical="center"/>
    </xf>
    <xf numFmtId="0" fontId="0" fillId="0" borderId="1" xfId="0" applyBorder="1" applyAlignment="1">
      <alignment horizontal="center"/>
    </xf>
    <xf numFmtId="1" fontId="0" fillId="0" borderId="1" xfId="0" applyNumberFormat="1" applyBorder="1" applyAlignment="1">
      <alignment horizontal="center"/>
    </xf>
    <xf numFmtId="0" fontId="4" fillId="0" borderId="0" xfId="0" applyFont="1"/>
    <xf numFmtId="164" fontId="0" fillId="0" borderId="1" xfId="0" applyNumberFormat="1" applyFill="1" applyBorder="1" applyAlignment="1">
      <alignment horizontal="center"/>
    </xf>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center"/>
    </xf>
    <xf numFmtId="0" fontId="1" fillId="3" borderId="1" xfId="0" applyFont="1" applyFill="1" applyBorder="1" applyAlignment="1">
      <alignment horizontal="center"/>
    </xf>
    <xf numFmtId="164" fontId="0" fillId="0" borderId="1" xfId="0" applyNumberFormat="1" applyBorder="1" applyAlignment="1">
      <alignment horizontal="left"/>
    </xf>
    <xf numFmtId="0" fontId="0" fillId="0" borderId="0" xfId="0" applyAlignment="1">
      <alignment horizontal="center"/>
    </xf>
    <xf numFmtId="0" fontId="4" fillId="0" borderId="0" xfId="0" applyFont="1" applyAlignment="1">
      <alignment horizontal="center"/>
    </xf>
    <xf numFmtId="0" fontId="10" fillId="0" borderId="0" xfId="3" applyFont="1" applyFill="1"/>
    <xf numFmtId="0" fontId="9" fillId="0" borderId="0" xfId="0" applyFont="1" applyAlignment="1">
      <alignment horizontal="center"/>
    </xf>
    <xf numFmtId="0" fontId="9" fillId="5" borderId="0" xfId="0" applyFont="1" applyFill="1" applyAlignment="1">
      <alignment horizontal="center"/>
    </xf>
    <xf numFmtId="9" fontId="1" fillId="6" borderId="3" xfId="4" applyNumberFormat="1" applyFont="1" applyBorder="1" applyAlignment="1">
      <alignment horizontal="center" vertical="center" wrapText="1"/>
    </xf>
    <xf numFmtId="0" fontId="9" fillId="5" borderId="0" xfId="0" applyFont="1" applyFill="1"/>
    <xf numFmtId="9" fontId="1" fillId="6" borderId="4" xfId="4" applyNumberFormat="1" applyFont="1" applyBorder="1" applyAlignment="1">
      <alignment horizontal="center" vertical="center" wrapText="1"/>
    </xf>
    <xf numFmtId="9" fontId="1" fillId="6" borderId="7" xfId="4" applyNumberFormat="1" applyFont="1" applyBorder="1" applyAlignment="1">
      <alignment horizontal="center" vertical="center" wrapText="1"/>
    </xf>
    <xf numFmtId="9" fontId="1" fillId="6" borderId="12" xfId="4" applyNumberFormat="1" applyFont="1" applyBorder="1" applyAlignment="1">
      <alignment horizontal="center" vertical="center" wrapText="1"/>
    </xf>
    <xf numFmtId="9" fontId="1" fillId="6" borderId="1" xfId="4" applyNumberFormat="1" applyFont="1" applyBorder="1" applyAlignment="1">
      <alignment horizontal="center" vertical="center" wrapText="1"/>
    </xf>
    <xf numFmtId="165" fontId="11" fillId="0" borderId="12" xfId="1" applyNumberFormat="1" applyFont="1" applyBorder="1" applyAlignment="1">
      <alignment horizontal="center" vertical="center"/>
    </xf>
    <xf numFmtId="165" fontId="11" fillId="0" borderId="7" xfId="1" applyNumberFormat="1" applyFont="1" applyBorder="1" applyAlignment="1">
      <alignment horizontal="center" vertical="center"/>
    </xf>
    <xf numFmtId="165" fontId="11" fillId="0" borderId="1" xfId="1" applyNumberFormat="1" applyFont="1" applyBorder="1" applyAlignment="1">
      <alignment horizontal="center" vertical="center"/>
    </xf>
    <xf numFmtId="0" fontId="0" fillId="0" borderId="0" xfId="0" applyAlignment="1">
      <alignment horizontal="right"/>
    </xf>
    <xf numFmtId="0" fontId="0" fillId="0" borderId="4" xfId="0" applyBorder="1" applyAlignment="1">
      <alignment horizontal="left"/>
    </xf>
    <xf numFmtId="165" fontId="0" fillId="8" borderId="12" xfId="1" applyNumberFormat="1" applyFont="1" applyFill="1" applyBorder="1" applyAlignment="1">
      <alignment horizontal="center" vertical="center"/>
    </xf>
    <xf numFmtId="165" fontId="0" fillId="8" borderId="7" xfId="1" applyNumberFormat="1" applyFont="1" applyFill="1" applyBorder="1" applyAlignment="1">
      <alignment horizontal="center" vertical="center"/>
    </xf>
    <xf numFmtId="165" fontId="0" fillId="8" borderId="1" xfId="1" applyNumberFormat="1" applyFont="1" applyFill="1" applyBorder="1" applyAlignment="1">
      <alignment horizontal="center" vertical="center"/>
    </xf>
    <xf numFmtId="0" fontId="6" fillId="0" borderId="0" xfId="0" applyFont="1"/>
    <xf numFmtId="0" fontId="0" fillId="0" borderId="4" xfId="0" applyBorder="1" applyAlignment="1">
      <alignment horizontal="left" vertical="center"/>
    </xf>
    <xf numFmtId="165" fontId="1" fillId="0" borderId="12" xfId="1" applyNumberFormat="1" applyFont="1" applyBorder="1" applyAlignment="1">
      <alignment horizontal="center" vertical="center"/>
    </xf>
    <xf numFmtId="165" fontId="1" fillId="0" borderId="7" xfId="1" applyNumberFormat="1" applyFont="1" applyBorder="1" applyAlignment="1">
      <alignment horizontal="center" vertical="center"/>
    </xf>
    <xf numFmtId="165" fontId="1" fillId="0" borderId="1" xfId="1" applyNumberFormat="1" applyFont="1" applyBorder="1" applyAlignment="1">
      <alignment horizontal="center" vertical="center"/>
    </xf>
    <xf numFmtId="165" fontId="0" fillId="0" borderId="12" xfId="1" applyNumberFormat="1" applyFont="1" applyBorder="1" applyAlignment="1">
      <alignment horizontal="center" vertical="center"/>
    </xf>
    <xf numFmtId="165" fontId="0" fillId="0" borderId="7" xfId="1" applyNumberFormat="1" applyFont="1" applyBorder="1" applyAlignment="1">
      <alignment horizontal="center" vertical="center"/>
    </xf>
    <xf numFmtId="165" fontId="0" fillId="0" borderId="1" xfId="1" applyNumberFormat="1" applyFont="1" applyBorder="1" applyAlignment="1">
      <alignment horizontal="center" vertical="center"/>
    </xf>
    <xf numFmtId="165" fontId="0" fillId="0" borderId="12" xfId="5" applyNumberFormat="1" applyFont="1" applyBorder="1" applyAlignment="1">
      <alignment horizontal="center" vertical="center"/>
    </xf>
    <xf numFmtId="165" fontId="0" fillId="8" borderId="12" xfId="5" applyNumberFormat="1" applyFont="1" applyFill="1" applyBorder="1" applyAlignment="1">
      <alignment horizontal="center" vertical="center"/>
    </xf>
    <xf numFmtId="165" fontId="0" fillId="8" borderId="7" xfId="5" applyNumberFormat="1" applyFont="1" applyFill="1" applyBorder="1" applyAlignment="1">
      <alignment horizontal="center" vertical="center"/>
    </xf>
    <xf numFmtId="165" fontId="0" fillId="8" borderId="1" xfId="5" applyNumberFormat="1" applyFont="1" applyFill="1" applyBorder="1" applyAlignment="1">
      <alignment horizontal="center" vertical="center"/>
    </xf>
    <xf numFmtId="165" fontId="1" fillId="0" borderId="12" xfId="5" applyNumberFormat="1" applyFont="1" applyBorder="1" applyAlignment="1">
      <alignment horizontal="center" vertical="center"/>
    </xf>
    <xf numFmtId="165" fontId="1" fillId="0" borderId="7" xfId="5" applyNumberFormat="1" applyFont="1" applyBorder="1" applyAlignment="1">
      <alignment horizontal="center" vertical="center"/>
    </xf>
    <xf numFmtId="165" fontId="1" fillId="0" borderId="1" xfId="5" applyNumberFormat="1" applyFont="1" applyBorder="1" applyAlignment="1">
      <alignment horizontal="center" vertical="center"/>
    </xf>
    <xf numFmtId="165" fontId="0" fillId="0" borderId="7" xfId="5" applyNumberFormat="1" applyFont="1" applyBorder="1" applyAlignment="1">
      <alignment horizontal="center" vertical="center"/>
    </xf>
    <xf numFmtId="165" fontId="0" fillId="0" borderId="1" xfId="5" applyNumberFormat="1" applyFont="1" applyBorder="1" applyAlignment="1">
      <alignment horizontal="center" vertical="center"/>
    </xf>
    <xf numFmtId="164" fontId="0" fillId="0" borderId="0" xfId="0" applyNumberFormat="1"/>
    <xf numFmtId="0" fontId="13" fillId="0" borderId="0" xfId="0" applyFont="1"/>
    <xf numFmtId="0" fontId="14" fillId="7" borderId="1" xfId="0" applyFont="1" applyFill="1" applyBorder="1"/>
    <xf numFmtId="0" fontId="13" fillId="7" borderId="1" xfId="0" applyFont="1" applyFill="1" applyBorder="1" applyAlignment="1">
      <alignment horizontal="center"/>
    </xf>
    <xf numFmtId="0" fontId="13" fillId="0" borderId="1" xfId="0" applyFont="1" applyBorder="1"/>
    <xf numFmtId="2" fontId="13" fillId="0" borderId="1" xfId="0" applyNumberFormat="1" applyFont="1" applyBorder="1" applyAlignment="1">
      <alignment horizontal="center"/>
    </xf>
    <xf numFmtId="0" fontId="15" fillId="0" borderId="4" xfId="4" applyFont="1" applyFill="1" applyBorder="1"/>
    <xf numFmtId="1" fontId="15" fillId="0" borderId="1" xfId="0" applyNumberFormat="1" applyFont="1" applyBorder="1" applyAlignment="1">
      <alignment horizontal="center" wrapText="1"/>
    </xf>
    <xf numFmtId="164" fontId="15" fillId="0" borderId="1" xfId="0" applyNumberFormat="1" applyFont="1" applyBorder="1" applyAlignment="1">
      <alignment horizontal="center" wrapText="1"/>
    </xf>
    <xf numFmtId="1" fontId="0" fillId="0" borderId="4" xfId="0" applyNumberFormat="1" applyBorder="1" applyAlignment="1">
      <alignment horizontal="left"/>
    </xf>
    <xf numFmtId="1" fontId="1" fillId="0" borderId="4" xfId="0" applyNumberFormat="1" applyFont="1" applyBorder="1" applyAlignment="1">
      <alignment horizontal="left"/>
    </xf>
    <xf numFmtId="0" fontId="15" fillId="0" borderId="4" xfId="6" applyFont="1" applyFill="1" applyBorder="1"/>
    <xf numFmtId="0" fontId="0" fillId="0" borderId="0" xfId="0" applyAlignment="1">
      <alignment wrapText="1"/>
    </xf>
    <xf numFmtId="0" fontId="1" fillId="9" borderId="22" xfId="0" applyFont="1" applyFill="1" applyBorder="1" applyAlignment="1">
      <alignment horizontal="center" vertical="center"/>
    </xf>
    <xf numFmtId="0" fontId="1" fillId="6" borderId="1" xfId="4" applyFont="1" applyBorder="1"/>
    <xf numFmtId="9" fontId="1" fillId="6" borderId="1" xfId="6" applyNumberFormat="1" applyFont="1" applyBorder="1" applyAlignment="1">
      <alignment horizontal="center" vertical="center" wrapText="1"/>
    </xf>
    <xf numFmtId="164" fontId="0" fillId="0" borderId="1" xfId="0" applyNumberFormat="1" applyBorder="1" applyAlignment="1">
      <alignment horizontal="center" wrapText="1"/>
    </xf>
    <xf numFmtId="0" fontId="9" fillId="5" borderId="0" xfId="0" applyFont="1" applyFill="1" applyAlignment="1">
      <alignment horizontal="center"/>
    </xf>
    <xf numFmtId="0" fontId="1" fillId="6" borderId="1" xfId="4" applyFont="1" applyBorder="1" applyAlignment="1">
      <alignment horizontal="center"/>
    </xf>
    <xf numFmtId="0" fontId="1" fillId="6" borderId="12" xfId="4" applyFont="1" applyBorder="1" applyAlignment="1">
      <alignment horizontal="center"/>
    </xf>
    <xf numFmtId="0" fontId="1" fillId="6" borderId="1" xfId="6" applyFont="1" applyBorder="1" applyAlignment="1">
      <alignment horizontal="center"/>
    </xf>
    <xf numFmtId="0" fontId="1" fillId="6" borderId="12" xfId="6" applyFont="1" applyBorder="1" applyAlignment="1">
      <alignment horizontal="center"/>
    </xf>
    <xf numFmtId="164" fontId="0" fillId="0" borderId="1" xfId="0" applyNumberFormat="1" applyBorder="1" applyAlignment="1">
      <alignment wrapText="1"/>
    </xf>
    <xf numFmtId="1" fontId="0" fillId="0" borderId="1" xfId="0" applyNumberFormat="1" applyBorder="1" applyAlignment="1">
      <alignment horizontal="center" wrapText="1"/>
    </xf>
    <xf numFmtId="0" fontId="0" fillId="0" borderId="12" xfId="0" applyBorder="1" applyAlignment="1">
      <alignment horizontal="center"/>
    </xf>
    <xf numFmtId="0" fontId="13" fillId="0" borderId="1" xfId="0" applyFont="1" applyBorder="1" applyAlignment="1">
      <alignment horizontal="center"/>
    </xf>
    <xf numFmtId="0" fontId="13" fillId="0" borderId="12" xfId="0" applyFont="1" applyBorder="1" applyAlignment="1">
      <alignment horizontal="center"/>
    </xf>
    <xf numFmtId="2" fontId="0" fillId="0" borderId="1" xfId="0" applyNumberFormat="1" applyBorder="1" applyAlignment="1">
      <alignment horizontal="center" wrapText="1"/>
    </xf>
    <xf numFmtId="2" fontId="0" fillId="0" borderId="1" xfId="0" applyNumberFormat="1" applyBorder="1" applyAlignment="1">
      <alignment horizontal="center"/>
    </xf>
    <xf numFmtId="2" fontId="0" fillId="0" borderId="12" xfId="0" applyNumberFormat="1" applyBorder="1" applyAlignment="1">
      <alignment horizontal="center"/>
    </xf>
    <xf numFmtId="2" fontId="13" fillId="0" borderId="12" xfId="0" applyNumberFormat="1" applyFont="1" applyBorder="1" applyAlignment="1">
      <alignment horizontal="center"/>
    </xf>
    <xf numFmtId="164" fontId="15" fillId="0" borderId="1" xfId="0" applyNumberFormat="1" applyFont="1" applyBorder="1" applyAlignment="1">
      <alignment wrapText="1"/>
    </xf>
    <xf numFmtId="164" fontId="0" fillId="0" borderId="12" xfId="0" applyNumberFormat="1" applyBorder="1" applyAlignment="1">
      <alignment horizontal="center" wrapText="1"/>
    </xf>
    <xf numFmtId="164" fontId="13" fillId="0" borderId="1" xfId="0" applyNumberFormat="1" applyFont="1" applyBorder="1" applyAlignment="1">
      <alignment horizontal="center" wrapText="1"/>
    </xf>
    <xf numFmtId="164" fontId="13" fillId="0" borderId="12" xfId="0" applyNumberFormat="1" applyFont="1" applyBorder="1" applyAlignment="1">
      <alignment horizontal="center" wrapText="1"/>
    </xf>
    <xf numFmtId="0" fontId="1" fillId="0" borderId="0" xfId="0" applyFont="1"/>
    <xf numFmtId="0" fontId="8" fillId="0" borderId="0" xfId="3"/>
    <xf numFmtId="0" fontId="9" fillId="5" borderId="0" xfId="0" applyFont="1" applyFill="1" applyAlignment="1">
      <alignment horizontal="center"/>
    </xf>
    <xf numFmtId="0" fontId="11" fillId="0" borderId="5" xfId="0" applyFont="1" applyBorder="1" applyAlignment="1">
      <alignment horizontal="left"/>
    </xf>
    <xf numFmtId="0" fontId="11" fillId="0" borderId="7" xfId="0" applyFont="1" applyBorder="1" applyAlignment="1">
      <alignment horizontal="left"/>
    </xf>
    <xf numFmtId="0" fontId="12" fillId="7" borderId="13" xfId="0" applyFont="1" applyFill="1" applyBorder="1" applyAlignment="1">
      <alignment horizontal="center" vertical="center"/>
    </xf>
    <xf numFmtId="0" fontId="12" fillId="7" borderId="14" xfId="0" applyFont="1" applyFill="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xf>
    <xf numFmtId="0" fontId="1" fillId="0" borderId="7" xfId="0" applyFont="1" applyBorder="1" applyAlignment="1">
      <alignment horizontal="left"/>
    </xf>
    <xf numFmtId="0" fontId="0" fillId="0" borderId="5" xfId="0" applyBorder="1" applyAlignment="1">
      <alignment horizontal="left"/>
    </xf>
    <xf numFmtId="0" fontId="0" fillId="0" borderId="7" xfId="0" applyBorder="1" applyAlignment="1">
      <alignment horizontal="left"/>
    </xf>
    <xf numFmtId="0" fontId="9" fillId="5" borderId="2" xfId="0" applyFont="1" applyFill="1" applyBorder="1" applyAlignment="1">
      <alignment horizontal="center"/>
    </xf>
    <xf numFmtId="9" fontId="1" fillId="6" borderId="3" xfId="4" applyNumberFormat="1" applyFont="1" applyBorder="1" applyAlignment="1">
      <alignment horizontal="center" vertical="center" wrapText="1"/>
    </xf>
    <xf numFmtId="9" fontId="1" fillId="6" borderId="4" xfId="4" applyNumberFormat="1" applyFont="1" applyBorder="1" applyAlignment="1">
      <alignment horizontal="center" vertical="center" wrapText="1"/>
    </xf>
    <xf numFmtId="9" fontId="1" fillId="6" borderId="8" xfId="4" applyNumberFormat="1" applyFont="1" applyBorder="1" applyAlignment="1">
      <alignment horizontal="center" vertical="center" wrapText="1"/>
    </xf>
    <xf numFmtId="9" fontId="1" fillId="6" borderId="11" xfId="4" applyNumberFormat="1" applyFont="1" applyBorder="1" applyAlignment="1">
      <alignment horizontal="center" vertical="center" wrapText="1"/>
    </xf>
    <xf numFmtId="9" fontId="1" fillId="6" borderId="6" xfId="4" applyNumberFormat="1" applyFont="1" applyBorder="1" applyAlignment="1">
      <alignment horizontal="center" vertical="center" wrapText="1"/>
    </xf>
    <xf numFmtId="9" fontId="1" fillId="6" borderId="9" xfId="4" applyNumberFormat="1" applyFont="1" applyBorder="1" applyAlignment="1">
      <alignment horizontal="center" vertical="center" wrapText="1"/>
    </xf>
    <xf numFmtId="9" fontId="1" fillId="6" borderId="10" xfId="4" applyNumberFormat="1" applyFont="1" applyBorder="1" applyAlignment="1">
      <alignment horizontal="center" vertical="center" wrapText="1"/>
    </xf>
    <xf numFmtId="0" fontId="12" fillId="7" borderId="15" xfId="0" applyFont="1" applyFill="1" applyBorder="1" applyAlignment="1">
      <alignment horizontal="center" vertical="center"/>
    </xf>
    <xf numFmtId="0" fontId="12" fillId="7" borderId="4" xfId="0" applyFont="1" applyFill="1" applyBorder="1" applyAlignment="1">
      <alignment horizontal="center" vertical="center"/>
    </xf>
    <xf numFmtId="0" fontId="9" fillId="5" borderId="21" xfId="0" applyFont="1" applyFill="1" applyBorder="1" applyAlignment="1">
      <alignment horizontal="center"/>
    </xf>
    <xf numFmtId="0" fontId="3" fillId="7" borderId="16" xfId="2" applyFont="1" applyFill="1" applyBorder="1" applyAlignment="1">
      <alignment horizontal="center"/>
    </xf>
    <xf numFmtId="0" fontId="3" fillId="7" borderId="0" xfId="2" applyFont="1" applyFill="1" applyAlignment="1">
      <alignment horizontal="center"/>
    </xf>
    <xf numFmtId="0" fontId="3" fillId="7" borderId="2" xfId="2" applyFont="1" applyFill="1" applyBorder="1" applyAlignment="1">
      <alignment horizontal="center"/>
    </xf>
    <xf numFmtId="9" fontId="1" fillId="6" borderId="17" xfId="4" applyNumberFormat="1" applyFont="1" applyBorder="1" applyAlignment="1">
      <alignment horizontal="center" vertical="center" wrapText="1"/>
    </xf>
    <xf numFmtId="9" fontId="1" fillId="6" borderId="18" xfId="4" applyNumberFormat="1" applyFont="1" applyBorder="1" applyAlignment="1">
      <alignment horizontal="center" vertical="center" wrapText="1"/>
    </xf>
    <xf numFmtId="9" fontId="1" fillId="6" borderId="19" xfId="4" applyNumberFormat="1" applyFont="1" applyBorder="1" applyAlignment="1">
      <alignment horizontal="center" vertical="center" wrapText="1"/>
    </xf>
    <xf numFmtId="9" fontId="1" fillId="6" borderId="20" xfId="4" applyNumberFormat="1" applyFont="1" applyBorder="1" applyAlignment="1">
      <alignment horizontal="center" vertical="center" wrapText="1"/>
    </xf>
    <xf numFmtId="9" fontId="1" fillId="6" borderId="5" xfId="4" applyNumberFormat="1" applyFont="1" applyBorder="1" applyAlignment="1">
      <alignment horizontal="center" vertical="center" wrapText="1"/>
    </xf>
    <xf numFmtId="9" fontId="1" fillId="6" borderId="7" xfId="4" applyNumberFormat="1" applyFont="1" applyBorder="1" applyAlignment="1">
      <alignment horizontal="center" vertical="center" wrapText="1"/>
    </xf>
    <xf numFmtId="0" fontId="1" fillId="9" borderId="19" xfId="0" applyFont="1" applyFill="1" applyBorder="1" applyAlignment="1">
      <alignment horizontal="center" vertical="center"/>
    </xf>
    <xf numFmtId="0" fontId="1" fillId="9" borderId="2" xfId="0" applyFont="1" applyFill="1" applyBorder="1" applyAlignment="1">
      <alignment horizontal="center" vertical="center"/>
    </xf>
    <xf numFmtId="0" fontId="1" fillId="9" borderId="23" xfId="0" applyFont="1" applyFill="1" applyBorder="1" applyAlignment="1">
      <alignment horizontal="center" vertical="center"/>
    </xf>
    <xf numFmtId="0" fontId="1" fillId="9" borderId="24" xfId="0" applyFont="1" applyFill="1" applyBorder="1" applyAlignment="1">
      <alignment horizontal="center" vertical="center"/>
    </xf>
    <xf numFmtId="0" fontId="1" fillId="6" borderId="5" xfId="6" applyFont="1" applyBorder="1" applyAlignment="1">
      <alignment horizontal="center"/>
    </xf>
    <xf numFmtId="0" fontId="1" fillId="6" borderId="9" xfId="6" applyFont="1" applyBorder="1" applyAlignment="1">
      <alignment horizontal="center"/>
    </xf>
    <xf numFmtId="0" fontId="1" fillId="6" borderId="7" xfId="6" applyFont="1" applyBorder="1" applyAlignment="1">
      <alignment horizontal="center"/>
    </xf>
    <xf numFmtId="164" fontId="0" fillId="0" borderId="22" xfId="0" applyNumberFormat="1" applyBorder="1" applyAlignment="1">
      <alignment horizontal="left" wrapText="1"/>
    </xf>
    <xf numFmtId="164" fontId="0" fillId="0" borderId="0" xfId="0" applyNumberFormat="1" applyAlignment="1">
      <alignment horizontal="left" wrapText="1"/>
    </xf>
    <xf numFmtId="0" fontId="1" fillId="6" borderId="5" xfId="4" applyFont="1" applyBorder="1" applyAlignment="1">
      <alignment horizontal="center"/>
    </xf>
    <xf numFmtId="0" fontId="1" fillId="6" borderId="7" xfId="4" applyFont="1" applyBorder="1" applyAlignment="1">
      <alignment horizontal="center"/>
    </xf>
    <xf numFmtId="0" fontId="1" fillId="6" borderId="9" xfId="4" applyFont="1" applyBorder="1" applyAlignment="1">
      <alignment horizontal="center"/>
    </xf>
    <xf numFmtId="0" fontId="1" fillId="6" borderId="3" xfId="4" applyFont="1" applyBorder="1" applyAlignment="1">
      <alignment horizontal="center"/>
    </xf>
    <xf numFmtId="0" fontId="1" fillId="6" borderId="4" xfId="4" applyFont="1" applyBorder="1" applyAlignment="1">
      <alignment horizont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3" fillId="2" borderId="2" xfId="0" applyFont="1" applyFill="1" applyBorder="1" applyAlignment="1">
      <alignment horizontal="left"/>
    </xf>
    <xf numFmtId="0" fontId="1" fillId="3" borderId="1" xfId="0" applyFont="1" applyFill="1" applyBorder="1" applyAlignment="1">
      <alignment horizontal="center" vertical="center"/>
    </xf>
    <xf numFmtId="0" fontId="1" fillId="3" borderId="1" xfId="0" applyFont="1" applyFill="1" applyBorder="1" applyAlignment="1">
      <alignment horizontal="center"/>
    </xf>
    <xf numFmtId="0" fontId="3" fillId="2" borderId="1" xfId="0" applyFont="1" applyFill="1" applyBorder="1" applyAlignment="1">
      <alignment horizontal="left"/>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left" vertical="center"/>
    </xf>
    <xf numFmtId="0" fontId="1" fillId="3" borderId="6" xfId="0" applyFont="1" applyFill="1" applyBorder="1" applyAlignment="1">
      <alignment horizontal="left" vertical="center"/>
    </xf>
    <xf numFmtId="0" fontId="1" fillId="3" borderId="7" xfId="0" applyFont="1" applyFill="1" applyBorder="1" applyAlignment="1">
      <alignment horizontal="left" vertical="center"/>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1" fillId="3" borderId="5" xfId="0" applyFont="1" applyFill="1" applyBorder="1" applyAlignment="1">
      <alignment horizontal="left" wrapText="1"/>
    </xf>
    <xf numFmtId="0" fontId="1" fillId="3" borderId="6" xfId="0" applyFont="1" applyFill="1" applyBorder="1" applyAlignment="1">
      <alignment horizontal="left" wrapText="1"/>
    </xf>
    <xf numFmtId="0" fontId="1" fillId="3" borderId="7" xfId="0" applyFont="1" applyFill="1" applyBorder="1" applyAlignment="1">
      <alignment horizontal="left" wrapText="1"/>
    </xf>
    <xf numFmtId="0" fontId="1" fillId="3" borderId="1" xfId="0" applyFont="1" applyFill="1" applyBorder="1" applyAlignment="1">
      <alignment horizontal="left" wrapText="1"/>
    </xf>
  </cellXfs>
  <cellStyles count="8">
    <cellStyle name="20% - Accent1 2" xfId="4" xr:uid="{4A43F0D2-CAA5-42E9-8B1F-1EE6576909AB}"/>
    <cellStyle name="20% - Accent1 2 2" xfId="6" xr:uid="{91276371-9F72-498F-B86C-1611940D9E15}"/>
    <cellStyle name="Accent1" xfId="2" builtinId="29"/>
    <cellStyle name="Comma" xfId="1" builtinId="3"/>
    <cellStyle name="Comma 3" xfId="5" xr:uid="{8D71D303-F98E-4E11-9828-584508A512FE}"/>
    <cellStyle name="Hyperlink" xfId="3" builtinId="8"/>
    <cellStyle name="Hyperlink 3" xfId="7" xr:uid="{533D51F0-8FE6-40CD-AEF5-F250F764A0E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n-US" b="1"/>
              <a:t> Main current activity </a:t>
            </a:r>
          </a:p>
          <a:p>
            <a:pPr>
              <a:defRPr b="1"/>
            </a:pPr>
            <a:r>
              <a:rPr lang="en-US" b="1"/>
              <a:t>(% of youth respondents 15-25 years old that never attended school)</a:t>
            </a: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clustered"/>
        <c:varyColors val="0"/>
        <c:ser>
          <c:idx val="0"/>
          <c:order val="0"/>
          <c:tx>
            <c:strRef>
              <c:f>'T3'!$E$3</c:f>
              <c:strCache>
                <c:ptCount val="1"/>
                <c:pt idx="0">
                  <c:v>Urban</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'T3'!$A$4:$A$11</c:f>
              <c:strCache>
                <c:ptCount val="8"/>
                <c:pt idx="0">
                  <c:v>Paid job</c:v>
                </c:pt>
                <c:pt idx="1">
                  <c:v>Household farming, livestock, fishing, or forest activities for household use</c:v>
                </c:pt>
                <c:pt idx="2">
                  <c:v>Non farm family business</c:v>
                </c:pt>
                <c:pt idx="3">
                  <c:v>Training</c:v>
                </c:pt>
                <c:pt idx="4">
                  <c:v>Engaged in household or family responsibilities</c:v>
                </c:pt>
                <c:pt idx="5">
                  <c:v>Doing volunteering, community or charity work</c:v>
                </c:pt>
                <c:pt idx="6">
                  <c:v>Engaged in cultural or leisure activities</c:v>
                </c:pt>
                <c:pt idx="7">
                  <c:v>Other</c:v>
                </c:pt>
              </c:strCache>
            </c:strRef>
          </c:cat>
          <c:val>
            <c:numRef>
              <c:f>'T3'!$E$4:$E$11</c:f>
              <c:numCache>
                <c:formatCode>0.0</c:formatCode>
                <c:ptCount val="8"/>
                <c:pt idx="0">
                  <c:v>29.533531038982481</c:v>
                </c:pt>
                <c:pt idx="1">
                  <c:v>18.163085329398786</c:v>
                </c:pt>
                <c:pt idx="2">
                  <c:v>17.186017287343866</c:v>
                </c:pt>
                <c:pt idx="3">
                  <c:v>3.5706141653815187</c:v>
                </c:pt>
                <c:pt idx="4">
                  <c:v>16.319022244304886</c:v>
                </c:pt>
                <c:pt idx="5">
                  <c:v>0</c:v>
                </c:pt>
                <c:pt idx="6">
                  <c:v>0</c:v>
                </c:pt>
                <c:pt idx="7">
                  <c:v>15.22772993458846</c:v>
                </c:pt>
              </c:numCache>
            </c:numRef>
          </c:val>
          <c:extLst>
            <c:ext xmlns:c16="http://schemas.microsoft.com/office/drawing/2014/chart" uri="{C3380CC4-5D6E-409C-BE32-E72D297353CC}">
              <c16:uniqueId val="{00000000-585B-4AB4-88E1-6C7B365542EC}"/>
            </c:ext>
          </c:extLst>
        </c:ser>
        <c:ser>
          <c:idx val="1"/>
          <c:order val="1"/>
          <c:tx>
            <c:strRef>
              <c:f>'T3'!$F$3</c:f>
              <c:strCache>
                <c:ptCount val="1"/>
                <c:pt idx="0">
                  <c:v>Rural</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'T3'!$A$4:$A$11</c:f>
              <c:strCache>
                <c:ptCount val="8"/>
                <c:pt idx="0">
                  <c:v>Paid job</c:v>
                </c:pt>
                <c:pt idx="1">
                  <c:v>Household farming, livestock, fishing, or forest activities for household use</c:v>
                </c:pt>
                <c:pt idx="2">
                  <c:v>Non farm family business</c:v>
                </c:pt>
                <c:pt idx="3">
                  <c:v>Training</c:v>
                </c:pt>
                <c:pt idx="4">
                  <c:v>Engaged in household or family responsibilities</c:v>
                </c:pt>
                <c:pt idx="5">
                  <c:v>Doing volunteering, community or charity work</c:v>
                </c:pt>
                <c:pt idx="6">
                  <c:v>Engaged in cultural or leisure activities</c:v>
                </c:pt>
                <c:pt idx="7">
                  <c:v>Other</c:v>
                </c:pt>
              </c:strCache>
            </c:strRef>
          </c:cat>
          <c:val>
            <c:numRef>
              <c:f>'T3'!$F$4:$F$11</c:f>
              <c:numCache>
                <c:formatCode>0.0</c:formatCode>
                <c:ptCount val="8"/>
                <c:pt idx="0">
                  <c:v>10.511549661646848</c:v>
                </c:pt>
                <c:pt idx="1">
                  <c:v>47.192162023928937</c:v>
                </c:pt>
                <c:pt idx="2">
                  <c:v>7.9208397626034959</c:v>
                </c:pt>
                <c:pt idx="3">
                  <c:v>0</c:v>
                </c:pt>
                <c:pt idx="4">
                  <c:v>23.790983122404981</c:v>
                </c:pt>
                <c:pt idx="5">
                  <c:v>9.1144991922092494E-2</c:v>
                </c:pt>
                <c:pt idx="6">
                  <c:v>1.3126875761667052</c:v>
                </c:pt>
                <c:pt idx="7">
                  <c:v>9.1806328613269415</c:v>
                </c:pt>
              </c:numCache>
            </c:numRef>
          </c:val>
          <c:extLst>
            <c:ext xmlns:c16="http://schemas.microsoft.com/office/drawing/2014/chart" uri="{C3380CC4-5D6E-409C-BE32-E72D297353CC}">
              <c16:uniqueId val="{00000001-585B-4AB4-88E1-6C7B365542EC}"/>
            </c:ext>
          </c:extLst>
        </c:ser>
        <c:dLbls>
          <c:dLblPos val="outEnd"/>
          <c:showLegendKey val="0"/>
          <c:showVal val="1"/>
          <c:showCatName val="0"/>
          <c:showSerName val="0"/>
          <c:showPercent val="0"/>
          <c:showBubbleSize val="0"/>
        </c:dLbls>
        <c:gapWidth val="219"/>
        <c:overlap val="-27"/>
        <c:axId val="164794655"/>
        <c:axId val="164785919"/>
      </c:barChart>
      <c:catAx>
        <c:axId val="1647946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164785919"/>
        <c:crosses val="autoZero"/>
        <c:auto val="1"/>
        <c:lblAlgn val="ctr"/>
        <c:lblOffset val="100"/>
        <c:noMultiLvlLbl val="0"/>
      </c:catAx>
      <c:valAx>
        <c:axId val="164785919"/>
        <c:scaling>
          <c:orientation val="minMax"/>
          <c:max val="30"/>
        </c:scaling>
        <c:delete val="0"/>
        <c:axPos val="l"/>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164794655"/>
        <c:crosses val="autoZero"/>
        <c:crossBetween val="between"/>
        <c:majorUnit val="1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'T22'!$A$6</c:f>
              <c:strCache>
                <c:ptCount val="1"/>
                <c:pt idx="0">
                  <c:v>Very unlikely </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'T22'!$B$2:$K$3</c:f>
              <c:multiLvlStrCache>
                <c:ptCount val="10"/>
                <c:lvl>
                  <c:pt idx="1">
                    <c:v>Male</c:v>
                  </c:pt>
                  <c:pt idx="2">
                    <c:v>Female</c:v>
                  </c:pt>
                  <c:pt idx="3">
                    <c:v>Urban</c:v>
                  </c:pt>
                  <c:pt idx="4">
                    <c:v>Rural</c:v>
                  </c:pt>
                  <c:pt idx="5">
                    <c:v>Q1</c:v>
                  </c:pt>
                  <c:pt idx="6">
                    <c:v>Q2</c:v>
                  </c:pt>
                  <c:pt idx="7">
                    <c:v>Q3</c:v>
                  </c:pt>
                  <c:pt idx="8">
                    <c:v>Q4</c:v>
                  </c:pt>
                  <c:pt idx="9">
                    <c:v>Q5</c:v>
                  </c:pt>
                </c:lvl>
                <c:lvl>
                  <c:pt idx="0">
                    <c:v>Total</c:v>
                  </c:pt>
                  <c:pt idx="1">
                    <c:v>Sex</c:v>
                  </c:pt>
                  <c:pt idx="3">
                    <c:v>Residence</c:v>
                  </c:pt>
                  <c:pt idx="5">
                    <c:v>IHPS Wealth Quintile    </c:v>
                  </c:pt>
                </c:lvl>
              </c:multiLvlStrCache>
            </c:multiLvlStrRef>
          </c:cat>
          <c:val>
            <c:numRef>
              <c:f>'T22'!$B$6:$K$6</c:f>
              <c:numCache>
                <c:formatCode>0.0</c:formatCode>
                <c:ptCount val="10"/>
                <c:pt idx="0">
                  <c:v>18.754450402709228</c:v>
                </c:pt>
                <c:pt idx="1">
                  <c:v>16.183246213647049</c:v>
                </c:pt>
                <c:pt idx="2">
                  <c:v>21.222159395228569</c:v>
                </c:pt>
                <c:pt idx="3">
                  <c:v>22.119353187539346</c:v>
                </c:pt>
                <c:pt idx="4">
                  <c:v>17.905664872813585</c:v>
                </c:pt>
                <c:pt idx="5">
                  <c:v>24.04322650622461</c:v>
                </c:pt>
                <c:pt idx="6">
                  <c:v>16.990696032734245</c:v>
                </c:pt>
                <c:pt idx="7">
                  <c:v>21.230631859428879</c:v>
                </c:pt>
                <c:pt idx="8">
                  <c:v>11.867734896689059</c:v>
                </c:pt>
                <c:pt idx="9">
                  <c:v>23.900840310698332</c:v>
                </c:pt>
              </c:numCache>
            </c:numRef>
          </c:val>
          <c:extLst>
            <c:ext xmlns:c16="http://schemas.microsoft.com/office/drawing/2014/chart" uri="{C3380CC4-5D6E-409C-BE32-E72D297353CC}">
              <c16:uniqueId val="{00000000-DA94-4A8F-BDD2-E17739CB3A6F}"/>
            </c:ext>
          </c:extLst>
        </c:ser>
        <c:ser>
          <c:idx val="1"/>
          <c:order val="1"/>
          <c:tx>
            <c:strRef>
              <c:f>'T22'!$A$7</c:f>
              <c:strCache>
                <c:ptCount val="1"/>
                <c:pt idx="0">
                  <c:v>Unlikely</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'T22'!$B$2:$K$3</c:f>
              <c:multiLvlStrCache>
                <c:ptCount val="10"/>
                <c:lvl>
                  <c:pt idx="1">
                    <c:v>Male</c:v>
                  </c:pt>
                  <c:pt idx="2">
                    <c:v>Female</c:v>
                  </c:pt>
                  <c:pt idx="3">
                    <c:v>Urban</c:v>
                  </c:pt>
                  <c:pt idx="4">
                    <c:v>Rural</c:v>
                  </c:pt>
                  <c:pt idx="5">
                    <c:v>Q1</c:v>
                  </c:pt>
                  <c:pt idx="6">
                    <c:v>Q2</c:v>
                  </c:pt>
                  <c:pt idx="7">
                    <c:v>Q3</c:v>
                  </c:pt>
                  <c:pt idx="8">
                    <c:v>Q4</c:v>
                  </c:pt>
                  <c:pt idx="9">
                    <c:v>Q5</c:v>
                  </c:pt>
                </c:lvl>
                <c:lvl>
                  <c:pt idx="0">
                    <c:v>Total</c:v>
                  </c:pt>
                  <c:pt idx="1">
                    <c:v>Sex</c:v>
                  </c:pt>
                  <c:pt idx="3">
                    <c:v>Residence</c:v>
                  </c:pt>
                  <c:pt idx="5">
                    <c:v>IHPS Wealth Quintile    </c:v>
                  </c:pt>
                </c:lvl>
              </c:multiLvlStrCache>
            </c:multiLvlStrRef>
          </c:cat>
          <c:val>
            <c:numRef>
              <c:f>'T22'!$B$7:$K$7</c:f>
              <c:numCache>
                <c:formatCode>0.0</c:formatCode>
                <c:ptCount val="10"/>
                <c:pt idx="0">
                  <c:v>11.886929146653307</c:v>
                </c:pt>
                <c:pt idx="1">
                  <c:v>10.099108175088364</c:v>
                </c:pt>
                <c:pt idx="2">
                  <c:v>13.602787384327787</c:v>
                </c:pt>
                <c:pt idx="3">
                  <c:v>13.496535394541874</c:v>
                </c:pt>
                <c:pt idx="4">
                  <c:v>11.480911327001376</c:v>
                </c:pt>
                <c:pt idx="5">
                  <c:v>9.0906496331330064</c:v>
                </c:pt>
                <c:pt idx="6">
                  <c:v>9.9285977323871073</c:v>
                </c:pt>
                <c:pt idx="7">
                  <c:v>17.63037654200134</c:v>
                </c:pt>
                <c:pt idx="8">
                  <c:v>9.3663391739722712</c:v>
                </c:pt>
                <c:pt idx="9">
                  <c:v>11.75565748294677</c:v>
                </c:pt>
              </c:numCache>
            </c:numRef>
          </c:val>
          <c:extLst>
            <c:ext xmlns:c16="http://schemas.microsoft.com/office/drawing/2014/chart" uri="{C3380CC4-5D6E-409C-BE32-E72D297353CC}">
              <c16:uniqueId val="{00000002-DA94-4A8F-BDD2-E17739CB3A6F}"/>
            </c:ext>
          </c:extLst>
        </c:ser>
        <c:ser>
          <c:idx val="2"/>
          <c:order val="2"/>
          <c:tx>
            <c:strRef>
              <c:f>'T22'!$A$8</c:f>
              <c:strCache>
                <c:ptCount val="1"/>
                <c:pt idx="0">
                  <c:v>Indifferent</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'T22'!$B$2:$K$3</c:f>
              <c:multiLvlStrCache>
                <c:ptCount val="10"/>
                <c:lvl>
                  <c:pt idx="1">
                    <c:v>Male</c:v>
                  </c:pt>
                  <c:pt idx="2">
                    <c:v>Female</c:v>
                  </c:pt>
                  <c:pt idx="3">
                    <c:v>Urban</c:v>
                  </c:pt>
                  <c:pt idx="4">
                    <c:v>Rural</c:v>
                  </c:pt>
                  <c:pt idx="5">
                    <c:v>Q1</c:v>
                  </c:pt>
                  <c:pt idx="6">
                    <c:v>Q2</c:v>
                  </c:pt>
                  <c:pt idx="7">
                    <c:v>Q3</c:v>
                  </c:pt>
                  <c:pt idx="8">
                    <c:v>Q4</c:v>
                  </c:pt>
                  <c:pt idx="9">
                    <c:v>Q5</c:v>
                  </c:pt>
                </c:lvl>
                <c:lvl>
                  <c:pt idx="0">
                    <c:v>Total</c:v>
                  </c:pt>
                  <c:pt idx="1">
                    <c:v>Sex</c:v>
                  </c:pt>
                  <c:pt idx="3">
                    <c:v>Residence</c:v>
                  </c:pt>
                  <c:pt idx="5">
                    <c:v>IHPS Wealth Quintile    </c:v>
                  </c:pt>
                </c:lvl>
              </c:multiLvlStrCache>
            </c:multiLvlStrRef>
          </c:cat>
          <c:val>
            <c:numRef>
              <c:f>'T22'!$B$8:$K$8</c:f>
              <c:numCache>
                <c:formatCode>0.0</c:formatCode>
                <c:ptCount val="10"/>
                <c:pt idx="0">
                  <c:v>14.030934055031825</c:v>
                </c:pt>
                <c:pt idx="1">
                  <c:v>15.23665617862558</c:v>
                </c:pt>
                <c:pt idx="2">
                  <c:v>12.873744229529454</c:v>
                </c:pt>
                <c:pt idx="3">
                  <c:v>13.187334594763225</c:v>
                </c:pt>
                <c:pt idx="4">
                  <c:v>14.24372921159083</c:v>
                </c:pt>
                <c:pt idx="5">
                  <c:v>15.090589658506605</c:v>
                </c:pt>
                <c:pt idx="6">
                  <c:v>5.771122101582189</c:v>
                </c:pt>
                <c:pt idx="7">
                  <c:v>12.988476751871763</c:v>
                </c:pt>
                <c:pt idx="8">
                  <c:v>14.285244979010979</c:v>
                </c:pt>
                <c:pt idx="9">
                  <c:v>18.190956362598612</c:v>
                </c:pt>
              </c:numCache>
            </c:numRef>
          </c:val>
          <c:extLst>
            <c:ext xmlns:c16="http://schemas.microsoft.com/office/drawing/2014/chart" uri="{C3380CC4-5D6E-409C-BE32-E72D297353CC}">
              <c16:uniqueId val="{00000003-DA94-4A8F-BDD2-E17739CB3A6F}"/>
            </c:ext>
          </c:extLst>
        </c:ser>
        <c:ser>
          <c:idx val="3"/>
          <c:order val="3"/>
          <c:tx>
            <c:strRef>
              <c:f>'T22'!$A$9</c:f>
              <c:strCache>
                <c:ptCount val="1"/>
                <c:pt idx="0">
                  <c:v>Likely</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'T22'!$B$2:$K$3</c:f>
              <c:multiLvlStrCache>
                <c:ptCount val="10"/>
                <c:lvl>
                  <c:pt idx="1">
                    <c:v>Male</c:v>
                  </c:pt>
                  <c:pt idx="2">
                    <c:v>Female</c:v>
                  </c:pt>
                  <c:pt idx="3">
                    <c:v>Urban</c:v>
                  </c:pt>
                  <c:pt idx="4">
                    <c:v>Rural</c:v>
                  </c:pt>
                  <c:pt idx="5">
                    <c:v>Q1</c:v>
                  </c:pt>
                  <c:pt idx="6">
                    <c:v>Q2</c:v>
                  </c:pt>
                  <c:pt idx="7">
                    <c:v>Q3</c:v>
                  </c:pt>
                  <c:pt idx="8">
                    <c:v>Q4</c:v>
                  </c:pt>
                  <c:pt idx="9">
                    <c:v>Q5</c:v>
                  </c:pt>
                </c:lvl>
                <c:lvl>
                  <c:pt idx="0">
                    <c:v>Total</c:v>
                  </c:pt>
                  <c:pt idx="1">
                    <c:v>Sex</c:v>
                  </c:pt>
                  <c:pt idx="3">
                    <c:v>Residence</c:v>
                  </c:pt>
                  <c:pt idx="5">
                    <c:v>IHPS Wealth Quintile    </c:v>
                  </c:pt>
                </c:lvl>
              </c:multiLvlStrCache>
            </c:multiLvlStrRef>
          </c:cat>
          <c:val>
            <c:numRef>
              <c:f>'T22'!$B$9:$K$9</c:f>
              <c:numCache>
                <c:formatCode>0.0</c:formatCode>
                <c:ptCount val="10"/>
                <c:pt idx="0">
                  <c:v>25.633492308174795</c:v>
                </c:pt>
                <c:pt idx="1">
                  <c:v>29.001459857579267</c:v>
                </c:pt>
                <c:pt idx="2">
                  <c:v>22.401090990716554</c:v>
                </c:pt>
                <c:pt idx="3">
                  <c:v>23.782711866674134</c:v>
                </c:pt>
                <c:pt idx="4">
                  <c:v>26.100345515596342</c:v>
                </c:pt>
                <c:pt idx="5">
                  <c:v>22.928017058640762</c:v>
                </c:pt>
                <c:pt idx="6">
                  <c:v>39.16851763554444</c:v>
                </c:pt>
                <c:pt idx="7">
                  <c:v>21.599858786404141</c:v>
                </c:pt>
                <c:pt idx="8">
                  <c:v>29.431011568030566</c:v>
                </c:pt>
                <c:pt idx="9">
                  <c:v>19.110284347489653</c:v>
                </c:pt>
              </c:numCache>
            </c:numRef>
          </c:val>
          <c:extLst>
            <c:ext xmlns:c16="http://schemas.microsoft.com/office/drawing/2014/chart" uri="{C3380CC4-5D6E-409C-BE32-E72D297353CC}">
              <c16:uniqueId val="{00000004-DA94-4A8F-BDD2-E17739CB3A6F}"/>
            </c:ext>
          </c:extLst>
        </c:ser>
        <c:ser>
          <c:idx val="4"/>
          <c:order val="4"/>
          <c:tx>
            <c:strRef>
              <c:f>'T22'!$A$10</c:f>
              <c:strCache>
                <c:ptCount val="1"/>
                <c:pt idx="0">
                  <c:v>Very likely </c:v>
                </c:pt>
              </c:strCache>
            </c:strRef>
          </c:tx>
          <c:spPr>
            <a:solidFill>
              <a:srgbClr val="00B05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'T22'!$B$2:$K$3</c:f>
              <c:multiLvlStrCache>
                <c:ptCount val="10"/>
                <c:lvl>
                  <c:pt idx="1">
                    <c:v>Male</c:v>
                  </c:pt>
                  <c:pt idx="2">
                    <c:v>Female</c:v>
                  </c:pt>
                  <c:pt idx="3">
                    <c:v>Urban</c:v>
                  </c:pt>
                  <c:pt idx="4">
                    <c:v>Rural</c:v>
                  </c:pt>
                  <c:pt idx="5">
                    <c:v>Q1</c:v>
                  </c:pt>
                  <c:pt idx="6">
                    <c:v>Q2</c:v>
                  </c:pt>
                  <c:pt idx="7">
                    <c:v>Q3</c:v>
                  </c:pt>
                  <c:pt idx="8">
                    <c:v>Q4</c:v>
                  </c:pt>
                  <c:pt idx="9">
                    <c:v>Q5</c:v>
                  </c:pt>
                </c:lvl>
                <c:lvl>
                  <c:pt idx="0">
                    <c:v>Total</c:v>
                  </c:pt>
                  <c:pt idx="1">
                    <c:v>Sex</c:v>
                  </c:pt>
                  <c:pt idx="3">
                    <c:v>Residence</c:v>
                  </c:pt>
                  <c:pt idx="5">
                    <c:v>IHPS Wealth Quintile    </c:v>
                  </c:pt>
                </c:lvl>
              </c:multiLvlStrCache>
            </c:multiLvlStrRef>
          </c:cat>
          <c:val>
            <c:numRef>
              <c:f>'T22'!$B$10:$K$10</c:f>
              <c:numCache>
                <c:formatCode>0.0</c:formatCode>
                <c:ptCount val="10"/>
                <c:pt idx="0">
                  <c:v>29.694194087430844</c:v>
                </c:pt>
                <c:pt idx="1">
                  <c:v>29.47952957505974</c:v>
                </c:pt>
                <c:pt idx="2">
                  <c:v>29.900218000197636</c:v>
                </c:pt>
                <c:pt idx="3">
                  <c:v>27.414064956481418</c:v>
                </c:pt>
                <c:pt idx="4">
                  <c:v>30.269349072997869</c:v>
                </c:pt>
                <c:pt idx="5">
                  <c:v>28.847517143495015</c:v>
                </c:pt>
                <c:pt idx="6">
                  <c:v>28.141066497752014</c:v>
                </c:pt>
                <c:pt idx="7">
                  <c:v>26.550656060293875</c:v>
                </c:pt>
                <c:pt idx="8">
                  <c:v>35.049669382297118</c:v>
                </c:pt>
                <c:pt idx="9">
                  <c:v>27.042261496266637</c:v>
                </c:pt>
              </c:numCache>
            </c:numRef>
          </c:val>
          <c:extLst>
            <c:ext xmlns:c16="http://schemas.microsoft.com/office/drawing/2014/chart" uri="{C3380CC4-5D6E-409C-BE32-E72D297353CC}">
              <c16:uniqueId val="{00000005-DA94-4A8F-BDD2-E17739CB3A6F}"/>
            </c:ext>
          </c:extLst>
        </c:ser>
        <c:dLbls>
          <c:dLblPos val="ctr"/>
          <c:showLegendKey val="0"/>
          <c:showVal val="1"/>
          <c:showCatName val="0"/>
          <c:showSerName val="0"/>
          <c:showPercent val="0"/>
          <c:showBubbleSize val="0"/>
        </c:dLbls>
        <c:gapWidth val="219"/>
        <c:overlap val="100"/>
        <c:axId val="70236271"/>
        <c:axId val="70238767"/>
      </c:barChart>
      <c:catAx>
        <c:axId val="702362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70238767"/>
        <c:crosses val="autoZero"/>
        <c:auto val="1"/>
        <c:lblAlgn val="ctr"/>
        <c:lblOffset val="100"/>
        <c:noMultiLvlLbl val="0"/>
      </c:catAx>
      <c:valAx>
        <c:axId val="70238767"/>
        <c:scaling>
          <c:orientation val="minMax"/>
          <c:max val="100"/>
        </c:scaling>
        <c:delete val="0"/>
        <c:axPos val="l"/>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70236271"/>
        <c:crosses val="autoZero"/>
        <c:crossBetween val="between"/>
        <c:maj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42</xdr:row>
      <xdr:rowOff>0</xdr:rowOff>
    </xdr:from>
    <xdr:to>
      <xdr:col>10</xdr:col>
      <xdr:colOff>485774</xdr:colOff>
      <xdr:row>56</xdr:row>
      <xdr:rowOff>76200</xdr:rowOff>
    </xdr:to>
    <xdr:graphicFrame macro="">
      <xdr:nvGraphicFramePr>
        <xdr:cNvPr id="9" name="Gráfico 8">
          <a:extLst>
            <a:ext uri="{FF2B5EF4-FFF2-40B4-BE49-F238E27FC236}">
              <a16:creationId xmlns:a16="http://schemas.microsoft.com/office/drawing/2014/main" id="{FF5A1E90-47DF-4829-BA98-18DED961E1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25</xdr:row>
      <xdr:rowOff>190499</xdr:rowOff>
    </xdr:from>
    <xdr:to>
      <xdr:col>11</xdr:col>
      <xdr:colOff>0</xdr:colOff>
      <xdr:row>41</xdr:row>
      <xdr:rowOff>180974</xdr:rowOff>
    </xdr:to>
    <xdr:graphicFrame macro="">
      <xdr:nvGraphicFramePr>
        <xdr:cNvPr id="3" name="Gráfico 2">
          <a:extLst>
            <a:ext uri="{FF2B5EF4-FFF2-40B4-BE49-F238E27FC236}">
              <a16:creationId xmlns:a16="http://schemas.microsoft.com/office/drawing/2014/main" id="{66969E59-86E5-46AB-8715-840809E3B0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b354590\WBG\Kevin%20Robert%20McGee%20-%20Nigeria%20COVID%2019\Analysis\Table\Round%203\R3%20Section%204b%20-%20NFEs%20&amp;%20Agricultu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ersonal/wvundru_worldbank_org/Documents/COVID-Malawi/Main%20Fieldwork/Tables/Wave%2011/Malawi%20Consolidated%20Phone%20Survey%20Report%20Tables-Wave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
      <sheetName val="T1a"/>
      <sheetName val="R3T1a"/>
      <sheetName val="T1b"/>
      <sheetName val="F1a"/>
      <sheetName val="F1b"/>
      <sheetName val="F1c"/>
      <sheetName val="F1c data"/>
      <sheetName val="T8"/>
      <sheetName val="T8c"/>
      <sheetName val="T9a"/>
      <sheetName val="T9b"/>
      <sheetName val="T9c"/>
      <sheetName val="F9b"/>
      <sheetName val="T9"/>
      <sheetName val="T10"/>
      <sheetName val="T11"/>
      <sheetName val="T12"/>
      <sheetName val="T12a"/>
      <sheetName val="T13"/>
      <sheetName val="T14"/>
      <sheetName val="T14a"/>
      <sheetName val="T15"/>
      <sheetName val="T16"/>
      <sheetName val="T17"/>
    </sheetNames>
    <sheetDataSet>
      <sheetData sheetId="0"/>
      <sheetData sheetId="1"/>
      <sheetData sheetId="2">
        <row r="17">
          <cell r="A17" t="str">
            <v>Operating since April/May</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Metadata1"/>
      <sheetName val="Metadata2"/>
      <sheetName val="Metadata3"/>
      <sheetName val="Metadata4"/>
      <sheetName val="Metadata5"/>
      <sheetName val="Knowledge_Behav_Concerns4"/>
      <sheetName val="Knowledge_Behav_Concerns5"/>
      <sheetName val="Knowledge_Behav_Concerns6"/>
      <sheetName val="Knowledge_Behav_Concerns7"/>
      <sheetName val="Access1"/>
      <sheetName val="Access5"/>
      <sheetName val="Access9"/>
      <sheetName val="Employment1"/>
      <sheetName val="Employment2"/>
      <sheetName val="Employment3"/>
      <sheetName val="Employment4"/>
      <sheetName val="NFE2"/>
      <sheetName val="NFE4"/>
      <sheetName val="Income1"/>
      <sheetName val="Income2"/>
      <sheetName val="Agriculture1"/>
      <sheetName val="Agriculture1a"/>
      <sheetName val="Agriculture2"/>
      <sheetName val="Agriculture2_1"/>
      <sheetName val="Agriculture2a"/>
      <sheetName val="Agriculture3a"/>
      <sheetName val="Agriculture3b"/>
      <sheetName val="Agriculture4a"/>
      <sheetName val="Agriculture3b_1"/>
      <sheetName val="Basic_Info1"/>
      <sheetName val="Basic_Info2"/>
      <sheetName val="Basic_Info3"/>
      <sheetName val="Basic_Info4"/>
      <sheetName val="Basic_Info5"/>
    </sheetNames>
    <sheetDataSet>
      <sheetData sheetId="0"/>
      <sheetData sheetId="1">
        <row r="1">
          <cell r="A1" t="str">
            <v>Table 0.1: Sample Composition (# of Households)</v>
          </cell>
        </row>
      </sheetData>
      <sheetData sheetId="2">
        <row r="1">
          <cell r="A1" t="str">
            <v>Table 0.2: Contact Rate</v>
          </cell>
        </row>
      </sheetData>
      <sheetData sheetId="3">
        <row r="1">
          <cell r="A1" t="str">
            <v>Table 0.3: Result of Interview</v>
          </cell>
        </row>
      </sheetData>
      <sheetData sheetId="4">
        <row r="1">
          <cell r="A1" t="str">
            <v>Table 0.4: Language of interivew</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492A3-DF33-4227-89F3-2D77C8707CF5}">
  <sheetPr>
    <tabColor rgb="FF92D050"/>
  </sheetPr>
  <dimension ref="A1:B31"/>
  <sheetViews>
    <sheetView showGridLines="0" tabSelected="1" workbookViewId="0">
      <selection activeCell="H7" sqref="H7"/>
    </sheetView>
  </sheetViews>
  <sheetFormatPr defaultRowHeight="14.5" x14ac:dyDescent="0.35"/>
  <sheetData>
    <row r="1" spans="1:2" x14ac:dyDescent="0.35">
      <c r="A1" s="100" t="s">
        <v>323</v>
      </c>
    </row>
    <row r="2" spans="1:2" x14ac:dyDescent="0.35">
      <c r="B2" s="101" t="str">
        <f>[2]Metadata1!A1</f>
        <v>Table 0.1: Sample Composition (# of Households)</v>
      </c>
    </row>
    <row r="3" spans="1:2" x14ac:dyDescent="0.35">
      <c r="B3" s="101" t="str">
        <f>[2]Metadata2!A1</f>
        <v>Table 0.2: Contact Rate</v>
      </c>
    </row>
    <row r="4" spans="1:2" x14ac:dyDescent="0.35">
      <c r="B4" s="101" t="str">
        <f>[2]Metadata3!A1</f>
        <v>Table 0.3: Result of Interview</v>
      </c>
    </row>
    <row r="5" spans="1:2" x14ac:dyDescent="0.35">
      <c r="B5" s="101" t="str">
        <f>[2]Metadata4!A1</f>
        <v>Table 0.4: Language of interivew</v>
      </c>
    </row>
    <row r="6" spans="1:2" x14ac:dyDescent="0.35">
      <c r="B6" s="101" t="s">
        <v>324</v>
      </c>
    </row>
    <row r="7" spans="1:2" x14ac:dyDescent="0.35">
      <c r="A7" s="100" t="s">
        <v>325</v>
      </c>
    </row>
    <row r="8" spans="1:2" x14ac:dyDescent="0.35">
      <c r="B8" s="101" t="s">
        <v>152</v>
      </c>
    </row>
    <row r="9" spans="1:2" x14ac:dyDescent="0.35">
      <c r="B9" s="101" t="s">
        <v>147</v>
      </c>
    </row>
    <row r="10" spans="1:2" x14ac:dyDescent="0.35">
      <c r="A10" s="100" t="s">
        <v>326</v>
      </c>
    </row>
    <row r="11" spans="1:2" x14ac:dyDescent="0.35">
      <c r="B11" s="101" t="s">
        <v>141</v>
      </c>
    </row>
    <row r="12" spans="1:2" x14ac:dyDescent="0.35">
      <c r="B12" s="101" t="s">
        <v>327</v>
      </c>
    </row>
    <row r="13" spans="1:2" x14ac:dyDescent="0.35">
      <c r="B13" s="101" t="s">
        <v>153</v>
      </c>
    </row>
    <row r="14" spans="1:2" x14ac:dyDescent="0.35">
      <c r="B14" s="101" t="s">
        <v>154</v>
      </c>
    </row>
    <row r="15" spans="1:2" x14ac:dyDescent="0.35">
      <c r="B15" s="101" t="s">
        <v>155</v>
      </c>
    </row>
    <row r="16" spans="1:2" x14ac:dyDescent="0.35">
      <c r="B16" s="101" t="s">
        <v>156</v>
      </c>
    </row>
    <row r="17" spans="2:2" x14ac:dyDescent="0.35">
      <c r="B17" s="101" t="s">
        <v>157</v>
      </c>
    </row>
    <row r="18" spans="2:2" x14ac:dyDescent="0.35">
      <c r="B18" s="101" t="s">
        <v>158</v>
      </c>
    </row>
    <row r="19" spans="2:2" x14ac:dyDescent="0.35">
      <c r="B19" s="101" t="s">
        <v>159</v>
      </c>
    </row>
    <row r="20" spans="2:2" x14ac:dyDescent="0.35">
      <c r="B20" s="101" t="s">
        <v>328</v>
      </c>
    </row>
    <row r="21" spans="2:2" x14ac:dyDescent="0.35">
      <c r="B21" s="101" t="s">
        <v>160</v>
      </c>
    </row>
    <row r="22" spans="2:2" x14ac:dyDescent="0.35">
      <c r="B22" s="101" t="s">
        <v>161</v>
      </c>
    </row>
    <row r="23" spans="2:2" x14ac:dyDescent="0.35">
      <c r="B23" s="101" t="s">
        <v>162</v>
      </c>
    </row>
    <row r="24" spans="2:2" x14ac:dyDescent="0.35">
      <c r="B24" s="101" t="s">
        <v>329</v>
      </c>
    </row>
    <row r="25" spans="2:2" x14ac:dyDescent="0.35">
      <c r="B25" s="101" t="s">
        <v>163</v>
      </c>
    </row>
    <row r="26" spans="2:2" x14ac:dyDescent="0.35">
      <c r="B26" s="101" t="s">
        <v>164</v>
      </c>
    </row>
    <row r="27" spans="2:2" x14ac:dyDescent="0.35">
      <c r="B27" s="101" t="s">
        <v>165</v>
      </c>
    </row>
    <row r="28" spans="2:2" x14ac:dyDescent="0.35">
      <c r="B28" s="101" t="s">
        <v>330</v>
      </c>
    </row>
    <row r="29" spans="2:2" x14ac:dyDescent="0.35">
      <c r="B29" s="101" t="s">
        <v>331</v>
      </c>
    </row>
    <row r="30" spans="2:2" x14ac:dyDescent="0.35">
      <c r="B30" s="101" t="s">
        <v>332</v>
      </c>
    </row>
    <row r="31" spans="2:2" x14ac:dyDescent="0.35">
      <c r="B31" s="101" t="s">
        <v>333</v>
      </c>
    </row>
  </sheetData>
  <hyperlinks>
    <hyperlink ref="B2" location="Metadata1!A1" display="Metadata1!A1" xr:uid="{00000000-0004-0000-0000-000000000000}"/>
    <hyperlink ref="B3" location="Metadata2!A1" display="Metadata2!A1" xr:uid="{00000000-0004-0000-0000-000001000000}"/>
    <hyperlink ref="B4" location="Metadata3!A1" display="Metadata3!A1" xr:uid="{00000000-0004-0000-0000-000002000000}"/>
    <hyperlink ref="B5" location="Metadata4!A1" display="Metadata4!A1" xr:uid="{00000000-0004-0000-0000-000003000000}"/>
    <hyperlink ref="B6" location="Metadata5!A1" display="Table 0.5: Sample Compostition" xr:uid="{00000000-0004-0000-0000-000004000000}"/>
    <hyperlink ref="B31" location="'T24'!A1" display="Table 24. Migration expectative (% of youth respondents 15-25 years old)" xr:uid="{00000000-0004-0000-0000-000005000000}"/>
    <hyperlink ref="B30" location="'T23'!A1" display="Table 23.  Main source of money (% of youth respondents 15-25 years old)" xr:uid="{00000000-0004-0000-0000-000006000000}"/>
    <hyperlink ref="B29" location="'T22'!A1" display="Table 22. Perspective for married women to work outside the home and return home after 5pm in the evening (% of youth respondents 15-25 years old)" xr:uid="{00000000-0004-0000-0000-000007000000}"/>
    <hyperlink ref="B28" location="'T21'!A1" display="Table 21.  Percentage of youth who know someone who has their &quot;dream&quot; job  (% of youth respondents 15-25 years old)" xr:uid="{00000000-0004-0000-0000-000008000000}"/>
    <hyperlink ref="B27" location="'T20'!A1" display="Table 20: Main constraints for youth to realizing their &quot;dream&quot; job (% youth respondents 15-25 years old who are not currently doing their &quot;dream&quot; job)" xr:uid="{00000000-0004-0000-0000-000009000000}"/>
    <hyperlink ref="B26" location="'T19'!A1" display="Table 19. Youth's expectation of the likelihood to achieve their &quot;dream&quot; job (% youth respondents 15-25 years old who are not currently doing their &quot;dream&quot; job)" xr:uid="{00000000-0004-0000-0000-00000A000000}"/>
    <hyperlink ref="B25" location="'T18'!A1" display="Table 18. Youth currently doing their &quot;dream&quot; job  (% of youth respondents 15-25 years old)" xr:uid="{00000000-0004-0000-0000-00000B000000}"/>
    <hyperlink ref="B24" location="'T17'!A1" display="Table 17. Main factor influenced youth to imagine their &quot;dream&quot; job  (% of youth respondents 15-25 years old)" xr:uid="{00000000-0004-0000-0000-00000C000000}"/>
    <hyperlink ref="B23" location="'T16'!A1" display="Table 16. Most important characteristics that &quot;dream&quot; job should have  (% of youth respondents 15-25 years old)" xr:uid="{00000000-0004-0000-0000-00000D000000}"/>
    <hyperlink ref="B22" location="'T15'!A1" display="Table 15. Aspired/expected job activities (% of youth respondents 15-25 years old)" xr:uid="{00000000-0004-0000-0000-00000E000000}"/>
    <hyperlink ref="B21" location="'T14'!A1" display="Table 14: Main constraints for youth to achieving  ideal educational level (% of youth respondents 15-25 years old)" xr:uid="{00000000-0004-0000-0000-00000F000000}"/>
    <hyperlink ref="B20" location="'T13'!A1" display="Table 13. Level of education youth would like to complete (% of youth respondents 15-25 years old)" xr:uid="{00000000-0004-0000-0000-000010000000}"/>
    <hyperlink ref="B19" location="'T9'!A1" display="Table 9.  Plans to do after completing current education/training programme  (% of youth 15-25 years old currently attending schoool)" xr:uid="{00000000-0004-0000-0000-000011000000}"/>
    <hyperlink ref="B18" location="'T8'!A1" display="Table 8: Main reasons for not attending school in 2020/2021 school year (% of youth 15-25 years old not currently attending schoool)" xr:uid="{00000000-0004-0000-0000-000012000000}"/>
    <hyperlink ref="B17" location="'T7'!A1" display="Table 7. Level of education attending in 2020/2021 school year (% of youth 15-25 years old currently attending schoool)" xr:uid="{00000000-0004-0000-0000-000013000000}"/>
    <hyperlink ref="B16" location="'T6'!A1" display="Table 6: School attendance for the 2020/2021 school year (% of youth 15-25 years old currently attending schoool)" xr:uid="{00000000-0004-0000-0000-000014000000}"/>
    <hyperlink ref="B15" location="'T5'!A1" display="Table 5. Highest qualification attained (% of youth respondents 15-25 years old who have ever attended any school)" xr:uid="{00000000-0004-0000-0000-000015000000}"/>
    <hyperlink ref="B14" location="'T4'!A1" display="Table 4. Mean age  at which young people started working or schooling (% youth respondents 15-25 yars old who have never attended school but has worked)" xr:uid="{00000000-0004-0000-0000-000016000000}"/>
    <hyperlink ref="B13" location="'T3'!A1" display="Table 3. Main current activity (% of youth respondents 15-25 years old who have never attended any school and are not currently attending school for the 2020/2021 school year)" xr:uid="{00000000-0004-0000-0000-000017000000}"/>
    <hyperlink ref="B12" location="'T2'!A1" display="Table 2: Main reasons why youth never attended school (% youth respondents 15-25 years old who have never attended any school)" xr:uid="{00000000-0004-0000-0000-000018000000}"/>
    <hyperlink ref="B11" location="'T1'!A1" display="Table 1: Activity history (% of youth respondents 15-25 years old)" xr:uid="{00000000-0004-0000-0000-000019000000}"/>
    <hyperlink ref="B8" location="T0a!A1" display="Table 0: Age distribution (All respondents)" xr:uid="{00000000-0004-0000-0000-00001A000000}"/>
    <hyperlink ref="B9" location="T0b!A1" display="Table 0: Age distribution (Number of youth)" xr:uid="{00000000-0004-0000-0000-00001B000000}"/>
  </hyperlinks>
  <pageMargins left="0.7" right="0.7" top="0.75" bottom="0.75" header="0.3" footer="0.3"/>
  <pageSetup orientation="portrait" r:id="rId1"/>
  <headerFooter>
    <oddFooter>&amp;R&amp;1#&amp;"Calibri"&amp;12&amp;K000000Official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7030C-BC66-460C-8FB4-93488FFAD823}">
  <sheetPr>
    <tabColor rgb="FF92D050"/>
  </sheetPr>
  <dimension ref="A1:O92"/>
  <sheetViews>
    <sheetView showGridLines="0" zoomScaleNormal="100" workbookViewId="0">
      <pane ySplit="3" topLeftCell="A78" activePane="bottomLeft" state="frozen"/>
      <selection sqref="A1:AO1"/>
      <selection pane="bottomLeft" sqref="A1:AO1"/>
    </sheetView>
  </sheetViews>
  <sheetFormatPr defaultColWidth="9.1796875" defaultRowHeight="14.5" x14ac:dyDescent="0.35"/>
  <cols>
    <col min="1" max="1" width="34.54296875" customWidth="1"/>
    <col min="2" max="2" width="22.26953125" customWidth="1"/>
    <col min="3" max="11" width="8.1796875" customWidth="1"/>
  </cols>
  <sheetData>
    <row r="1" spans="1:15" x14ac:dyDescent="0.35">
      <c r="A1" s="113" t="s">
        <v>218</v>
      </c>
      <c r="B1" s="113"/>
      <c r="C1" s="113"/>
      <c r="D1" s="113"/>
      <c r="E1" s="113"/>
      <c r="F1" s="113"/>
      <c r="G1" s="113"/>
      <c r="H1" s="113"/>
      <c r="I1" s="31" t="s">
        <v>219</v>
      </c>
      <c r="J1" s="32"/>
      <c r="K1" s="32"/>
      <c r="L1" s="33"/>
    </row>
    <row r="2" spans="1:15" x14ac:dyDescent="0.35">
      <c r="A2" s="114"/>
      <c r="B2" s="34"/>
      <c r="C2" s="116" t="s">
        <v>220</v>
      </c>
      <c r="D2" s="118" t="s">
        <v>10</v>
      </c>
      <c r="E2" s="119"/>
      <c r="F2" s="120" t="s">
        <v>221</v>
      </c>
      <c r="G2" s="118"/>
      <c r="H2" s="118"/>
      <c r="I2" s="118"/>
      <c r="J2" s="118"/>
      <c r="K2" s="119"/>
      <c r="L2" s="35"/>
    </row>
    <row r="3" spans="1:15" ht="32.5" customHeight="1" x14ac:dyDescent="0.35">
      <c r="A3" s="115"/>
      <c r="B3" s="36"/>
      <c r="C3" s="117"/>
      <c r="D3" s="37" t="s">
        <v>2</v>
      </c>
      <c r="E3" s="38" t="s">
        <v>3</v>
      </c>
      <c r="F3" s="37" t="s">
        <v>222</v>
      </c>
      <c r="G3" s="39" t="s">
        <v>223</v>
      </c>
      <c r="H3" s="39" t="s">
        <v>224</v>
      </c>
      <c r="I3" s="39" t="s">
        <v>225</v>
      </c>
      <c r="J3" s="39" t="s">
        <v>226</v>
      </c>
      <c r="K3" s="38" t="s">
        <v>227</v>
      </c>
      <c r="L3" s="35"/>
    </row>
    <row r="4" spans="1:15" x14ac:dyDescent="0.35">
      <c r="A4" s="103" t="s">
        <v>228</v>
      </c>
      <c r="B4" s="104"/>
      <c r="C4" s="40">
        <v>2337</v>
      </c>
      <c r="D4" s="41">
        <v>779</v>
      </c>
      <c r="E4" s="40">
        <v>1558</v>
      </c>
      <c r="F4" s="41">
        <v>123</v>
      </c>
      <c r="G4" s="42">
        <v>390</v>
      </c>
      <c r="H4" s="42">
        <v>266</v>
      </c>
      <c r="I4" s="42">
        <v>202</v>
      </c>
      <c r="J4" s="42">
        <v>658</v>
      </c>
      <c r="K4" s="40">
        <v>698</v>
      </c>
      <c r="L4" s="105" t="s">
        <v>229</v>
      </c>
      <c r="O4" s="43"/>
    </row>
    <row r="5" spans="1:15" x14ac:dyDescent="0.35">
      <c r="A5" s="107" t="s">
        <v>230</v>
      </c>
      <c r="B5" s="44" t="s">
        <v>231</v>
      </c>
      <c r="C5" s="45">
        <v>1993</v>
      </c>
      <c r="D5" s="46">
        <v>736</v>
      </c>
      <c r="E5" s="46">
        <v>1257</v>
      </c>
      <c r="F5" s="46">
        <v>117</v>
      </c>
      <c r="G5" s="47">
        <v>370</v>
      </c>
      <c r="H5" s="47">
        <v>249</v>
      </c>
      <c r="I5" s="47">
        <v>158</v>
      </c>
      <c r="J5" s="47">
        <v>534</v>
      </c>
      <c r="K5" s="45">
        <v>565</v>
      </c>
      <c r="L5" s="105"/>
      <c r="O5" s="48"/>
    </row>
    <row r="6" spans="1:15" x14ac:dyDescent="0.35">
      <c r="A6" s="108"/>
      <c r="B6" s="49" t="s">
        <v>232</v>
      </c>
      <c r="C6" s="45">
        <v>344</v>
      </c>
      <c r="D6" s="46">
        <v>43</v>
      </c>
      <c r="E6" s="45">
        <v>301</v>
      </c>
      <c r="F6" s="46">
        <v>6</v>
      </c>
      <c r="G6" s="47">
        <v>20</v>
      </c>
      <c r="H6" s="47">
        <v>17</v>
      </c>
      <c r="I6" s="47">
        <v>44</v>
      </c>
      <c r="J6" s="47">
        <v>124</v>
      </c>
      <c r="K6" s="45">
        <v>133</v>
      </c>
      <c r="L6" s="105"/>
    </row>
    <row r="7" spans="1:15" x14ac:dyDescent="0.35">
      <c r="A7" s="109" t="s">
        <v>233</v>
      </c>
      <c r="B7" s="110"/>
      <c r="C7" s="50">
        <v>2337</v>
      </c>
      <c r="D7" s="51">
        <v>779</v>
      </c>
      <c r="E7" s="50">
        <v>1558</v>
      </c>
      <c r="F7" s="51">
        <v>123</v>
      </c>
      <c r="G7" s="52">
        <v>390</v>
      </c>
      <c r="H7" s="52">
        <v>266</v>
      </c>
      <c r="I7" s="52">
        <v>202</v>
      </c>
      <c r="J7" s="52">
        <v>658</v>
      </c>
      <c r="K7" s="50">
        <v>698</v>
      </c>
      <c r="L7" s="105"/>
    </row>
    <row r="8" spans="1:15" x14ac:dyDescent="0.35">
      <c r="A8" s="111" t="s">
        <v>234</v>
      </c>
      <c r="B8" s="112"/>
      <c r="C8" s="53">
        <v>1729</v>
      </c>
      <c r="D8" s="54">
        <v>617</v>
      </c>
      <c r="E8" s="53">
        <v>1112</v>
      </c>
      <c r="F8" s="54">
        <v>107</v>
      </c>
      <c r="G8" s="55">
        <v>292</v>
      </c>
      <c r="H8" s="55">
        <v>218</v>
      </c>
      <c r="I8" s="55">
        <v>149</v>
      </c>
      <c r="J8" s="55">
        <v>443</v>
      </c>
      <c r="K8" s="53">
        <v>520</v>
      </c>
      <c r="L8" s="105"/>
    </row>
    <row r="9" spans="1:15" x14ac:dyDescent="0.35">
      <c r="A9" s="111" t="s">
        <v>235</v>
      </c>
      <c r="B9" s="112"/>
      <c r="C9" s="53">
        <v>4</v>
      </c>
      <c r="D9" s="54">
        <v>3</v>
      </c>
      <c r="E9" s="53">
        <v>1</v>
      </c>
      <c r="F9" s="54">
        <v>1</v>
      </c>
      <c r="G9" s="55">
        <v>1</v>
      </c>
      <c r="H9" s="55">
        <v>1</v>
      </c>
      <c r="I9" s="55">
        <v>0</v>
      </c>
      <c r="J9" s="55">
        <v>0</v>
      </c>
      <c r="K9" s="53">
        <v>1</v>
      </c>
      <c r="L9" s="105"/>
    </row>
    <row r="10" spans="1:15" x14ac:dyDescent="0.35">
      <c r="A10" s="111" t="s">
        <v>236</v>
      </c>
      <c r="B10" s="112"/>
      <c r="C10" s="53">
        <v>10</v>
      </c>
      <c r="D10" s="54">
        <v>7</v>
      </c>
      <c r="E10" s="53">
        <v>3</v>
      </c>
      <c r="F10" s="54">
        <v>1</v>
      </c>
      <c r="G10" s="55">
        <v>3</v>
      </c>
      <c r="H10" s="55">
        <v>3</v>
      </c>
      <c r="I10" s="55">
        <v>0</v>
      </c>
      <c r="J10" s="55">
        <v>2</v>
      </c>
      <c r="K10" s="53">
        <v>1</v>
      </c>
      <c r="L10" s="105"/>
    </row>
    <row r="11" spans="1:15" x14ac:dyDescent="0.35">
      <c r="A11" s="111" t="s">
        <v>237</v>
      </c>
      <c r="B11" s="112"/>
      <c r="C11" s="53">
        <v>594</v>
      </c>
      <c r="D11" s="54">
        <v>152</v>
      </c>
      <c r="E11" s="53">
        <v>442</v>
      </c>
      <c r="F11" s="54">
        <v>14</v>
      </c>
      <c r="G11" s="55">
        <v>94</v>
      </c>
      <c r="H11" s="55">
        <v>44</v>
      </c>
      <c r="I11" s="55">
        <v>53</v>
      </c>
      <c r="J11" s="55">
        <v>213</v>
      </c>
      <c r="K11" s="53">
        <v>176</v>
      </c>
      <c r="L11" s="105"/>
    </row>
    <row r="12" spans="1:15" x14ac:dyDescent="0.35">
      <c r="A12" s="102"/>
      <c r="B12" s="102"/>
      <c r="C12" s="102"/>
      <c r="D12" s="102"/>
      <c r="E12" s="102"/>
      <c r="F12" s="102"/>
      <c r="G12" s="102"/>
      <c r="H12" s="102"/>
      <c r="I12" s="102"/>
      <c r="J12" s="102"/>
      <c r="K12" s="102"/>
      <c r="L12" s="102"/>
    </row>
    <row r="13" spans="1:15" x14ac:dyDescent="0.35">
      <c r="A13" s="103" t="s">
        <v>228</v>
      </c>
      <c r="B13" s="104"/>
      <c r="C13" s="53">
        <v>1729</v>
      </c>
      <c r="D13" s="41">
        <v>637</v>
      </c>
      <c r="E13" s="40">
        <v>1092</v>
      </c>
      <c r="F13" s="41">
        <v>108</v>
      </c>
      <c r="G13" s="42">
        <v>304</v>
      </c>
      <c r="H13" s="42">
        <v>225</v>
      </c>
      <c r="I13" s="42">
        <v>148</v>
      </c>
      <c r="J13" s="42">
        <v>431</v>
      </c>
      <c r="K13" s="40">
        <v>513</v>
      </c>
      <c r="L13" s="105" t="s">
        <v>238</v>
      </c>
    </row>
    <row r="14" spans="1:15" x14ac:dyDescent="0.35">
      <c r="A14" s="107" t="s">
        <v>230</v>
      </c>
      <c r="B14" s="44" t="s">
        <v>231</v>
      </c>
      <c r="C14" s="45">
        <v>1542</v>
      </c>
      <c r="D14" s="46">
        <v>615</v>
      </c>
      <c r="E14" s="46">
        <v>927</v>
      </c>
      <c r="F14" s="46">
        <v>102</v>
      </c>
      <c r="G14" s="47">
        <v>298</v>
      </c>
      <c r="H14" s="47">
        <v>215</v>
      </c>
      <c r="I14" s="47">
        <v>123</v>
      </c>
      <c r="J14" s="47">
        <v>374</v>
      </c>
      <c r="K14" s="45">
        <v>430</v>
      </c>
      <c r="L14" s="105"/>
      <c r="O14" s="43"/>
    </row>
    <row r="15" spans="1:15" x14ac:dyDescent="0.35">
      <c r="A15" s="108"/>
      <c r="B15" s="49" t="s">
        <v>232</v>
      </c>
      <c r="C15" s="45">
        <v>187</v>
      </c>
      <c r="D15" s="46">
        <v>22</v>
      </c>
      <c r="E15" s="45">
        <v>165</v>
      </c>
      <c r="F15" s="46">
        <v>6</v>
      </c>
      <c r="G15" s="47">
        <v>6</v>
      </c>
      <c r="H15" s="47">
        <v>10</v>
      </c>
      <c r="I15" s="47">
        <v>25</v>
      </c>
      <c r="J15" s="47">
        <v>57</v>
      </c>
      <c r="K15" s="45">
        <v>83</v>
      </c>
      <c r="L15" s="105"/>
      <c r="O15" s="48"/>
    </row>
    <row r="16" spans="1:15" x14ac:dyDescent="0.35">
      <c r="A16" s="109" t="s">
        <v>239</v>
      </c>
      <c r="B16" s="110"/>
      <c r="C16" s="50">
        <v>1729</v>
      </c>
      <c r="D16" s="51">
        <v>637</v>
      </c>
      <c r="E16" s="50">
        <v>1092</v>
      </c>
      <c r="F16" s="51">
        <v>108</v>
      </c>
      <c r="G16" s="52">
        <v>304</v>
      </c>
      <c r="H16" s="52">
        <v>225</v>
      </c>
      <c r="I16" s="52">
        <v>148</v>
      </c>
      <c r="J16" s="52">
        <v>431</v>
      </c>
      <c r="K16" s="50">
        <v>513</v>
      </c>
      <c r="L16" s="105"/>
    </row>
    <row r="17" spans="1:15" x14ac:dyDescent="0.35">
      <c r="A17" s="111" t="s">
        <v>234</v>
      </c>
      <c r="B17" s="112"/>
      <c r="C17" s="53">
        <v>1646</v>
      </c>
      <c r="D17" s="54">
        <v>613</v>
      </c>
      <c r="E17" s="53">
        <v>1033</v>
      </c>
      <c r="F17" s="54">
        <v>103</v>
      </c>
      <c r="G17" s="55">
        <v>293</v>
      </c>
      <c r="H17" s="55">
        <v>217</v>
      </c>
      <c r="I17" s="55">
        <v>141</v>
      </c>
      <c r="J17" s="55">
        <v>403</v>
      </c>
      <c r="K17" s="53">
        <v>489</v>
      </c>
      <c r="L17" s="105"/>
    </row>
    <row r="18" spans="1:15" x14ac:dyDescent="0.35">
      <c r="A18" s="111" t="s">
        <v>235</v>
      </c>
      <c r="B18" s="112"/>
      <c r="C18" s="53">
        <v>2</v>
      </c>
      <c r="D18" s="54">
        <v>1</v>
      </c>
      <c r="E18" s="53">
        <v>1</v>
      </c>
      <c r="F18" s="54">
        <v>0</v>
      </c>
      <c r="G18" s="55">
        <v>0</v>
      </c>
      <c r="H18" s="55">
        <v>1</v>
      </c>
      <c r="I18" s="55">
        <v>0</v>
      </c>
      <c r="J18" s="55">
        <v>1</v>
      </c>
      <c r="K18" s="53">
        <v>0</v>
      </c>
      <c r="L18" s="105"/>
    </row>
    <row r="19" spans="1:15" x14ac:dyDescent="0.35">
      <c r="A19" s="111" t="s">
        <v>236</v>
      </c>
      <c r="B19" s="112"/>
      <c r="C19" s="53">
        <v>7</v>
      </c>
      <c r="D19" s="54">
        <v>4</v>
      </c>
      <c r="E19" s="53">
        <v>3</v>
      </c>
      <c r="F19" s="54">
        <v>1</v>
      </c>
      <c r="G19" s="55">
        <v>3</v>
      </c>
      <c r="H19" s="55">
        <v>0</v>
      </c>
      <c r="I19" s="55">
        <v>0</v>
      </c>
      <c r="J19" s="55">
        <v>0</v>
      </c>
      <c r="K19" s="53">
        <v>3</v>
      </c>
      <c r="L19" s="105"/>
    </row>
    <row r="20" spans="1:15" ht="15" thickBot="1" x14ac:dyDescent="0.4">
      <c r="A20" s="111" t="s">
        <v>237</v>
      </c>
      <c r="B20" s="112"/>
      <c r="C20" s="53">
        <v>74</v>
      </c>
      <c r="D20" s="54">
        <v>19</v>
      </c>
      <c r="E20" s="53">
        <v>55</v>
      </c>
      <c r="F20" s="54">
        <v>4</v>
      </c>
      <c r="G20" s="55">
        <v>8</v>
      </c>
      <c r="H20" s="55">
        <v>7</v>
      </c>
      <c r="I20" s="55">
        <v>7</v>
      </c>
      <c r="J20" s="55">
        <v>27</v>
      </c>
      <c r="K20" s="53">
        <v>21</v>
      </c>
      <c r="L20" s="106"/>
    </row>
    <row r="21" spans="1:15" x14ac:dyDescent="0.35">
      <c r="A21" s="102"/>
      <c r="B21" s="102"/>
      <c r="C21" s="102"/>
      <c r="D21" s="102"/>
      <c r="E21" s="102"/>
      <c r="F21" s="102"/>
      <c r="G21" s="102"/>
      <c r="H21" s="102"/>
      <c r="I21" s="102"/>
      <c r="J21" s="102"/>
      <c r="K21" s="102"/>
      <c r="L21" s="102"/>
    </row>
    <row r="22" spans="1:15" x14ac:dyDescent="0.35">
      <c r="A22" s="103" t="s">
        <v>228</v>
      </c>
      <c r="B22" s="104"/>
      <c r="C22" s="53">
        <f>SUM(C23:C24)</f>
        <v>1722</v>
      </c>
      <c r="D22" s="53">
        <f t="shared" ref="D22:K22" si="0">SUM(D23:D24)</f>
        <v>633</v>
      </c>
      <c r="E22" s="53">
        <f t="shared" si="0"/>
        <v>1089</v>
      </c>
      <c r="F22" s="53">
        <f t="shared" si="0"/>
        <v>107</v>
      </c>
      <c r="G22" s="53">
        <f t="shared" si="0"/>
        <v>301</v>
      </c>
      <c r="H22" s="53">
        <f t="shared" si="0"/>
        <v>225</v>
      </c>
      <c r="I22" s="53">
        <f t="shared" si="0"/>
        <v>148</v>
      </c>
      <c r="J22" s="53">
        <f t="shared" si="0"/>
        <v>431</v>
      </c>
      <c r="K22" s="53">
        <f t="shared" si="0"/>
        <v>510</v>
      </c>
      <c r="L22" s="105" t="s">
        <v>240</v>
      </c>
    </row>
    <row r="23" spans="1:15" x14ac:dyDescent="0.35">
      <c r="A23" s="107" t="s">
        <v>230</v>
      </c>
      <c r="B23" s="44" t="s">
        <v>231</v>
      </c>
      <c r="C23" s="45">
        <v>1536</v>
      </c>
      <c r="D23" s="46">
        <v>611</v>
      </c>
      <c r="E23" s="46">
        <v>925</v>
      </c>
      <c r="F23" s="46">
        <v>101</v>
      </c>
      <c r="G23" s="47">
        <v>295</v>
      </c>
      <c r="H23" s="47">
        <v>215</v>
      </c>
      <c r="I23" s="47">
        <v>123</v>
      </c>
      <c r="J23" s="47">
        <v>374</v>
      </c>
      <c r="K23" s="45">
        <v>428</v>
      </c>
      <c r="L23" s="105"/>
      <c r="O23" s="43"/>
    </row>
    <row r="24" spans="1:15" x14ac:dyDescent="0.35">
      <c r="A24" s="108"/>
      <c r="B24" s="49" t="s">
        <v>232</v>
      </c>
      <c r="C24" s="45">
        <v>186</v>
      </c>
      <c r="D24" s="46">
        <v>22</v>
      </c>
      <c r="E24" s="45">
        <v>164</v>
      </c>
      <c r="F24" s="46">
        <v>6</v>
      </c>
      <c r="G24" s="47">
        <v>6</v>
      </c>
      <c r="H24" s="47">
        <v>10</v>
      </c>
      <c r="I24" s="47">
        <v>25</v>
      </c>
      <c r="J24" s="47">
        <v>57</v>
      </c>
      <c r="K24" s="45">
        <v>82</v>
      </c>
      <c r="L24" s="105"/>
      <c r="O24" s="48"/>
    </row>
    <row r="25" spans="1:15" x14ac:dyDescent="0.35">
      <c r="A25" s="109" t="s">
        <v>241</v>
      </c>
      <c r="B25" s="110"/>
      <c r="C25" s="50">
        <v>1722</v>
      </c>
      <c r="D25" s="51">
        <v>633</v>
      </c>
      <c r="E25" s="50">
        <v>1089</v>
      </c>
      <c r="F25" s="51">
        <v>107</v>
      </c>
      <c r="G25" s="52">
        <v>301</v>
      </c>
      <c r="H25" s="52">
        <v>225</v>
      </c>
      <c r="I25" s="52">
        <v>148</v>
      </c>
      <c r="J25" s="52">
        <v>431</v>
      </c>
      <c r="K25" s="50">
        <v>510</v>
      </c>
      <c r="L25" s="105"/>
    </row>
    <row r="26" spans="1:15" x14ac:dyDescent="0.35">
      <c r="A26" s="111" t="s">
        <v>234</v>
      </c>
      <c r="B26" s="112"/>
      <c r="C26" s="53">
        <v>1624</v>
      </c>
      <c r="D26" s="54">
        <v>596</v>
      </c>
      <c r="E26" s="53">
        <v>1028</v>
      </c>
      <c r="F26" s="54">
        <v>103</v>
      </c>
      <c r="G26" s="55">
        <v>279</v>
      </c>
      <c r="H26" s="55">
        <v>214</v>
      </c>
      <c r="I26" s="55">
        <v>142</v>
      </c>
      <c r="J26" s="55">
        <v>403</v>
      </c>
      <c r="K26" s="53">
        <v>483</v>
      </c>
      <c r="L26" s="105"/>
    </row>
    <row r="27" spans="1:15" x14ac:dyDescent="0.35">
      <c r="A27" s="111" t="s">
        <v>235</v>
      </c>
      <c r="B27" s="112"/>
      <c r="C27" s="53">
        <v>1</v>
      </c>
      <c r="D27" s="54">
        <v>1</v>
      </c>
      <c r="E27" s="53">
        <v>0</v>
      </c>
      <c r="F27" s="54">
        <v>1</v>
      </c>
      <c r="G27" s="55">
        <v>0</v>
      </c>
      <c r="H27" s="55">
        <v>0</v>
      </c>
      <c r="I27" s="55">
        <v>0</v>
      </c>
      <c r="J27" s="55">
        <v>0</v>
      </c>
      <c r="K27" s="53">
        <v>0</v>
      </c>
      <c r="L27" s="105"/>
    </row>
    <row r="28" spans="1:15" x14ac:dyDescent="0.35">
      <c r="A28" s="111" t="s">
        <v>236</v>
      </c>
      <c r="B28" s="112"/>
      <c r="C28" s="53">
        <v>11</v>
      </c>
      <c r="D28" s="54">
        <v>8</v>
      </c>
      <c r="E28" s="53">
        <v>3</v>
      </c>
      <c r="F28" s="54">
        <v>2</v>
      </c>
      <c r="G28" s="55">
        <v>3</v>
      </c>
      <c r="H28" s="55">
        <v>3</v>
      </c>
      <c r="I28" s="55">
        <v>0</v>
      </c>
      <c r="J28" s="55">
        <v>2</v>
      </c>
      <c r="K28" s="53">
        <v>1</v>
      </c>
      <c r="L28" s="105"/>
    </row>
    <row r="29" spans="1:15" ht="15" thickBot="1" x14ac:dyDescent="0.4">
      <c r="A29" s="111" t="s">
        <v>237</v>
      </c>
      <c r="B29" s="112"/>
      <c r="C29" s="53">
        <v>86</v>
      </c>
      <c r="D29" s="54">
        <v>28</v>
      </c>
      <c r="E29" s="53">
        <v>58</v>
      </c>
      <c r="F29" s="54">
        <v>1</v>
      </c>
      <c r="G29" s="55">
        <v>19</v>
      </c>
      <c r="H29" s="55">
        <v>8</v>
      </c>
      <c r="I29" s="55">
        <v>6</v>
      </c>
      <c r="J29" s="55">
        <v>26</v>
      </c>
      <c r="K29" s="53">
        <v>26</v>
      </c>
      <c r="L29" s="106"/>
    </row>
    <row r="30" spans="1:15" x14ac:dyDescent="0.35">
      <c r="A30" s="102"/>
      <c r="B30" s="102"/>
      <c r="C30" s="102"/>
      <c r="D30" s="102"/>
      <c r="E30" s="102"/>
      <c r="F30" s="102"/>
      <c r="G30" s="102"/>
      <c r="H30" s="102"/>
      <c r="I30" s="102"/>
      <c r="J30" s="102"/>
      <c r="K30" s="102"/>
      <c r="L30" s="102"/>
    </row>
    <row r="31" spans="1:15" x14ac:dyDescent="0.35">
      <c r="A31" s="103" t="s">
        <v>228</v>
      </c>
      <c r="B31" s="104"/>
      <c r="C31" s="53">
        <f>SUM(C32:C33)</f>
        <v>1707</v>
      </c>
      <c r="D31" s="53">
        <f t="shared" ref="D31:K31" si="1">SUM(D32:D33)</f>
        <v>622</v>
      </c>
      <c r="E31" s="53">
        <f t="shared" si="1"/>
        <v>1085</v>
      </c>
      <c r="F31" s="53">
        <f t="shared" si="1"/>
        <v>104</v>
      </c>
      <c r="G31" s="53">
        <f>SUM(G32:G33)</f>
        <v>297</v>
      </c>
      <c r="H31" s="53">
        <f>SUM(H32:H33)</f>
        <v>221</v>
      </c>
      <c r="I31" s="53">
        <f t="shared" si="1"/>
        <v>148</v>
      </c>
      <c r="J31" s="53">
        <f t="shared" si="1"/>
        <v>428</v>
      </c>
      <c r="K31" s="53">
        <f t="shared" si="1"/>
        <v>509</v>
      </c>
      <c r="L31" s="105" t="s">
        <v>242</v>
      </c>
    </row>
    <row r="32" spans="1:15" x14ac:dyDescent="0.35">
      <c r="A32" s="107" t="s">
        <v>230</v>
      </c>
      <c r="B32" s="44" t="s">
        <v>231</v>
      </c>
      <c r="C32" s="45">
        <v>1521</v>
      </c>
      <c r="D32" s="46">
        <v>600</v>
      </c>
      <c r="E32" s="46">
        <v>921</v>
      </c>
      <c r="F32" s="46">
        <v>98</v>
      </c>
      <c r="G32" s="47">
        <v>291</v>
      </c>
      <c r="H32" s="47">
        <v>211</v>
      </c>
      <c r="I32" s="47">
        <v>123</v>
      </c>
      <c r="J32" s="47">
        <v>371</v>
      </c>
      <c r="K32" s="45">
        <v>427</v>
      </c>
      <c r="L32" s="105"/>
      <c r="O32" s="43"/>
    </row>
    <row r="33" spans="1:15" x14ac:dyDescent="0.35">
      <c r="A33" s="108"/>
      <c r="B33" s="49" t="s">
        <v>232</v>
      </c>
      <c r="C33" s="45">
        <v>186</v>
      </c>
      <c r="D33" s="46">
        <v>22</v>
      </c>
      <c r="E33" s="45">
        <v>164</v>
      </c>
      <c r="F33" s="46">
        <v>6</v>
      </c>
      <c r="G33" s="47">
        <v>6</v>
      </c>
      <c r="H33" s="47">
        <v>10</v>
      </c>
      <c r="I33" s="47">
        <v>25</v>
      </c>
      <c r="J33" s="47">
        <v>57</v>
      </c>
      <c r="K33" s="45">
        <v>82</v>
      </c>
      <c r="L33" s="105"/>
      <c r="O33" s="48"/>
    </row>
    <row r="34" spans="1:15" x14ac:dyDescent="0.35">
      <c r="A34" s="109" t="s">
        <v>243</v>
      </c>
      <c r="B34" s="110"/>
      <c r="C34" s="50">
        <v>1707</v>
      </c>
      <c r="D34" s="51">
        <v>622</v>
      </c>
      <c r="E34" s="50">
        <v>1085</v>
      </c>
      <c r="F34" s="51">
        <v>104</v>
      </c>
      <c r="G34" s="52">
        <v>297</v>
      </c>
      <c r="H34" s="52">
        <v>221</v>
      </c>
      <c r="I34" s="52">
        <v>148</v>
      </c>
      <c r="J34" s="52">
        <v>428</v>
      </c>
      <c r="K34" s="50">
        <v>509</v>
      </c>
      <c r="L34" s="105"/>
    </row>
    <row r="35" spans="1:15" x14ac:dyDescent="0.35">
      <c r="A35" s="111" t="s">
        <v>234</v>
      </c>
      <c r="B35" s="112"/>
      <c r="C35" s="53">
        <v>1616</v>
      </c>
      <c r="D35" s="54">
        <v>596</v>
      </c>
      <c r="E35" s="53">
        <v>1020</v>
      </c>
      <c r="F35" s="54">
        <v>101</v>
      </c>
      <c r="G35" s="55">
        <v>285</v>
      </c>
      <c r="H35" s="55">
        <v>210</v>
      </c>
      <c r="I35" s="55">
        <v>141</v>
      </c>
      <c r="J35" s="55">
        <v>400</v>
      </c>
      <c r="K35" s="53">
        <v>479</v>
      </c>
      <c r="L35" s="105"/>
    </row>
    <row r="36" spans="1:15" x14ac:dyDescent="0.35">
      <c r="A36" s="111" t="s">
        <v>235</v>
      </c>
      <c r="B36" s="112"/>
      <c r="C36" s="53">
        <v>1</v>
      </c>
      <c r="D36" s="54">
        <v>0</v>
      </c>
      <c r="E36" s="53">
        <v>1</v>
      </c>
      <c r="F36" s="54">
        <v>0</v>
      </c>
      <c r="G36" s="55">
        <v>0</v>
      </c>
      <c r="H36" s="55">
        <v>0</v>
      </c>
      <c r="I36" s="55">
        <v>0</v>
      </c>
      <c r="J36" s="55">
        <v>1</v>
      </c>
      <c r="K36" s="53">
        <v>0</v>
      </c>
      <c r="L36" s="105"/>
    </row>
    <row r="37" spans="1:15" x14ac:dyDescent="0.35">
      <c r="A37" s="111" t="s">
        <v>236</v>
      </c>
      <c r="B37" s="112"/>
      <c r="C37" s="53">
        <v>3</v>
      </c>
      <c r="D37" s="54">
        <v>3</v>
      </c>
      <c r="E37" s="53">
        <v>0</v>
      </c>
      <c r="F37" s="54">
        <v>1</v>
      </c>
      <c r="G37" s="55">
        <v>1</v>
      </c>
      <c r="H37" s="55">
        <v>1</v>
      </c>
      <c r="I37" s="55">
        <v>0</v>
      </c>
      <c r="J37" s="55">
        <v>0</v>
      </c>
      <c r="K37" s="53">
        <v>0</v>
      </c>
      <c r="L37" s="105"/>
    </row>
    <row r="38" spans="1:15" ht="15" thickBot="1" x14ac:dyDescent="0.4">
      <c r="A38" s="111" t="s">
        <v>237</v>
      </c>
      <c r="B38" s="112"/>
      <c r="C38" s="53">
        <v>87</v>
      </c>
      <c r="D38" s="54">
        <v>23</v>
      </c>
      <c r="E38" s="53">
        <v>64</v>
      </c>
      <c r="F38" s="54">
        <v>2</v>
      </c>
      <c r="G38" s="55">
        <v>11</v>
      </c>
      <c r="H38" s="55">
        <v>10</v>
      </c>
      <c r="I38" s="55">
        <v>7</v>
      </c>
      <c r="J38" s="55">
        <v>27</v>
      </c>
      <c r="K38" s="53">
        <v>30</v>
      </c>
      <c r="L38" s="106"/>
    </row>
    <row r="39" spans="1:15" x14ac:dyDescent="0.35">
      <c r="A39" s="102"/>
      <c r="B39" s="102"/>
      <c r="C39" s="102"/>
      <c r="D39" s="102"/>
      <c r="E39" s="102"/>
      <c r="F39" s="102"/>
      <c r="G39" s="102"/>
      <c r="H39" s="102"/>
      <c r="I39" s="102"/>
      <c r="J39" s="102"/>
      <c r="K39" s="102"/>
      <c r="L39" s="102"/>
    </row>
    <row r="40" spans="1:15" x14ac:dyDescent="0.35">
      <c r="A40" s="103" t="s">
        <v>228</v>
      </c>
      <c r="B40" s="104"/>
      <c r="C40" s="56">
        <f>SUM(C41:C42)</f>
        <v>1706</v>
      </c>
      <c r="D40" s="56">
        <f t="shared" ref="D40:F40" si="2">SUM(D41:D42)</f>
        <v>621</v>
      </c>
      <c r="E40" s="56">
        <f t="shared" si="2"/>
        <v>1085</v>
      </c>
      <c r="F40" s="56">
        <f t="shared" si="2"/>
        <v>104</v>
      </c>
      <c r="G40" s="56">
        <f>SUM(G41:G42)</f>
        <v>296</v>
      </c>
      <c r="H40" s="56">
        <f>SUM(H41:H42)</f>
        <v>221</v>
      </c>
      <c r="I40" s="56">
        <f t="shared" ref="I40:K40" si="3">SUM(I41:I42)</f>
        <v>148</v>
      </c>
      <c r="J40" s="56">
        <f t="shared" si="3"/>
        <v>428</v>
      </c>
      <c r="K40" s="56">
        <f t="shared" si="3"/>
        <v>509</v>
      </c>
      <c r="L40" s="105" t="s">
        <v>244</v>
      </c>
    </row>
    <row r="41" spans="1:15" x14ac:dyDescent="0.35">
      <c r="A41" s="107" t="s">
        <v>230</v>
      </c>
      <c r="B41" s="44" t="s">
        <v>231</v>
      </c>
      <c r="C41" s="57">
        <v>1520</v>
      </c>
      <c r="D41" s="58">
        <v>599</v>
      </c>
      <c r="E41" s="58">
        <v>921</v>
      </c>
      <c r="F41" s="58">
        <v>98</v>
      </c>
      <c r="G41" s="59">
        <v>290</v>
      </c>
      <c r="H41" s="59">
        <v>211</v>
      </c>
      <c r="I41" s="59">
        <v>123</v>
      </c>
      <c r="J41" s="59">
        <v>371</v>
      </c>
      <c r="K41" s="57">
        <v>427</v>
      </c>
      <c r="L41" s="105"/>
    </row>
    <row r="42" spans="1:15" x14ac:dyDescent="0.35">
      <c r="A42" s="108"/>
      <c r="B42" s="49" t="s">
        <v>232</v>
      </c>
      <c r="C42" s="57">
        <v>186</v>
      </c>
      <c r="D42" s="58">
        <v>22</v>
      </c>
      <c r="E42" s="57">
        <v>164</v>
      </c>
      <c r="F42" s="58">
        <v>6</v>
      </c>
      <c r="G42" s="59">
        <v>6</v>
      </c>
      <c r="H42" s="59">
        <v>10</v>
      </c>
      <c r="I42" s="59">
        <v>25</v>
      </c>
      <c r="J42" s="59">
        <v>57</v>
      </c>
      <c r="K42" s="57">
        <v>82</v>
      </c>
      <c r="L42" s="105"/>
    </row>
    <row r="43" spans="1:15" x14ac:dyDescent="0.35">
      <c r="A43" s="109" t="s">
        <v>245</v>
      </c>
      <c r="B43" s="110"/>
      <c r="C43" s="60">
        <v>1704</v>
      </c>
      <c r="D43" s="61">
        <v>619</v>
      </c>
      <c r="E43" s="60">
        <v>1085</v>
      </c>
      <c r="F43" s="61">
        <v>103</v>
      </c>
      <c r="G43" s="62">
        <v>296</v>
      </c>
      <c r="H43" s="62">
        <v>220</v>
      </c>
      <c r="I43" s="62">
        <v>148</v>
      </c>
      <c r="J43" s="62">
        <v>428</v>
      </c>
      <c r="K43" s="60">
        <v>509</v>
      </c>
      <c r="L43" s="105"/>
    </row>
    <row r="44" spans="1:15" x14ac:dyDescent="0.35">
      <c r="A44" s="111" t="s">
        <v>234</v>
      </c>
      <c r="B44" s="112"/>
      <c r="C44" s="56">
        <v>1589</v>
      </c>
      <c r="D44" s="63">
        <v>584</v>
      </c>
      <c r="E44" s="56">
        <v>1005</v>
      </c>
      <c r="F44" s="63">
        <v>97</v>
      </c>
      <c r="G44" s="64">
        <v>280</v>
      </c>
      <c r="H44" s="64">
        <v>207</v>
      </c>
      <c r="I44" s="64">
        <v>137</v>
      </c>
      <c r="J44" s="64">
        <v>395</v>
      </c>
      <c r="K44" s="56">
        <v>473</v>
      </c>
      <c r="L44" s="105"/>
    </row>
    <row r="45" spans="1:15" x14ac:dyDescent="0.35">
      <c r="A45" s="111" t="s">
        <v>235</v>
      </c>
      <c r="B45" s="112"/>
      <c r="C45" s="56"/>
      <c r="D45" s="63"/>
      <c r="E45" s="56"/>
      <c r="F45" s="63"/>
      <c r="G45" s="64"/>
      <c r="H45" s="64"/>
      <c r="I45" s="64"/>
      <c r="J45" s="64"/>
      <c r="K45" s="56"/>
      <c r="L45" s="105"/>
    </row>
    <row r="46" spans="1:15" x14ac:dyDescent="0.35">
      <c r="A46" s="111" t="s">
        <v>236</v>
      </c>
      <c r="B46" s="112"/>
      <c r="C46" s="56">
        <v>1</v>
      </c>
      <c r="D46" s="63">
        <v>1</v>
      </c>
      <c r="E46" s="56">
        <v>0</v>
      </c>
      <c r="F46" s="63">
        <v>1</v>
      </c>
      <c r="G46" s="64">
        <v>0</v>
      </c>
      <c r="H46" s="64">
        <v>0</v>
      </c>
      <c r="I46" s="64">
        <v>0</v>
      </c>
      <c r="J46" s="64">
        <v>0</v>
      </c>
      <c r="K46" s="56">
        <v>0</v>
      </c>
      <c r="L46" s="105"/>
    </row>
    <row r="47" spans="1:15" ht="15" thickBot="1" x14ac:dyDescent="0.4">
      <c r="A47" s="111" t="s">
        <v>237</v>
      </c>
      <c r="B47" s="112"/>
      <c r="C47" s="56">
        <v>114</v>
      </c>
      <c r="D47" s="63">
        <v>34</v>
      </c>
      <c r="E47" s="56">
        <v>80</v>
      </c>
      <c r="F47" s="63">
        <v>5</v>
      </c>
      <c r="G47" s="64">
        <v>16</v>
      </c>
      <c r="H47" s="64">
        <v>13</v>
      </c>
      <c r="I47" s="64">
        <v>11</v>
      </c>
      <c r="J47" s="64">
        <v>33</v>
      </c>
      <c r="K47" s="56">
        <v>36</v>
      </c>
      <c r="L47" s="106"/>
    </row>
    <row r="48" spans="1:15" x14ac:dyDescent="0.35">
      <c r="A48" s="102"/>
      <c r="B48" s="102"/>
      <c r="C48" s="102"/>
      <c r="D48" s="102"/>
      <c r="E48" s="102"/>
      <c r="F48" s="102"/>
      <c r="G48" s="102"/>
      <c r="H48" s="102"/>
      <c r="I48" s="102"/>
      <c r="J48" s="102"/>
      <c r="K48" s="102"/>
      <c r="L48" s="102"/>
    </row>
    <row r="49" spans="1:14" x14ac:dyDescent="0.35">
      <c r="A49" s="103" t="s">
        <v>228</v>
      </c>
      <c r="B49" s="104"/>
      <c r="C49" s="56">
        <f>SUM(C50:C51)</f>
        <v>1703</v>
      </c>
      <c r="D49" s="56">
        <f t="shared" ref="D49:F49" si="4">SUM(D50:D51)</f>
        <v>618</v>
      </c>
      <c r="E49" s="56">
        <f t="shared" si="4"/>
        <v>1085</v>
      </c>
      <c r="F49" s="56">
        <f t="shared" si="4"/>
        <v>102</v>
      </c>
      <c r="G49" s="56">
        <f>SUM(G50:G51)</f>
        <v>296</v>
      </c>
      <c r="H49" s="56">
        <f>SUM(H50:H51)</f>
        <v>220</v>
      </c>
      <c r="I49" s="56">
        <f t="shared" ref="I49:K49" si="5">SUM(I50:I51)</f>
        <v>148</v>
      </c>
      <c r="J49" s="56">
        <f t="shared" si="5"/>
        <v>428</v>
      </c>
      <c r="K49" s="56">
        <f t="shared" si="5"/>
        <v>509</v>
      </c>
      <c r="L49" s="105" t="s">
        <v>246</v>
      </c>
    </row>
    <row r="50" spans="1:14" x14ac:dyDescent="0.35">
      <c r="A50" s="107" t="s">
        <v>230</v>
      </c>
      <c r="B50" s="44" t="s">
        <v>231</v>
      </c>
      <c r="C50" s="57">
        <v>1517</v>
      </c>
      <c r="D50" s="58">
        <v>596</v>
      </c>
      <c r="E50" s="58">
        <v>921</v>
      </c>
      <c r="F50" s="58">
        <v>96</v>
      </c>
      <c r="G50" s="59">
        <v>290</v>
      </c>
      <c r="H50" s="59">
        <v>210</v>
      </c>
      <c r="I50" s="59">
        <v>123</v>
      </c>
      <c r="J50" s="59">
        <v>371</v>
      </c>
      <c r="K50" s="57">
        <v>427</v>
      </c>
      <c r="L50" s="105"/>
    </row>
    <row r="51" spans="1:14" x14ac:dyDescent="0.35">
      <c r="A51" s="108"/>
      <c r="B51" s="49" t="s">
        <v>232</v>
      </c>
      <c r="C51" s="57">
        <v>186</v>
      </c>
      <c r="D51" s="58">
        <v>22</v>
      </c>
      <c r="E51" s="57">
        <v>164</v>
      </c>
      <c r="F51" s="58">
        <v>6</v>
      </c>
      <c r="G51" s="59">
        <v>6</v>
      </c>
      <c r="H51" s="59">
        <v>10</v>
      </c>
      <c r="I51" s="59">
        <v>25</v>
      </c>
      <c r="J51" s="59">
        <v>57</v>
      </c>
      <c r="K51" s="57">
        <v>82</v>
      </c>
      <c r="L51" s="105"/>
    </row>
    <row r="52" spans="1:14" x14ac:dyDescent="0.35">
      <c r="A52" s="109" t="s">
        <v>247</v>
      </c>
      <c r="B52" s="110"/>
      <c r="C52" s="60">
        <v>1703</v>
      </c>
      <c r="D52" s="61">
        <v>618</v>
      </c>
      <c r="E52" s="60">
        <v>1085</v>
      </c>
      <c r="F52" s="61">
        <v>102</v>
      </c>
      <c r="G52" s="62">
        <v>296</v>
      </c>
      <c r="H52" s="62">
        <v>220</v>
      </c>
      <c r="I52" s="62">
        <v>148</v>
      </c>
      <c r="J52" s="62">
        <v>428</v>
      </c>
      <c r="K52" s="60">
        <v>509</v>
      </c>
      <c r="L52" s="105"/>
      <c r="N52" s="65"/>
    </row>
    <row r="53" spans="1:14" x14ac:dyDescent="0.35">
      <c r="A53" s="111" t="s">
        <v>234</v>
      </c>
      <c r="B53" s="112"/>
      <c r="C53" s="56">
        <v>1592</v>
      </c>
      <c r="D53" s="63">
        <v>592</v>
      </c>
      <c r="E53" s="56">
        <v>1000</v>
      </c>
      <c r="F53" s="63">
        <v>99</v>
      </c>
      <c r="G53" s="64">
        <v>284</v>
      </c>
      <c r="H53" s="64">
        <v>209</v>
      </c>
      <c r="I53" s="64">
        <v>133</v>
      </c>
      <c r="J53" s="64">
        <v>395</v>
      </c>
      <c r="K53" s="56">
        <v>472</v>
      </c>
      <c r="L53" s="105"/>
    </row>
    <row r="54" spans="1:14" x14ac:dyDescent="0.35">
      <c r="A54" s="111" t="s">
        <v>235</v>
      </c>
      <c r="B54" s="112"/>
      <c r="C54" s="56">
        <v>2</v>
      </c>
      <c r="D54" s="63">
        <v>1</v>
      </c>
      <c r="E54" s="56">
        <v>1</v>
      </c>
      <c r="F54" s="63">
        <v>0</v>
      </c>
      <c r="G54" s="64">
        <v>0</v>
      </c>
      <c r="H54" s="64">
        <v>1</v>
      </c>
      <c r="I54" s="64">
        <v>1</v>
      </c>
      <c r="J54" s="64">
        <v>0</v>
      </c>
      <c r="K54" s="56">
        <v>0</v>
      </c>
      <c r="L54" s="105"/>
    </row>
    <row r="55" spans="1:14" x14ac:dyDescent="0.35">
      <c r="A55" s="111" t="s">
        <v>236</v>
      </c>
      <c r="B55" s="112"/>
      <c r="C55" s="56">
        <v>2</v>
      </c>
      <c r="D55" s="63">
        <v>0</v>
      </c>
      <c r="E55" s="56">
        <v>2</v>
      </c>
      <c r="F55" s="63">
        <v>0</v>
      </c>
      <c r="G55" s="64">
        <v>0</v>
      </c>
      <c r="H55" s="64">
        <v>0</v>
      </c>
      <c r="I55" s="64">
        <v>0</v>
      </c>
      <c r="J55" s="64">
        <v>1</v>
      </c>
      <c r="K55" s="56">
        <v>1</v>
      </c>
      <c r="L55" s="105"/>
    </row>
    <row r="56" spans="1:14" ht="15" thickBot="1" x14ac:dyDescent="0.4">
      <c r="A56" s="111" t="s">
        <v>237</v>
      </c>
      <c r="B56" s="112"/>
      <c r="C56" s="56">
        <v>107</v>
      </c>
      <c r="D56" s="63">
        <v>25</v>
      </c>
      <c r="E56" s="56">
        <v>82</v>
      </c>
      <c r="F56" s="63">
        <v>3</v>
      </c>
      <c r="G56" s="64">
        <v>12</v>
      </c>
      <c r="H56" s="64">
        <v>10</v>
      </c>
      <c r="I56" s="64">
        <v>14</v>
      </c>
      <c r="J56" s="64">
        <v>32</v>
      </c>
      <c r="K56" s="56">
        <v>36</v>
      </c>
      <c r="L56" s="106"/>
    </row>
    <row r="57" spans="1:14" x14ac:dyDescent="0.35">
      <c r="A57" s="102"/>
      <c r="B57" s="102"/>
      <c r="C57" s="102"/>
      <c r="D57" s="102"/>
      <c r="E57" s="102"/>
      <c r="F57" s="102"/>
      <c r="G57" s="102"/>
      <c r="H57" s="102"/>
      <c r="I57" s="102"/>
      <c r="J57" s="102"/>
      <c r="K57" s="102"/>
      <c r="L57" s="102"/>
    </row>
    <row r="58" spans="1:14" x14ac:dyDescent="0.35">
      <c r="A58" s="103" t="s">
        <v>228</v>
      </c>
      <c r="B58" s="104"/>
      <c r="C58" s="56">
        <f>SUM(C59:C60)</f>
        <v>1701</v>
      </c>
      <c r="D58" s="56">
        <f t="shared" ref="D58:F58" si="6">SUM(D59:D60)</f>
        <v>618</v>
      </c>
      <c r="E58" s="56">
        <f t="shared" si="6"/>
        <v>1083</v>
      </c>
      <c r="F58" s="56">
        <f t="shared" si="6"/>
        <v>102</v>
      </c>
      <c r="G58" s="56">
        <f>SUM(G59:G60)</f>
        <v>296</v>
      </c>
      <c r="H58" s="56">
        <f>SUM(H59:H60)</f>
        <v>220</v>
      </c>
      <c r="I58" s="56">
        <f t="shared" ref="I58:K58" si="7">SUM(I59:I60)</f>
        <v>148</v>
      </c>
      <c r="J58" s="56">
        <f t="shared" si="7"/>
        <v>427</v>
      </c>
      <c r="K58" s="56">
        <f t="shared" si="7"/>
        <v>508</v>
      </c>
      <c r="L58" s="105" t="s">
        <v>248</v>
      </c>
    </row>
    <row r="59" spans="1:14" x14ac:dyDescent="0.35">
      <c r="A59" s="107" t="s">
        <v>230</v>
      </c>
      <c r="B59" s="44" t="s">
        <v>231</v>
      </c>
      <c r="C59" s="57">
        <v>1515</v>
      </c>
      <c r="D59" s="58">
        <v>596</v>
      </c>
      <c r="E59" s="58">
        <v>919</v>
      </c>
      <c r="F59" s="58">
        <v>96</v>
      </c>
      <c r="G59" s="59">
        <v>290</v>
      </c>
      <c r="H59" s="59">
        <v>210</v>
      </c>
      <c r="I59" s="59">
        <v>123</v>
      </c>
      <c r="J59" s="59">
        <v>370</v>
      </c>
      <c r="K59" s="57">
        <v>426</v>
      </c>
      <c r="L59" s="105"/>
    </row>
    <row r="60" spans="1:14" x14ac:dyDescent="0.35">
      <c r="A60" s="108"/>
      <c r="B60" s="49" t="s">
        <v>232</v>
      </c>
      <c r="C60" s="57">
        <v>186</v>
      </c>
      <c r="D60" s="58">
        <v>22</v>
      </c>
      <c r="E60" s="57">
        <v>164</v>
      </c>
      <c r="F60" s="58">
        <v>6</v>
      </c>
      <c r="G60" s="59">
        <v>6</v>
      </c>
      <c r="H60" s="59">
        <v>10</v>
      </c>
      <c r="I60" s="59">
        <v>25</v>
      </c>
      <c r="J60" s="59">
        <v>57</v>
      </c>
      <c r="K60" s="57">
        <v>82</v>
      </c>
      <c r="L60" s="105"/>
    </row>
    <row r="61" spans="1:14" x14ac:dyDescent="0.35">
      <c r="A61" s="109" t="s">
        <v>249</v>
      </c>
      <c r="B61" s="110"/>
      <c r="C61" s="60">
        <v>1701</v>
      </c>
      <c r="D61" s="61">
        <v>618</v>
      </c>
      <c r="E61" s="60">
        <v>1083</v>
      </c>
      <c r="F61" s="61">
        <v>102</v>
      </c>
      <c r="G61" s="62">
        <v>296</v>
      </c>
      <c r="H61" s="62">
        <v>220</v>
      </c>
      <c r="I61" s="62">
        <v>148</v>
      </c>
      <c r="J61" s="62">
        <v>427</v>
      </c>
      <c r="K61" s="60">
        <v>508</v>
      </c>
      <c r="L61" s="105"/>
      <c r="N61" s="65"/>
    </row>
    <row r="62" spans="1:14" x14ac:dyDescent="0.35">
      <c r="A62" s="111" t="s">
        <v>234</v>
      </c>
      <c r="B62" s="112"/>
      <c r="C62" s="56">
        <v>1560</v>
      </c>
      <c r="D62" s="63">
        <v>583</v>
      </c>
      <c r="E62" s="56">
        <v>977</v>
      </c>
      <c r="F62" s="63">
        <v>99</v>
      </c>
      <c r="G62" s="64">
        <v>279</v>
      </c>
      <c r="H62" s="64">
        <v>205</v>
      </c>
      <c r="I62" s="64">
        <v>132</v>
      </c>
      <c r="J62" s="64">
        <v>386</v>
      </c>
      <c r="K62" s="56">
        <v>459</v>
      </c>
      <c r="L62" s="105"/>
    </row>
    <row r="63" spans="1:14" x14ac:dyDescent="0.35">
      <c r="A63" s="111" t="s">
        <v>235</v>
      </c>
      <c r="B63" s="112"/>
      <c r="C63" s="56"/>
      <c r="D63" s="63"/>
      <c r="E63" s="56"/>
      <c r="F63" s="63"/>
      <c r="G63" s="64"/>
      <c r="H63" s="64"/>
      <c r="I63" s="64"/>
      <c r="J63" s="64"/>
      <c r="K63" s="56"/>
      <c r="L63" s="105"/>
    </row>
    <row r="64" spans="1:14" x14ac:dyDescent="0.35">
      <c r="A64" s="111" t="s">
        <v>236</v>
      </c>
      <c r="B64" s="112"/>
      <c r="C64" s="56"/>
      <c r="D64" s="63"/>
      <c r="E64" s="56"/>
      <c r="F64" s="63"/>
      <c r="G64" s="64"/>
      <c r="H64" s="64"/>
      <c r="I64" s="64"/>
      <c r="J64" s="64"/>
      <c r="K64" s="56"/>
      <c r="L64" s="105"/>
    </row>
    <row r="65" spans="1:14" ht="15" thickBot="1" x14ac:dyDescent="0.4">
      <c r="A65" s="111" t="s">
        <v>237</v>
      </c>
      <c r="B65" s="112"/>
      <c r="C65" s="56">
        <v>141</v>
      </c>
      <c r="D65" s="63">
        <v>35</v>
      </c>
      <c r="E65" s="56">
        <v>106</v>
      </c>
      <c r="F65" s="63">
        <v>3</v>
      </c>
      <c r="G65" s="64">
        <v>17</v>
      </c>
      <c r="H65" s="64">
        <v>15</v>
      </c>
      <c r="I65" s="64">
        <v>16</v>
      </c>
      <c r="J65" s="64">
        <v>41</v>
      </c>
      <c r="K65" s="56">
        <v>49</v>
      </c>
      <c r="L65" s="106"/>
    </row>
    <row r="66" spans="1:14" x14ac:dyDescent="0.35">
      <c r="A66" s="102"/>
      <c r="B66" s="102"/>
      <c r="C66" s="102"/>
      <c r="D66" s="102"/>
      <c r="E66" s="102"/>
      <c r="F66" s="102"/>
      <c r="G66" s="102"/>
      <c r="H66" s="102"/>
      <c r="I66" s="102"/>
      <c r="J66" s="102"/>
      <c r="K66" s="102"/>
      <c r="L66" s="102"/>
    </row>
    <row r="67" spans="1:14" x14ac:dyDescent="0.35">
      <c r="A67" s="103" t="s">
        <v>228</v>
      </c>
      <c r="B67" s="104"/>
      <c r="C67" s="56">
        <f>SUM(C68:C69)</f>
        <v>1701</v>
      </c>
      <c r="D67" s="56">
        <f t="shared" ref="D67:F67" si="8">SUM(D68:D69)</f>
        <v>618</v>
      </c>
      <c r="E67" s="56">
        <f t="shared" si="8"/>
        <v>1083</v>
      </c>
      <c r="F67" s="56">
        <f t="shared" si="8"/>
        <v>102</v>
      </c>
      <c r="G67" s="56">
        <f>SUM(G68:G69)</f>
        <v>296</v>
      </c>
      <c r="H67" s="56">
        <f>SUM(H68:H69)</f>
        <v>220</v>
      </c>
      <c r="I67" s="56">
        <f t="shared" ref="I67:K67" si="9">SUM(I68:I69)</f>
        <v>148</v>
      </c>
      <c r="J67" s="56">
        <f t="shared" si="9"/>
        <v>427</v>
      </c>
      <c r="K67" s="56">
        <f t="shared" si="9"/>
        <v>508</v>
      </c>
      <c r="L67" s="105" t="s">
        <v>250</v>
      </c>
    </row>
    <row r="68" spans="1:14" x14ac:dyDescent="0.35">
      <c r="A68" s="107" t="s">
        <v>230</v>
      </c>
      <c r="B68" s="44" t="s">
        <v>231</v>
      </c>
      <c r="C68" s="57">
        <v>1515</v>
      </c>
      <c r="D68" s="58">
        <v>596</v>
      </c>
      <c r="E68" s="58">
        <v>919</v>
      </c>
      <c r="F68" s="58">
        <v>96</v>
      </c>
      <c r="G68" s="59">
        <v>290</v>
      </c>
      <c r="H68" s="59">
        <v>210</v>
      </c>
      <c r="I68" s="59">
        <v>123</v>
      </c>
      <c r="J68" s="59">
        <v>370</v>
      </c>
      <c r="K68" s="57">
        <v>426</v>
      </c>
      <c r="L68" s="105"/>
    </row>
    <row r="69" spans="1:14" x14ac:dyDescent="0.35">
      <c r="A69" s="108"/>
      <c r="B69" s="49" t="s">
        <v>232</v>
      </c>
      <c r="C69" s="57">
        <v>186</v>
      </c>
      <c r="D69" s="58">
        <v>22</v>
      </c>
      <c r="E69" s="57">
        <v>164</v>
      </c>
      <c r="F69" s="58">
        <v>6</v>
      </c>
      <c r="G69" s="59">
        <v>6</v>
      </c>
      <c r="H69" s="59">
        <v>10</v>
      </c>
      <c r="I69" s="59">
        <v>25</v>
      </c>
      <c r="J69" s="59">
        <v>57</v>
      </c>
      <c r="K69" s="57">
        <v>82</v>
      </c>
      <c r="L69" s="105"/>
    </row>
    <row r="70" spans="1:14" x14ac:dyDescent="0.35">
      <c r="A70" s="109" t="s">
        <v>251</v>
      </c>
      <c r="B70" s="110"/>
      <c r="C70" s="60">
        <v>1701</v>
      </c>
      <c r="D70" s="61">
        <v>618</v>
      </c>
      <c r="E70" s="60">
        <v>1083</v>
      </c>
      <c r="F70" s="61">
        <v>102</v>
      </c>
      <c r="G70" s="62">
        <v>296</v>
      </c>
      <c r="H70" s="62">
        <v>220</v>
      </c>
      <c r="I70" s="62">
        <v>148</v>
      </c>
      <c r="J70" s="62">
        <v>427</v>
      </c>
      <c r="K70" s="60">
        <v>508</v>
      </c>
      <c r="L70" s="105"/>
      <c r="N70" s="65"/>
    </row>
    <row r="71" spans="1:14" x14ac:dyDescent="0.35">
      <c r="A71" s="111" t="s">
        <v>234</v>
      </c>
      <c r="B71" s="112"/>
      <c r="C71" s="56">
        <v>1551</v>
      </c>
      <c r="D71" s="63">
        <v>582</v>
      </c>
      <c r="E71" s="56">
        <v>969</v>
      </c>
      <c r="F71" s="63">
        <v>96</v>
      </c>
      <c r="G71" s="64">
        <v>278</v>
      </c>
      <c r="H71" s="64">
        <v>208</v>
      </c>
      <c r="I71" s="64">
        <v>134</v>
      </c>
      <c r="J71" s="64">
        <v>378</v>
      </c>
      <c r="K71" s="56">
        <v>457</v>
      </c>
      <c r="L71" s="105"/>
    </row>
    <row r="72" spans="1:14" x14ac:dyDescent="0.35">
      <c r="A72" s="111" t="s">
        <v>235</v>
      </c>
      <c r="B72" s="112"/>
      <c r="C72" s="56"/>
      <c r="D72" s="63"/>
      <c r="E72" s="56"/>
      <c r="F72" s="63"/>
      <c r="G72" s="64"/>
      <c r="H72" s="64"/>
      <c r="I72" s="64"/>
      <c r="J72" s="64"/>
      <c r="K72" s="56"/>
      <c r="L72" s="105"/>
    </row>
    <row r="73" spans="1:14" x14ac:dyDescent="0.35">
      <c r="A73" s="111" t="s">
        <v>236</v>
      </c>
      <c r="B73" s="112"/>
      <c r="C73" s="56">
        <v>1</v>
      </c>
      <c r="D73" s="63">
        <v>1</v>
      </c>
      <c r="E73" s="56">
        <v>0</v>
      </c>
      <c r="F73" s="63">
        <v>0</v>
      </c>
      <c r="G73" s="64">
        <v>0</v>
      </c>
      <c r="H73" s="64">
        <v>1</v>
      </c>
      <c r="I73" s="64">
        <v>0</v>
      </c>
      <c r="J73" s="64">
        <v>0</v>
      </c>
      <c r="K73" s="56">
        <v>0</v>
      </c>
      <c r="L73" s="105"/>
    </row>
    <row r="74" spans="1:14" ht="15" thickBot="1" x14ac:dyDescent="0.4">
      <c r="A74" s="111" t="s">
        <v>237</v>
      </c>
      <c r="B74" s="112"/>
      <c r="C74" s="56">
        <v>149</v>
      </c>
      <c r="D74" s="63">
        <v>35</v>
      </c>
      <c r="E74" s="56">
        <v>114</v>
      </c>
      <c r="F74" s="63">
        <v>6</v>
      </c>
      <c r="G74" s="64">
        <v>18</v>
      </c>
      <c r="H74" s="64">
        <v>11</v>
      </c>
      <c r="I74" s="64">
        <v>14</v>
      </c>
      <c r="J74" s="64">
        <v>49</v>
      </c>
      <c r="K74" s="56">
        <v>51</v>
      </c>
      <c r="L74" s="106"/>
    </row>
    <row r="75" spans="1:14" x14ac:dyDescent="0.35">
      <c r="A75" s="102"/>
      <c r="B75" s="102"/>
      <c r="C75" s="102"/>
      <c r="D75" s="102"/>
      <c r="E75" s="102"/>
      <c r="F75" s="102"/>
      <c r="G75" s="102"/>
      <c r="H75" s="102"/>
      <c r="I75" s="102"/>
      <c r="J75" s="102"/>
      <c r="K75" s="102"/>
      <c r="L75" s="102"/>
    </row>
    <row r="76" spans="1:14" x14ac:dyDescent="0.35">
      <c r="A76" s="103" t="s">
        <v>228</v>
      </c>
      <c r="B76" s="104"/>
      <c r="C76" s="56">
        <f>SUM(C77:C78)</f>
        <v>1700</v>
      </c>
      <c r="D76" s="56">
        <f t="shared" ref="D76:F76" si="10">SUM(D77:D78)</f>
        <v>617</v>
      </c>
      <c r="E76" s="56">
        <f t="shared" si="10"/>
        <v>1083</v>
      </c>
      <c r="F76" s="56">
        <f t="shared" si="10"/>
        <v>102</v>
      </c>
      <c r="G76" s="56">
        <f>SUM(G77:G78)</f>
        <v>296</v>
      </c>
      <c r="H76" s="56">
        <f>SUM(H77:H78)</f>
        <v>219</v>
      </c>
      <c r="I76" s="56">
        <f t="shared" ref="I76:K76" si="11">SUM(I77:I78)</f>
        <v>148</v>
      </c>
      <c r="J76" s="56">
        <f t="shared" si="11"/>
        <v>427</v>
      </c>
      <c r="K76" s="56">
        <f t="shared" si="11"/>
        <v>508</v>
      </c>
      <c r="L76" s="105" t="s">
        <v>252</v>
      </c>
    </row>
    <row r="77" spans="1:14" x14ac:dyDescent="0.35">
      <c r="A77" s="107" t="s">
        <v>230</v>
      </c>
      <c r="B77" s="44" t="s">
        <v>231</v>
      </c>
      <c r="C77" s="57">
        <v>1514</v>
      </c>
      <c r="D77" s="58">
        <v>595</v>
      </c>
      <c r="E77" s="58">
        <v>919</v>
      </c>
      <c r="F77" s="58">
        <v>96</v>
      </c>
      <c r="G77" s="59">
        <v>290</v>
      </c>
      <c r="H77" s="59">
        <v>209</v>
      </c>
      <c r="I77" s="59">
        <v>123</v>
      </c>
      <c r="J77" s="59">
        <v>370</v>
      </c>
      <c r="K77" s="57">
        <v>426</v>
      </c>
      <c r="L77" s="105"/>
    </row>
    <row r="78" spans="1:14" x14ac:dyDescent="0.35">
      <c r="A78" s="108"/>
      <c r="B78" s="49" t="s">
        <v>232</v>
      </c>
      <c r="C78" s="57">
        <v>186</v>
      </c>
      <c r="D78" s="58">
        <v>22</v>
      </c>
      <c r="E78" s="57">
        <v>164</v>
      </c>
      <c r="F78" s="58">
        <v>6</v>
      </c>
      <c r="G78" s="59">
        <v>6</v>
      </c>
      <c r="H78" s="59">
        <v>10</v>
      </c>
      <c r="I78" s="59">
        <v>25</v>
      </c>
      <c r="J78" s="59">
        <v>57</v>
      </c>
      <c r="K78" s="57">
        <v>82</v>
      </c>
      <c r="L78" s="105"/>
    </row>
    <row r="79" spans="1:14" x14ac:dyDescent="0.35">
      <c r="A79" s="109" t="s">
        <v>297</v>
      </c>
      <c r="B79" s="110"/>
      <c r="C79" s="60">
        <v>1700</v>
      </c>
      <c r="D79" s="61">
        <v>617</v>
      </c>
      <c r="E79" s="60">
        <v>1083</v>
      </c>
      <c r="F79" s="61">
        <v>102</v>
      </c>
      <c r="G79" s="62">
        <v>296</v>
      </c>
      <c r="H79" s="62">
        <v>219</v>
      </c>
      <c r="I79" s="62">
        <v>148</v>
      </c>
      <c r="J79" s="62">
        <v>427</v>
      </c>
      <c r="K79" s="60">
        <v>508</v>
      </c>
      <c r="L79" s="105"/>
      <c r="N79" s="65"/>
    </row>
    <row r="80" spans="1:14" x14ac:dyDescent="0.35">
      <c r="A80" s="111" t="s">
        <v>234</v>
      </c>
      <c r="B80" s="112"/>
      <c r="C80" s="56">
        <v>1545</v>
      </c>
      <c r="D80" s="63">
        <v>580</v>
      </c>
      <c r="E80" s="56">
        <v>965</v>
      </c>
      <c r="F80" s="63">
        <v>94</v>
      </c>
      <c r="G80" s="64">
        <v>278</v>
      </c>
      <c r="H80" s="64">
        <v>208</v>
      </c>
      <c r="I80" s="64">
        <v>131</v>
      </c>
      <c r="J80" s="64">
        <v>387</v>
      </c>
      <c r="K80" s="56">
        <v>447</v>
      </c>
      <c r="L80" s="105"/>
    </row>
    <row r="81" spans="1:12" x14ac:dyDescent="0.35">
      <c r="A81" s="111" t="s">
        <v>235</v>
      </c>
      <c r="B81" s="112"/>
      <c r="C81" s="56">
        <v>1</v>
      </c>
      <c r="D81" s="63">
        <v>1</v>
      </c>
      <c r="E81" s="56">
        <v>0</v>
      </c>
      <c r="F81" s="63">
        <v>0</v>
      </c>
      <c r="G81" s="64">
        <v>1</v>
      </c>
      <c r="H81" s="64">
        <v>0</v>
      </c>
      <c r="I81" s="64">
        <v>0</v>
      </c>
      <c r="J81" s="64">
        <v>0</v>
      </c>
      <c r="K81" s="56">
        <v>0</v>
      </c>
      <c r="L81" s="105"/>
    </row>
    <row r="82" spans="1:12" x14ac:dyDescent="0.35">
      <c r="A82" s="111" t="s">
        <v>236</v>
      </c>
      <c r="B82" s="112"/>
      <c r="C82" s="56">
        <v>1</v>
      </c>
      <c r="D82" s="63">
        <v>0</v>
      </c>
      <c r="E82" s="56">
        <v>1</v>
      </c>
      <c r="F82" s="63">
        <v>0</v>
      </c>
      <c r="G82" s="64">
        <v>0</v>
      </c>
      <c r="H82" s="64">
        <v>0</v>
      </c>
      <c r="I82" s="64">
        <v>0</v>
      </c>
      <c r="J82" s="64">
        <v>1</v>
      </c>
      <c r="K82" s="56">
        <v>0</v>
      </c>
      <c r="L82" s="105"/>
    </row>
    <row r="83" spans="1:12" ht="15" thickBot="1" x14ac:dyDescent="0.4">
      <c r="A83" s="111" t="s">
        <v>237</v>
      </c>
      <c r="B83" s="112"/>
      <c r="C83" s="56">
        <v>153</v>
      </c>
      <c r="D83" s="63">
        <v>36</v>
      </c>
      <c r="E83" s="56">
        <v>117</v>
      </c>
      <c r="F83" s="63">
        <v>8</v>
      </c>
      <c r="G83" s="64">
        <v>17</v>
      </c>
      <c r="H83" s="64">
        <v>11</v>
      </c>
      <c r="I83" s="64">
        <v>17</v>
      </c>
      <c r="J83" s="64">
        <v>39</v>
      </c>
      <c r="K83" s="56">
        <v>61</v>
      </c>
      <c r="L83" s="106"/>
    </row>
    <row r="84" spans="1:12" x14ac:dyDescent="0.35">
      <c r="A84" s="102"/>
      <c r="B84" s="102"/>
      <c r="C84" s="102"/>
      <c r="D84" s="102"/>
      <c r="E84" s="102"/>
      <c r="F84" s="102"/>
      <c r="G84" s="102"/>
      <c r="H84" s="102"/>
      <c r="I84" s="102"/>
      <c r="J84" s="102"/>
      <c r="K84" s="102"/>
      <c r="L84" s="102"/>
    </row>
    <row r="85" spans="1:12" x14ac:dyDescent="0.35">
      <c r="A85" s="103" t="s">
        <v>228</v>
      </c>
      <c r="B85" s="104"/>
      <c r="C85" s="56">
        <f>SUM(C86:C87)</f>
        <v>1136</v>
      </c>
      <c r="D85" s="56">
        <f t="shared" ref="D85:F85" si="12">SUM(D86:D87)</f>
        <v>392</v>
      </c>
      <c r="E85" s="56">
        <f t="shared" si="12"/>
        <v>744</v>
      </c>
      <c r="F85" s="56">
        <f t="shared" si="12"/>
        <v>65</v>
      </c>
      <c r="G85" s="56">
        <f>SUM(G86:G87)</f>
        <v>182</v>
      </c>
      <c r="H85" s="56">
        <f>SUM(H86:H87)</f>
        <v>145</v>
      </c>
      <c r="I85" s="56">
        <f t="shared" ref="I85:K85" si="13">SUM(I86:I87)</f>
        <v>110</v>
      </c>
      <c r="J85" s="56">
        <f t="shared" si="13"/>
        <v>286</v>
      </c>
      <c r="K85" s="56">
        <f t="shared" si="13"/>
        <v>348</v>
      </c>
      <c r="L85" s="105" t="s">
        <v>296</v>
      </c>
    </row>
    <row r="86" spans="1:12" x14ac:dyDescent="0.35">
      <c r="A86" s="107" t="s">
        <v>230</v>
      </c>
      <c r="B86" s="44" t="s">
        <v>231</v>
      </c>
      <c r="C86" s="57">
        <v>1002</v>
      </c>
      <c r="D86" s="58">
        <v>380</v>
      </c>
      <c r="E86" s="58">
        <v>622</v>
      </c>
      <c r="F86" s="58">
        <v>60</v>
      </c>
      <c r="G86" s="59">
        <v>180</v>
      </c>
      <c r="H86" s="59">
        <v>140</v>
      </c>
      <c r="I86" s="59">
        <v>93</v>
      </c>
      <c r="J86" s="59">
        <v>248</v>
      </c>
      <c r="K86" s="57">
        <v>281</v>
      </c>
      <c r="L86" s="105"/>
    </row>
    <row r="87" spans="1:12" x14ac:dyDescent="0.35">
      <c r="A87" s="108"/>
      <c r="B87" s="49" t="s">
        <v>232</v>
      </c>
      <c r="C87" s="57">
        <v>134</v>
      </c>
      <c r="D87" s="58">
        <v>12</v>
      </c>
      <c r="E87" s="57">
        <v>122</v>
      </c>
      <c r="F87" s="58">
        <v>5</v>
      </c>
      <c r="G87" s="59">
        <v>2</v>
      </c>
      <c r="H87" s="59">
        <v>5</v>
      </c>
      <c r="I87" s="59">
        <v>17</v>
      </c>
      <c r="J87" s="59">
        <v>38</v>
      </c>
      <c r="K87" s="57">
        <v>67</v>
      </c>
      <c r="L87" s="105"/>
    </row>
    <row r="88" spans="1:12" x14ac:dyDescent="0.35">
      <c r="A88" s="109" t="s">
        <v>297</v>
      </c>
      <c r="B88" s="110"/>
      <c r="C88" s="60">
        <v>1136</v>
      </c>
      <c r="D88" s="61">
        <v>392</v>
      </c>
      <c r="E88" s="60">
        <v>744</v>
      </c>
      <c r="F88" s="61">
        <v>65</v>
      </c>
      <c r="G88" s="62">
        <v>182</v>
      </c>
      <c r="H88" s="62">
        <v>145</v>
      </c>
      <c r="I88" s="62">
        <v>110</v>
      </c>
      <c r="J88" s="62">
        <v>286</v>
      </c>
      <c r="K88" s="60">
        <v>348</v>
      </c>
      <c r="L88" s="105"/>
    </row>
    <row r="89" spans="1:12" x14ac:dyDescent="0.35">
      <c r="A89" s="111" t="s">
        <v>234</v>
      </c>
      <c r="B89" s="112"/>
      <c r="C89" s="56">
        <v>919</v>
      </c>
      <c r="D89" s="63">
        <v>315</v>
      </c>
      <c r="E89" s="56">
        <v>604</v>
      </c>
      <c r="F89" s="63">
        <v>45</v>
      </c>
      <c r="G89" s="64">
        <v>148</v>
      </c>
      <c r="H89" s="64">
        <v>122</v>
      </c>
      <c r="I89" s="64">
        <v>85</v>
      </c>
      <c r="J89" s="64">
        <v>242</v>
      </c>
      <c r="K89" s="56">
        <v>277</v>
      </c>
      <c r="L89" s="105"/>
    </row>
    <row r="90" spans="1:12" x14ac:dyDescent="0.35">
      <c r="A90" s="111" t="s">
        <v>235</v>
      </c>
      <c r="B90" s="112"/>
      <c r="C90" s="56">
        <v>12</v>
      </c>
      <c r="D90" s="63">
        <v>7</v>
      </c>
      <c r="E90" s="56">
        <v>5</v>
      </c>
      <c r="F90" s="63">
        <v>2</v>
      </c>
      <c r="G90" s="64">
        <v>3</v>
      </c>
      <c r="H90" s="64">
        <v>2</v>
      </c>
      <c r="I90" s="64">
        <v>0</v>
      </c>
      <c r="J90" s="64">
        <v>3</v>
      </c>
      <c r="K90" s="56">
        <v>2</v>
      </c>
      <c r="L90" s="105"/>
    </row>
    <row r="91" spans="1:12" x14ac:dyDescent="0.35">
      <c r="A91" s="111" t="s">
        <v>236</v>
      </c>
      <c r="B91" s="112"/>
      <c r="C91" s="56">
        <v>1</v>
      </c>
      <c r="D91" s="63">
        <v>0</v>
      </c>
      <c r="E91" s="56">
        <v>1</v>
      </c>
      <c r="F91" s="63">
        <v>0</v>
      </c>
      <c r="G91" s="64">
        <v>0</v>
      </c>
      <c r="H91" s="64">
        <v>0</v>
      </c>
      <c r="I91" s="64">
        <v>0</v>
      </c>
      <c r="J91" s="64">
        <v>0</v>
      </c>
      <c r="K91" s="56">
        <v>1</v>
      </c>
      <c r="L91" s="105"/>
    </row>
    <row r="92" spans="1:12" ht="15" thickBot="1" x14ac:dyDescent="0.4">
      <c r="A92" s="111" t="s">
        <v>237</v>
      </c>
      <c r="B92" s="112"/>
      <c r="C92" s="56">
        <v>204</v>
      </c>
      <c r="D92" s="63">
        <v>70</v>
      </c>
      <c r="E92" s="56">
        <v>134</v>
      </c>
      <c r="F92" s="63">
        <v>18</v>
      </c>
      <c r="G92" s="64">
        <v>31</v>
      </c>
      <c r="H92" s="64">
        <v>21</v>
      </c>
      <c r="I92" s="64">
        <v>25</v>
      </c>
      <c r="J92" s="64">
        <v>41</v>
      </c>
      <c r="K92" s="56">
        <v>68</v>
      </c>
      <c r="L92" s="106"/>
    </row>
  </sheetData>
  <mergeCells count="94">
    <mergeCell ref="A1:H1"/>
    <mergeCell ref="A2:A3"/>
    <mergeCell ref="C2:C3"/>
    <mergeCell ref="D2:E2"/>
    <mergeCell ref="F2:K2"/>
    <mergeCell ref="L4:L11"/>
    <mergeCell ref="A5:A6"/>
    <mergeCell ref="A7:B7"/>
    <mergeCell ref="A8:B8"/>
    <mergeCell ref="A9:B9"/>
    <mergeCell ref="A10:B10"/>
    <mergeCell ref="A11:B11"/>
    <mergeCell ref="A4:B4"/>
    <mergeCell ref="A12:L12"/>
    <mergeCell ref="A13:B13"/>
    <mergeCell ref="L13:L20"/>
    <mergeCell ref="A14:A15"/>
    <mergeCell ref="A16:B16"/>
    <mergeCell ref="A17:B17"/>
    <mergeCell ref="A18:B18"/>
    <mergeCell ref="A19:B19"/>
    <mergeCell ref="A20:B20"/>
    <mergeCell ref="A21:L21"/>
    <mergeCell ref="A22:B22"/>
    <mergeCell ref="L22:L29"/>
    <mergeCell ref="A23:A24"/>
    <mergeCell ref="A25:B25"/>
    <mergeCell ref="A26:B26"/>
    <mergeCell ref="A27:B27"/>
    <mergeCell ref="A28:B28"/>
    <mergeCell ref="A29:B29"/>
    <mergeCell ref="A30:L30"/>
    <mergeCell ref="A31:B31"/>
    <mergeCell ref="L31:L38"/>
    <mergeCell ref="A32:A33"/>
    <mergeCell ref="A34:B34"/>
    <mergeCell ref="A35:B35"/>
    <mergeCell ref="A36:B36"/>
    <mergeCell ref="A37:B37"/>
    <mergeCell ref="A38:B38"/>
    <mergeCell ref="A39:L39"/>
    <mergeCell ref="A40:B40"/>
    <mergeCell ref="L40:L47"/>
    <mergeCell ref="A41:A42"/>
    <mergeCell ref="A43:B43"/>
    <mergeCell ref="A44:B44"/>
    <mergeCell ref="A45:B45"/>
    <mergeCell ref="A46:B46"/>
    <mergeCell ref="A47:B47"/>
    <mergeCell ref="A48:L48"/>
    <mergeCell ref="A49:B49"/>
    <mergeCell ref="L49:L56"/>
    <mergeCell ref="A50:A51"/>
    <mergeCell ref="A52:B52"/>
    <mergeCell ref="A53:B53"/>
    <mergeCell ref="A54:B54"/>
    <mergeCell ref="A55:B55"/>
    <mergeCell ref="A56:B56"/>
    <mergeCell ref="A57:L57"/>
    <mergeCell ref="A58:B58"/>
    <mergeCell ref="L58:L65"/>
    <mergeCell ref="A59:A60"/>
    <mergeCell ref="A61:B61"/>
    <mergeCell ref="A62:B62"/>
    <mergeCell ref="A63:B63"/>
    <mergeCell ref="A64:B64"/>
    <mergeCell ref="A65:B65"/>
    <mergeCell ref="A66:L66"/>
    <mergeCell ref="A67:B67"/>
    <mergeCell ref="L67:L74"/>
    <mergeCell ref="A68:A69"/>
    <mergeCell ref="A70:B70"/>
    <mergeCell ref="A71:B71"/>
    <mergeCell ref="A72:B72"/>
    <mergeCell ref="A73:B73"/>
    <mergeCell ref="A74:B74"/>
    <mergeCell ref="A75:L75"/>
    <mergeCell ref="A76:B76"/>
    <mergeCell ref="L76:L83"/>
    <mergeCell ref="A77:A78"/>
    <mergeCell ref="A79:B79"/>
    <mergeCell ref="A80:B80"/>
    <mergeCell ref="A81:B81"/>
    <mergeCell ref="A82:B82"/>
    <mergeCell ref="A83:B83"/>
    <mergeCell ref="A84:L84"/>
    <mergeCell ref="A85:B85"/>
    <mergeCell ref="L85:L92"/>
    <mergeCell ref="A86:A87"/>
    <mergeCell ref="A88:B88"/>
    <mergeCell ref="A89:B89"/>
    <mergeCell ref="A90:B90"/>
    <mergeCell ref="A91:B91"/>
    <mergeCell ref="A92:B92"/>
  </mergeCells>
  <hyperlinks>
    <hyperlink ref="I1" location="Index!A1" display="Back to Table of Contents" xr:uid="{00000000-0004-0000-0100-000000000000}"/>
  </hyperlinks>
  <pageMargins left="0.7" right="0.7" top="0.75" bottom="0.75" header="0.3" footer="0.3"/>
  <pageSetup scale="87" orientation="landscape" r:id="rId1"/>
  <headerFooter>
    <oddFooter>&amp;R&amp;1#&amp;"Calibri"&amp;12&amp;K000000Official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0EA42-3D8B-47E8-9B00-1470DCBB72BF}">
  <sheetPr>
    <tabColor rgb="FF92D050"/>
  </sheetPr>
  <dimension ref="A1:D64"/>
  <sheetViews>
    <sheetView workbookViewId="0">
      <pane ySplit="2" topLeftCell="A48" activePane="bottomLeft" state="frozen"/>
      <selection sqref="A1:AO1"/>
      <selection pane="bottomLeft" activeCell="B64" sqref="B64"/>
    </sheetView>
  </sheetViews>
  <sheetFormatPr defaultColWidth="8.7265625" defaultRowHeight="14.5" x14ac:dyDescent="0.35"/>
  <cols>
    <col min="1" max="1" width="32" style="66" bestFit="1" customWidth="1"/>
    <col min="2" max="2" width="16.26953125" style="66" bestFit="1" customWidth="1"/>
    <col min="3" max="3" width="13.7265625" style="66" bestFit="1" customWidth="1"/>
    <col min="4" max="16384" width="8.7265625" style="66"/>
  </cols>
  <sheetData>
    <row r="1" spans="1:4" x14ac:dyDescent="0.35">
      <c r="A1" s="102" t="s">
        <v>253</v>
      </c>
      <c r="B1" s="102"/>
      <c r="C1" s="102"/>
      <c r="D1" s="102"/>
    </row>
    <row r="2" spans="1:4" x14ac:dyDescent="0.35">
      <c r="A2" s="67"/>
      <c r="B2" s="68" t="s">
        <v>254</v>
      </c>
      <c r="C2" s="68" t="s">
        <v>255</v>
      </c>
      <c r="D2" s="35"/>
    </row>
    <row r="3" spans="1:4" x14ac:dyDescent="0.35">
      <c r="A3" s="69" t="s">
        <v>256</v>
      </c>
      <c r="B3" s="70">
        <v>3.8482697426796806</v>
      </c>
      <c r="C3" s="70"/>
      <c r="D3" s="121" t="s">
        <v>229</v>
      </c>
    </row>
    <row r="4" spans="1:4" x14ac:dyDescent="0.35">
      <c r="A4" s="69" t="s">
        <v>257</v>
      </c>
      <c r="B4" s="70">
        <v>3.1298326601269473</v>
      </c>
      <c r="C4" s="70">
        <v>76.885536823425028</v>
      </c>
      <c r="D4" s="121"/>
    </row>
    <row r="5" spans="1:4" x14ac:dyDescent="0.35">
      <c r="A5" s="69" t="s">
        <v>258</v>
      </c>
      <c r="B5" s="70">
        <v>4.2</v>
      </c>
      <c r="C5" s="70">
        <v>0.44365572315882873</v>
      </c>
      <c r="D5" s="121"/>
    </row>
    <row r="6" spans="1:4" x14ac:dyDescent="0.35">
      <c r="A6" s="69" t="s">
        <v>259</v>
      </c>
      <c r="B6" s="70">
        <v>6.4640522875816995</v>
      </c>
      <c r="C6" s="70">
        <v>20.363797692990239</v>
      </c>
      <c r="D6" s="121"/>
    </row>
    <row r="7" spans="1:4" x14ac:dyDescent="0.35">
      <c r="A7" s="69" t="s">
        <v>260</v>
      </c>
      <c r="B7" s="70">
        <v>4.634615384615385</v>
      </c>
      <c r="C7" s="70">
        <v>2.3070097604259097</v>
      </c>
      <c r="D7" s="121"/>
    </row>
    <row r="8" spans="1:4" x14ac:dyDescent="0.35">
      <c r="A8" s="102"/>
      <c r="B8" s="102"/>
      <c r="C8" s="102"/>
      <c r="D8" s="102"/>
    </row>
    <row r="9" spans="1:4" x14ac:dyDescent="0.35">
      <c r="A9" s="69" t="s">
        <v>256</v>
      </c>
      <c r="B9" s="70">
        <v>3.1787160208212839</v>
      </c>
      <c r="D9" s="121" t="s">
        <v>238</v>
      </c>
    </row>
    <row r="10" spans="1:4" x14ac:dyDescent="0.35">
      <c r="A10" s="69" t="s">
        <v>257</v>
      </c>
      <c r="B10" s="70">
        <v>2.787014563106796</v>
      </c>
      <c r="C10" s="70">
        <v>95.315211104684778</v>
      </c>
      <c r="D10" s="121"/>
    </row>
    <row r="11" spans="1:4" x14ac:dyDescent="0.35">
      <c r="A11" s="69" t="s">
        <v>258</v>
      </c>
      <c r="B11" s="70">
        <v>2.8571428571428572</v>
      </c>
      <c r="C11" s="70">
        <v>0.40485829959514169</v>
      </c>
      <c r="D11" s="121"/>
    </row>
    <row r="12" spans="1:4" x14ac:dyDescent="0.35">
      <c r="A12" s="69" t="s">
        <v>259</v>
      </c>
      <c r="B12" s="70">
        <v>12.125</v>
      </c>
      <c r="C12" s="70">
        <v>4.164256795835743</v>
      </c>
      <c r="D12" s="121"/>
    </row>
    <row r="13" spans="1:4" x14ac:dyDescent="0.35">
      <c r="A13" s="69" t="s">
        <v>260</v>
      </c>
      <c r="B13" s="70">
        <v>5</v>
      </c>
      <c r="C13" s="70">
        <v>0.11567379988432619</v>
      </c>
      <c r="D13" s="122"/>
    </row>
    <row r="14" spans="1:4" x14ac:dyDescent="0.35">
      <c r="A14" s="102"/>
      <c r="B14" s="102"/>
      <c r="C14" s="102"/>
      <c r="D14" s="102"/>
    </row>
    <row r="15" spans="1:4" x14ac:dyDescent="0.35">
      <c r="A15" s="69" t="s">
        <v>256</v>
      </c>
      <c r="B15" s="70">
        <v>3.1354651162790699</v>
      </c>
      <c r="D15" s="121" t="s">
        <v>240</v>
      </c>
    </row>
    <row r="16" spans="1:4" x14ac:dyDescent="0.35">
      <c r="A16" s="69" t="s">
        <v>257</v>
      </c>
      <c r="B16" s="70">
        <v>2.7470769230769232</v>
      </c>
      <c r="C16" s="70">
        <v>94.476744186046517</v>
      </c>
      <c r="D16" s="121"/>
    </row>
    <row r="17" spans="1:4" x14ac:dyDescent="0.35">
      <c r="A17" s="69" t="s">
        <v>258</v>
      </c>
      <c r="B17" s="70">
        <v>4.6363636363636367</v>
      </c>
      <c r="C17" s="70">
        <v>0.63953488372093026</v>
      </c>
      <c r="D17" s="121"/>
    </row>
    <row r="18" spans="1:4" x14ac:dyDescent="0.35">
      <c r="A18" s="69" t="s">
        <v>259</v>
      </c>
      <c r="B18" s="70">
        <v>10.822784810126583</v>
      </c>
      <c r="C18" s="70">
        <v>4.5930232558139537</v>
      </c>
      <c r="D18" s="121"/>
    </row>
    <row r="19" spans="1:4" x14ac:dyDescent="0.35">
      <c r="A19" s="69" t="s">
        <v>260</v>
      </c>
      <c r="B19" s="70">
        <v>4.5999999999999996</v>
      </c>
      <c r="C19" s="70">
        <v>0.29069767441860467</v>
      </c>
      <c r="D19" s="122"/>
    </row>
    <row r="20" spans="1:4" x14ac:dyDescent="0.35">
      <c r="A20" s="102"/>
      <c r="B20" s="102"/>
      <c r="C20" s="102"/>
      <c r="D20" s="102"/>
    </row>
    <row r="21" spans="1:4" x14ac:dyDescent="0.35">
      <c r="A21" s="69" t="s">
        <v>256</v>
      </c>
      <c r="B21" s="70">
        <v>2.7627416520210897</v>
      </c>
      <c r="D21" s="121" t="s">
        <v>242</v>
      </c>
    </row>
    <row r="22" spans="1:4" x14ac:dyDescent="0.35">
      <c r="A22" s="69" t="s">
        <v>257</v>
      </c>
      <c r="B22" s="70">
        <v>2.4291898577612865</v>
      </c>
      <c r="C22" s="70">
        <v>94.727592267135336</v>
      </c>
      <c r="D22" s="121"/>
    </row>
    <row r="23" spans="1:4" x14ac:dyDescent="0.35">
      <c r="A23" s="69" t="s">
        <v>258</v>
      </c>
      <c r="B23" s="70">
        <v>8.6666666666666661</v>
      </c>
      <c r="C23" s="70">
        <v>0.17574692442882248</v>
      </c>
      <c r="D23" s="121"/>
    </row>
    <row r="24" spans="1:4" x14ac:dyDescent="0.35">
      <c r="A24" s="69" t="s">
        <v>259</v>
      </c>
      <c r="B24" s="70">
        <v>9.0843373493975896</v>
      </c>
      <c r="C24" s="70">
        <v>4.862331575864089</v>
      </c>
      <c r="D24" s="121"/>
    </row>
    <row r="25" spans="1:4" x14ac:dyDescent="0.35">
      <c r="A25" s="69" t="s">
        <v>260</v>
      </c>
      <c r="B25" s="70">
        <v>2</v>
      </c>
      <c r="C25" s="70">
        <v>0.23432923257176333</v>
      </c>
      <c r="D25" s="122"/>
    </row>
    <row r="26" spans="1:4" x14ac:dyDescent="0.35">
      <c r="A26" s="102"/>
      <c r="B26" s="102"/>
      <c r="C26" s="102"/>
      <c r="D26" s="102"/>
    </row>
    <row r="27" spans="1:4" x14ac:dyDescent="0.35">
      <c r="A27" s="69" t="s">
        <v>256</v>
      </c>
      <c r="B27" s="70">
        <v>3.0774647887323945</v>
      </c>
      <c r="D27" s="121" t="s">
        <v>244</v>
      </c>
    </row>
    <row r="28" spans="1:4" x14ac:dyDescent="0.35">
      <c r="A28" s="69" t="s">
        <v>257</v>
      </c>
      <c r="B28" s="70">
        <v>2.6236626809314032</v>
      </c>
      <c r="C28" s="70">
        <v>93.251173708920192</v>
      </c>
      <c r="D28" s="121"/>
    </row>
    <row r="29" spans="1:4" x14ac:dyDescent="0.35">
      <c r="A29" s="69" t="s">
        <v>258</v>
      </c>
      <c r="B29" s="70">
        <v>11</v>
      </c>
      <c r="C29" s="70">
        <v>5.8685446009389672E-2</v>
      </c>
      <c r="D29" s="121"/>
    </row>
    <row r="30" spans="1:4" x14ac:dyDescent="0.35">
      <c r="A30" s="69" t="s">
        <v>259</v>
      </c>
      <c r="B30" s="70">
        <v>9.5283018867924536</v>
      </c>
      <c r="C30" s="70">
        <v>6.220657276995305</v>
      </c>
      <c r="D30" s="121"/>
    </row>
    <row r="31" spans="1:4" x14ac:dyDescent="0.35">
      <c r="A31" s="69" t="s">
        <v>260</v>
      </c>
      <c r="B31" s="70">
        <v>6.75</v>
      </c>
      <c r="C31" s="70">
        <v>0.46948356807511737</v>
      </c>
      <c r="D31" s="122"/>
    </row>
    <row r="32" spans="1:4" x14ac:dyDescent="0.35">
      <c r="A32" s="102"/>
      <c r="B32" s="102"/>
      <c r="C32" s="102"/>
      <c r="D32" s="102"/>
    </row>
    <row r="33" spans="1:4" x14ac:dyDescent="0.35">
      <c r="A33" s="69" t="s">
        <v>256</v>
      </c>
      <c r="B33" s="70">
        <v>3.3129770992366412</v>
      </c>
      <c r="D33" s="121" t="s">
        <v>246</v>
      </c>
    </row>
    <row r="34" spans="1:4" x14ac:dyDescent="0.35">
      <c r="A34" s="69" t="s">
        <v>257</v>
      </c>
      <c r="B34" s="70">
        <v>2.7189460476787954</v>
      </c>
      <c r="C34" s="70">
        <v>91.710758377425051</v>
      </c>
      <c r="D34" s="121"/>
    </row>
    <row r="35" spans="1:4" x14ac:dyDescent="0.35">
      <c r="A35" s="69" t="s">
        <v>258</v>
      </c>
      <c r="B35" s="70">
        <v>7.5</v>
      </c>
      <c r="C35" s="70">
        <v>7.7601410934744264</v>
      </c>
      <c r="D35" s="121"/>
    </row>
    <row r="36" spans="1:4" x14ac:dyDescent="0.35">
      <c r="A36" s="69" t="s">
        <v>259</v>
      </c>
      <c r="B36" s="70">
        <v>12.226804123711339</v>
      </c>
      <c r="C36" s="70">
        <v>0.52910052910052896</v>
      </c>
      <c r="D36" s="121"/>
    </row>
    <row r="37" spans="1:4" x14ac:dyDescent="0.35">
      <c r="A37" s="69" t="s">
        <v>260</v>
      </c>
      <c r="B37" s="70">
        <v>10.7</v>
      </c>
      <c r="C37" s="70">
        <v>0.58719906048150317</v>
      </c>
      <c r="D37" s="122"/>
    </row>
    <row r="38" spans="1:4" x14ac:dyDescent="0.35">
      <c r="A38" s="102"/>
      <c r="B38" s="102"/>
      <c r="C38" s="102"/>
      <c r="D38" s="102"/>
    </row>
    <row r="39" spans="1:4" x14ac:dyDescent="0.35">
      <c r="A39" s="69" t="s">
        <v>256</v>
      </c>
      <c r="B39" s="70">
        <v>3.3121693121693121</v>
      </c>
      <c r="D39" s="121" t="s">
        <v>248</v>
      </c>
    </row>
    <row r="40" spans="1:4" x14ac:dyDescent="0.35">
      <c r="A40" s="69" t="s">
        <v>257</v>
      </c>
      <c r="B40" s="70">
        <v>2.6846153846153844</v>
      </c>
      <c r="C40" s="70">
        <v>91.710757999999998</v>
      </c>
      <c r="D40" s="121"/>
    </row>
    <row r="41" spans="1:4" x14ac:dyDescent="0.35">
      <c r="A41" s="69" t="s">
        <v>258</v>
      </c>
      <c r="B41" s="70"/>
      <c r="C41" s="70"/>
      <c r="D41" s="121"/>
    </row>
    <row r="42" spans="1:4" x14ac:dyDescent="0.35">
      <c r="A42" s="69" t="s">
        <v>259</v>
      </c>
      <c r="B42" s="70">
        <v>10.257575757575758</v>
      </c>
      <c r="C42" s="70">
        <v>7.7601411000000002</v>
      </c>
      <c r="D42" s="121"/>
    </row>
    <row r="43" spans="1:4" x14ac:dyDescent="0.35">
      <c r="A43" s="69" t="s">
        <v>260</v>
      </c>
      <c r="B43" s="70">
        <v>10.222222222222221</v>
      </c>
      <c r="C43" s="70">
        <v>0.52910053000000001</v>
      </c>
      <c r="D43" s="122"/>
    </row>
    <row r="44" spans="1:4" x14ac:dyDescent="0.35">
      <c r="A44" s="102"/>
      <c r="B44" s="102"/>
      <c r="C44" s="102"/>
      <c r="D44" s="102"/>
    </row>
    <row r="45" spans="1:4" x14ac:dyDescent="0.35">
      <c r="A45" s="69" t="s">
        <v>256</v>
      </c>
      <c r="B45" s="70">
        <v>3.4174015285126398</v>
      </c>
      <c r="C45" s="70"/>
      <c r="D45" s="121" t="s">
        <v>250</v>
      </c>
    </row>
    <row r="46" spans="1:4" x14ac:dyDescent="0.35">
      <c r="A46" s="69" t="s">
        <v>257</v>
      </c>
      <c r="B46" s="70">
        <v>2.7066408768536427</v>
      </c>
      <c r="C46" s="70">
        <v>91.181657848324519</v>
      </c>
      <c r="D46" s="121"/>
    </row>
    <row r="47" spans="1:4" x14ac:dyDescent="0.35">
      <c r="A47" s="69" t="s">
        <v>258</v>
      </c>
      <c r="B47" s="70">
        <v>6</v>
      </c>
      <c r="C47" s="70">
        <v>5.8788947677836566E-2</v>
      </c>
      <c r="D47" s="121"/>
    </row>
    <row r="48" spans="1:4" x14ac:dyDescent="0.35">
      <c r="A48" s="69" t="s">
        <v>259</v>
      </c>
      <c r="B48" s="70">
        <v>10.909722222222221</v>
      </c>
      <c r="C48" s="70">
        <v>8.4656084656084651</v>
      </c>
      <c r="D48" s="121"/>
    </row>
    <row r="49" spans="1:4" x14ac:dyDescent="0.35">
      <c r="A49" s="69" t="s">
        <v>260</v>
      </c>
      <c r="B49" s="70">
        <v>7.6</v>
      </c>
      <c r="C49" s="70">
        <v>0.29394473838918284</v>
      </c>
      <c r="D49" s="122"/>
    </row>
    <row r="50" spans="1:4" x14ac:dyDescent="0.35">
      <c r="A50" s="102"/>
      <c r="B50" s="102"/>
      <c r="C50" s="102"/>
      <c r="D50" s="102"/>
    </row>
    <row r="51" spans="1:4" x14ac:dyDescent="0.35">
      <c r="A51" s="69" t="s">
        <v>256</v>
      </c>
      <c r="B51" s="70">
        <v>3.4717647058823529</v>
      </c>
      <c r="C51" s="70"/>
      <c r="D51" s="121" t="s">
        <v>252</v>
      </c>
    </row>
    <row r="52" spans="1:4" x14ac:dyDescent="0.35">
      <c r="A52" s="69" t="s">
        <v>257</v>
      </c>
      <c r="B52" s="70">
        <v>2.6875808538163</v>
      </c>
      <c r="C52" s="70">
        <v>90.941176470588232</v>
      </c>
      <c r="D52" s="121"/>
    </row>
    <row r="53" spans="1:4" x14ac:dyDescent="0.35">
      <c r="A53" s="69" t="s">
        <v>258</v>
      </c>
      <c r="B53" s="70">
        <v>1</v>
      </c>
      <c r="C53" s="70">
        <v>5.8823529411764698E-2</v>
      </c>
      <c r="D53" s="121"/>
    </row>
    <row r="54" spans="1:4" x14ac:dyDescent="0.35">
      <c r="A54" s="69" t="s">
        <v>259</v>
      </c>
      <c r="B54" s="70">
        <v>11.734265734265735</v>
      </c>
      <c r="C54" s="70">
        <v>8.4117647058823515</v>
      </c>
      <c r="D54" s="121"/>
    </row>
    <row r="55" spans="1:4" x14ac:dyDescent="0.35">
      <c r="A55" s="69" t="s">
        <v>260</v>
      </c>
      <c r="B55" s="70">
        <v>6.8</v>
      </c>
      <c r="C55" s="70">
        <v>0.58823529411764708</v>
      </c>
      <c r="D55" s="122"/>
    </row>
    <row r="56" spans="1:4" x14ac:dyDescent="0.35">
      <c r="A56" s="102"/>
      <c r="B56" s="102"/>
      <c r="C56" s="102"/>
      <c r="D56" s="102"/>
    </row>
    <row r="57" spans="1:4" x14ac:dyDescent="0.35">
      <c r="A57" s="69" t="s">
        <v>256</v>
      </c>
      <c r="B57" s="70">
        <v>4.869718309859155</v>
      </c>
      <c r="C57" s="70"/>
      <c r="D57" s="121" t="s">
        <v>296</v>
      </c>
    </row>
    <row r="58" spans="1:4" x14ac:dyDescent="0.35">
      <c r="A58" s="69" t="s">
        <v>257</v>
      </c>
      <c r="B58" s="70">
        <v>4.0741138560687435</v>
      </c>
      <c r="C58" s="70">
        <v>81.954225352112672</v>
      </c>
      <c r="D58" s="121"/>
    </row>
    <row r="59" spans="1:4" x14ac:dyDescent="0.35">
      <c r="A59" s="69" t="s">
        <v>258</v>
      </c>
      <c r="B59" s="70">
        <v>2</v>
      </c>
      <c r="C59" s="70">
        <v>8.8028169014084515E-2</v>
      </c>
      <c r="D59" s="121"/>
    </row>
    <row r="60" spans="1:4" x14ac:dyDescent="0.35">
      <c r="A60" s="69" t="s">
        <v>259</v>
      </c>
      <c r="B60" s="70">
        <v>8.5463917525773194</v>
      </c>
      <c r="C60" s="70">
        <v>17.077464788732392</v>
      </c>
      <c r="D60" s="121"/>
    </row>
    <row r="61" spans="1:4" x14ac:dyDescent="0.35">
      <c r="A61" s="69" t="s">
        <v>260</v>
      </c>
      <c r="B61" s="70">
        <v>7.9</v>
      </c>
      <c r="C61" s="70">
        <v>0.88028169014084512</v>
      </c>
      <c r="D61" s="122"/>
    </row>
    <row r="62" spans="1:4" x14ac:dyDescent="0.35">
      <c r="A62" s="31" t="s">
        <v>219</v>
      </c>
    </row>
    <row r="64" spans="1:4" x14ac:dyDescent="0.35">
      <c r="A64" s="66" t="s">
        <v>261</v>
      </c>
    </row>
  </sheetData>
  <mergeCells count="20">
    <mergeCell ref="A1:D1"/>
    <mergeCell ref="D3:D7"/>
    <mergeCell ref="A8:D8"/>
    <mergeCell ref="D9:D13"/>
    <mergeCell ref="A14:D14"/>
    <mergeCell ref="D45:D49"/>
    <mergeCell ref="A50:D50"/>
    <mergeCell ref="D15:D19"/>
    <mergeCell ref="A56:D56"/>
    <mergeCell ref="D57:D61"/>
    <mergeCell ref="D51:D55"/>
    <mergeCell ref="A20:D20"/>
    <mergeCell ref="D21:D25"/>
    <mergeCell ref="A26:D26"/>
    <mergeCell ref="D27:D31"/>
    <mergeCell ref="A32:D32"/>
    <mergeCell ref="D33:D37"/>
    <mergeCell ref="A38:D38"/>
    <mergeCell ref="D39:D43"/>
    <mergeCell ref="A44:D44"/>
  </mergeCells>
  <hyperlinks>
    <hyperlink ref="A62" location="Index!A1" display="Back to Table of Contents" xr:uid="{00000000-0004-0000-0200-000000000000}"/>
  </hyperlinks>
  <pageMargins left="0.7" right="0.7" top="0.75" bottom="0.75" header="0.3" footer="0.3"/>
  <pageSetup orientation="portrait" r:id="rId1"/>
  <headerFooter>
    <oddFooter>&amp;R&amp;1#&amp;"Calibri"&amp;12&amp;K000000Official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CFDF9-ECE3-49B2-86B3-25B137261AB1}">
  <sheetPr>
    <tabColor rgb="FF92D050"/>
  </sheetPr>
  <dimension ref="A1:H124"/>
  <sheetViews>
    <sheetView showGridLines="0" zoomScaleNormal="100" workbookViewId="0">
      <pane ySplit="4" topLeftCell="A112" activePane="bottomLeft" state="frozen"/>
      <selection sqref="A1:AO1"/>
      <selection pane="bottomLeft" activeCell="C114" sqref="C114"/>
    </sheetView>
  </sheetViews>
  <sheetFormatPr defaultColWidth="9.1796875" defaultRowHeight="14.5" x14ac:dyDescent="0.35"/>
  <cols>
    <col min="1" max="1" width="43.7265625" bestFit="1" customWidth="1"/>
    <col min="2" max="2" width="11.7265625" style="77" customWidth="1"/>
    <col min="3" max="7" width="11.7265625" customWidth="1"/>
  </cols>
  <sheetData>
    <row r="1" spans="1:8" x14ac:dyDescent="0.35">
      <c r="A1" s="102" t="s">
        <v>262</v>
      </c>
      <c r="B1" s="102"/>
      <c r="C1" s="102"/>
      <c r="D1" s="102"/>
      <c r="E1" s="102"/>
      <c r="F1" s="102"/>
      <c r="G1" s="102"/>
      <c r="H1" s="102"/>
    </row>
    <row r="2" spans="1:8" x14ac:dyDescent="0.35">
      <c r="A2" s="124"/>
      <c r="B2" s="127" t="s">
        <v>263</v>
      </c>
      <c r="C2" s="128"/>
      <c r="D2" s="131" t="s">
        <v>216</v>
      </c>
      <c r="E2" s="118"/>
      <c r="F2" s="118"/>
      <c r="G2" s="132"/>
      <c r="H2" s="35"/>
    </row>
    <row r="3" spans="1:8" x14ac:dyDescent="0.35">
      <c r="A3" s="125"/>
      <c r="B3" s="129"/>
      <c r="C3" s="130"/>
      <c r="D3" s="131" t="s">
        <v>2</v>
      </c>
      <c r="E3" s="132"/>
      <c r="F3" s="131" t="s">
        <v>3</v>
      </c>
      <c r="G3" s="132"/>
      <c r="H3" s="35"/>
    </row>
    <row r="4" spans="1:8" ht="29" x14ac:dyDescent="0.35">
      <c r="A4" s="126"/>
      <c r="B4" s="39" t="s">
        <v>264</v>
      </c>
      <c r="C4" s="39" t="s">
        <v>265</v>
      </c>
      <c r="D4" s="39" t="s">
        <v>264</v>
      </c>
      <c r="E4" s="39" t="s">
        <v>266</v>
      </c>
      <c r="F4" s="39" t="s">
        <v>264</v>
      </c>
      <c r="G4" s="39" t="s">
        <v>267</v>
      </c>
      <c r="H4" s="35"/>
    </row>
    <row r="5" spans="1:8" x14ac:dyDescent="0.35">
      <c r="A5" s="71" t="s">
        <v>268</v>
      </c>
      <c r="B5" s="72"/>
      <c r="C5" s="73"/>
      <c r="D5" s="72"/>
      <c r="E5" s="73"/>
      <c r="F5" s="72"/>
      <c r="G5" s="73"/>
      <c r="H5" s="121" t="s">
        <v>229</v>
      </c>
    </row>
    <row r="6" spans="1:8" x14ac:dyDescent="0.35">
      <c r="A6" s="74" t="s">
        <v>269</v>
      </c>
      <c r="B6" s="13">
        <v>1729</v>
      </c>
      <c r="C6" s="13">
        <v>73.983739837398375</v>
      </c>
      <c r="D6" s="13">
        <v>617</v>
      </c>
      <c r="E6" s="13">
        <v>79.20410783055199</v>
      </c>
      <c r="F6" s="13">
        <v>1112</v>
      </c>
      <c r="G6" s="13">
        <v>71.373555840821552</v>
      </c>
      <c r="H6" s="121"/>
    </row>
    <row r="7" spans="1:8" x14ac:dyDescent="0.35">
      <c r="A7" s="74" t="s">
        <v>270</v>
      </c>
      <c r="B7" s="13">
        <v>4</v>
      </c>
      <c r="C7" s="13">
        <v>0.17115960633290545</v>
      </c>
      <c r="D7" s="13">
        <v>3</v>
      </c>
      <c r="E7" s="13">
        <v>0.38510911424903721</v>
      </c>
      <c r="F7" s="13">
        <v>1</v>
      </c>
      <c r="G7" s="13">
        <v>6.4184852374839535E-2</v>
      </c>
      <c r="H7" s="121"/>
    </row>
    <row r="8" spans="1:8" x14ac:dyDescent="0.35">
      <c r="A8" s="74" t="s">
        <v>271</v>
      </c>
      <c r="B8" s="13">
        <v>10</v>
      </c>
      <c r="C8" s="13">
        <v>0.42789901583226364</v>
      </c>
      <c r="D8" s="13">
        <v>7</v>
      </c>
      <c r="E8" s="13">
        <v>0.89858793324775332</v>
      </c>
      <c r="F8" s="13">
        <v>3</v>
      </c>
      <c r="G8" s="13">
        <v>0.1925545571245186</v>
      </c>
      <c r="H8" s="121"/>
    </row>
    <row r="9" spans="1:8" x14ac:dyDescent="0.35">
      <c r="A9" s="74" t="s">
        <v>272</v>
      </c>
      <c r="B9" s="13"/>
      <c r="C9" s="13"/>
      <c r="D9" s="13"/>
      <c r="E9" s="13"/>
      <c r="F9" s="13"/>
      <c r="G9" s="13"/>
      <c r="H9" s="121"/>
    </row>
    <row r="10" spans="1:8" x14ac:dyDescent="0.35">
      <c r="A10" s="75" t="s">
        <v>273</v>
      </c>
      <c r="B10" s="13"/>
      <c r="C10" s="13"/>
      <c r="D10" s="13"/>
      <c r="E10" s="13"/>
      <c r="F10" s="13"/>
      <c r="G10" s="13"/>
      <c r="H10" s="121"/>
    </row>
    <row r="11" spans="1:8" x14ac:dyDescent="0.35">
      <c r="A11" s="74" t="s">
        <v>274</v>
      </c>
      <c r="B11" s="13">
        <v>21</v>
      </c>
      <c r="C11" s="13">
        <v>0.89858793324775355</v>
      </c>
      <c r="D11" s="13">
        <v>9</v>
      </c>
      <c r="E11" s="13">
        <v>1.1553273427471118</v>
      </c>
      <c r="F11" s="13">
        <v>12</v>
      </c>
      <c r="G11" s="13">
        <v>0.77021822849807442</v>
      </c>
      <c r="H11" s="121"/>
    </row>
    <row r="12" spans="1:8" x14ac:dyDescent="0.35">
      <c r="A12" s="74" t="s">
        <v>275</v>
      </c>
      <c r="B12" s="13">
        <v>54</v>
      </c>
      <c r="C12" s="13">
        <v>2.3106546854942236</v>
      </c>
      <c r="D12" s="13">
        <v>9</v>
      </c>
      <c r="E12" s="13">
        <v>1.1553273427471118</v>
      </c>
      <c r="F12" s="13">
        <v>45</v>
      </c>
      <c r="G12" s="13">
        <v>2.8883183568677788</v>
      </c>
      <c r="H12" s="121"/>
    </row>
    <row r="13" spans="1:8" x14ac:dyDescent="0.35">
      <c r="A13" s="74" t="s">
        <v>276</v>
      </c>
      <c r="B13" s="13">
        <v>467</v>
      </c>
      <c r="C13" s="13">
        <v>19.982884039366709</v>
      </c>
      <c r="D13" s="13">
        <v>119</v>
      </c>
      <c r="E13" s="13">
        <v>15.275994865211809</v>
      </c>
      <c r="F13" s="13">
        <v>348</v>
      </c>
      <c r="G13" s="13">
        <v>22.336328626444157</v>
      </c>
      <c r="H13" s="121"/>
    </row>
    <row r="14" spans="1:8" x14ac:dyDescent="0.35">
      <c r="A14" s="74" t="s">
        <v>277</v>
      </c>
      <c r="B14" s="13">
        <v>29</v>
      </c>
      <c r="C14" s="13">
        <v>1.2409071459135643</v>
      </c>
      <c r="D14" s="13">
        <v>6</v>
      </c>
      <c r="E14" s="13">
        <v>0.77021822849807442</v>
      </c>
      <c r="F14" s="13">
        <v>23</v>
      </c>
      <c r="G14" s="13">
        <v>1.4762516046213092</v>
      </c>
      <c r="H14" s="121"/>
    </row>
    <row r="15" spans="1:8" x14ac:dyDescent="0.35">
      <c r="A15" s="74" t="s">
        <v>278</v>
      </c>
      <c r="B15" s="13">
        <v>23</v>
      </c>
      <c r="C15" s="13">
        <v>0.98416773641420618</v>
      </c>
      <c r="D15" s="13">
        <v>9</v>
      </c>
      <c r="E15" s="13">
        <v>1.1553273427471118</v>
      </c>
      <c r="F15" s="13">
        <v>14</v>
      </c>
      <c r="G15" s="13">
        <v>0.89858793324775332</v>
      </c>
      <c r="H15" s="121"/>
    </row>
    <row r="16" spans="1:8" x14ac:dyDescent="0.35">
      <c r="A16" s="102"/>
      <c r="B16" s="102"/>
      <c r="C16" s="102"/>
      <c r="D16" s="102"/>
      <c r="E16" s="102"/>
      <c r="F16" s="102"/>
      <c r="G16" s="102"/>
      <c r="H16" s="123"/>
    </row>
    <row r="17" spans="1:8" x14ac:dyDescent="0.35">
      <c r="A17" s="71" t="s">
        <v>268</v>
      </c>
      <c r="B17" s="72"/>
      <c r="C17" s="73"/>
      <c r="D17" s="72"/>
      <c r="E17" s="73"/>
      <c r="F17" s="72"/>
      <c r="G17" s="73"/>
      <c r="H17" s="121" t="s">
        <v>238</v>
      </c>
    </row>
    <row r="18" spans="1:8" x14ac:dyDescent="0.35">
      <c r="A18" s="74" t="s">
        <v>269</v>
      </c>
      <c r="B18" s="13">
        <v>1646</v>
      </c>
      <c r="C18" s="13">
        <v>95.199537304800458</v>
      </c>
      <c r="D18" s="13">
        <v>613</v>
      </c>
      <c r="E18" s="13">
        <v>96.232339089481954</v>
      </c>
      <c r="F18" s="13">
        <v>1033</v>
      </c>
      <c r="G18" s="13">
        <v>94.597069597069591</v>
      </c>
      <c r="H18" s="121"/>
    </row>
    <row r="19" spans="1:8" x14ac:dyDescent="0.35">
      <c r="A19" s="74" t="s">
        <v>270</v>
      </c>
      <c r="B19" s="13">
        <v>2</v>
      </c>
      <c r="C19" s="13">
        <v>0.11567379988432619</v>
      </c>
      <c r="D19" s="13">
        <v>1</v>
      </c>
      <c r="E19" s="13">
        <v>0.15698587127158556</v>
      </c>
      <c r="F19" s="13">
        <v>1</v>
      </c>
      <c r="G19" s="13">
        <v>9.1575091575091569E-2</v>
      </c>
      <c r="H19" s="121"/>
    </row>
    <row r="20" spans="1:8" x14ac:dyDescent="0.35">
      <c r="A20" s="74" t="s">
        <v>271</v>
      </c>
      <c r="B20" s="13">
        <v>7</v>
      </c>
      <c r="C20" s="13">
        <v>0.40485829959514169</v>
      </c>
      <c r="D20" s="13">
        <v>4</v>
      </c>
      <c r="E20" s="13">
        <v>0.62794348508634223</v>
      </c>
      <c r="F20" s="13">
        <v>3</v>
      </c>
      <c r="G20" s="13">
        <v>0.27472527472527469</v>
      </c>
      <c r="H20" s="121"/>
    </row>
    <row r="21" spans="1:8" x14ac:dyDescent="0.35">
      <c r="A21" s="74" t="s">
        <v>272</v>
      </c>
      <c r="B21" s="13"/>
      <c r="C21" s="13"/>
      <c r="D21" s="13"/>
      <c r="E21" s="13"/>
      <c r="F21" s="13"/>
      <c r="G21" s="13"/>
      <c r="H21" s="121"/>
    </row>
    <row r="22" spans="1:8" x14ac:dyDescent="0.35">
      <c r="A22" s="75" t="s">
        <v>273</v>
      </c>
      <c r="B22" s="13"/>
      <c r="C22" s="13"/>
      <c r="D22" s="13"/>
      <c r="E22" s="13"/>
      <c r="F22" s="13"/>
      <c r="G22" s="13"/>
      <c r="H22" s="121"/>
    </row>
    <row r="23" spans="1:8" x14ac:dyDescent="0.35">
      <c r="A23" s="74" t="s">
        <v>274</v>
      </c>
      <c r="B23" s="13">
        <v>6</v>
      </c>
      <c r="C23" s="13">
        <v>0.34702139965297857</v>
      </c>
      <c r="D23" s="13">
        <v>5</v>
      </c>
      <c r="E23" s="13">
        <v>0.78492935635792793</v>
      </c>
      <c r="F23" s="13">
        <v>1</v>
      </c>
      <c r="G23" s="13">
        <v>9.1575091575091569E-2</v>
      </c>
      <c r="H23" s="121"/>
    </row>
    <row r="24" spans="1:8" x14ac:dyDescent="0.35">
      <c r="A24" s="74" t="s">
        <v>275</v>
      </c>
      <c r="B24" s="13">
        <v>1</v>
      </c>
      <c r="C24" s="13">
        <v>5.7836899942163095E-2</v>
      </c>
      <c r="D24" s="13">
        <v>0</v>
      </c>
      <c r="E24" s="13">
        <v>0</v>
      </c>
      <c r="F24" s="13">
        <v>1</v>
      </c>
      <c r="G24" s="13">
        <v>9.1575091575091569E-2</v>
      </c>
      <c r="H24" s="121"/>
    </row>
    <row r="25" spans="1:8" x14ac:dyDescent="0.35">
      <c r="A25" s="74" t="s">
        <v>276</v>
      </c>
      <c r="B25" s="13">
        <v>65</v>
      </c>
      <c r="C25" s="13">
        <v>3.7593984962406015</v>
      </c>
      <c r="D25" s="13">
        <v>14</v>
      </c>
      <c r="E25" s="13">
        <v>2.197802197802198</v>
      </c>
      <c r="F25" s="13">
        <v>51</v>
      </c>
      <c r="G25" s="13">
        <v>4.6703296703296706</v>
      </c>
      <c r="H25" s="121"/>
    </row>
    <row r="26" spans="1:8" x14ac:dyDescent="0.35">
      <c r="A26" s="74" t="s">
        <v>277</v>
      </c>
      <c r="B26" s="13"/>
      <c r="C26" s="13"/>
      <c r="D26" s="13"/>
      <c r="E26" s="13"/>
      <c r="F26" s="13"/>
      <c r="G26" s="13"/>
      <c r="H26" s="121"/>
    </row>
    <row r="27" spans="1:8" x14ac:dyDescent="0.35">
      <c r="A27" s="74" t="s">
        <v>278</v>
      </c>
      <c r="B27" s="13">
        <v>2</v>
      </c>
      <c r="C27" s="13">
        <v>0.11567379988432619</v>
      </c>
      <c r="D27" s="13">
        <v>0</v>
      </c>
      <c r="E27" s="13">
        <v>0</v>
      </c>
      <c r="F27" s="13">
        <v>2</v>
      </c>
      <c r="G27" s="13">
        <v>0.18315018315018314</v>
      </c>
      <c r="H27" s="122"/>
    </row>
    <row r="28" spans="1:8" x14ac:dyDescent="0.35">
      <c r="A28" s="102"/>
      <c r="B28" s="102"/>
      <c r="C28" s="102"/>
      <c r="D28" s="102"/>
      <c r="E28" s="102"/>
      <c r="F28" s="102"/>
      <c r="G28" s="102"/>
      <c r="H28" s="123"/>
    </row>
    <row r="29" spans="1:8" x14ac:dyDescent="0.35">
      <c r="A29" s="71" t="s">
        <v>268</v>
      </c>
      <c r="B29" s="72"/>
      <c r="C29" s="73"/>
      <c r="D29" s="72"/>
      <c r="E29" s="73"/>
      <c r="F29" s="72"/>
      <c r="G29" s="73"/>
      <c r="H29" s="121" t="s">
        <v>240</v>
      </c>
    </row>
    <row r="30" spans="1:8" x14ac:dyDescent="0.35">
      <c r="A30" s="74" t="s">
        <v>269</v>
      </c>
      <c r="B30" s="13">
        <v>1624</v>
      </c>
      <c r="C30" s="13">
        <v>94.418604651162781</v>
      </c>
      <c r="D30" s="13">
        <v>596</v>
      </c>
      <c r="E30" s="13">
        <v>94.303797468354432</v>
      </c>
      <c r="F30" s="13">
        <v>1028</v>
      </c>
      <c r="G30" s="13">
        <v>94.485294117647058</v>
      </c>
      <c r="H30" s="121"/>
    </row>
    <row r="31" spans="1:8" x14ac:dyDescent="0.35">
      <c r="A31" s="74" t="s">
        <v>270</v>
      </c>
      <c r="B31" s="13">
        <v>1</v>
      </c>
      <c r="C31" s="13">
        <v>5.8139534883720929E-2</v>
      </c>
      <c r="D31" s="13">
        <v>1</v>
      </c>
      <c r="E31" s="13">
        <v>0.15822784810126583</v>
      </c>
      <c r="F31" s="13">
        <v>0</v>
      </c>
      <c r="G31" s="13">
        <v>0</v>
      </c>
      <c r="H31" s="121"/>
    </row>
    <row r="32" spans="1:8" x14ac:dyDescent="0.35">
      <c r="A32" s="74" t="s">
        <v>271</v>
      </c>
      <c r="B32" s="13">
        <v>11</v>
      </c>
      <c r="C32" s="13">
        <v>0.63953488372093026</v>
      </c>
      <c r="D32" s="13">
        <v>8</v>
      </c>
      <c r="E32" s="13">
        <v>1.2658227848101267</v>
      </c>
      <c r="F32" s="13">
        <v>3</v>
      </c>
      <c r="G32" s="13">
        <v>0.27573529411764702</v>
      </c>
      <c r="H32" s="121"/>
    </row>
    <row r="33" spans="1:8" x14ac:dyDescent="0.35">
      <c r="A33" s="74" t="s">
        <v>272</v>
      </c>
      <c r="B33" s="13"/>
      <c r="C33" s="13"/>
      <c r="D33" s="13"/>
      <c r="E33" s="13"/>
      <c r="F33" s="13"/>
      <c r="G33" s="13"/>
      <c r="H33" s="121"/>
    </row>
    <row r="34" spans="1:8" x14ac:dyDescent="0.35">
      <c r="A34" s="75" t="s">
        <v>273</v>
      </c>
      <c r="B34" s="13"/>
      <c r="C34" s="13"/>
      <c r="D34" s="13"/>
      <c r="E34" s="13"/>
      <c r="F34" s="13"/>
      <c r="G34" s="13"/>
      <c r="H34" s="121"/>
    </row>
    <row r="35" spans="1:8" x14ac:dyDescent="0.35">
      <c r="A35" s="74" t="s">
        <v>274</v>
      </c>
      <c r="B35" s="13">
        <v>9</v>
      </c>
      <c r="C35" s="13">
        <v>0.52325581395348841</v>
      </c>
      <c r="D35" s="13">
        <v>7</v>
      </c>
      <c r="E35" s="13">
        <v>1.1075949367088607</v>
      </c>
      <c r="F35" s="13">
        <v>2</v>
      </c>
      <c r="G35" s="13">
        <v>0.18382352941176469</v>
      </c>
      <c r="H35" s="121"/>
    </row>
    <row r="36" spans="1:8" x14ac:dyDescent="0.35">
      <c r="A36" s="74" t="s">
        <v>275</v>
      </c>
      <c r="B36" s="13"/>
      <c r="C36" s="13"/>
      <c r="D36" s="13"/>
      <c r="E36" s="13"/>
      <c r="F36" s="13"/>
      <c r="G36" s="13"/>
      <c r="H36" s="121"/>
    </row>
    <row r="37" spans="1:8" x14ac:dyDescent="0.35">
      <c r="A37" s="74" t="s">
        <v>276</v>
      </c>
      <c r="B37" s="13">
        <v>70</v>
      </c>
      <c r="C37" s="13">
        <v>4.0697674418604652</v>
      </c>
      <c r="D37" s="13">
        <v>18</v>
      </c>
      <c r="E37" s="13">
        <v>2.8481012658227849</v>
      </c>
      <c r="F37" s="13">
        <v>52</v>
      </c>
      <c r="G37" s="13">
        <v>4.7794117647058822</v>
      </c>
      <c r="H37" s="121"/>
    </row>
    <row r="38" spans="1:8" x14ac:dyDescent="0.35">
      <c r="A38" s="74" t="s">
        <v>277</v>
      </c>
      <c r="B38" s="13"/>
      <c r="C38" s="13"/>
      <c r="D38" s="13"/>
      <c r="E38" s="13"/>
      <c r="F38" s="13"/>
      <c r="G38" s="13"/>
      <c r="H38" s="121"/>
    </row>
    <row r="39" spans="1:8" x14ac:dyDescent="0.35">
      <c r="A39" s="74" t="s">
        <v>278</v>
      </c>
      <c r="B39" s="13">
        <v>5</v>
      </c>
      <c r="C39" s="13">
        <v>0.29069767441860467</v>
      </c>
      <c r="D39" s="13">
        <v>2</v>
      </c>
      <c r="E39" s="13">
        <v>0.31645569620253167</v>
      </c>
      <c r="F39" s="13">
        <v>3</v>
      </c>
      <c r="G39" s="13">
        <v>0.27573529411764702</v>
      </c>
      <c r="H39" s="122"/>
    </row>
    <row r="40" spans="1:8" x14ac:dyDescent="0.35">
      <c r="A40" s="102"/>
      <c r="B40" s="102"/>
      <c r="C40" s="102"/>
      <c r="D40" s="102"/>
      <c r="E40" s="102"/>
      <c r="F40" s="102"/>
      <c r="G40" s="102"/>
      <c r="H40" s="123"/>
    </row>
    <row r="41" spans="1:8" x14ac:dyDescent="0.35">
      <c r="A41" s="71" t="s">
        <v>268</v>
      </c>
      <c r="B41" s="72"/>
      <c r="C41" s="73"/>
      <c r="D41" s="72"/>
      <c r="E41" s="73"/>
      <c r="F41" s="72"/>
      <c r="G41" s="73"/>
      <c r="H41" s="121" t="s">
        <v>242</v>
      </c>
    </row>
    <row r="42" spans="1:8" x14ac:dyDescent="0.35">
      <c r="A42" s="74" t="s">
        <v>269</v>
      </c>
      <c r="B42" s="13">
        <v>1616</v>
      </c>
      <c r="C42" s="13">
        <v>94.66900995899239</v>
      </c>
      <c r="D42" s="13">
        <v>596</v>
      </c>
      <c r="E42" s="13">
        <v>95.819935691318321</v>
      </c>
      <c r="F42" s="13">
        <v>1020</v>
      </c>
      <c r="G42" s="13">
        <v>94.009216589861751</v>
      </c>
      <c r="H42" s="121"/>
    </row>
    <row r="43" spans="1:8" x14ac:dyDescent="0.35">
      <c r="A43" s="74" t="s">
        <v>270</v>
      </c>
      <c r="B43" s="13">
        <v>1</v>
      </c>
      <c r="C43" s="13">
        <v>5.8582308142940832E-2</v>
      </c>
      <c r="D43" s="13">
        <v>0</v>
      </c>
      <c r="E43" s="13">
        <v>0</v>
      </c>
      <c r="F43" s="13">
        <v>1</v>
      </c>
      <c r="G43" s="13">
        <v>9.2165898617511524E-2</v>
      </c>
      <c r="H43" s="121"/>
    </row>
    <row r="44" spans="1:8" x14ac:dyDescent="0.35">
      <c r="A44" s="74" t="s">
        <v>271</v>
      </c>
      <c r="B44" s="13">
        <v>3</v>
      </c>
      <c r="C44" s="13">
        <v>0.17574692442882248</v>
      </c>
      <c r="D44" s="13">
        <v>3</v>
      </c>
      <c r="E44" s="13">
        <v>0.48231511254019299</v>
      </c>
      <c r="F44" s="13">
        <v>0</v>
      </c>
      <c r="G44" s="13">
        <v>0</v>
      </c>
      <c r="H44" s="121"/>
    </row>
    <row r="45" spans="1:8" x14ac:dyDescent="0.35">
      <c r="A45" s="74" t="s">
        <v>272</v>
      </c>
      <c r="B45" s="13"/>
      <c r="C45" s="13"/>
      <c r="D45" s="13"/>
      <c r="E45" s="13"/>
      <c r="F45" s="13"/>
      <c r="G45" s="13"/>
      <c r="H45" s="121"/>
    </row>
    <row r="46" spans="1:8" x14ac:dyDescent="0.35">
      <c r="A46" s="75" t="s">
        <v>273</v>
      </c>
      <c r="B46" s="13"/>
      <c r="C46" s="13"/>
      <c r="D46" s="13"/>
      <c r="E46" s="13"/>
      <c r="F46" s="13"/>
      <c r="G46" s="13"/>
      <c r="H46" s="121"/>
    </row>
    <row r="47" spans="1:8" x14ac:dyDescent="0.35">
      <c r="A47" s="74" t="s">
        <v>274</v>
      </c>
      <c r="B47" s="13">
        <v>4</v>
      </c>
      <c r="C47" s="13">
        <v>0.23432923257176333</v>
      </c>
      <c r="D47" s="13">
        <v>4</v>
      </c>
      <c r="E47" s="13">
        <v>0.64308681672025725</v>
      </c>
      <c r="F47" s="13">
        <v>0</v>
      </c>
      <c r="G47" s="13">
        <v>0</v>
      </c>
      <c r="H47" s="121"/>
    </row>
    <row r="48" spans="1:8" x14ac:dyDescent="0.35">
      <c r="A48" s="74" t="s">
        <v>275</v>
      </c>
      <c r="B48" s="13"/>
      <c r="C48" s="13"/>
      <c r="D48" s="13"/>
      <c r="E48" s="13"/>
      <c r="F48" s="13"/>
      <c r="G48" s="13"/>
      <c r="H48" s="121"/>
    </row>
    <row r="49" spans="1:8" x14ac:dyDescent="0.35">
      <c r="A49" s="74" t="s">
        <v>276</v>
      </c>
      <c r="B49" s="13">
        <v>79</v>
      </c>
      <c r="C49" s="13">
        <v>4.6280023432923256</v>
      </c>
      <c r="D49" s="13">
        <v>19</v>
      </c>
      <c r="E49" s="13">
        <v>3.054662379421222</v>
      </c>
      <c r="F49" s="13">
        <v>60</v>
      </c>
      <c r="G49" s="13">
        <v>5.5299539170506913</v>
      </c>
      <c r="H49" s="121"/>
    </row>
    <row r="50" spans="1:8" x14ac:dyDescent="0.35">
      <c r="A50" s="74" t="s">
        <v>277</v>
      </c>
      <c r="B50" s="13"/>
      <c r="C50" s="13"/>
      <c r="D50" s="13"/>
      <c r="E50" s="13"/>
      <c r="F50" s="13"/>
      <c r="G50" s="13"/>
      <c r="H50" s="121"/>
    </row>
    <row r="51" spans="1:8" x14ac:dyDescent="0.35">
      <c r="A51" s="74" t="s">
        <v>278</v>
      </c>
      <c r="B51" s="13">
        <v>4</v>
      </c>
      <c r="C51" s="13">
        <v>0.23432923257176333</v>
      </c>
      <c r="D51" s="13">
        <v>0</v>
      </c>
      <c r="E51" s="13">
        <v>0</v>
      </c>
      <c r="F51" s="13">
        <v>4</v>
      </c>
      <c r="G51" s="13">
        <v>0.3686635944700461</v>
      </c>
      <c r="H51" s="122"/>
    </row>
    <row r="52" spans="1:8" x14ac:dyDescent="0.35">
      <c r="A52" s="102"/>
      <c r="B52" s="102"/>
      <c r="C52" s="102"/>
      <c r="D52" s="102"/>
      <c r="E52" s="102"/>
      <c r="F52" s="102"/>
      <c r="G52" s="102"/>
      <c r="H52" s="123"/>
    </row>
    <row r="53" spans="1:8" x14ac:dyDescent="0.35">
      <c r="A53" s="76" t="s">
        <v>268</v>
      </c>
      <c r="B53" s="72"/>
      <c r="C53" s="73"/>
      <c r="D53" s="72"/>
      <c r="E53" s="73"/>
      <c r="F53" s="72"/>
      <c r="G53" s="73"/>
      <c r="H53" s="121" t="s">
        <v>244</v>
      </c>
    </row>
    <row r="54" spans="1:8" x14ac:dyDescent="0.35">
      <c r="A54" s="74" t="s">
        <v>269</v>
      </c>
      <c r="B54" s="13">
        <v>1589</v>
      </c>
      <c r="C54" s="13">
        <v>93.251173708920192</v>
      </c>
      <c r="D54" s="13">
        <v>584</v>
      </c>
      <c r="E54" s="13">
        <v>94.345718901453964</v>
      </c>
      <c r="F54" s="13">
        <v>1005</v>
      </c>
      <c r="G54" s="13">
        <v>92.626728110599075</v>
      </c>
      <c r="H54" s="121"/>
    </row>
    <row r="55" spans="1:8" x14ac:dyDescent="0.35">
      <c r="A55" s="74" t="s">
        <v>270</v>
      </c>
      <c r="B55" s="13">
        <v>1</v>
      </c>
      <c r="C55" s="13">
        <v>5.8685446009389672E-2</v>
      </c>
      <c r="D55" s="13">
        <v>1</v>
      </c>
      <c r="E55" s="13">
        <v>0.16155088852988692</v>
      </c>
      <c r="F55" s="13">
        <v>0</v>
      </c>
      <c r="G55" s="13">
        <v>0</v>
      </c>
      <c r="H55" s="121"/>
    </row>
    <row r="56" spans="1:8" x14ac:dyDescent="0.35">
      <c r="A56" s="74" t="s">
        <v>271</v>
      </c>
      <c r="B56" s="13">
        <v>11</v>
      </c>
      <c r="C56" s="13">
        <v>0.64553990610328638</v>
      </c>
      <c r="D56" s="13">
        <v>7</v>
      </c>
      <c r="E56" s="13">
        <v>1.1308562197092085</v>
      </c>
      <c r="F56" s="13">
        <v>4</v>
      </c>
      <c r="G56" s="13">
        <v>0.3686635944700461</v>
      </c>
      <c r="H56" s="121"/>
    </row>
    <row r="57" spans="1:8" x14ac:dyDescent="0.35">
      <c r="A57" s="74" t="s">
        <v>272</v>
      </c>
      <c r="B57" s="13"/>
      <c r="C57" s="13"/>
      <c r="D57" s="13"/>
      <c r="E57" s="13"/>
      <c r="F57" s="13"/>
      <c r="G57" s="13"/>
      <c r="H57" s="121"/>
    </row>
    <row r="58" spans="1:8" x14ac:dyDescent="0.35">
      <c r="A58" s="75" t="s">
        <v>273</v>
      </c>
      <c r="B58" s="13"/>
      <c r="C58" s="13"/>
      <c r="D58" s="13"/>
      <c r="E58" s="13"/>
      <c r="F58" s="13"/>
      <c r="G58" s="13"/>
      <c r="H58" s="121"/>
    </row>
    <row r="59" spans="1:8" x14ac:dyDescent="0.35">
      <c r="A59" s="74" t="s">
        <v>274</v>
      </c>
      <c r="B59" s="13">
        <v>1</v>
      </c>
      <c r="C59" s="13">
        <v>5.8685446009389672E-2</v>
      </c>
      <c r="D59" s="13">
        <v>0</v>
      </c>
      <c r="E59" s="13">
        <v>0</v>
      </c>
      <c r="F59" s="13">
        <v>1</v>
      </c>
      <c r="G59" s="13">
        <v>9.2165898617511524E-2</v>
      </c>
      <c r="H59" s="121"/>
    </row>
    <row r="60" spans="1:8" x14ac:dyDescent="0.35">
      <c r="A60" s="74" t="s">
        <v>275</v>
      </c>
      <c r="B60" s="13"/>
      <c r="C60" s="13"/>
      <c r="D60" s="13"/>
      <c r="E60" s="13"/>
      <c r="F60" s="13"/>
      <c r="G60" s="13"/>
      <c r="H60" s="121"/>
    </row>
    <row r="61" spans="1:8" x14ac:dyDescent="0.35">
      <c r="A61" s="74" t="s">
        <v>276</v>
      </c>
      <c r="B61" s="13"/>
      <c r="C61" s="13"/>
      <c r="D61" s="13"/>
      <c r="E61" s="13"/>
      <c r="F61" s="13"/>
      <c r="G61" s="13"/>
      <c r="H61" s="121"/>
    </row>
    <row r="62" spans="1:8" x14ac:dyDescent="0.35">
      <c r="A62" s="74" t="s">
        <v>277</v>
      </c>
      <c r="B62" s="13">
        <v>94</v>
      </c>
      <c r="C62" s="13">
        <v>5.516431924882629</v>
      </c>
      <c r="D62" s="13">
        <v>24</v>
      </c>
      <c r="E62" s="13">
        <v>3.8772213247172864</v>
      </c>
      <c r="F62" s="13">
        <v>70</v>
      </c>
      <c r="G62" s="13">
        <v>6.4516129032258061</v>
      </c>
      <c r="H62" s="121"/>
    </row>
    <row r="63" spans="1:8" x14ac:dyDescent="0.35">
      <c r="A63" s="74" t="s">
        <v>278</v>
      </c>
      <c r="B63" s="13">
        <v>8</v>
      </c>
      <c r="C63" s="13">
        <v>0.46948356807511737</v>
      </c>
      <c r="D63" s="13">
        <v>3</v>
      </c>
      <c r="E63" s="13">
        <v>0.4846526655896608</v>
      </c>
      <c r="F63" s="13">
        <v>5</v>
      </c>
      <c r="G63" s="13">
        <v>0.46082949308755761</v>
      </c>
      <c r="H63" s="122"/>
    </row>
    <row r="64" spans="1:8" x14ac:dyDescent="0.35">
      <c r="A64" s="102"/>
      <c r="B64" s="102"/>
      <c r="C64" s="102"/>
      <c r="D64" s="102"/>
      <c r="E64" s="102"/>
      <c r="F64" s="102"/>
      <c r="G64" s="102"/>
      <c r="H64" s="123"/>
    </row>
    <row r="65" spans="1:8" x14ac:dyDescent="0.35">
      <c r="A65" s="76" t="s">
        <v>268</v>
      </c>
      <c r="B65" s="72"/>
      <c r="C65" s="73"/>
      <c r="D65" s="72"/>
      <c r="E65" s="73"/>
      <c r="F65" s="72"/>
      <c r="G65" s="73"/>
      <c r="H65" s="121" t="s">
        <v>246</v>
      </c>
    </row>
    <row r="66" spans="1:8" x14ac:dyDescent="0.35">
      <c r="A66" s="74" t="s">
        <v>269</v>
      </c>
      <c r="B66" s="13">
        <v>1592</v>
      </c>
      <c r="C66" s="13">
        <v>93.482090428655312</v>
      </c>
      <c r="D66" s="13">
        <v>592</v>
      </c>
      <c r="E66" s="13">
        <v>95.792880258899686</v>
      </c>
      <c r="F66" s="13">
        <v>1000</v>
      </c>
      <c r="G66" s="13">
        <v>92.165898617511516</v>
      </c>
      <c r="H66" s="121"/>
    </row>
    <row r="67" spans="1:8" x14ac:dyDescent="0.35">
      <c r="A67" s="74" t="s">
        <v>270</v>
      </c>
      <c r="B67" s="13">
        <v>2</v>
      </c>
      <c r="C67" s="13">
        <v>0.11743981209630064</v>
      </c>
      <c r="D67" s="13">
        <v>1</v>
      </c>
      <c r="E67" s="13">
        <v>0.16181229773462785</v>
      </c>
      <c r="F67" s="13">
        <v>1</v>
      </c>
      <c r="G67" s="13">
        <v>9.2165898617511524E-2</v>
      </c>
      <c r="H67" s="121"/>
    </row>
    <row r="68" spans="1:8" x14ac:dyDescent="0.35">
      <c r="A68" s="74" t="s">
        <v>271</v>
      </c>
      <c r="B68" s="13">
        <v>2</v>
      </c>
      <c r="C68" s="13">
        <v>0.11743981209630064</v>
      </c>
      <c r="D68" s="13">
        <v>0</v>
      </c>
      <c r="E68" s="13">
        <v>0</v>
      </c>
      <c r="F68" s="13">
        <v>2</v>
      </c>
      <c r="G68" s="13">
        <v>0.18433179723502305</v>
      </c>
      <c r="H68" s="121"/>
    </row>
    <row r="69" spans="1:8" x14ac:dyDescent="0.35">
      <c r="A69" s="74" t="s">
        <v>272</v>
      </c>
      <c r="B69" s="13"/>
      <c r="C69" s="13"/>
      <c r="D69" s="13"/>
      <c r="E69" s="13"/>
      <c r="F69" s="13"/>
      <c r="G69" s="13"/>
      <c r="H69" s="121"/>
    </row>
    <row r="70" spans="1:8" x14ac:dyDescent="0.35">
      <c r="A70" s="75" t="s">
        <v>273</v>
      </c>
      <c r="B70" s="13"/>
      <c r="C70" s="13"/>
      <c r="D70" s="13"/>
      <c r="E70" s="13"/>
      <c r="F70" s="13"/>
      <c r="G70" s="13"/>
      <c r="H70" s="121"/>
    </row>
    <row r="71" spans="1:8" x14ac:dyDescent="0.35">
      <c r="A71" s="74" t="s">
        <v>274</v>
      </c>
      <c r="B71" s="13">
        <v>6</v>
      </c>
      <c r="C71" s="13">
        <v>0.35231943628890194</v>
      </c>
      <c r="D71" s="13">
        <v>4</v>
      </c>
      <c r="E71" s="13">
        <v>0.64724919093851141</v>
      </c>
      <c r="F71" s="13">
        <v>2</v>
      </c>
      <c r="G71" s="13">
        <v>0.18433179723502305</v>
      </c>
      <c r="H71" s="121"/>
    </row>
    <row r="72" spans="1:8" x14ac:dyDescent="0.35">
      <c r="A72" s="74" t="s">
        <v>275</v>
      </c>
      <c r="B72" s="13"/>
      <c r="C72" s="13"/>
      <c r="D72" s="13"/>
      <c r="E72" s="13"/>
      <c r="F72" s="13"/>
      <c r="G72" s="13"/>
      <c r="H72" s="121"/>
    </row>
    <row r="73" spans="1:8" x14ac:dyDescent="0.35">
      <c r="A73" s="74" t="s">
        <v>276</v>
      </c>
      <c r="B73" s="13">
        <v>91</v>
      </c>
      <c r="C73" s="13">
        <v>5.343511450381679</v>
      </c>
      <c r="D73" s="13">
        <v>18</v>
      </c>
      <c r="E73" s="13">
        <v>2.912621359223301</v>
      </c>
      <c r="F73" s="13">
        <v>73</v>
      </c>
      <c r="G73" s="13">
        <v>6.7281105990783407</v>
      </c>
      <c r="H73" s="121"/>
    </row>
    <row r="74" spans="1:8" x14ac:dyDescent="0.35">
      <c r="A74" s="74" t="s">
        <v>277</v>
      </c>
      <c r="B74" s="13"/>
      <c r="C74" s="13"/>
      <c r="D74" s="13"/>
      <c r="E74" s="13"/>
      <c r="F74" s="13"/>
      <c r="G74" s="13"/>
      <c r="H74" s="121"/>
    </row>
    <row r="75" spans="1:8" x14ac:dyDescent="0.35">
      <c r="A75" s="74" t="s">
        <v>278</v>
      </c>
      <c r="B75" s="13">
        <v>10</v>
      </c>
      <c r="C75" s="13">
        <v>0.58719906048150317</v>
      </c>
      <c r="D75" s="13">
        <v>3</v>
      </c>
      <c r="E75" s="13">
        <v>0.48543689320388356</v>
      </c>
      <c r="F75" s="13">
        <v>7</v>
      </c>
      <c r="G75" s="13">
        <v>0.64516129032258063</v>
      </c>
      <c r="H75" s="122"/>
    </row>
    <row r="76" spans="1:8" x14ac:dyDescent="0.35">
      <c r="A76" s="102"/>
      <c r="B76" s="102"/>
      <c r="C76" s="102"/>
      <c r="D76" s="102"/>
      <c r="E76" s="102"/>
      <c r="F76" s="102"/>
      <c r="G76" s="102"/>
      <c r="H76" s="123"/>
    </row>
    <row r="77" spans="1:8" x14ac:dyDescent="0.35">
      <c r="A77" s="76" t="s">
        <v>268</v>
      </c>
      <c r="B77" s="72"/>
      <c r="C77" s="73"/>
      <c r="D77" s="72"/>
      <c r="E77" s="73"/>
      <c r="F77" s="72"/>
      <c r="G77" s="73"/>
      <c r="H77" s="121" t="s">
        <v>248</v>
      </c>
    </row>
    <row r="78" spans="1:8" x14ac:dyDescent="0.35">
      <c r="A78" s="74" t="s">
        <v>269</v>
      </c>
      <c r="B78" s="13">
        <v>1560</v>
      </c>
      <c r="C78" s="13">
        <v>91.710758377425051</v>
      </c>
      <c r="D78" s="13">
        <v>583</v>
      </c>
      <c r="E78" s="13">
        <v>94.336569579288039</v>
      </c>
      <c r="F78" s="13">
        <v>977</v>
      </c>
      <c r="G78" s="13">
        <v>90.212373037857802</v>
      </c>
      <c r="H78" s="121"/>
    </row>
    <row r="79" spans="1:8" x14ac:dyDescent="0.35">
      <c r="A79" s="74" t="s">
        <v>270</v>
      </c>
      <c r="B79" s="13">
        <v>12</v>
      </c>
      <c r="C79" s="13">
        <v>0.70546737213403876</v>
      </c>
      <c r="D79" s="13">
        <v>4</v>
      </c>
      <c r="E79" s="13">
        <v>0.64724919093851141</v>
      </c>
      <c r="F79" s="13">
        <v>8</v>
      </c>
      <c r="G79" s="13">
        <v>0.73868882733148655</v>
      </c>
      <c r="H79" s="121"/>
    </row>
    <row r="80" spans="1:8" x14ac:dyDescent="0.35">
      <c r="A80" s="74" t="s">
        <v>271</v>
      </c>
      <c r="B80" s="13"/>
      <c r="C80" s="13"/>
      <c r="D80" s="13"/>
      <c r="E80" s="13"/>
      <c r="F80" s="13"/>
      <c r="G80" s="13"/>
      <c r="H80" s="121"/>
    </row>
    <row r="81" spans="1:8" x14ac:dyDescent="0.35">
      <c r="A81" s="74" t="s">
        <v>272</v>
      </c>
      <c r="B81" s="13"/>
      <c r="C81" s="13"/>
      <c r="D81" s="13"/>
      <c r="E81" s="13"/>
      <c r="F81" s="13"/>
      <c r="G81" s="13"/>
      <c r="H81" s="121"/>
    </row>
    <row r="82" spans="1:8" x14ac:dyDescent="0.35">
      <c r="A82" s="75" t="s">
        <v>273</v>
      </c>
      <c r="B82" s="13"/>
      <c r="C82" s="13"/>
      <c r="D82" s="13"/>
      <c r="E82" s="13"/>
      <c r="F82" s="13"/>
      <c r="G82" s="13"/>
      <c r="H82" s="121"/>
    </row>
    <row r="83" spans="1:8" x14ac:dyDescent="0.35">
      <c r="A83" s="74" t="s">
        <v>274</v>
      </c>
      <c r="B83" s="13"/>
      <c r="C83" s="13"/>
      <c r="D83" s="13"/>
      <c r="E83" s="13"/>
      <c r="F83" s="13"/>
      <c r="G83" s="13"/>
      <c r="H83" s="121"/>
    </row>
    <row r="84" spans="1:8" x14ac:dyDescent="0.35">
      <c r="A84" s="74" t="s">
        <v>275</v>
      </c>
      <c r="B84" s="13"/>
      <c r="C84" s="13"/>
      <c r="D84" s="13"/>
      <c r="E84" s="13"/>
      <c r="F84" s="13"/>
      <c r="G84" s="13"/>
      <c r="H84" s="121"/>
    </row>
    <row r="85" spans="1:8" x14ac:dyDescent="0.35">
      <c r="A85" s="74" t="s">
        <v>276</v>
      </c>
      <c r="B85" s="13">
        <v>120</v>
      </c>
      <c r="C85" s="13">
        <v>7.0546737213403876</v>
      </c>
      <c r="D85" s="13">
        <v>26</v>
      </c>
      <c r="E85" s="13">
        <v>4.2071197411003238</v>
      </c>
      <c r="F85" s="13">
        <v>94</v>
      </c>
      <c r="G85" s="13">
        <v>8.6795937211449665</v>
      </c>
      <c r="H85" s="121"/>
    </row>
    <row r="86" spans="1:8" x14ac:dyDescent="0.35">
      <c r="A86" s="74" t="s">
        <v>277</v>
      </c>
      <c r="B86" s="13"/>
      <c r="C86" s="13"/>
      <c r="D86" s="13"/>
      <c r="E86" s="13"/>
      <c r="F86" s="13"/>
      <c r="G86" s="13"/>
      <c r="H86" s="121"/>
    </row>
    <row r="87" spans="1:8" x14ac:dyDescent="0.35">
      <c r="A87" s="74" t="s">
        <v>278</v>
      </c>
      <c r="B87" s="13">
        <v>9</v>
      </c>
      <c r="C87" s="13">
        <v>0.52910052910052907</v>
      </c>
      <c r="D87" s="13">
        <v>5</v>
      </c>
      <c r="E87" s="13">
        <v>0.80906148867313932</v>
      </c>
      <c r="F87" s="13">
        <v>4</v>
      </c>
      <c r="G87" s="13">
        <v>0.36934441366574328</v>
      </c>
      <c r="H87" s="122"/>
    </row>
    <row r="88" spans="1:8" x14ac:dyDescent="0.35">
      <c r="A88" s="102"/>
      <c r="B88" s="102"/>
      <c r="C88" s="102"/>
      <c r="D88" s="102"/>
      <c r="E88" s="102"/>
      <c r="F88" s="102"/>
      <c r="G88" s="102"/>
      <c r="H88" s="123"/>
    </row>
    <row r="89" spans="1:8" x14ac:dyDescent="0.35">
      <c r="A89" s="76" t="s">
        <v>268</v>
      </c>
      <c r="B89" s="72"/>
      <c r="C89" s="73"/>
      <c r="D89" s="72"/>
      <c r="E89" s="73"/>
      <c r="F89" s="72"/>
      <c r="G89" s="73"/>
      <c r="H89" s="121" t="s">
        <v>250</v>
      </c>
    </row>
    <row r="90" spans="1:8" x14ac:dyDescent="0.35">
      <c r="A90" s="74" t="s">
        <v>269</v>
      </c>
      <c r="B90" s="13">
        <v>1551</v>
      </c>
      <c r="C90" s="13">
        <v>91.181657848324519</v>
      </c>
      <c r="D90" s="13">
        <v>582</v>
      </c>
      <c r="E90" s="13">
        <v>94.174757281553397</v>
      </c>
      <c r="F90" s="13">
        <v>969</v>
      </c>
      <c r="G90" s="13">
        <v>89.473684210526315</v>
      </c>
      <c r="H90" s="121"/>
    </row>
    <row r="91" spans="1:8" x14ac:dyDescent="0.35">
      <c r="A91" s="74" t="s">
        <v>270</v>
      </c>
      <c r="H91" s="121"/>
    </row>
    <row r="92" spans="1:8" x14ac:dyDescent="0.35">
      <c r="A92" s="74" t="s">
        <v>271</v>
      </c>
      <c r="B92" s="13">
        <v>1</v>
      </c>
      <c r="C92" s="13">
        <v>5.8788947677836566E-2</v>
      </c>
      <c r="D92" s="13">
        <v>1</v>
      </c>
      <c r="E92" s="13">
        <v>0.16181229773462785</v>
      </c>
      <c r="F92" s="13">
        <v>0</v>
      </c>
      <c r="G92" s="13">
        <v>0</v>
      </c>
      <c r="H92" s="121"/>
    </row>
    <row r="93" spans="1:8" x14ac:dyDescent="0.35">
      <c r="A93" s="74" t="s">
        <v>272</v>
      </c>
      <c r="B93" s="13"/>
      <c r="C93" s="13"/>
      <c r="D93" s="13"/>
      <c r="E93" s="13"/>
      <c r="F93" s="13"/>
      <c r="G93" s="13"/>
      <c r="H93" s="121"/>
    </row>
    <row r="94" spans="1:8" x14ac:dyDescent="0.35">
      <c r="A94" s="75" t="s">
        <v>273</v>
      </c>
      <c r="B94" s="13"/>
      <c r="C94" s="13"/>
      <c r="D94" s="13"/>
      <c r="E94" s="13"/>
      <c r="F94" s="13"/>
      <c r="G94" s="13"/>
      <c r="H94" s="121"/>
    </row>
    <row r="95" spans="1:8" x14ac:dyDescent="0.35">
      <c r="A95" s="74" t="s">
        <v>274</v>
      </c>
      <c r="B95" s="13">
        <v>7</v>
      </c>
      <c r="C95" s="13">
        <v>0.41152263374485598</v>
      </c>
      <c r="D95" s="13">
        <v>4</v>
      </c>
      <c r="E95" s="13">
        <v>0.64724919093851141</v>
      </c>
      <c r="F95" s="13">
        <v>3</v>
      </c>
      <c r="G95" s="13">
        <v>0.2770083102493075</v>
      </c>
      <c r="H95" s="121"/>
    </row>
    <row r="96" spans="1:8" x14ac:dyDescent="0.35">
      <c r="A96" s="74" t="s">
        <v>275</v>
      </c>
      <c r="B96" s="13"/>
      <c r="C96" s="13"/>
      <c r="D96" s="13"/>
      <c r="E96" s="13"/>
      <c r="F96" s="13"/>
      <c r="G96" s="13"/>
      <c r="H96" s="121"/>
    </row>
    <row r="97" spans="1:8" x14ac:dyDescent="0.35">
      <c r="A97" s="74" t="s">
        <v>276</v>
      </c>
      <c r="B97" s="13">
        <v>137</v>
      </c>
      <c r="C97" s="13">
        <v>8.0540858318636097</v>
      </c>
      <c r="D97" s="13">
        <v>28</v>
      </c>
      <c r="E97" s="13">
        <v>4.5307443365695796</v>
      </c>
      <c r="F97" s="13">
        <v>109</v>
      </c>
      <c r="G97" s="13">
        <v>10.064635272391504</v>
      </c>
      <c r="H97" s="121"/>
    </row>
    <row r="98" spans="1:8" x14ac:dyDescent="0.35">
      <c r="A98" s="74" t="s">
        <v>277</v>
      </c>
      <c r="B98" s="13"/>
      <c r="C98" s="13"/>
      <c r="D98" s="13"/>
      <c r="E98" s="13"/>
      <c r="F98" s="13"/>
      <c r="G98" s="13"/>
      <c r="H98" s="121"/>
    </row>
    <row r="99" spans="1:8" x14ac:dyDescent="0.35">
      <c r="A99" s="74" t="s">
        <v>278</v>
      </c>
      <c r="B99" s="13">
        <v>5</v>
      </c>
      <c r="C99" s="13">
        <v>0.29394473838918284</v>
      </c>
      <c r="D99" s="13">
        <v>3</v>
      </c>
      <c r="E99" s="13">
        <v>0.48543689320388356</v>
      </c>
      <c r="F99" s="13">
        <v>2</v>
      </c>
      <c r="G99" s="13">
        <v>0.18467220683287164</v>
      </c>
      <c r="H99" s="122"/>
    </row>
    <row r="100" spans="1:8" x14ac:dyDescent="0.35">
      <c r="A100" s="102"/>
      <c r="B100" s="102"/>
      <c r="C100" s="102"/>
      <c r="D100" s="102"/>
      <c r="E100" s="102"/>
      <c r="F100" s="102"/>
      <c r="G100" s="102"/>
      <c r="H100" s="123"/>
    </row>
    <row r="101" spans="1:8" x14ac:dyDescent="0.35">
      <c r="A101" s="76" t="s">
        <v>268</v>
      </c>
      <c r="B101" s="72"/>
      <c r="C101" s="73"/>
      <c r="D101" s="72"/>
      <c r="E101" s="73"/>
      <c r="F101" s="72"/>
      <c r="G101" s="73"/>
      <c r="H101" s="121" t="s">
        <v>252</v>
      </c>
    </row>
    <row r="102" spans="1:8" x14ac:dyDescent="0.35">
      <c r="A102" s="74" t="s">
        <v>269</v>
      </c>
      <c r="B102" s="13">
        <v>1545</v>
      </c>
      <c r="C102" s="13">
        <v>90.882352941176464</v>
      </c>
      <c r="D102" s="13">
        <v>580</v>
      </c>
      <c r="E102" s="13">
        <v>94.003241491085902</v>
      </c>
      <c r="F102" s="13">
        <v>965</v>
      </c>
      <c r="G102" s="13">
        <v>89.104339796860572</v>
      </c>
      <c r="H102" s="121"/>
    </row>
    <row r="103" spans="1:8" x14ac:dyDescent="0.35">
      <c r="A103" s="74" t="s">
        <v>270</v>
      </c>
      <c r="B103" s="13">
        <v>1</v>
      </c>
      <c r="C103" s="13">
        <v>5.8823529411764698E-2</v>
      </c>
      <c r="D103" s="13">
        <v>1</v>
      </c>
      <c r="E103" s="13">
        <v>0.16207455429497569</v>
      </c>
      <c r="F103" s="13">
        <v>0</v>
      </c>
      <c r="G103" s="13">
        <v>0</v>
      </c>
      <c r="H103" s="121"/>
    </row>
    <row r="104" spans="1:8" x14ac:dyDescent="0.35">
      <c r="A104" s="74" t="s">
        <v>271</v>
      </c>
      <c r="B104" s="13">
        <v>1</v>
      </c>
      <c r="C104" s="13">
        <v>5.8823529411764698E-2</v>
      </c>
      <c r="D104" s="13">
        <v>0</v>
      </c>
      <c r="E104" s="13">
        <v>0</v>
      </c>
      <c r="F104" s="13">
        <v>1</v>
      </c>
      <c r="G104" s="13">
        <v>9.2336103416435819E-2</v>
      </c>
      <c r="H104" s="121"/>
    </row>
    <row r="105" spans="1:8" x14ac:dyDescent="0.35">
      <c r="A105" s="74" t="s">
        <v>272</v>
      </c>
      <c r="B105" s="13"/>
      <c r="C105" s="13"/>
      <c r="D105" s="13"/>
      <c r="E105" s="13"/>
      <c r="F105" s="13"/>
      <c r="G105" s="13"/>
      <c r="H105" s="121"/>
    </row>
    <row r="106" spans="1:8" x14ac:dyDescent="0.35">
      <c r="A106" s="75" t="s">
        <v>273</v>
      </c>
      <c r="B106" s="13"/>
      <c r="C106" s="13"/>
      <c r="D106" s="13"/>
      <c r="E106" s="13"/>
      <c r="F106" s="13"/>
      <c r="G106" s="13"/>
      <c r="H106" s="121"/>
    </row>
    <row r="107" spans="1:8" x14ac:dyDescent="0.35">
      <c r="A107" s="74" t="s">
        <v>274</v>
      </c>
      <c r="B107" s="13">
        <v>9</v>
      </c>
      <c r="C107" s="13">
        <v>0.52941176470588236</v>
      </c>
      <c r="D107" s="13">
        <v>4</v>
      </c>
      <c r="E107" s="13">
        <v>0.64829821717990277</v>
      </c>
      <c r="F107" s="13">
        <v>5</v>
      </c>
      <c r="G107" s="13">
        <v>0.46168051708217916</v>
      </c>
      <c r="H107" s="121"/>
    </row>
    <row r="108" spans="1:8" x14ac:dyDescent="0.35">
      <c r="A108" s="74" t="s">
        <v>275</v>
      </c>
      <c r="B108" s="13"/>
      <c r="C108" s="13"/>
      <c r="D108" s="13"/>
      <c r="E108" s="13"/>
      <c r="F108" s="13"/>
      <c r="G108" s="13"/>
      <c r="H108" s="121"/>
    </row>
    <row r="109" spans="1:8" x14ac:dyDescent="0.35">
      <c r="A109" s="74" t="s">
        <v>276</v>
      </c>
      <c r="B109" s="13">
        <v>134</v>
      </c>
      <c r="C109" s="13">
        <v>7.8823529411764692</v>
      </c>
      <c r="D109" s="13">
        <v>27</v>
      </c>
      <c r="E109" s="13">
        <v>4.3760129659643434</v>
      </c>
      <c r="F109" s="13">
        <v>107</v>
      </c>
      <c r="G109" s="13">
        <v>9.8799630655586341</v>
      </c>
      <c r="H109" s="121"/>
    </row>
    <row r="110" spans="1:8" x14ac:dyDescent="0.35">
      <c r="A110" s="74" t="s">
        <v>277</v>
      </c>
      <c r="B110" s="13"/>
      <c r="C110" s="13"/>
      <c r="D110" s="13"/>
      <c r="E110" s="13"/>
      <c r="F110" s="13"/>
      <c r="G110" s="13"/>
      <c r="H110" s="121"/>
    </row>
    <row r="111" spans="1:8" x14ac:dyDescent="0.35">
      <c r="A111" s="74" t="s">
        <v>278</v>
      </c>
      <c r="B111" s="13">
        <v>10</v>
      </c>
      <c r="C111" s="13">
        <v>0.58823529411764708</v>
      </c>
      <c r="D111" s="13">
        <v>5</v>
      </c>
      <c r="E111" s="13">
        <v>0.81037277147487841</v>
      </c>
      <c r="F111" s="13">
        <v>5</v>
      </c>
      <c r="G111" s="13">
        <v>0.46168051708217916</v>
      </c>
      <c r="H111" s="122"/>
    </row>
    <row r="112" spans="1:8" x14ac:dyDescent="0.35">
      <c r="A112" s="102"/>
      <c r="B112" s="102"/>
      <c r="C112" s="102"/>
      <c r="D112" s="102"/>
      <c r="E112" s="102"/>
      <c r="F112" s="102"/>
      <c r="G112" s="102"/>
      <c r="H112" s="123"/>
    </row>
    <row r="113" spans="1:8" x14ac:dyDescent="0.35">
      <c r="A113" s="76" t="s">
        <v>268</v>
      </c>
      <c r="B113" s="72"/>
      <c r="C113" s="73"/>
      <c r="D113" s="72"/>
      <c r="E113" s="73"/>
      <c r="F113" s="72"/>
      <c r="G113" s="73"/>
      <c r="H113" s="121" t="s">
        <v>296</v>
      </c>
    </row>
    <row r="114" spans="1:8" x14ac:dyDescent="0.35">
      <c r="A114" s="74" t="s">
        <v>269</v>
      </c>
      <c r="B114" s="13">
        <v>919</v>
      </c>
      <c r="C114" s="13">
        <v>80.897887323943664</v>
      </c>
      <c r="D114" s="13">
        <v>315</v>
      </c>
      <c r="E114" s="13">
        <v>80.357142857142847</v>
      </c>
      <c r="F114" s="13">
        <v>604</v>
      </c>
      <c r="G114" s="13">
        <v>81.182795698924735</v>
      </c>
      <c r="H114" s="121"/>
    </row>
    <row r="115" spans="1:8" x14ac:dyDescent="0.35">
      <c r="A115" s="74" t="s">
        <v>270</v>
      </c>
      <c r="B115" s="13">
        <v>12</v>
      </c>
      <c r="C115" s="13">
        <v>1.056338028169014</v>
      </c>
      <c r="D115" s="13">
        <v>7</v>
      </c>
      <c r="E115" s="13">
        <v>1.7857142857142856</v>
      </c>
      <c r="F115" s="13">
        <v>5</v>
      </c>
      <c r="G115" s="13">
        <v>0.67204301075268824</v>
      </c>
      <c r="H115" s="121"/>
    </row>
    <row r="116" spans="1:8" x14ac:dyDescent="0.35">
      <c r="A116" s="74" t="s">
        <v>271</v>
      </c>
      <c r="B116" s="13">
        <v>1</v>
      </c>
      <c r="C116" s="13">
        <v>8.8028169014084515E-2</v>
      </c>
      <c r="D116" s="13">
        <v>0</v>
      </c>
      <c r="E116" s="13">
        <v>0</v>
      </c>
      <c r="F116" s="13">
        <v>1</v>
      </c>
      <c r="G116" s="13">
        <v>0.13440860215053765</v>
      </c>
      <c r="H116" s="121"/>
    </row>
    <row r="117" spans="1:8" x14ac:dyDescent="0.35">
      <c r="A117" s="74" t="s">
        <v>272</v>
      </c>
      <c r="B117" s="13"/>
      <c r="C117" s="13"/>
      <c r="D117" s="13"/>
      <c r="E117" s="13"/>
      <c r="F117" s="13"/>
      <c r="G117" s="13"/>
      <c r="H117" s="121"/>
    </row>
    <row r="118" spans="1:8" x14ac:dyDescent="0.35">
      <c r="A118" s="75" t="s">
        <v>273</v>
      </c>
      <c r="B118" s="13"/>
      <c r="C118" s="13"/>
      <c r="D118" s="13"/>
      <c r="E118" s="13"/>
      <c r="F118" s="13"/>
      <c r="G118" s="13"/>
      <c r="H118" s="121"/>
    </row>
    <row r="119" spans="1:8" x14ac:dyDescent="0.35">
      <c r="A119" s="74" t="s">
        <v>274</v>
      </c>
      <c r="B119" s="13">
        <v>24</v>
      </c>
      <c r="C119" s="13">
        <v>2.112676056338028</v>
      </c>
      <c r="D119" s="13">
        <v>14</v>
      </c>
      <c r="E119" s="13">
        <v>3.5714285714285712</v>
      </c>
      <c r="F119" s="13">
        <v>10</v>
      </c>
      <c r="G119" s="13">
        <v>1.3440860215053765</v>
      </c>
      <c r="H119" s="121"/>
    </row>
    <row r="120" spans="1:8" x14ac:dyDescent="0.35">
      <c r="A120" s="74" t="s">
        <v>275</v>
      </c>
      <c r="B120" s="13"/>
      <c r="C120" s="13"/>
      <c r="D120" s="13"/>
      <c r="E120" s="13"/>
      <c r="F120" s="13"/>
      <c r="G120" s="13"/>
      <c r="H120" s="121"/>
    </row>
    <row r="121" spans="1:8" x14ac:dyDescent="0.35">
      <c r="A121" s="74" t="s">
        <v>276</v>
      </c>
      <c r="B121" s="13">
        <v>170</v>
      </c>
      <c r="C121" s="13">
        <v>14.964788732394366</v>
      </c>
      <c r="D121" s="13">
        <v>49</v>
      </c>
      <c r="E121" s="13">
        <v>12.499999999999998</v>
      </c>
      <c r="F121" s="13">
        <v>121</v>
      </c>
      <c r="G121" s="13">
        <v>16.263440860215056</v>
      </c>
      <c r="H121" s="121"/>
    </row>
    <row r="122" spans="1:8" x14ac:dyDescent="0.35">
      <c r="A122" s="74" t="s">
        <v>277</v>
      </c>
      <c r="B122" s="13"/>
      <c r="C122" s="13"/>
      <c r="D122" s="13"/>
      <c r="E122" s="13"/>
      <c r="F122" s="13"/>
      <c r="G122" s="13"/>
      <c r="H122" s="121"/>
    </row>
    <row r="123" spans="1:8" x14ac:dyDescent="0.35">
      <c r="A123" s="74" t="s">
        <v>278</v>
      </c>
      <c r="B123" s="13">
        <v>10</v>
      </c>
      <c r="C123" s="13">
        <v>0.88028169014084512</v>
      </c>
      <c r="D123" s="13">
        <v>7</v>
      </c>
      <c r="E123" s="13">
        <v>1.7857142857142856</v>
      </c>
      <c r="F123" s="13">
        <v>3</v>
      </c>
      <c r="G123" s="13">
        <v>0.40322580645161288</v>
      </c>
      <c r="H123" s="122"/>
    </row>
    <row r="124" spans="1:8" x14ac:dyDescent="0.35">
      <c r="A124" s="31" t="s">
        <v>219</v>
      </c>
    </row>
  </sheetData>
  <mergeCells count="25">
    <mergeCell ref="A1:H1"/>
    <mergeCell ref="A2:A4"/>
    <mergeCell ref="B2:C3"/>
    <mergeCell ref="D2:G2"/>
    <mergeCell ref="D3:E3"/>
    <mergeCell ref="F3:G3"/>
    <mergeCell ref="A76:H76"/>
    <mergeCell ref="H5:H15"/>
    <mergeCell ref="A16:H16"/>
    <mergeCell ref="H17:H27"/>
    <mergeCell ref="A28:H28"/>
    <mergeCell ref="H29:H39"/>
    <mergeCell ref="A40:H40"/>
    <mergeCell ref="H41:H51"/>
    <mergeCell ref="A52:H52"/>
    <mergeCell ref="H53:H63"/>
    <mergeCell ref="A64:H64"/>
    <mergeCell ref="H65:H75"/>
    <mergeCell ref="H113:H123"/>
    <mergeCell ref="H77:H87"/>
    <mergeCell ref="A88:H88"/>
    <mergeCell ref="H89:H99"/>
    <mergeCell ref="A100:H100"/>
    <mergeCell ref="H101:H111"/>
    <mergeCell ref="A112:H112"/>
  </mergeCells>
  <hyperlinks>
    <hyperlink ref="A124" location="Index!A1" display="Back to Table of Contents" xr:uid="{00000000-0004-0000-0300-000000000000}"/>
  </hyperlinks>
  <pageMargins left="0.7" right="0.7" top="0.75" bottom="0.75" header="0.3" footer="0.3"/>
  <pageSetup scale="66" orientation="landscape" r:id="rId1"/>
  <headerFooter>
    <oddFooter>&amp;R&amp;1#&amp;"Calibri"&amp;12&amp;K000000Official Use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7993D-62F9-49B9-AEB5-C4C13C08731F}">
  <sheetPr>
    <tabColor rgb="FF92D050"/>
  </sheetPr>
  <dimension ref="A1:K19"/>
  <sheetViews>
    <sheetView showGridLines="0" workbookViewId="0">
      <selection sqref="A1:AO1"/>
    </sheetView>
  </sheetViews>
  <sheetFormatPr defaultColWidth="9.1796875" defaultRowHeight="14.5" x14ac:dyDescent="0.35"/>
  <cols>
    <col min="1" max="1" width="14.1796875" customWidth="1"/>
    <col min="2" max="2" width="14.1796875" style="77" hidden="1" customWidth="1"/>
    <col min="3" max="7" width="14.26953125" hidden="1" customWidth="1"/>
    <col min="8" max="11" width="14.26953125" customWidth="1"/>
  </cols>
  <sheetData>
    <row r="1" spans="1:11" x14ac:dyDescent="0.35">
      <c r="A1" s="102" t="s">
        <v>279</v>
      </c>
      <c r="B1" s="102"/>
      <c r="C1" s="102"/>
      <c r="D1" s="33"/>
      <c r="E1" s="33"/>
      <c r="F1" s="33"/>
      <c r="G1" s="33"/>
      <c r="H1" s="33"/>
      <c r="I1" s="33"/>
      <c r="J1" s="33"/>
      <c r="K1" s="82"/>
    </row>
    <row r="2" spans="1:11" x14ac:dyDescent="0.35">
      <c r="A2" s="33"/>
      <c r="B2" s="78" t="s">
        <v>280</v>
      </c>
      <c r="C2" s="78" t="s">
        <v>238</v>
      </c>
      <c r="D2" s="78" t="s">
        <v>240</v>
      </c>
      <c r="E2" s="78" t="s">
        <v>242</v>
      </c>
      <c r="F2" s="78" t="s">
        <v>244</v>
      </c>
      <c r="G2" s="78" t="s">
        <v>246</v>
      </c>
      <c r="H2" s="78" t="s">
        <v>248</v>
      </c>
      <c r="I2" s="78" t="s">
        <v>250</v>
      </c>
      <c r="J2" s="78" t="s">
        <v>252</v>
      </c>
      <c r="K2" s="78" t="s">
        <v>296</v>
      </c>
    </row>
    <row r="3" spans="1:11" x14ac:dyDescent="0.35">
      <c r="A3" s="79"/>
      <c r="B3" s="39" t="s">
        <v>281</v>
      </c>
      <c r="C3" s="39" t="s">
        <v>281</v>
      </c>
      <c r="D3" s="39" t="s">
        <v>281</v>
      </c>
      <c r="E3" s="39" t="s">
        <v>281</v>
      </c>
      <c r="F3" s="80" t="s">
        <v>281</v>
      </c>
      <c r="G3" s="80" t="s">
        <v>281</v>
      </c>
      <c r="H3" s="80" t="s">
        <v>281</v>
      </c>
      <c r="I3" s="80" t="s">
        <v>281</v>
      </c>
      <c r="J3" s="80" t="s">
        <v>281</v>
      </c>
      <c r="K3" s="80" t="s">
        <v>281</v>
      </c>
    </row>
    <row r="4" spans="1:11" x14ac:dyDescent="0.35">
      <c r="A4" s="81" t="s">
        <v>282</v>
      </c>
      <c r="B4" s="81">
        <v>88.37</v>
      </c>
      <c r="C4" s="81">
        <v>88.274605103280663</v>
      </c>
      <c r="D4" s="81">
        <v>88.48522167487684</v>
      </c>
      <c r="E4" s="81">
        <v>89.10891089108911</v>
      </c>
      <c r="F4" s="81">
        <v>89.616110761485217</v>
      </c>
      <c r="G4" s="81">
        <v>89.384422110552762</v>
      </c>
      <c r="H4" s="81">
        <v>89.358974358974365</v>
      </c>
      <c r="I4" s="81">
        <v>90.006447453255973</v>
      </c>
      <c r="J4" s="81">
        <v>90.097087378640779</v>
      </c>
      <c r="K4" s="81">
        <v>90.206746463547333</v>
      </c>
    </row>
    <row r="5" spans="1:11" x14ac:dyDescent="0.35">
      <c r="A5" s="81" t="s">
        <v>283</v>
      </c>
      <c r="B5" s="81">
        <v>0.28999999999999998</v>
      </c>
      <c r="C5" s="81">
        <v>0.91130012150668283</v>
      </c>
      <c r="D5" s="81">
        <v>0</v>
      </c>
      <c r="E5" s="81">
        <v>0.12376237623762376</v>
      </c>
      <c r="F5" s="81">
        <v>6.293266205160479E-2</v>
      </c>
      <c r="G5" s="81">
        <v>0.12562814070351758</v>
      </c>
      <c r="H5" s="81">
        <v>6.4102564102564097E-2</v>
      </c>
      <c r="I5" s="81"/>
      <c r="J5" s="81">
        <v>0.12944983818770225</v>
      </c>
      <c r="K5" s="81">
        <v>0.2176278563656148</v>
      </c>
    </row>
    <row r="6" spans="1:11" x14ac:dyDescent="0.35">
      <c r="A6" s="81" t="s">
        <v>284</v>
      </c>
      <c r="B6" s="81">
        <v>3.64</v>
      </c>
      <c r="C6" s="81">
        <v>3.6452004860267313</v>
      </c>
      <c r="D6" s="81">
        <v>4.0640394088669947</v>
      </c>
      <c r="E6" s="81">
        <v>3.9603960396039604</v>
      </c>
      <c r="F6" s="81">
        <v>4.4682190056639399</v>
      </c>
      <c r="G6" s="81">
        <v>4.3969849246231156</v>
      </c>
      <c r="H6" s="81">
        <v>4.3589743589743586</v>
      </c>
      <c r="I6" s="81">
        <v>3.6105738233397808</v>
      </c>
      <c r="J6" s="81">
        <v>3.5598705501618122</v>
      </c>
      <c r="K6" s="81">
        <v>3.2644178454842221</v>
      </c>
    </row>
    <row r="7" spans="1:11" x14ac:dyDescent="0.35">
      <c r="A7" s="81" t="s">
        <v>285</v>
      </c>
      <c r="B7" s="81">
        <v>5.32</v>
      </c>
      <c r="C7" s="81">
        <v>4.313487241798299</v>
      </c>
      <c r="D7" s="81">
        <v>5.0492610837438425</v>
      </c>
      <c r="E7" s="81">
        <v>4.3316831683168324</v>
      </c>
      <c r="F7" s="81">
        <v>3.6500943989930779</v>
      </c>
      <c r="G7" s="81">
        <v>3.7688442211055282</v>
      </c>
      <c r="H7" s="81">
        <v>4.1025641025641022</v>
      </c>
      <c r="I7" s="81">
        <v>4.1263700838168926</v>
      </c>
      <c r="J7" s="81">
        <v>4.0776699029126213</v>
      </c>
      <c r="K7" s="81">
        <v>3.3732317736670292</v>
      </c>
    </row>
    <row r="8" spans="1:11" x14ac:dyDescent="0.35">
      <c r="A8" s="81" t="s">
        <v>286</v>
      </c>
      <c r="B8" s="81">
        <v>0</v>
      </c>
      <c r="C8" s="81">
        <v>6.0753341433778855E-2</v>
      </c>
      <c r="D8" s="81">
        <v>0</v>
      </c>
      <c r="E8" s="81">
        <v>6.1881188118811881E-2</v>
      </c>
      <c r="F8" s="81">
        <v>0</v>
      </c>
      <c r="G8" s="81">
        <v>0</v>
      </c>
      <c r="H8" s="81"/>
      <c r="I8" s="81">
        <v>6.4474532559638947E-2</v>
      </c>
      <c r="J8" s="81"/>
      <c r="K8" s="81"/>
    </row>
    <row r="9" spans="1:11" x14ac:dyDescent="0.35">
      <c r="A9" s="81" t="s">
        <v>287</v>
      </c>
      <c r="B9" s="81">
        <v>0</v>
      </c>
      <c r="C9" s="81">
        <v>0</v>
      </c>
      <c r="D9" s="81">
        <v>6.1576354679802957E-2</v>
      </c>
      <c r="E9" s="81">
        <v>0</v>
      </c>
      <c r="F9" s="81">
        <v>0</v>
      </c>
      <c r="G9" s="81">
        <v>0</v>
      </c>
      <c r="H9" s="81"/>
      <c r="I9" s="81"/>
      <c r="J9" s="81"/>
      <c r="K9" s="81"/>
    </row>
    <row r="10" spans="1:11" x14ac:dyDescent="0.35">
      <c r="A10" s="81" t="s">
        <v>288</v>
      </c>
      <c r="B10" s="81">
        <v>0</v>
      </c>
      <c r="C10" s="81">
        <v>6.0753341433778855E-2</v>
      </c>
      <c r="D10" s="81">
        <v>0</v>
      </c>
      <c r="E10" s="81">
        <v>0</v>
      </c>
      <c r="F10" s="81">
        <v>0</v>
      </c>
      <c r="G10" s="81">
        <v>0</v>
      </c>
      <c r="H10" s="81"/>
      <c r="I10" s="81"/>
      <c r="J10" s="81">
        <v>6.4724919093851127E-2</v>
      </c>
      <c r="K10" s="81"/>
    </row>
    <row r="11" spans="1:11" x14ac:dyDescent="0.35">
      <c r="A11" s="81" t="s">
        <v>289</v>
      </c>
      <c r="B11" s="81">
        <v>0.06</v>
      </c>
      <c r="C11" s="81">
        <v>0</v>
      </c>
      <c r="D11" s="81">
        <v>0</v>
      </c>
      <c r="E11" s="81">
        <v>0</v>
      </c>
      <c r="F11" s="81">
        <v>0</v>
      </c>
      <c r="G11" s="81">
        <v>0</v>
      </c>
      <c r="H11" s="81"/>
      <c r="I11" s="81"/>
      <c r="J11" s="81"/>
      <c r="K11" s="81">
        <v>0.1088139281828074</v>
      </c>
    </row>
    <row r="12" spans="1:11" x14ac:dyDescent="0.35">
      <c r="A12" s="81" t="s">
        <v>290</v>
      </c>
      <c r="B12" s="81">
        <v>0</v>
      </c>
      <c r="C12" s="81">
        <v>0</v>
      </c>
      <c r="D12" s="81">
        <v>0</v>
      </c>
      <c r="E12" s="81">
        <v>6.1881188118811881E-2</v>
      </c>
      <c r="F12" s="81">
        <v>0</v>
      </c>
      <c r="G12" s="81">
        <v>0</v>
      </c>
      <c r="H12" s="81"/>
      <c r="I12" s="81"/>
      <c r="J12" s="81"/>
      <c r="K12" s="81"/>
    </row>
    <row r="13" spans="1:11" x14ac:dyDescent="0.35">
      <c r="A13" s="81" t="s">
        <v>291</v>
      </c>
      <c r="B13" s="81">
        <v>2.2000000000000002</v>
      </c>
      <c r="C13" s="81">
        <v>2.5516403402187118</v>
      </c>
      <c r="D13" s="81">
        <v>2.2783251231527095</v>
      </c>
      <c r="E13" s="81">
        <v>2.3514851485148514</v>
      </c>
      <c r="F13" s="81">
        <v>2.2026431718061676</v>
      </c>
      <c r="G13" s="81">
        <v>2.1984924623115578</v>
      </c>
      <c r="H13" s="81">
        <v>2.0512820512820511</v>
      </c>
      <c r="I13" s="81">
        <v>2.0631850419084463</v>
      </c>
      <c r="J13" s="81">
        <v>2.0711974110032361</v>
      </c>
      <c r="K13" s="81">
        <v>2.7203482045701848</v>
      </c>
    </row>
    <row r="14" spans="1:11" x14ac:dyDescent="0.35">
      <c r="A14" s="81" t="s">
        <v>292</v>
      </c>
      <c r="B14" s="81">
        <v>0.06</v>
      </c>
      <c r="C14" s="81">
        <v>0</v>
      </c>
      <c r="D14" s="81">
        <v>0</v>
      </c>
      <c r="E14" s="81">
        <v>0</v>
      </c>
      <c r="F14" s="81">
        <v>0</v>
      </c>
      <c r="G14" s="81">
        <v>0</v>
      </c>
      <c r="H14" s="81"/>
      <c r="I14" s="81"/>
      <c r="J14" s="81"/>
      <c r="K14" s="81"/>
    </row>
    <row r="15" spans="1:11" x14ac:dyDescent="0.35">
      <c r="A15" s="81" t="s">
        <v>293</v>
      </c>
      <c r="B15" s="81">
        <v>0</v>
      </c>
      <c r="C15" s="81">
        <v>0</v>
      </c>
      <c r="D15" s="81">
        <v>0</v>
      </c>
      <c r="E15" s="81">
        <v>0</v>
      </c>
      <c r="F15" s="81">
        <v>0</v>
      </c>
      <c r="G15" s="81">
        <v>0</v>
      </c>
      <c r="H15" s="81"/>
      <c r="I15" s="81"/>
      <c r="J15" s="81"/>
      <c r="K15" s="81"/>
    </row>
    <row r="16" spans="1:11" x14ac:dyDescent="0.35">
      <c r="A16" s="81" t="s">
        <v>294</v>
      </c>
      <c r="B16" s="81">
        <v>0</v>
      </c>
      <c r="C16" s="81">
        <v>0</v>
      </c>
      <c r="D16" s="81">
        <v>0</v>
      </c>
      <c r="E16" s="81">
        <v>0</v>
      </c>
      <c r="F16" s="81">
        <v>0</v>
      </c>
      <c r="G16" s="81">
        <v>0</v>
      </c>
      <c r="H16" s="81">
        <v>6.4102564102564097E-2</v>
      </c>
      <c r="I16" s="81">
        <v>6.4474532559638947E-2</v>
      </c>
      <c r="J16" s="81"/>
      <c r="K16" s="81"/>
    </row>
    <row r="17" spans="1:11" x14ac:dyDescent="0.35">
      <c r="A17" s="81" t="s">
        <v>295</v>
      </c>
      <c r="B17" s="81">
        <v>0.06</v>
      </c>
      <c r="C17" s="81">
        <v>0.18226002430133656</v>
      </c>
      <c r="D17" s="81">
        <v>6.1576354679802957E-2</v>
      </c>
      <c r="E17" s="81">
        <v>0</v>
      </c>
      <c r="F17" s="81">
        <v>0</v>
      </c>
      <c r="G17" s="81">
        <v>0.12562814070351758</v>
      </c>
      <c r="H17" s="81"/>
      <c r="I17" s="81">
        <v>6.4474532559638947E-2</v>
      </c>
      <c r="J17" s="81"/>
      <c r="K17" s="81">
        <v>0.1088139281828074</v>
      </c>
    </row>
    <row r="18" spans="1:11" x14ac:dyDescent="0.35">
      <c r="A18" s="81" t="s">
        <v>28</v>
      </c>
      <c r="B18" s="81">
        <v>0</v>
      </c>
      <c r="C18" s="81">
        <v>0</v>
      </c>
      <c r="D18" s="81">
        <v>0</v>
      </c>
      <c r="E18" s="81">
        <v>0</v>
      </c>
      <c r="F18" s="81">
        <v>0</v>
      </c>
      <c r="G18" s="81">
        <v>0</v>
      </c>
      <c r="H18" s="81"/>
      <c r="I18" s="81"/>
      <c r="J18" s="81"/>
      <c r="K18" s="81"/>
    </row>
    <row r="19" spans="1:11" x14ac:dyDescent="0.35">
      <c r="A19" s="31" t="s">
        <v>219</v>
      </c>
    </row>
  </sheetData>
  <mergeCells count="1">
    <mergeCell ref="A1:C1"/>
  </mergeCells>
  <hyperlinks>
    <hyperlink ref="A19" location="Index!A1" display="Back to Table of Contents" xr:uid="{00000000-0004-0000-0400-000000000000}"/>
  </hyperlinks>
  <pageMargins left="0.7" right="0.7" top="0.75" bottom="0.75" header="0.3" footer="0.3"/>
  <pageSetup orientation="portrait" r:id="rId1"/>
  <headerFooter>
    <oddFooter>&amp;R&amp;1#&amp;"Calibri"&amp;12&amp;K000000Official Use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56674-C822-4E70-B4A3-BA55AFD98D80}">
  <sheetPr>
    <tabColor rgb="FF92D050"/>
  </sheetPr>
  <dimension ref="A1:AO24"/>
  <sheetViews>
    <sheetView zoomScaleNormal="100" workbookViewId="0">
      <pane xSplit="1" topLeftCell="B1" activePane="topRight" state="frozen"/>
      <selection sqref="A1:H1"/>
      <selection pane="topRight" activeCell="F12" sqref="F12"/>
    </sheetView>
  </sheetViews>
  <sheetFormatPr defaultRowHeight="14.5" x14ac:dyDescent="0.35"/>
  <cols>
    <col min="1" max="1" width="35.81640625" customWidth="1"/>
    <col min="2" max="41" width="11.7265625" customWidth="1"/>
  </cols>
  <sheetData>
    <row r="1" spans="1:41" x14ac:dyDescent="0.35">
      <c r="A1" s="102" t="s">
        <v>298</v>
      </c>
      <c r="B1" s="102"/>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row>
    <row r="2" spans="1:41" x14ac:dyDescent="0.35">
      <c r="A2" s="78"/>
      <c r="B2" s="133" t="s">
        <v>229</v>
      </c>
      <c r="C2" s="134"/>
      <c r="D2" s="134"/>
      <c r="E2" s="135"/>
      <c r="F2" s="136" t="s">
        <v>238</v>
      </c>
      <c r="G2" s="134"/>
      <c r="H2" s="134"/>
      <c r="I2" s="135"/>
      <c r="J2" s="136" t="s">
        <v>240</v>
      </c>
      <c r="K2" s="134"/>
      <c r="L2" s="134"/>
      <c r="M2" s="135"/>
      <c r="N2" s="136" t="s">
        <v>242</v>
      </c>
      <c r="O2" s="134"/>
      <c r="P2" s="134"/>
      <c r="Q2" s="135"/>
      <c r="R2" s="136" t="s">
        <v>244</v>
      </c>
      <c r="S2" s="134"/>
      <c r="T2" s="134"/>
      <c r="U2" s="135"/>
      <c r="V2" s="136" t="s">
        <v>246</v>
      </c>
      <c r="W2" s="134"/>
      <c r="X2" s="134"/>
      <c r="Y2" s="135"/>
      <c r="Z2" s="136" t="s">
        <v>248</v>
      </c>
      <c r="AA2" s="134"/>
      <c r="AB2" s="134"/>
      <c r="AC2" s="135"/>
      <c r="AD2" s="136" t="s">
        <v>250</v>
      </c>
      <c r="AE2" s="134"/>
      <c r="AF2" s="134"/>
      <c r="AG2" s="135"/>
      <c r="AH2" s="136" t="s">
        <v>252</v>
      </c>
      <c r="AI2" s="134"/>
      <c r="AJ2" s="134"/>
      <c r="AK2" s="135"/>
      <c r="AL2" s="136" t="s">
        <v>296</v>
      </c>
      <c r="AM2" s="134"/>
      <c r="AN2" s="134"/>
      <c r="AO2" s="135"/>
    </row>
    <row r="3" spans="1:41" x14ac:dyDescent="0.35">
      <c r="A3" s="145" t="s">
        <v>299</v>
      </c>
      <c r="B3" s="142" t="s">
        <v>300</v>
      </c>
      <c r="C3" s="143"/>
      <c r="D3" s="142" t="s">
        <v>301</v>
      </c>
      <c r="E3" s="144"/>
      <c r="F3" s="142" t="s">
        <v>300</v>
      </c>
      <c r="G3" s="143"/>
      <c r="H3" s="142" t="s">
        <v>301</v>
      </c>
      <c r="I3" s="144"/>
      <c r="J3" s="142" t="s">
        <v>300</v>
      </c>
      <c r="K3" s="143"/>
      <c r="L3" s="142" t="s">
        <v>301</v>
      </c>
      <c r="M3" s="144"/>
      <c r="N3" s="142" t="s">
        <v>300</v>
      </c>
      <c r="O3" s="143"/>
      <c r="P3" s="142" t="s">
        <v>301</v>
      </c>
      <c r="Q3" s="144"/>
      <c r="R3" s="137" t="s">
        <v>300</v>
      </c>
      <c r="S3" s="139"/>
      <c r="T3" s="137" t="s">
        <v>301</v>
      </c>
      <c r="U3" s="138"/>
      <c r="V3" s="137" t="s">
        <v>300</v>
      </c>
      <c r="W3" s="139"/>
      <c r="X3" s="137" t="s">
        <v>301</v>
      </c>
      <c r="Y3" s="138"/>
      <c r="Z3" s="137" t="s">
        <v>300</v>
      </c>
      <c r="AA3" s="139"/>
      <c r="AB3" s="137" t="s">
        <v>301</v>
      </c>
      <c r="AC3" s="138"/>
      <c r="AD3" s="137" t="s">
        <v>300</v>
      </c>
      <c r="AE3" s="139"/>
      <c r="AF3" s="137" t="s">
        <v>301</v>
      </c>
      <c r="AG3" s="138"/>
      <c r="AH3" s="137" t="s">
        <v>300</v>
      </c>
      <c r="AI3" s="139"/>
      <c r="AJ3" s="137" t="s">
        <v>301</v>
      </c>
      <c r="AK3" s="138"/>
      <c r="AL3" s="137" t="s">
        <v>300</v>
      </c>
      <c r="AM3" s="139"/>
      <c r="AN3" s="137" t="s">
        <v>301</v>
      </c>
      <c r="AO3" s="138"/>
    </row>
    <row r="4" spans="1:41" x14ac:dyDescent="0.35">
      <c r="A4" s="146"/>
      <c r="B4" s="83" t="s">
        <v>302</v>
      </c>
      <c r="C4" s="83" t="s">
        <v>303</v>
      </c>
      <c r="D4" s="83" t="s">
        <v>302</v>
      </c>
      <c r="E4" s="84" t="s">
        <v>303</v>
      </c>
      <c r="F4" s="83" t="s">
        <v>302</v>
      </c>
      <c r="G4" s="83" t="s">
        <v>303</v>
      </c>
      <c r="H4" s="83" t="s">
        <v>302</v>
      </c>
      <c r="I4" s="84" t="s">
        <v>303</v>
      </c>
      <c r="J4" s="83" t="s">
        <v>302</v>
      </c>
      <c r="K4" s="83" t="s">
        <v>303</v>
      </c>
      <c r="L4" s="83" t="s">
        <v>302</v>
      </c>
      <c r="M4" s="84" t="s">
        <v>303</v>
      </c>
      <c r="N4" s="83" t="s">
        <v>302</v>
      </c>
      <c r="O4" s="83" t="s">
        <v>303</v>
      </c>
      <c r="P4" s="83" t="s">
        <v>302</v>
      </c>
      <c r="Q4" s="84" t="s">
        <v>303</v>
      </c>
      <c r="R4" s="85" t="s">
        <v>302</v>
      </c>
      <c r="S4" s="85" t="s">
        <v>303</v>
      </c>
      <c r="T4" s="85" t="s">
        <v>302</v>
      </c>
      <c r="U4" s="86" t="s">
        <v>303</v>
      </c>
      <c r="V4" s="85" t="s">
        <v>302</v>
      </c>
      <c r="W4" s="85" t="s">
        <v>303</v>
      </c>
      <c r="X4" s="85" t="s">
        <v>302</v>
      </c>
      <c r="Y4" s="86" t="s">
        <v>303</v>
      </c>
      <c r="Z4" s="85" t="s">
        <v>302</v>
      </c>
      <c r="AA4" s="85" t="s">
        <v>303</v>
      </c>
      <c r="AB4" s="85" t="s">
        <v>302</v>
      </c>
      <c r="AC4" s="86" t="s">
        <v>303</v>
      </c>
      <c r="AD4" s="85" t="s">
        <v>302</v>
      </c>
      <c r="AE4" s="85" t="s">
        <v>303</v>
      </c>
      <c r="AF4" s="85" t="s">
        <v>302</v>
      </c>
      <c r="AG4" s="86" t="s">
        <v>303</v>
      </c>
      <c r="AH4" s="85" t="s">
        <v>302</v>
      </c>
      <c r="AI4" s="85" t="s">
        <v>303</v>
      </c>
      <c r="AJ4" s="85" t="s">
        <v>302</v>
      </c>
      <c r="AK4" s="86" t="s">
        <v>303</v>
      </c>
      <c r="AL4" s="85" t="s">
        <v>302</v>
      </c>
      <c r="AM4" s="85" t="s">
        <v>303</v>
      </c>
      <c r="AN4" s="85" t="s">
        <v>302</v>
      </c>
      <c r="AO4" s="86" t="s">
        <v>303</v>
      </c>
    </row>
    <row r="5" spans="1:41" x14ac:dyDescent="0.35">
      <c r="A5" s="87" t="s">
        <v>304</v>
      </c>
      <c r="B5" s="88">
        <v>1724</v>
      </c>
      <c r="C5" s="81"/>
      <c r="D5" s="20">
        <v>1640</v>
      </c>
      <c r="E5" s="89"/>
      <c r="F5" s="88">
        <v>1720</v>
      </c>
      <c r="G5" s="81"/>
      <c r="H5" s="90">
        <v>1616</v>
      </c>
      <c r="I5" s="91"/>
      <c r="J5" s="88">
        <v>1720</v>
      </c>
      <c r="K5" s="81"/>
      <c r="L5" s="90">
        <v>1624</v>
      </c>
      <c r="M5" s="91"/>
      <c r="N5" s="88">
        <v>1707</v>
      </c>
      <c r="O5" s="81"/>
      <c r="P5" s="90">
        <v>1616</v>
      </c>
      <c r="Q5" s="91"/>
      <c r="R5" s="88">
        <v>1704</v>
      </c>
      <c r="S5" s="81"/>
      <c r="T5" s="90">
        <v>1589</v>
      </c>
      <c r="U5" s="91"/>
      <c r="V5" s="88">
        <v>1703</v>
      </c>
      <c r="W5" s="81"/>
      <c r="X5" s="90">
        <v>1592</v>
      </c>
      <c r="Y5" s="91"/>
      <c r="Z5" s="88">
        <v>1701</v>
      </c>
      <c r="AA5" s="81"/>
      <c r="AB5" s="90">
        <v>1560</v>
      </c>
      <c r="AC5" s="91"/>
      <c r="AD5" s="88">
        <v>1701</v>
      </c>
      <c r="AE5" s="81"/>
      <c r="AF5" s="90">
        <v>1551</v>
      </c>
      <c r="AG5" s="91"/>
      <c r="AH5" s="88">
        <v>1700</v>
      </c>
      <c r="AI5" s="81"/>
      <c r="AJ5" s="90">
        <v>1545</v>
      </c>
      <c r="AK5" s="91"/>
      <c r="AL5" s="88">
        <v>1136</v>
      </c>
      <c r="AM5" s="81"/>
      <c r="AN5" s="90">
        <v>919</v>
      </c>
      <c r="AO5" s="91"/>
    </row>
    <row r="6" spans="1:41" x14ac:dyDescent="0.35">
      <c r="A6" s="87" t="s">
        <v>305</v>
      </c>
      <c r="B6" s="92">
        <v>4.7900232018561484</v>
      </c>
      <c r="C6" s="92">
        <v>5.0684350877178046</v>
      </c>
      <c r="D6" s="93">
        <v>4.8189024390243906</v>
      </c>
      <c r="E6" s="94">
        <v>4.9970870169544339</v>
      </c>
      <c r="F6" s="92">
        <v>4.784302325581395</v>
      </c>
      <c r="G6" s="92">
        <v>5.0789826676396386</v>
      </c>
      <c r="H6" s="70">
        <v>4.7939356435643568</v>
      </c>
      <c r="I6" s="95">
        <v>4.9752150480422213</v>
      </c>
      <c r="J6" s="92">
        <v>4.784302325581395</v>
      </c>
      <c r="K6" s="92">
        <v>5.0789826676396386</v>
      </c>
      <c r="L6" s="70">
        <v>4.7906403940886699</v>
      </c>
      <c r="M6" s="95">
        <v>4.9823075266924466</v>
      </c>
      <c r="N6" s="92">
        <v>4.7791446983011134</v>
      </c>
      <c r="O6" s="92">
        <v>5.0792690605288033</v>
      </c>
      <c r="P6" s="70">
        <v>4.8007425742574261</v>
      </c>
      <c r="Q6" s="95">
        <v>5.1297538152170743</v>
      </c>
      <c r="R6" s="92">
        <v>4.777582159624413</v>
      </c>
      <c r="S6" s="92">
        <v>5.0783475957282063</v>
      </c>
      <c r="T6" s="70">
        <v>4.7967275015733168</v>
      </c>
      <c r="U6" s="95">
        <v>5.1290004189748331</v>
      </c>
      <c r="V6" s="92">
        <v>4.7774515560775104</v>
      </c>
      <c r="W6" s="92">
        <v>5.0783615816664733</v>
      </c>
      <c r="X6" s="70">
        <v>4.8140703517587937</v>
      </c>
      <c r="Y6" s="95">
        <v>5.121457294083462</v>
      </c>
      <c r="Z6" s="92">
        <v>4.7795414462081132</v>
      </c>
      <c r="AA6" s="92">
        <v>5.080502950999553</v>
      </c>
      <c r="AB6" s="70">
        <v>4.8</v>
      </c>
      <c r="AC6" s="95">
        <v>5.1399652718841278</v>
      </c>
      <c r="AD6" s="92">
        <v>4.7795414462081132</v>
      </c>
      <c r="AE6" s="92">
        <v>5.080502950999553</v>
      </c>
      <c r="AF6" s="70">
        <v>4.8336557059961311</v>
      </c>
      <c r="AG6" s="95">
        <v>5.1369658334286408</v>
      </c>
      <c r="AH6" s="92">
        <v>4.7794117647058822</v>
      </c>
      <c r="AI6" s="92">
        <v>5.0805050637545515</v>
      </c>
      <c r="AJ6" s="70">
        <v>4.8090614886731391</v>
      </c>
      <c r="AK6" s="95">
        <v>5.1263673711309767</v>
      </c>
      <c r="AL6" s="92">
        <v>5.246478873239437</v>
      </c>
      <c r="AM6" s="92">
        <v>5.523639541905629</v>
      </c>
      <c r="AN6" s="70">
        <v>5.2578890097932538</v>
      </c>
      <c r="AO6" s="95">
        <v>5.5618216517435997</v>
      </c>
    </row>
    <row r="7" spans="1:41" x14ac:dyDescent="0.35">
      <c r="A7" s="96" t="s">
        <v>306</v>
      </c>
      <c r="B7" s="73"/>
      <c r="C7" s="81"/>
      <c r="D7" s="20"/>
      <c r="E7" s="89"/>
      <c r="F7" s="73"/>
      <c r="G7" s="81"/>
      <c r="H7" s="90"/>
      <c r="I7" s="91"/>
      <c r="J7" s="73"/>
      <c r="K7" s="81"/>
      <c r="L7" s="90"/>
      <c r="M7" s="91"/>
      <c r="N7" s="73"/>
      <c r="O7" s="81"/>
      <c r="P7" s="90"/>
      <c r="Q7" s="91"/>
      <c r="R7" s="73"/>
      <c r="S7" s="81"/>
      <c r="T7" s="90"/>
      <c r="U7" s="91"/>
      <c r="V7" s="73"/>
      <c r="W7" s="81"/>
      <c r="X7" s="90"/>
      <c r="Y7" s="91"/>
      <c r="Z7" s="73"/>
      <c r="AA7" s="81"/>
      <c r="AB7" s="90"/>
      <c r="AC7" s="91"/>
      <c r="AD7" s="73"/>
      <c r="AE7" s="81"/>
      <c r="AF7" s="90"/>
      <c r="AG7" s="91"/>
      <c r="AH7" s="73"/>
      <c r="AI7" s="81"/>
      <c r="AJ7" s="90"/>
      <c r="AK7" s="91"/>
      <c r="AL7" s="73"/>
      <c r="AM7" s="81"/>
      <c r="AN7" s="90"/>
      <c r="AO7" s="91"/>
    </row>
    <row r="8" spans="1:41" x14ac:dyDescent="0.35">
      <c r="A8" s="87" t="s">
        <v>307</v>
      </c>
      <c r="B8" s="81">
        <v>21.925754060324827</v>
      </c>
      <c r="C8" s="81">
        <v>25.329603544183307</v>
      </c>
      <c r="D8" s="81">
        <v>21.646341463414632</v>
      </c>
      <c r="E8" s="97">
        <v>29.43285352313432</v>
      </c>
      <c r="F8" s="81">
        <v>22.151162790697676</v>
      </c>
      <c r="G8" s="81">
        <v>25.085629627267416</v>
      </c>
      <c r="H8" s="98">
        <v>21.967821782178216</v>
      </c>
      <c r="I8" s="99">
        <v>29.375436364717604</v>
      </c>
      <c r="J8" s="81">
        <v>22.151162790697676</v>
      </c>
      <c r="K8" s="81">
        <v>25.085629627267416</v>
      </c>
      <c r="L8" s="98">
        <v>22.044334975369459</v>
      </c>
      <c r="M8" s="99">
        <v>29.90965476434523</v>
      </c>
      <c r="N8" s="81">
        <v>22.144112478031634</v>
      </c>
      <c r="O8" s="81">
        <v>25.251794948441749</v>
      </c>
      <c r="P8" s="98">
        <v>21.720297029702969</v>
      </c>
      <c r="Q8" s="99">
        <v>24.731630510632545</v>
      </c>
      <c r="R8" s="81">
        <v>22.183098591549296</v>
      </c>
      <c r="S8" s="81">
        <v>25.281482464606103</v>
      </c>
      <c r="T8" s="98">
        <v>21.58590308370044</v>
      </c>
      <c r="U8" s="99">
        <v>24.357696530130628</v>
      </c>
      <c r="V8" s="81">
        <v>22.196124486200823</v>
      </c>
      <c r="W8" s="81">
        <v>25.285995497198421</v>
      </c>
      <c r="X8" s="98">
        <v>21.482412060301506</v>
      </c>
      <c r="Y8" s="99">
        <v>25.130702117110683</v>
      </c>
      <c r="Z8" s="81">
        <v>22.163433274544385</v>
      </c>
      <c r="AA8" s="81">
        <v>25.298223297712223</v>
      </c>
      <c r="AB8" s="98">
        <v>21.474358974358974</v>
      </c>
      <c r="AC8" s="99">
        <v>24.645130986660643</v>
      </c>
      <c r="AD8" s="81">
        <v>22.163433274544385</v>
      </c>
      <c r="AE8" s="81">
        <v>25.298223297712223</v>
      </c>
      <c r="AF8" s="98">
        <v>21.8568665377176</v>
      </c>
      <c r="AG8" s="99">
        <v>24.909647757956979</v>
      </c>
      <c r="AH8" s="81">
        <v>22.176470588235293</v>
      </c>
      <c r="AI8" s="81">
        <v>25.298887235456856</v>
      </c>
      <c r="AJ8" s="98">
        <v>21.553398058252426</v>
      </c>
      <c r="AK8" s="99">
        <v>25.008981862757224</v>
      </c>
      <c r="AL8" s="81">
        <v>23.679577464788732</v>
      </c>
      <c r="AM8" s="81">
        <v>27.267791455081209</v>
      </c>
      <c r="AN8" s="98">
        <v>23.721436343852012</v>
      </c>
      <c r="AO8" s="99">
        <v>27.718804891422653</v>
      </c>
    </row>
    <row r="9" spans="1:41" x14ac:dyDescent="0.35">
      <c r="A9" s="87" t="s">
        <v>308</v>
      </c>
      <c r="B9" s="81">
        <v>41.837587006960554</v>
      </c>
      <c r="C9" s="81">
        <v>45.532896626425185</v>
      </c>
      <c r="D9" s="81">
        <v>41.971341463414632</v>
      </c>
      <c r="E9" s="97">
        <v>45.888494415405496</v>
      </c>
      <c r="F9" s="81">
        <v>41.756976744186048</v>
      </c>
      <c r="G9" s="81">
        <v>45.22974331980906</v>
      </c>
      <c r="H9" s="98">
        <v>41.918316831683171</v>
      </c>
      <c r="I9" s="99">
        <v>45.591022209095641</v>
      </c>
      <c r="J9" s="81">
        <v>41.756976744186048</v>
      </c>
      <c r="K9" s="81">
        <v>45.22974331980906</v>
      </c>
      <c r="L9" s="98">
        <v>41.968596059113302</v>
      </c>
      <c r="M9" s="99">
        <v>45.637347355296008</v>
      </c>
      <c r="N9" s="81">
        <v>41.750439367311074</v>
      </c>
      <c r="O9" s="81">
        <v>45.242973417878943</v>
      </c>
      <c r="P9" s="98">
        <v>41.918935643564353</v>
      </c>
      <c r="Q9" s="99">
        <v>44.584192164511563</v>
      </c>
      <c r="R9" s="81">
        <v>41.7599765258216</v>
      </c>
      <c r="S9" s="81">
        <v>45.251669133496627</v>
      </c>
      <c r="T9" s="98">
        <v>41.864694776589047</v>
      </c>
      <c r="U9" s="99">
        <v>44.406121810342633</v>
      </c>
      <c r="V9" s="81">
        <v>41.761597181444507</v>
      </c>
      <c r="W9" s="81">
        <v>45.252785127647499</v>
      </c>
      <c r="X9" s="98">
        <v>41.837311557788944</v>
      </c>
      <c r="Y9" s="99">
        <v>44.193056093560521</v>
      </c>
      <c r="Z9" s="81">
        <v>41.759553203997648</v>
      </c>
      <c r="AA9" s="81">
        <v>45.230204759887677</v>
      </c>
      <c r="AB9" s="98">
        <v>41.779487179487177</v>
      </c>
      <c r="AC9" s="99">
        <v>44.158876369345514</v>
      </c>
      <c r="AD9" s="81">
        <v>41.759553203997648</v>
      </c>
      <c r="AE9" s="81">
        <v>45.230204759887677</v>
      </c>
      <c r="AF9" s="98">
        <v>41.929722759509993</v>
      </c>
      <c r="AG9" s="99">
        <v>44.233071706310191</v>
      </c>
      <c r="AH9" s="81">
        <v>41.763529411764708</v>
      </c>
      <c r="AI9" s="81">
        <v>45.230473245899347</v>
      </c>
      <c r="AJ9" s="98">
        <v>41.926860841423945</v>
      </c>
      <c r="AK9" s="99">
        <v>44.490600104738625</v>
      </c>
      <c r="AL9" s="81">
        <v>42.786091549295776</v>
      </c>
      <c r="AM9" s="81">
        <v>46.587324824128267</v>
      </c>
      <c r="AN9" s="98">
        <v>42.904243743199132</v>
      </c>
      <c r="AO9" s="99">
        <v>45.690625902667726</v>
      </c>
    </row>
    <row r="10" spans="1:41" x14ac:dyDescent="0.35">
      <c r="A10" s="87" t="s">
        <v>309</v>
      </c>
      <c r="B10" s="81">
        <v>88.457076566125295</v>
      </c>
      <c r="C10" s="81">
        <v>84.118467395672255</v>
      </c>
      <c r="D10" s="81">
        <v>88.841463414634148</v>
      </c>
      <c r="E10" s="97">
        <v>77.583815053847701</v>
      </c>
      <c r="F10" s="81">
        <v>88.372093023255815</v>
      </c>
      <c r="G10" s="81">
        <v>83.69642071233126</v>
      </c>
      <c r="H10" s="98">
        <v>88.92326732673267</v>
      </c>
      <c r="I10" s="99">
        <v>76.692243668201087</v>
      </c>
      <c r="J10" s="81">
        <v>88.372093023255815</v>
      </c>
      <c r="K10" s="81">
        <v>83.69642071233126</v>
      </c>
      <c r="L10" s="98">
        <v>88.916256157635473</v>
      </c>
      <c r="M10" s="99">
        <v>76.768567328221252</v>
      </c>
      <c r="N10" s="81">
        <v>88.400702987697713</v>
      </c>
      <c r="O10" s="81">
        <v>83.603526235164594</v>
      </c>
      <c r="P10" s="98">
        <v>88.861386138613867</v>
      </c>
      <c r="Q10" s="99">
        <v>83.328960990477398</v>
      </c>
      <c r="R10" s="81">
        <v>88.380281690140848</v>
      </c>
      <c r="S10" s="81">
        <v>83.584249562717119</v>
      </c>
      <c r="T10" s="98">
        <v>88.923851478917555</v>
      </c>
      <c r="U10" s="99">
        <v>83.955803920680196</v>
      </c>
      <c r="V10" s="81">
        <v>88.373458602466229</v>
      </c>
      <c r="W10" s="81">
        <v>83.581319164278085</v>
      </c>
      <c r="X10" s="98">
        <v>88.693467336683412</v>
      </c>
      <c r="Y10" s="99">
        <v>83.590775476845081</v>
      </c>
      <c r="Z10" s="81">
        <v>88.359788359788354</v>
      </c>
      <c r="AA10" s="81">
        <v>83.556589535835428</v>
      </c>
      <c r="AB10" s="98">
        <v>88.84615384615384</v>
      </c>
      <c r="AC10" s="99">
        <v>83.864939011072778</v>
      </c>
      <c r="AD10" s="81">
        <v>88.359788359788354</v>
      </c>
      <c r="AE10" s="81">
        <v>83.556589535835428</v>
      </c>
      <c r="AF10" s="98">
        <v>88.845905867182466</v>
      </c>
      <c r="AG10" s="99">
        <v>83.597177757495729</v>
      </c>
      <c r="AH10" s="81">
        <v>88.352941176470594</v>
      </c>
      <c r="AI10" s="81">
        <v>83.556157987709341</v>
      </c>
      <c r="AJ10" s="98">
        <v>88.996763754045304</v>
      </c>
      <c r="AK10" s="99">
        <v>83.833268427163887</v>
      </c>
      <c r="AL10" s="81">
        <v>87.235915492957744</v>
      </c>
      <c r="AM10" s="81">
        <v>83.504504925996571</v>
      </c>
      <c r="AN10" s="98">
        <v>87.704026115342771</v>
      </c>
      <c r="AO10" s="99">
        <v>84.218653934180026</v>
      </c>
    </row>
    <row r="11" spans="1:41" x14ac:dyDescent="0.35">
      <c r="A11" s="96" t="s">
        <v>310</v>
      </c>
      <c r="B11" s="73"/>
      <c r="C11" s="81"/>
      <c r="D11" s="20"/>
      <c r="E11" s="89"/>
      <c r="F11" s="73"/>
      <c r="G11" s="81"/>
      <c r="H11" s="90"/>
      <c r="I11" s="91"/>
      <c r="J11" s="73"/>
      <c r="K11" s="81"/>
      <c r="L11" s="90"/>
      <c r="M11" s="91"/>
      <c r="N11" s="73"/>
      <c r="O11" s="81"/>
      <c r="P11" s="90"/>
      <c r="Q11" s="91"/>
      <c r="R11" s="73"/>
      <c r="S11" s="81"/>
      <c r="T11" s="90"/>
      <c r="U11" s="91"/>
      <c r="V11" s="73"/>
      <c r="W11" s="81"/>
      <c r="X11" s="90"/>
      <c r="Y11" s="91"/>
      <c r="Z11" s="73"/>
      <c r="AA11" s="81"/>
      <c r="AB11" s="90"/>
      <c r="AC11" s="91"/>
      <c r="AD11" s="73"/>
      <c r="AE11" s="81"/>
      <c r="AF11" s="90"/>
      <c r="AG11" s="91"/>
      <c r="AH11" s="73"/>
      <c r="AI11" s="81"/>
      <c r="AJ11" s="90"/>
      <c r="AK11" s="91"/>
      <c r="AL11" s="73"/>
      <c r="AM11" s="81"/>
      <c r="AN11" s="90"/>
      <c r="AO11" s="91"/>
    </row>
    <row r="12" spans="1:41" x14ac:dyDescent="0.35">
      <c r="A12" s="87" t="s">
        <v>311</v>
      </c>
      <c r="B12" s="81">
        <v>88.631090487238978</v>
      </c>
      <c r="C12" s="81">
        <v>86.717826319310191</v>
      </c>
      <c r="D12" s="81">
        <v>89.207317073170728</v>
      </c>
      <c r="E12" s="97">
        <v>80.606307669753747</v>
      </c>
      <c r="F12" s="81">
        <v>88.488372093023258</v>
      </c>
      <c r="G12" s="81">
        <v>86.66245098309335</v>
      </c>
      <c r="H12" s="98">
        <v>88.985148514851488</v>
      </c>
      <c r="I12" s="99">
        <v>80.284525411734322</v>
      </c>
      <c r="J12" s="81">
        <v>88.488372093023258</v>
      </c>
      <c r="K12" s="81">
        <v>86.66245098309335</v>
      </c>
      <c r="L12" s="98">
        <v>88.854679802955658</v>
      </c>
      <c r="M12" s="99">
        <v>79.732412306270717</v>
      </c>
      <c r="N12" s="81">
        <v>88.400702987697713</v>
      </c>
      <c r="O12" s="81">
        <v>86.549379409435204</v>
      </c>
      <c r="P12" s="98">
        <v>88.92326732673267</v>
      </c>
      <c r="Q12" s="99">
        <v>87.421965080413869</v>
      </c>
      <c r="R12" s="81">
        <v>88.380281690140848</v>
      </c>
      <c r="S12" s="81">
        <v>86.533566057670768</v>
      </c>
      <c r="T12" s="98">
        <v>89.112649465072366</v>
      </c>
      <c r="U12" s="99">
        <v>87.889637867625595</v>
      </c>
      <c r="V12" s="81">
        <v>88.373458602466229</v>
      </c>
      <c r="W12" s="81">
        <v>86.531162145820701</v>
      </c>
      <c r="X12" s="98">
        <v>88.94472361809045</v>
      </c>
      <c r="Y12" s="99">
        <v>87.552256192351848</v>
      </c>
      <c r="Z12" s="81">
        <v>88.418577307466194</v>
      </c>
      <c r="AA12" s="81">
        <v>86.536733212383012</v>
      </c>
      <c r="AB12" s="98">
        <v>88.974358974358978</v>
      </c>
      <c r="AC12" s="99">
        <v>87.356263291650222</v>
      </c>
      <c r="AD12" s="81">
        <v>88.418577307466194</v>
      </c>
      <c r="AE12" s="81">
        <v>86.536733212383012</v>
      </c>
      <c r="AF12" s="98">
        <v>89.426176660219213</v>
      </c>
      <c r="AG12" s="99">
        <v>88.038765603139296</v>
      </c>
      <c r="AH12" s="81">
        <v>88.411764705882348</v>
      </c>
      <c r="AI12" s="81">
        <v>86.536379876463684</v>
      </c>
      <c r="AJ12" s="98">
        <v>89.320388349514559</v>
      </c>
      <c r="AK12" s="99">
        <v>87.574451206314265</v>
      </c>
      <c r="AL12" s="81">
        <v>87.5</v>
      </c>
      <c r="AM12" s="81">
        <v>84.753069063771349</v>
      </c>
      <c r="AN12" s="98">
        <v>88.030467899891192</v>
      </c>
      <c r="AO12" s="99">
        <v>86.045541389466891</v>
      </c>
    </row>
    <row r="13" spans="1:41" x14ac:dyDescent="0.35">
      <c r="A13" s="87" t="s">
        <v>312</v>
      </c>
      <c r="B13" s="81">
        <v>27.494199535962878</v>
      </c>
      <c r="C13" s="81">
        <v>24.690820325019214</v>
      </c>
      <c r="D13" s="81">
        <v>28.109756097560975</v>
      </c>
      <c r="E13" s="97">
        <v>17.548777616127747</v>
      </c>
      <c r="F13" s="81">
        <v>27.325581395348838</v>
      </c>
      <c r="G13" s="81">
        <v>23.99301792172249</v>
      </c>
      <c r="H13" s="98">
        <v>27.908415841584159</v>
      </c>
      <c r="I13" s="99">
        <v>16.903101830024937</v>
      </c>
      <c r="J13" s="81">
        <v>27.325581395348838</v>
      </c>
      <c r="K13" s="81">
        <v>23.99301792172249</v>
      </c>
      <c r="L13" s="98">
        <v>27.832512315270936</v>
      </c>
      <c r="M13" s="99">
        <v>16.495667846805052</v>
      </c>
      <c r="N13" s="81">
        <v>27.123608670181603</v>
      </c>
      <c r="O13" s="81">
        <v>23.887523540013344</v>
      </c>
      <c r="P13" s="98">
        <v>27.846534653465348</v>
      </c>
      <c r="Q13" s="99">
        <v>22.652362012340635</v>
      </c>
      <c r="R13" s="81">
        <v>27.05399061032864</v>
      </c>
      <c r="S13" s="81">
        <v>23.815843626256374</v>
      </c>
      <c r="T13" s="98">
        <v>28.005034612964128</v>
      </c>
      <c r="U13" s="99">
        <v>23.051821135589893</v>
      </c>
      <c r="V13" s="81">
        <v>27.011156782149147</v>
      </c>
      <c r="W13" s="81">
        <v>23.802243886557005</v>
      </c>
      <c r="X13" s="98">
        <v>27.889447236180903</v>
      </c>
      <c r="Y13" s="99">
        <v>22.799407051286593</v>
      </c>
      <c r="Z13" s="81">
        <v>27.042915931804821</v>
      </c>
      <c r="AA13" s="81">
        <v>23.838094552838026</v>
      </c>
      <c r="AB13" s="98">
        <v>28.205128205128204</v>
      </c>
      <c r="AC13" s="99">
        <v>23.055421518923858</v>
      </c>
      <c r="AD13" s="81">
        <v>27.042915931804821</v>
      </c>
      <c r="AE13" s="81">
        <v>23.838094552838026</v>
      </c>
      <c r="AF13" s="98">
        <v>28.562217923920052</v>
      </c>
      <c r="AG13" s="99">
        <v>23.015601492714165</v>
      </c>
      <c r="AH13" s="81">
        <v>27.058823529411764</v>
      </c>
      <c r="AI13" s="81">
        <v>23.838720170319043</v>
      </c>
      <c r="AJ13" s="98">
        <v>28.414239482200646</v>
      </c>
      <c r="AK13" s="99">
        <v>22.911235408765993</v>
      </c>
      <c r="AL13" s="81">
        <v>27.024647887323944</v>
      </c>
      <c r="AM13" s="81">
        <v>25.95506541403924</v>
      </c>
      <c r="AN13" s="98">
        <v>27.20348204570185</v>
      </c>
      <c r="AO13" s="99">
        <v>23.995767703764493</v>
      </c>
    </row>
    <row r="14" spans="1:41" x14ac:dyDescent="0.35">
      <c r="A14" s="87" t="s">
        <v>313</v>
      </c>
      <c r="B14" s="81">
        <v>14.849187935034802</v>
      </c>
      <c r="C14" s="81">
        <v>13.302656369488821</v>
      </c>
      <c r="D14" s="81">
        <v>15.121951219512194</v>
      </c>
      <c r="E14" s="97">
        <v>8.794755102177767</v>
      </c>
      <c r="F14" s="81">
        <v>14.534883720930232</v>
      </c>
      <c r="G14" s="81">
        <v>12.929688295861522</v>
      </c>
      <c r="H14" s="98">
        <v>14.542079207920793</v>
      </c>
      <c r="I14" s="99">
        <v>8.1999122694583946</v>
      </c>
      <c r="J14" s="81">
        <v>14.534883720930232</v>
      </c>
      <c r="K14" s="81">
        <v>12.929688295861522</v>
      </c>
      <c r="L14" s="98">
        <v>14.532019704433498</v>
      </c>
      <c r="M14" s="99">
        <v>7.9513499569683797</v>
      </c>
      <c r="N14" s="81">
        <v>14.294083186877563</v>
      </c>
      <c r="O14" s="81">
        <v>12.450128440440213</v>
      </c>
      <c r="P14" s="98">
        <v>14.851485148514852</v>
      </c>
      <c r="Q14" s="99">
        <v>10.531311710001955</v>
      </c>
      <c r="R14" s="81">
        <v>14.26056338028169</v>
      </c>
      <c r="S14" s="81">
        <v>12.381102183320664</v>
      </c>
      <c r="T14" s="98">
        <v>14.789175582127124</v>
      </c>
      <c r="U14" s="99">
        <v>10.703661605588492</v>
      </c>
      <c r="V14" s="81">
        <v>14.268937169700529</v>
      </c>
      <c r="W14" s="81">
        <v>12.383312351089122</v>
      </c>
      <c r="X14" s="98">
        <v>15.012562814070352</v>
      </c>
      <c r="Y14" s="99">
        <v>10.76863924952508</v>
      </c>
      <c r="Z14" s="81">
        <v>14.285714285714286</v>
      </c>
      <c r="AA14" s="81">
        <v>12.401963953882055</v>
      </c>
      <c r="AB14" s="98">
        <v>15.064102564102564</v>
      </c>
      <c r="AC14" s="99">
        <v>10.902032018326858</v>
      </c>
      <c r="AD14" s="81">
        <v>14.285714285714286</v>
      </c>
      <c r="AE14" s="81">
        <v>12.401963953882055</v>
      </c>
      <c r="AF14" s="98">
        <v>15.28046421663443</v>
      </c>
      <c r="AG14" s="99">
        <v>10.811918631707288</v>
      </c>
      <c r="AH14" s="81">
        <v>14.294117647058824</v>
      </c>
      <c r="AI14" s="81">
        <v>12.402289436501116</v>
      </c>
      <c r="AJ14" s="98">
        <v>15.145631067961165</v>
      </c>
      <c r="AK14" s="99">
        <v>10.838698895119162</v>
      </c>
      <c r="AL14" s="81">
        <v>14.348591549295774</v>
      </c>
      <c r="AM14" s="81">
        <v>13.303219903195803</v>
      </c>
      <c r="AN14" s="98">
        <v>14.689880304678999</v>
      </c>
      <c r="AO14" s="99">
        <v>11.126445414813976</v>
      </c>
    </row>
    <row r="15" spans="1:41" x14ac:dyDescent="0.35">
      <c r="A15" s="87" t="s">
        <v>314</v>
      </c>
      <c r="B15" s="81">
        <v>5.6264501160092806</v>
      </c>
      <c r="C15" s="81">
        <v>4.5346533307876893</v>
      </c>
      <c r="D15" s="81">
        <v>5.7926829268292686</v>
      </c>
      <c r="E15" s="97">
        <v>3.1165009578432241</v>
      </c>
      <c r="F15" s="81">
        <v>5.4651162790697674</v>
      </c>
      <c r="G15" s="81">
        <v>4.1108974623605077</v>
      </c>
      <c r="H15" s="98">
        <v>5.4455445544554459</v>
      </c>
      <c r="I15" s="99">
        <v>2.564152690357314</v>
      </c>
      <c r="J15" s="81">
        <v>5.4651162790697674</v>
      </c>
      <c r="K15" s="81">
        <v>4.1108974623605077</v>
      </c>
      <c r="L15" s="98">
        <v>5.4187192118226601</v>
      </c>
      <c r="M15" s="99">
        <v>2.5020413736362301</v>
      </c>
      <c r="N15" s="81">
        <v>5.2138254247217342</v>
      </c>
      <c r="O15" s="81">
        <v>3.6264371737695846</v>
      </c>
      <c r="P15" s="98">
        <v>5.3836633663366333</v>
      </c>
      <c r="Q15" s="99">
        <v>3.1767904746653968</v>
      </c>
      <c r="R15" s="81">
        <v>5.223004694835681</v>
      </c>
      <c r="S15" s="81">
        <v>3.6307006295926305</v>
      </c>
      <c r="T15" s="98">
        <v>5.3492762743864066</v>
      </c>
      <c r="U15" s="99">
        <v>3.1261636127174222</v>
      </c>
      <c r="V15" s="81">
        <v>5.2260716382853785</v>
      </c>
      <c r="W15" s="81">
        <v>3.6313487510110338</v>
      </c>
      <c r="X15" s="98">
        <v>5.4020100502512562</v>
      </c>
      <c r="Y15" s="99">
        <v>3.2149290905943246</v>
      </c>
      <c r="Z15" s="81">
        <v>5.2322163433274547</v>
      </c>
      <c r="AA15" s="81">
        <v>3.636818246779709</v>
      </c>
      <c r="AB15" s="98">
        <v>5.5769230769230766</v>
      </c>
      <c r="AC15" s="99">
        <v>3.3595605891436575</v>
      </c>
      <c r="AD15" s="81">
        <v>5.2322163433274547</v>
      </c>
      <c r="AE15" s="81">
        <v>3.636818246779709</v>
      </c>
      <c r="AF15" s="98">
        <v>5.5448098001289488</v>
      </c>
      <c r="AG15" s="99">
        <v>3.2075706244026554</v>
      </c>
      <c r="AH15" s="81">
        <v>5.2352941176470589</v>
      </c>
      <c r="AI15" s="81">
        <v>3.6369136930438986</v>
      </c>
      <c r="AJ15" s="98">
        <v>5.4368932038834954</v>
      </c>
      <c r="AK15" s="99">
        <v>3.2186086410094878</v>
      </c>
      <c r="AL15" s="81">
        <v>5.721830985915493</v>
      </c>
      <c r="AM15" s="81">
        <v>3.8027581313722645</v>
      </c>
      <c r="AN15" s="98">
        <v>5.7671381936887922</v>
      </c>
      <c r="AO15" s="99">
        <v>3.5610725693509124</v>
      </c>
    </row>
    <row r="16" spans="1:41" x14ac:dyDescent="0.35">
      <c r="A16" s="87" t="s">
        <v>315</v>
      </c>
      <c r="B16" s="81">
        <v>2.0301624129930396</v>
      </c>
      <c r="C16" s="81">
        <v>1.7620945947114028</v>
      </c>
      <c r="D16" s="81">
        <v>2.0731707317073171</v>
      </c>
      <c r="E16" s="97">
        <v>1.1787591938280548</v>
      </c>
      <c r="F16" s="81">
        <v>1.9767441860465116</v>
      </c>
      <c r="G16" s="81">
        <v>1.4187792663424297</v>
      </c>
      <c r="H16" s="98">
        <v>1.9801980198019802</v>
      </c>
      <c r="I16" s="99">
        <v>0.95770833603639616</v>
      </c>
      <c r="J16" s="81">
        <v>1.9767441860465116</v>
      </c>
      <c r="K16" s="81">
        <v>1.4187792663424297</v>
      </c>
      <c r="L16" s="98">
        <v>1.9704433497536946</v>
      </c>
      <c r="M16" s="99">
        <v>0.96599144910605805</v>
      </c>
      <c r="N16" s="81">
        <v>1.9332161687170475</v>
      </c>
      <c r="O16" s="81">
        <v>1.2637520750671398</v>
      </c>
      <c r="P16" s="98">
        <v>1.9801980198019802</v>
      </c>
      <c r="Q16" s="99">
        <v>1.5412796793462291</v>
      </c>
      <c r="R16" s="81">
        <v>1.8779342723004695</v>
      </c>
      <c r="S16" s="81">
        <v>1.1815744467343514</v>
      </c>
      <c r="T16" s="98">
        <v>2.0138451856513528</v>
      </c>
      <c r="U16" s="99">
        <v>1.6426825139441728</v>
      </c>
      <c r="V16" s="81">
        <v>1.8790369935408104</v>
      </c>
      <c r="W16" s="81">
        <v>1.1817853712319883</v>
      </c>
      <c r="X16" s="98">
        <v>2.0100502512562812</v>
      </c>
      <c r="Y16" s="99">
        <v>1.6189995179565984</v>
      </c>
      <c r="Z16" s="81">
        <v>1.8812463256907701</v>
      </c>
      <c r="AA16" s="81">
        <v>1.1835653627807581</v>
      </c>
      <c r="AB16" s="98">
        <v>2.0512820512820511</v>
      </c>
      <c r="AC16" s="99">
        <v>1.689722049695533</v>
      </c>
      <c r="AD16" s="81">
        <v>1.8812463256907701</v>
      </c>
      <c r="AE16" s="81">
        <v>1.1835653627807581</v>
      </c>
      <c r="AF16" s="98">
        <v>2.0631850419084463</v>
      </c>
      <c r="AG16" s="99">
        <v>1.6535055669872361</v>
      </c>
      <c r="AH16" s="81">
        <v>1.8823529411764706</v>
      </c>
      <c r="AI16" s="81">
        <v>1.1835964247928348</v>
      </c>
      <c r="AJ16" s="98">
        <v>2.0711974110032361</v>
      </c>
      <c r="AK16" s="99">
        <v>1.7056077487617829</v>
      </c>
      <c r="AL16" s="81">
        <v>2.112676056338028</v>
      </c>
      <c r="AM16" s="81">
        <v>1.2227323773054055</v>
      </c>
      <c r="AN16" s="98">
        <v>2.1762785636561479</v>
      </c>
      <c r="AO16" s="99">
        <v>1.7010595785084082</v>
      </c>
    </row>
    <row r="17" spans="1:41" x14ac:dyDescent="0.35">
      <c r="A17" s="96" t="s">
        <v>316</v>
      </c>
      <c r="B17" s="73"/>
      <c r="C17" s="81"/>
      <c r="D17" s="20"/>
      <c r="E17" s="89"/>
      <c r="F17" s="73"/>
      <c r="G17" s="81"/>
      <c r="H17" s="90"/>
      <c r="I17" s="91"/>
      <c r="J17" s="73"/>
      <c r="K17" s="81"/>
      <c r="L17" s="90"/>
      <c r="M17" s="91"/>
      <c r="N17" s="73"/>
      <c r="O17" s="81"/>
      <c r="P17" s="90"/>
      <c r="Q17" s="91"/>
      <c r="R17" s="73"/>
      <c r="S17" s="81"/>
      <c r="T17" s="90"/>
      <c r="U17" s="91"/>
      <c r="V17" s="73"/>
      <c r="W17" s="81"/>
      <c r="X17" s="90"/>
      <c r="Y17" s="91"/>
      <c r="Z17" s="73"/>
      <c r="AA17" s="81"/>
      <c r="AB17" s="90"/>
      <c r="AC17" s="91"/>
      <c r="AD17" s="73"/>
      <c r="AE17" s="81"/>
      <c r="AF17" s="90"/>
      <c r="AG17" s="91"/>
      <c r="AH17" s="73"/>
      <c r="AI17" s="81"/>
      <c r="AJ17" s="90"/>
      <c r="AK17" s="91"/>
      <c r="AL17" s="73"/>
      <c r="AM17" s="81"/>
      <c r="AN17" s="90"/>
      <c r="AO17" s="91"/>
    </row>
    <row r="18" spans="1:41" x14ac:dyDescent="0.35">
      <c r="A18" s="87" t="s">
        <v>317</v>
      </c>
      <c r="B18" s="81">
        <v>7.830626450116009</v>
      </c>
      <c r="C18" s="81">
        <v>6.6857130077298574</v>
      </c>
      <c r="D18" s="81">
        <v>7.1951219512195124</v>
      </c>
      <c r="E18" s="97">
        <v>13.461090523265325</v>
      </c>
      <c r="F18" s="81">
        <v>7.9069767441860463</v>
      </c>
      <c r="G18" s="81">
        <v>7.6649703919074001</v>
      </c>
      <c r="H18" s="98">
        <v>7.673267326732673</v>
      </c>
      <c r="I18" s="99">
        <v>14.678958036557859</v>
      </c>
      <c r="J18" s="81">
        <v>7.9069767441860463</v>
      </c>
      <c r="K18" s="81">
        <v>7.6649703919074001</v>
      </c>
      <c r="L18" s="98">
        <v>7.6970443349753692</v>
      </c>
      <c r="M18" s="99">
        <v>15.314808963064026</v>
      </c>
      <c r="N18" s="81">
        <v>7.8500292911540717</v>
      </c>
      <c r="O18" s="81">
        <v>7.5633686434573315</v>
      </c>
      <c r="P18" s="98">
        <v>7.673267326732673</v>
      </c>
      <c r="Q18" s="99">
        <v>9.1319349923029236</v>
      </c>
      <c r="R18" s="81">
        <v>7.863849765258216</v>
      </c>
      <c r="S18" s="81">
        <v>7.5722605907156577</v>
      </c>
      <c r="T18" s="98">
        <v>7.4260541220893641</v>
      </c>
      <c r="U18" s="99">
        <v>8.8610873904151379</v>
      </c>
      <c r="V18" s="81">
        <v>7.8684674104521433</v>
      </c>
      <c r="W18" s="81">
        <v>7.5736123254840306</v>
      </c>
      <c r="X18" s="98">
        <v>7.3492462311557789</v>
      </c>
      <c r="Y18" s="99">
        <v>8.7719115846633233</v>
      </c>
      <c r="Z18" s="81">
        <v>7.8777189888301002</v>
      </c>
      <c r="AA18" s="81">
        <v>7.5850196133564189</v>
      </c>
      <c r="AB18" s="98">
        <v>7.115384615384615</v>
      </c>
      <c r="AC18" s="99">
        <v>8.2389595954393826</v>
      </c>
      <c r="AD18" s="81">
        <v>7.8777189888301002</v>
      </c>
      <c r="AE18" s="81">
        <v>7.5850196133564189</v>
      </c>
      <c r="AF18" s="98">
        <v>6.7698259187620886</v>
      </c>
      <c r="AG18" s="99">
        <v>7.9551259272629293</v>
      </c>
      <c r="AH18" s="81">
        <v>7.882352941176471</v>
      </c>
      <c r="AI18" s="81">
        <v>7.5852186779609099</v>
      </c>
      <c r="AJ18" s="98">
        <v>7.0550161812297736</v>
      </c>
      <c r="AK18" s="99">
        <v>8.0640011744727982</v>
      </c>
      <c r="AL18" s="81">
        <v>7.922535211267606</v>
      </c>
      <c r="AM18" s="81">
        <v>7.2202065245313829</v>
      </c>
      <c r="AN18" s="98">
        <v>8.0522306855277481</v>
      </c>
      <c r="AO18" s="99">
        <v>8.6822604716230192</v>
      </c>
    </row>
    <row r="19" spans="1:41" x14ac:dyDescent="0.35">
      <c r="A19" s="87" t="s">
        <v>318</v>
      </c>
      <c r="B19" s="81">
        <v>13.689095127610209</v>
      </c>
      <c r="C19" s="81">
        <v>13.254783866406306</v>
      </c>
      <c r="D19" s="81">
        <v>13.170731707317072</v>
      </c>
      <c r="E19" s="97">
        <v>17.588920596926112</v>
      </c>
      <c r="F19" s="81">
        <v>13.720930232558139</v>
      </c>
      <c r="G19" s="81">
        <v>14.713924832916996</v>
      </c>
      <c r="H19" s="98">
        <v>12.809405940594059</v>
      </c>
      <c r="I19" s="99">
        <v>17.662267610078761</v>
      </c>
      <c r="J19" s="81">
        <v>13.720930232558139</v>
      </c>
      <c r="K19" s="81">
        <v>14.713924832916996</v>
      </c>
      <c r="L19" s="98">
        <v>12.807881773399014</v>
      </c>
      <c r="M19" s="99">
        <v>18.123671370169344</v>
      </c>
      <c r="N19" s="81">
        <v>13.825424721734036</v>
      </c>
      <c r="O19" s="81">
        <v>14.838664890736966</v>
      </c>
      <c r="P19" s="98">
        <v>13.180693069306932</v>
      </c>
      <c r="Q19" s="99">
        <v>14.970174871846543</v>
      </c>
      <c r="R19" s="81">
        <v>13.849765258215962</v>
      </c>
      <c r="S19" s="81">
        <v>14.856110110163966</v>
      </c>
      <c r="T19" s="98">
        <v>12.712397734424167</v>
      </c>
      <c r="U19" s="99">
        <v>13.97394587064576</v>
      </c>
      <c r="V19" s="81">
        <v>13.857897827363477</v>
      </c>
      <c r="W19" s="81">
        <v>14.858762095039303</v>
      </c>
      <c r="X19" s="98">
        <v>13.190954773869347</v>
      </c>
      <c r="Y19" s="99">
        <v>14.739324982036457</v>
      </c>
      <c r="Z19" s="81">
        <v>13.874191651969429</v>
      </c>
      <c r="AA19" s="81">
        <v>14.881142191796449</v>
      </c>
      <c r="AB19" s="98">
        <v>13.461538461538462</v>
      </c>
      <c r="AC19" s="99">
        <v>15.130754325863979</v>
      </c>
      <c r="AD19" s="81">
        <v>13.874191651969429</v>
      </c>
      <c r="AE19" s="81">
        <v>14.881142191796449</v>
      </c>
      <c r="AF19" s="98">
        <v>13.023855577047067</v>
      </c>
      <c r="AG19" s="99">
        <v>14.891940772128972</v>
      </c>
      <c r="AH19" s="81">
        <v>13.882352941176471</v>
      </c>
      <c r="AI19" s="81">
        <v>14.881532739064061</v>
      </c>
      <c r="AJ19" s="98">
        <v>12.880258899676376</v>
      </c>
      <c r="AK19" s="99">
        <v>14.628051411773644</v>
      </c>
      <c r="AL19" s="81">
        <v>13.29225352112676</v>
      </c>
      <c r="AM19" s="81">
        <v>12.882825111351172</v>
      </c>
      <c r="AN19" s="98">
        <v>12.94885745375408</v>
      </c>
      <c r="AO19" s="99">
        <v>12.302800561047855</v>
      </c>
    </row>
    <row r="20" spans="1:41" x14ac:dyDescent="0.35">
      <c r="A20" s="87" t="s">
        <v>319</v>
      </c>
      <c r="B20" s="81">
        <v>20.765661252900234</v>
      </c>
      <c r="C20" s="81">
        <v>23.246192540394777</v>
      </c>
      <c r="D20" s="81">
        <v>20.609756097560975</v>
      </c>
      <c r="E20" s="97">
        <v>25.589546585229449</v>
      </c>
      <c r="F20" s="81">
        <v>20.813953488372093</v>
      </c>
      <c r="G20" s="81">
        <v>22.429544978602806</v>
      </c>
      <c r="H20" s="98">
        <v>20.730198019801982</v>
      </c>
      <c r="I20" s="99">
        <v>25.485922836306408</v>
      </c>
      <c r="J20" s="81">
        <v>20.813953488372093</v>
      </c>
      <c r="K20" s="81">
        <v>22.429544978602806</v>
      </c>
      <c r="L20" s="98">
        <v>20.751231527093594</v>
      </c>
      <c r="M20" s="99">
        <v>24.858978977838788</v>
      </c>
      <c r="N20" s="81">
        <v>20.913884007029878</v>
      </c>
      <c r="O20" s="81">
        <v>22.593711129769495</v>
      </c>
      <c r="P20" s="98">
        <v>20.668316831683168</v>
      </c>
      <c r="Q20" s="99">
        <v>24.577983459848159</v>
      </c>
      <c r="R20" s="81">
        <v>20.950704225352112</v>
      </c>
      <c r="S20" s="81">
        <v>22.620273644067876</v>
      </c>
      <c r="T20" s="98">
        <v>21.019509125235999</v>
      </c>
      <c r="U20" s="99">
        <v>24.610943642847111</v>
      </c>
      <c r="V20" s="81">
        <v>20.963006459189664</v>
      </c>
      <c r="W20" s="81">
        <v>22.62431162057284</v>
      </c>
      <c r="X20" s="98">
        <v>20.665829145728644</v>
      </c>
      <c r="Y20" s="99">
        <v>23.907608208569062</v>
      </c>
      <c r="Z20" s="81">
        <v>20.928865373309819</v>
      </c>
      <c r="AA20" s="81">
        <v>22.632530423411417</v>
      </c>
      <c r="AB20" s="98">
        <v>20.320512820512821</v>
      </c>
      <c r="AC20" s="99">
        <v>23.640379552064445</v>
      </c>
      <c r="AD20" s="81">
        <v>20.928865373309819</v>
      </c>
      <c r="AE20" s="81">
        <v>22.632530423411417</v>
      </c>
      <c r="AF20" s="98">
        <v>20.438426821405546</v>
      </c>
      <c r="AG20" s="99">
        <v>24.340478973521837</v>
      </c>
      <c r="AH20" s="81">
        <v>20.941176470588236</v>
      </c>
      <c r="AI20" s="81">
        <v>22.63312440153501</v>
      </c>
      <c r="AJ20" s="98">
        <v>20.776699029126213</v>
      </c>
      <c r="AK20" s="99">
        <v>24.741395073828361</v>
      </c>
      <c r="AL20" s="81">
        <v>20.774647887323944</v>
      </c>
      <c r="AM20" s="81">
        <v>22.632071096536091</v>
      </c>
      <c r="AN20" s="98">
        <v>19.368879216539717</v>
      </c>
      <c r="AO20" s="99">
        <v>22.644650700979359</v>
      </c>
    </row>
    <row r="21" spans="1:41" x14ac:dyDescent="0.35">
      <c r="A21" s="87" t="s">
        <v>320</v>
      </c>
      <c r="B21" s="81">
        <v>26.740139211136892</v>
      </c>
      <c r="C21" s="81">
        <v>28.613408288773876</v>
      </c>
      <c r="D21" s="81">
        <v>27.134146341463413</v>
      </c>
      <c r="E21" s="97">
        <v>23.4008606299879</v>
      </c>
      <c r="F21" s="81">
        <v>26.802325581395348</v>
      </c>
      <c r="G21" s="81">
        <v>27.932176378504185</v>
      </c>
      <c r="H21" s="98">
        <v>27.413366336633665</v>
      </c>
      <c r="I21" s="99">
        <v>23.438475551790919</v>
      </c>
      <c r="J21" s="81">
        <v>26.802325581395348</v>
      </c>
      <c r="K21" s="81">
        <v>27.932176378504185</v>
      </c>
      <c r="L21" s="98">
        <v>27.401477832512317</v>
      </c>
      <c r="M21" s="99">
        <v>23.401047918397172</v>
      </c>
      <c r="N21" s="81">
        <v>26.947861745752782</v>
      </c>
      <c r="O21" s="81">
        <v>28.149638992549331</v>
      </c>
      <c r="P21" s="98">
        <v>26.856435643564357</v>
      </c>
      <c r="Q21" s="99">
        <v>26.854996460970938</v>
      </c>
      <c r="R21" s="81">
        <v>26.93661971830986</v>
      </c>
      <c r="S21" s="81">
        <v>28.166633246554635</v>
      </c>
      <c r="T21" s="98">
        <v>27.186910006293267</v>
      </c>
      <c r="U21" s="99">
        <v>28.177337292432693</v>
      </c>
      <c r="V21" s="81">
        <v>26.952436876100997</v>
      </c>
      <c r="W21" s="81">
        <v>28.171661311425257</v>
      </c>
      <c r="X21" s="98">
        <v>27.072864321608041</v>
      </c>
      <c r="Y21" s="99">
        <v>28.410324745348532</v>
      </c>
      <c r="Z21" s="81">
        <v>26.925338036449148</v>
      </c>
      <c r="AA21" s="81">
        <v>28.089331968315577</v>
      </c>
      <c r="AB21" s="98">
        <v>27.115384615384617</v>
      </c>
      <c r="AC21" s="99">
        <v>28.457065348298666</v>
      </c>
      <c r="AD21" s="81">
        <v>26.925338036449148</v>
      </c>
      <c r="AE21" s="81">
        <v>28.089331968315577</v>
      </c>
      <c r="AF21" s="98">
        <v>27.466150870406189</v>
      </c>
      <c r="AG21" s="99">
        <v>28.469538919192686</v>
      </c>
      <c r="AH21" s="81">
        <v>26.941176470588236</v>
      </c>
      <c r="AI21" s="81">
        <v>28.090069157148793</v>
      </c>
      <c r="AJ21" s="98">
        <v>27.249190938511326</v>
      </c>
      <c r="AK21" s="99">
        <v>28.054746809695263</v>
      </c>
      <c r="AL21" s="81">
        <v>27.112676056338028</v>
      </c>
      <c r="AM21" s="81">
        <v>30.067239996009668</v>
      </c>
      <c r="AN21" s="98">
        <v>27.747551686615886</v>
      </c>
      <c r="AO21" s="99">
        <v>30.759954121076685</v>
      </c>
    </row>
    <row r="22" spans="1:41" x14ac:dyDescent="0.35">
      <c r="A22" s="87" t="s">
        <v>321</v>
      </c>
      <c r="B22" s="81">
        <v>30.974477958236658</v>
      </c>
      <c r="C22" s="81">
        <v>28.199902296695182</v>
      </c>
      <c r="D22" s="81">
        <v>31.890243902439025</v>
      </c>
      <c r="E22" s="97">
        <v>19.959581664591216</v>
      </c>
      <c r="F22" s="81">
        <v>30.755813953488371</v>
      </c>
      <c r="G22" s="81">
        <v>27.259383418068612</v>
      </c>
      <c r="H22" s="98">
        <v>31.373762376237625</v>
      </c>
      <c r="I22" s="99">
        <v>18.734375965266054</v>
      </c>
      <c r="J22" s="81">
        <v>30.755813953488371</v>
      </c>
      <c r="K22" s="81">
        <v>27.259383418068612</v>
      </c>
      <c r="L22" s="98">
        <v>31.342364532019705</v>
      </c>
      <c r="M22" s="99">
        <v>18.301492770530672</v>
      </c>
      <c r="N22" s="81">
        <v>30.462800234329233</v>
      </c>
      <c r="O22" s="81">
        <v>26.854616343486875</v>
      </c>
      <c r="P22" s="98">
        <v>31.621287128712872</v>
      </c>
      <c r="Q22" s="99">
        <v>24.464910215031434</v>
      </c>
      <c r="R22" s="81">
        <v>30.399061032863848</v>
      </c>
      <c r="S22" s="81">
        <v>26.784722408497867</v>
      </c>
      <c r="T22" s="98">
        <v>31.655129011957207</v>
      </c>
      <c r="U22" s="99">
        <v>24.376685803659296</v>
      </c>
      <c r="V22" s="81">
        <v>30.358191426893718</v>
      </c>
      <c r="W22" s="81">
        <v>26.771652647478568</v>
      </c>
      <c r="X22" s="98">
        <v>31.721105527638191</v>
      </c>
      <c r="Y22" s="99">
        <v>24.170830479382627</v>
      </c>
      <c r="Z22" s="81">
        <v>30.393885949441504</v>
      </c>
      <c r="AA22" s="81">
        <v>26.811975803120138</v>
      </c>
      <c r="AB22" s="98">
        <v>31.987179487179485</v>
      </c>
      <c r="AC22" s="99">
        <v>24.532841178333523</v>
      </c>
      <c r="AD22" s="81">
        <v>30.393885949441504</v>
      </c>
      <c r="AE22" s="81">
        <v>26.811975803120138</v>
      </c>
      <c r="AF22" s="98">
        <v>32.301740812379109</v>
      </c>
      <c r="AG22" s="99">
        <v>24.342915407893575</v>
      </c>
      <c r="AH22" s="81">
        <v>30.352941176470587</v>
      </c>
      <c r="AI22" s="81">
        <v>26.810055024291227</v>
      </c>
      <c r="AJ22" s="98">
        <v>32.038834951456309</v>
      </c>
      <c r="AK22" s="99">
        <v>24.511805530229935</v>
      </c>
      <c r="AL22" s="81">
        <v>30.89788732394366</v>
      </c>
      <c r="AM22" s="81">
        <v>27.197657271571686</v>
      </c>
      <c r="AN22" s="98">
        <v>31.882480957562567</v>
      </c>
      <c r="AO22" s="99">
        <v>25.610334145273082</v>
      </c>
    </row>
    <row r="23" spans="1:41" x14ac:dyDescent="0.35">
      <c r="A23" s="140" t="s">
        <v>322</v>
      </c>
      <c r="B23" s="141"/>
      <c r="C23" s="141"/>
      <c r="D23" s="141"/>
      <c r="E23" s="141"/>
    </row>
    <row r="24" spans="1:41" x14ac:dyDescent="0.35">
      <c r="A24" s="31" t="s">
        <v>219</v>
      </c>
    </row>
  </sheetData>
  <mergeCells count="33">
    <mergeCell ref="A23:E23"/>
    <mergeCell ref="AD3:AE3"/>
    <mergeCell ref="AF3:AG3"/>
    <mergeCell ref="AH3:AI3"/>
    <mergeCell ref="AJ3:AK3"/>
    <mergeCell ref="J3:K3"/>
    <mergeCell ref="L3:M3"/>
    <mergeCell ref="N3:O3"/>
    <mergeCell ref="P3:Q3"/>
    <mergeCell ref="A3:A4"/>
    <mergeCell ref="B3:C3"/>
    <mergeCell ref="D3:E3"/>
    <mergeCell ref="F3:G3"/>
    <mergeCell ref="H3:I3"/>
    <mergeCell ref="AN3:AO3"/>
    <mergeCell ref="R3:S3"/>
    <mergeCell ref="T3:U3"/>
    <mergeCell ref="V3:W3"/>
    <mergeCell ref="X3:Y3"/>
    <mergeCell ref="Z3:AA3"/>
    <mergeCell ref="AB3:AC3"/>
    <mergeCell ref="AL3:AM3"/>
    <mergeCell ref="A1:AO1"/>
    <mergeCell ref="B2:E2"/>
    <mergeCell ref="F2:I2"/>
    <mergeCell ref="J2:M2"/>
    <mergeCell ref="N2:Q2"/>
    <mergeCell ref="R2:U2"/>
    <mergeCell ref="V2:Y2"/>
    <mergeCell ref="Z2:AC2"/>
    <mergeCell ref="AD2:AG2"/>
    <mergeCell ref="AH2:AK2"/>
    <mergeCell ref="AL2:AO2"/>
  </mergeCells>
  <hyperlinks>
    <hyperlink ref="A24" location="Index!A1" display="Back to Table of Contents" xr:uid="{00000000-0004-0000-0500-000000000000}"/>
  </hyperlinks>
  <pageMargins left="0.7" right="0.7" top="0.75" bottom="0.75" header="0.3" footer="0.3"/>
  <pageSetup scale="94" orientation="landscape" r:id="rId1"/>
  <headerFooter>
    <oddFooter>&amp;R&amp;1#&amp;"Calibri"&amp;12&amp;K000000Official Use</oddFooter>
  </headerFooter>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32B74-3D0E-413A-99AB-85FC264486E5}">
  <sheetPr>
    <tabColor rgb="FF92D050"/>
  </sheetPr>
  <dimension ref="A1:K21"/>
  <sheetViews>
    <sheetView topLeftCell="A4" workbookViewId="0">
      <selection activeCell="J17" sqref="J17"/>
    </sheetView>
  </sheetViews>
  <sheetFormatPr defaultColWidth="9.1796875" defaultRowHeight="14.5" x14ac:dyDescent="0.35"/>
  <cols>
    <col min="1" max="1" width="22" bestFit="1" customWidth="1"/>
    <col min="2" max="6" width="9.7265625" customWidth="1"/>
    <col min="7" max="11" width="9.54296875" bestFit="1" customWidth="1"/>
  </cols>
  <sheetData>
    <row r="1" spans="1:11" x14ac:dyDescent="0.35">
      <c r="A1" s="150" t="s">
        <v>152</v>
      </c>
      <c r="B1" s="150"/>
      <c r="C1" s="150"/>
      <c r="D1" s="150"/>
      <c r="E1" s="150"/>
      <c r="F1" s="150"/>
      <c r="G1" s="150"/>
      <c r="H1" s="150"/>
      <c r="I1" s="150"/>
      <c r="J1" s="150"/>
      <c r="K1" s="150"/>
    </row>
    <row r="2" spans="1:11" x14ac:dyDescent="0.35">
      <c r="A2" s="25"/>
      <c r="B2" s="147" t="s">
        <v>150</v>
      </c>
      <c r="C2" s="148"/>
      <c r="D2" s="148"/>
      <c r="E2" s="148"/>
      <c r="F2" s="149"/>
      <c r="G2" s="147" t="s">
        <v>151</v>
      </c>
      <c r="H2" s="148"/>
      <c r="I2" s="148"/>
      <c r="J2" s="148"/>
      <c r="K2" s="149"/>
    </row>
    <row r="3" spans="1:11" x14ac:dyDescent="0.35">
      <c r="A3" s="151" t="s">
        <v>146</v>
      </c>
      <c r="B3" s="151" t="s">
        <v>29</v>
      </c>
      <c r="C3" s="152" t="s">
        <v>9</v>
      </c>
      <c r="D3" s="152"/>
      <c r="E3" s="152" t="s">
        <v>216</v>
      </c>
      <c r="F3" s="152"/>
      <c r="G3" s="151" t="s">
        <v>29</v>
      </c>
      <c r="H3" s="152" t="s">
        <v>9</v>
      </c>
      <c r="I3" s="152"/>
      <c r="J3" s="152" t="s">
        <v>216</v>
      </c>
      <c r="K3" s="152"/>
    </row>
    <row r="4" spans="1:11" x14ac:dyDescent="0.35">
      <c r="A4" s="151"/>
      <c r="B4" s="151"/>
      <c r="C4" s="17" t="s">
        <v>1</v>
      </c>
      <c r="D4" s="17" t="s">
        <v>0</v>
      </c>
      <c r="E4" s="17" t="s">
        <v>2</v>
      </c>
      <c r="F4" s="17" t="s">
        <v>3</v>
      </c>
      <c r="G4" s="151"/>
      <c r="H4" s="26" t="s">
        <v>1</v>
      </c>
      <c r="I4" s="26" t="s">
        <v>0</v>
      </c>
      <c r="J4" s="26" t="s">
        <v>2</v>
      </c>
      <c r="K4" s="26" t="s">
        <v>3</v>
      </c>
    </row>
    <row r="5" spans="1:11" x14ac:dyDescent="0.35">
      <c r="A5" s="20">
        <v>13</v>
      </c>
      <c r="B5" s="20">
        <v>1</v>
      </c>
      <c r="C5" s="21">
        <v>1</v>
      </c>
      <c r="D5" s="21">
        <v>0</v>
      </c>
      <c r="E5" s="21">
        <v>1</v>
      </c>
      <c r="F5" s="21">
        <v>0</v>
      </c>
      <c r="G5" s="13">
        <f>B5*100/B$20</f>
        <v>0.1088139281828074</v>
      </c>
      <c r="H5" s="13">
        <f>C5*100/C$20</f>
        <v>0.23809523809523808</v>
      </c>
      <c r="I5" s="13">
        <f>D5*100/D$20</f>
        <v>0</v>
      </c>
      <c r="J5" s="13">
        <f>E5*100/E$20</f>
        <v>0.31746031746031744</v>
      </c>
      <c r="K5" s="13">
        <f>F5*100/F$20</f>
        <v>0</v>
      </c>
    </row>
    <row r="6" spans="1:11" x14ac:dyDescent="0.35">
      <c r="A6" s="20">
        <v>14</v>
      </c>
      <c r="B6" s="20">
        <v>4</v>
      </c>
      <c r="C6" s="21">
        <v>1</v>
      </c>
      <c r="D6" s="21">
        <v>3</v>
      </c>
      <c r="E6" s="21">
        <v>1</v>
      </c>
      <c r="F6" s="21">
        <v>3</v>
      </c>
      <c r="G6" s="13">
        <f t="shared" ref="G6:G19" si="0">B6*100/B$20</f>
        <v>0.43525571273122959</v>
      </c>
      <c r="H6" s="13">
        <f t="shared" ref="H6:H19" si="1">C6*100/C$20</f>
        <v>0.23809523809523808</v>
      </c>
      <c r="I6" s="13">
        <f t="shared" ref="I6:I19" si="2">D6*100/D$20</f>
        <v>0.60120240480961928</v>
      </c>
      <c r="J6" s="13">
        <f t="shared" ref="J6:J19" si="3">E6*100/E$20</f>
        <v>0.31746031746031744</v>
      </c>
      <c r="K6" s="13">
        <f t="shared" ref="K6:K19" si="4">F6*100/F$20</f>
        <v>0.49668874172185429</v>
      </c>
    </row>
    <row r="7" spans="1:11" x14ac:dyDescent="0.35">
      <c r="A7" s="20">
        <v>15</v>
      </c>
      <c r="B7" s="20">
        <v>98</v>
      </c>
      <c r="C7" s="21">
        <v>45</v>
      </c>
      <c r="D7" s="21">
        <v>53</v>
      </c>
      <c r="E7" s="21">
        <v>32</v>
      </c>
      <c r="F7" s="21">
        <v>66</v>
      </c>
      <c r="G7" s="13">
        <f t="shared" si="0"/>
        <v>10.663764961915126</v>
      </c>
      <c r="H7" s="13">
        <f t="shared" si="1"/>
        <v>10.714285714285714</v>
      </c>
      <c r="I7" s="13">
        <f t="shared" si="2"/>
        <v>10.62124248496994</v>
      </c>
      <c r="J7" s="13">
        <f t="shared" si="3"/>
        <v>10.158730158730158</v>
      </c>
      <c r="K7" s="13">
        <f t="shared" si="4"/>
        <v>10.927152317880795</v>
      </c>
    </row>
    <row r="8" spans="1:11" x14ac:dyDescent="0.35">
      <c r="A8" s="20">
        <v>16</v>
      </c>
      <c r="B8" s="20">
        <v>91</v>
      </c>
      <c r="C8" s="21">
        <v>47</v>
      </c>
      <c r="D8" s="21">
        <v>44</v>
      </c>
      <c r="E8" s="21">
        <v>32</v>
      </c>
      <c r="F8" s="21">
        <v>59</v>
      </c>
      <c r="G8" s="13">
        <f t="shared" si="0"/>
        <v>9.9020674646354738</v>
      </c>
      <c r="H8" s="13">
        <f t="shared" si="1"/>
        <v>11.19047619047619</v>
      </c>
      <c r="I8" s="13">
        <f t="shared" si="2"/>
        <v>8.8176352705410821</v>
      </c>
      <c r="J8" s="13">
        <f t="shared" si="3"/>
        <v>10.158730158730158</v>
      </c>
      <c r="K8" s="13">
        <f t="shared" si="4"/>
        <v>9.7682119205298008</v>
      </c>
    </row>
    <row r="9" spans="1:11" x14ac:dyDescent="0.35">
      <c r="A9" s="20">
        <v>17</v>
      </c>
      <c r="B9" s="20">
        <v>113</v>
      </c>
      <c r="C9" s="21">
        <v>61</v>
      </c>
      <c r="D9" s="21">
        <v>52</v>
      </c>
      <c r="E9" s="21">
        <v>47</v>
      </c>
      <c r="F9" s="21">
        <v>66</v>
      </c>
      <c r="G9" s="13">
        <f t="shared" si="0"/>
        <v>12.295973884657236</v>
      </c>
      <c r="H9" s="13">
        <f t="shared" si="1"/>
        <v>14.523809523809524</v>
      </c>
      <c r="I9" s="13">
        <f t="shared" si="2"/>
        <v>10.420841683366733</v>
      </c>
      <c r="J9" s="13">
        <f t="shared" si="3"/>
        <v>14.920634920634921</v>
      </c>
      <c r="K9" s="13">
        <f t="shared" si="4"/>
        <v>10.927152317880795</v>
      </c>
    </row>
    <row r="10" spans="1:11" x14ac:dyDescent="0.35">
      <c r="A10" s="20">
        <v>18</v>
      </c>
      <c r="B10" s="20">
        <v>88</v>
      </c>
      <c r="C10" s="21">
        <v>52</v>
      </c>
      <c r="D10" s="21">
        <v>36</v>
      </c>
      <c r="E10" s="21">
        <v>28</v>
      </c>
      <c r="F10" s="21">
        <v>60</v>
      </c>
      <c r="G10" s="13">
        <f t="shared" si="0"/>
        <v>9.5756256800870503</v>
      </c>
      <c r="H10" s="13">
        <f t="shared" si="1"/>
        <v>12.380952380952381</v>
      </c>
      <c r="I10" s="13">
        <f t="shared" si="2"/>
        <v>7.214428857715431</v>
      </c>
      <c r="J10" s="13">
        <f t="shared" si="3"/>
        <v>8.8888888888888893</v>
      </c>
      <c r="K10" s="13">
        <f t="shared" si="4"/>
        <v>9.9337748344370862</v>
      </c>
    </row>
    <row r="11" spans="1:11" x14ac:dyDescent="0.35">
      <c r="A11" s="20">
        <v>19</v>
      </c>
      <c r="B11" s="20">
        <v>73</v>
      </c>
      <c r="C11" s="21">
        <v>37</v>
      </c>
      <c r="D11" s="21">
        <v>36</v>
      </c>
      <c r="E11" s="21">
        <v>24</v>
      </c>
      <c r="F11" s="21">
        <v>49</v>
      </c>
      <c r="G11" s="13">
        <f t="shared" si="0"/>
        <v>7.9434167573449406</v>
      </c>
      <c r="H11" s="13">
        <f t="shared" si="1"/>
        <v>8.8095238095238102</v>
      </c>
      <c r="I11" s="13">
        <f t="shared" si="2"/>
        <v>7.214428857715431</v>
      </c>
      <c r="J11" s="13">
        <f t="shared" si="3"/>
        <v>7.6190476190476186</v>
      </c>
      <c r="K11" s="13">
        <f t="shared" si="4"/>
        <v>8.112582781456954</v>
      </c>
    </row>
    <row r="12" spans="1:11" x14ac:dyDescent="0.35">
      <c r="A12" s="20">
        <v>20</v>
      </c>
      <c r="B12" s="20">
        <v>95</v>
      </c>
      <c r="C12" s="21">
        <v>49</v>
      </c>
      <c r="D12" s="21">
        <v>46</v>
      </c>
      <c r="E12" s="21">
        <v>21</v>
      </c>
      <c r="F12" s="21">
        <v>74</v>
      </c>
      <c r="G12" s="13">
        <f t="shared" si="0"/>
        <v>10.337323177366702</v>
      </c>
      <c r="H12" s="13">
        <f t="shared" si="1"/>
        <v>11.666666666666666</v>
      </c>
      <c r="I12" s="13">
        <f t="shared" si="2"/>
        <v>9.2184368737474944</v>
      </c>
      <c r="J12" s="13">
        <f t="shared" si="3"/>
        <v>6.666666666666667</v>
      </c>
      <c r="K12" s="13">
        <f t="shared" si="4"/>
        <v>12.251655629139073</v>
      </c>
    </row>
    <row r="13" spans="1:11" x14ac:dyDescent="0.35">
      <c r="A13" s="20">
        <v>21</v>
      </c>
      <c r="B13" s="20">
        <v>79</v>
      </c>
      <c r="C13" s="21">
        <v>38</v>
      </c>
      <c r="D13" s="21">
        <v>41</v>
      </c>
      <c r="E13" s="21">
        <v>31</v>
      </c>
      <c r="F13" s="21">
        <v>48</v>
      </c>
      <c r="G13" s="13">
        <f t="shared" si="0"/>
        <v>8.596300326441785</v>
      </c>
      <c r="H13" s="13">
        <f t="shared" si="1"/>
        <v>9.0476190476190474</v>
      </c>
      <c r="I13" s="13">
        <f t="shared" si="2"/>
        <v>8.2164328657314627</v>
      </c>
      <c r="J13" s="13">
        <f t="shared" si="3"/>
        <v>9.8412698412698418</v>
      </c>
      <c r="K13" s="13">
        <f t="shared" si="4"/>
        <v>7.9470198675496686</v>
      </c>
    </row>
    <row r="14" spans="1:11" x14ac:dyDescent="0.35">
      <c r="A14" s="20">
        <v>22</v>
      </c>
      <c r="B14" s="20">
        <v>74</v>
      </c>
      <c r="C14" s="21">
        <v>35</v>
      </c>
      <c r="D14" s="21">
        <v>39</v>
      </c>
      <c r="E14" s="21">
        <v>32</v>
      </c>
      <c r="F14" s="21">
        <v>42</v>
      </c>
      <c r="G14" s="13">
        <f t="shared" si="0"/>
        <v>8.0522306855277481</v>
      </c>
      <c r="H14" s="13">
        <f t="shared" si="1"/>
        <v>8.3333333333333339</v>
      </c>
      <c r="I14" s="13">
        <f t="shared" si="2"/>
        <v>7.8156312625250504</v>
      </c>
      <c r="J14" s="13">
        <f t="shared" si="3"/>
        <v>10.158730158730158</v>
      </c>
      <c r="K14" s="13">
        <f t="shared" si="4"/>
        <v>6.9536423841059607</v>
      </c>
    </row>
    <row r="15" spans="1:11" x14ac:dyDescent="0.35">
      <c r="A15" s="20">
        <v>23</v>
      </c>
      <c r="B15" s="20">
        <v>78</v>
      </c>
      <c r="C15" s="21">
        <v>21</v>
      </c>
      <c r="D15" s="21">
        <v>57</v>
      </c>
      <c r="E15" s="21">
        <v>26</v>
      </c>
      <c r="F15" s="21">
        <v>52</v>
      </c>
      <c r="G15" s="13">
        <f t="shared" si="0"/>
        <v>8.4874863982589765</v>
      </c>
      <c r="H15" s="13">
        <f t="shared" si="1"/>
        <v>5</v>
      </c>
      <c r="I15" s="13">
        <f t="shared" si="2"/>
        <v>11.422845691382765</v>
      </c>
      <c r="J15" s="13">
        <f t="shared" si="3"/>
        <v>8.2539682539682548</v>
      </c>
      <c r="K15" s="13">
        <f t="shared" si="4"/>
        <v>8.6092715231788084</v>
      </c>
    </row>
    <row r="16" spans="1:11" x14ac:dyDescent="0.35">
      <c r="A16" s="20">
        <v>24</v>
      </c>
      <c r="B16" s="20">
        <v>62</v>
      </c>
      <c r="C16" s="21">
        <v>19</v>
      </c>
      <c r="D16" s="21">
        <v>43</v>
      </c>
      <c r="E16" s="21">
        <v>19</v>
      </c>
      <c r="F16" s="21">
        <v>43</v>
      </c>
      <c r="G16" s="13">
        <f t="shared" si="0"/>
        <v>6.7464635473340584</v>
      </c>
      <c r="H16" s="13">
        <f t="shared" si="1"/>
        <v>4.5238095238095237</v>
      </c>
      <c r="I16" s="13">
        <f t="shared" si="2"/>
        <v>8.617234468937875</v>
      </c>
      <c r="J16" s="13">
        <f t="shared" si="3"/>
        <v>6.0317460317460316</v>
      </c>
      <c r="K16" s="13">
        <f t="shared" si="4"/>
        <v>7.1192052980132452</v>
      </c>
    </row>
    <row r="17" spans="1:11" x14ac:dyDescent="0.35">
      <c r="A17" s="20">
        <v>25</v>
      </c>
      <c r="B17" s="20">
        <v>59</v>
      </c>
      <c r="C17" s="21">
        <v>13</v>
      </c>
      <c r="D17" s="21">
        <v>46</v>
      </c>
      <c r="E17" s="21">
        <v>20</v>
      </c>
      <c r="F17" s="21">
        <v>39</v>
      </c>
      <c r="G17" s="13">
        <f t="shared" si="0"/>
        <v>6.4200217627856366</v>
      </c>
      <c r="H17" s="13">
        <f t="shared" si="1"/>
        <v>3.0952380952380953</v>
      </c>
      <c r="I17" s="13">
        <f t="shared" si="2"/>
        <v>9.2184368737474944</v>
      </c>
      <c r="J17" s="13">
        <f t="shared" si="3"/>
        <v>6.3492063492063489</v>
      </c>
      <c r="K17" s="13">
        <f t="shared" si="4"/>
        <v>6.4569536423841063</v>
      </c>
    </row>
    <row r="18" spans="1:11" x14ac:dyDescent="0.35">
      <c r="A18" s="20">
        <v>26</v>
      </c>
      <c r="B18" s="20">
        <v>3</v>
      </c>
      <c r="C18" s="21">
        <v>1</v>
      </c>
      <c r="D18" s="21">
        <v>2</v>
      </c>
      <c r="E18" s="21">
        <v>1</v>
      </c>
      <c r="F18" s="21">
        <v>2</v>
      </c>
      <c r="G18" s="13">
        <f t="shared" si="0"/>
        <v>0.32644178454842221</v>
      </c>
      <c r="H18" s="13">
        <f t="shared" si="1"/>
        <v>0.23809523809523808</v>
      </c>
      <c r="I18" s="13">
        <f t="shared" si="2"/>
        <v>0.40080160320641284</v>
      </c>
      <c r="J18" s="13">
        <f t="shared" si="3"/>
        <v>0.31746031746031744</v>
      </c>
      <c r="K18" s="13">
        <f t="shared" si="4"/>
        <v>0.33112582781456956</v>
      </c>
    </row>
    <row r="19" spans="1:11" x14ac:dyDescent="0.35">
      <c r="A19" s="20">
        <v>31</v>
      </c>
      <c r="B19" s="20">
        <v>1</v>
      </c>
      <c r="C19" s="21">
        <v>0</v>
      </c>
      <c r="D19" s="21">
        <v>1</v>
      </c>
      <c r="E19" s="21">
        <v>0</v>
      </c>
      <c r="F19" s="21">
        <v>1</v>
      </c>
      <c r="G19" s="13">
        <f t="shared" si="0"/>
        <v>0.1088139281828074</v>
      </c>
      <c r="H19" s="13">
        <f t="shared" si="1"/>
        <v>0</v>
      </c>
      <c r="I19" s="13">
        <f t="shared" si="2"/>
        <v>0.20040080160320642</v>
      </c>
      <c r="J19" s="13">
        <f t="shared" si="3"/>
        <v>0</v>
      </c>
      <c r="K19" s="13">
        <f t="shared" si="4"/>
        <v>0.16556291390728478</v>
      </c>
    </row>
    <row r="20" spans="1:11" x14ac:dyDescent="0.35">
      <c r="A20" s="20" t="s">
        <v>29</v>
      </c>
      <c r="B20" s="20">
        <f>SUM(B5:B19)</f>
        <v>919</v>
      </c>
      <c r="C20" s="20">
        <f>SUM(C5:C19)</f>
        <v>420</v>
      </c>
      <c r="D20" s="20">
        <f>SUM(D5:D19)</f>
        <v>499</v>
      </c>
      <c r="E20" s="20">
        <f>SUM(E5:E19)</f>
        <v>315</v>
      </c>
      <c r="F20" s="20">
        <f>SUM(F5:F19)</f>
        <v>604</v>
      </c>
      <c r="G20" s="13">
        <f>B20*100/B$20</f>
        <v>100</v>
      </c>
      <c r="H20" s="13">
        <f>C20*100/C$20</f>
        <v>100</v>
      </c>
      <c r="I20" s="13">
        <f>D20*100/D$20</f>
        <v>100</v>
      </c>
      <c r="J20" s="13">
        <f>E20*100/E$20</f>
        <v>100</v>
      </c>
      <c r="K20" s="13">
        <f>F20*100/F$20</f>
        <v>100</v>
      </c>
    </row>
    <row r="21" spans="1:11" x14ac:dyDescent="0.35">
      <c r="A21" s="31" t="s">
        <v>219</v>
      </c>
    </row>
  </sheetData>
  <mergeCells count="10">
    <mergeCell ref="G2:K2"/>
    <mergeCell ref="A1:K1"/>
    <mergeCell ref="G3:G4"/>
    <mergeCell ref="H3:I3"/>
    <mergeCell ref="J3:K3"/>
    <mergeCell ref="A3:A4"/>
    <mergeCell ref="B3:B4"/>
    <mergeCell ref="C3:D3"/>
    <mergeCell ref="E3:F3"/>
    <mergeCell ref="B2:F2"/>
  </mergeCells>
  <hyperlinks>
    <hyperlink ref="A21" location="Index!A1" display="Back to Table of Contents" xr:uid="{00000000-0004-0000-0600-000000000000}"/>
  </hyperlink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7F29E-127B-4100-B7C5-D3A3691BFF5C}">
  <sheetPr>
    <tabColor rgb="FF92D050"/>
  </sheetPr>
  <dimension ref="A1:K18"/>
  <sheetViews>
    <sheetView workbookViewId="0">
      <selection activeCell="A18" sqref="A18"/>
    </sheetView>
  </sheetViews>
  <sheetFormatPr defaultColWidth="9.1796875" defaultRowHeight="14.5" x14ac:dyDescent="0.35"/>
  <cols>
    <col min="1" max="1" width="22" bestFit="1" customWidth="1"/>
    <col min="2" max="6" width="12.1796875" customWidth="1"/>
  </cols>
  <sheetData>
    <row r="1" spans="1:11" x14ac:dyDescent="0.35">
      <c r="A1" s="153" t="s">
        <v>147</v>
      </c>
      <c r="B1" s="153"/>
      <c r="C1" s="153"/>
      <c r="D1" s="153"/>
      <c r="E1" s="153"/>
      <c r="F1" s="153"/>
      <c r="G1" s="153"/>
      <c r="H1" s="153"/>
      <c r="I1" s="153"/>
      <c r="J1" s="153"/>
      <c r="K1" s="153"/>
    </row>
    <row r="2" spans="1:11" x14ac:dyDescent="0.35">
      <c r="A2" s="151" t="s">
        <v>146</v>
      </c>
      <c r="B2" s="151" t="s">
        <v>151</v>
      </c>
      <c r="C2" s="151"/>
      <c r="D2" s="151"/>
      <c r="E2" s="151"/>
      <c r="F2" s="151"/>
      <c r="G2" s="151" t="s">
        <v>151</v>
      </c>
      <c r="H2" s="151"/>
      <c r="I2" s="151"/>
      <c r="J2" s="151"/>
      <c r="K2" s="151"/>
    </row>
    <row r="3" spans="1:11" x14ac:dyDescent="0.35">
      <c r="A3" s="151"/>
      <c r="B3" s="151" t="s">
        <v>29</v>
      </c>
      <c r="C3" s="152" t="s">
        <v>9</v>
      </c>
      <c r="D3" s="152"/>
      <c r="E3" s="152" t="s">
        <v>216</v>
      </c>
      <c r="F3" s="152"/>
      <c r="G3" s="151" t="s">
        <v>29</v>
      </c>
      <c r="H3" s="152" t="s">
        <v>9</v>
      </c>
      <c r="I3" s="152"/>
      <c r="J3" s="152" t="s">
        <v>216</v>
      </c>
      <c r="K3" s="152"/>
    </row>
    <row r="4" spans="1:11" x14ac:dyDescent="0.35">
      <c r="A4" s="151"/>
      <c r="B4" s="151"/>
      <c r="C4" s="27" t="s">
        <v>1</v>
      </c>
      <c r="D4" s="27" t="s">
        <v>0</v>
      </c>
      <c r="E4" s="27" t="s">
        <v>2</v>
      </c>
      <c r="F4" s="27" t="s">
        <v>3</v>
      </c>
      <c r="G4" s="151"/>
      <c r="H4" s="27" t="s">
        <v>1</v>
      </c>
      <c r="I4" s="27" t="s">
        <v>0</v>
      </c>
      <c r="J4" s="27" t="s">
        <v>2</v>
      </c>
      <c r="K4" s="27" t="s">
        <v>3</v>
      </c>
    </row>
    <row r="5" spans="1:11" x14ac:dyDescent="0.35">
      <c r="A5" s="20">
        <v>15</v>
      </c>
      <c r="B5" s="20">
        <v>98</v>
      </c>
      <c r="C5" s="21">
        <v>45</v>
      </c>
      <c r="D5" s="21">
        <v>53</v>
      </c>
      <c r="E5" s="21">
        <v>32</v>
      </c>
      <c r="F5" s="21">
        <v>66</v>
      </c>
      <c r="G5" s="13">
        <f>B5/B$16*100</f>
        <v>10.76923076923077</v>
      </c>
      <c r="H5" s="13">
        <f t="shared" ref="H5:K15" si="0">C5/C$16*100</f>
        <v>10.791366906474821</v>
      </c>
      <c r="I5" s="13">
        <f t="shared" si="0"/>
        <v>10.750507099391481</v>
      </c>
      <c r="J5" s="13">
        <f t="shared" si="0"/>
        <v>10.256410256410255</v>
      </c>
      <c r="K5" s="13">
        <f t="shared" si="0"/>
        <v>11.036789297658862</v>
      </c>
    </row>
    <row r="6" spans="1:11" x14ac:dyDescent="0.35">
      <c r="A6" s="20">
        <v>16</v>
      </c>
      <c r="B6" s="20">
        <v>91</v>
      </c>
      <c r="C6" s="21">
        <v>47</v>
      </c>
      <c r="D6" s="21">
        <v>44</v>
      </c>
      <c r="E6" s="21">
        <v>32</v>
      </c>
      <c r="F6" s="21">
        <v>59</v>
      </c>
      <c r="G6" s="13">
        <f t="shared" ref="G6:G15" si="1">B6/B$16*100</f>
        <v>10</v>
      </c>
      <c r="H6" s="13">
        <f t="shared" si="0"/>
        <v>11.270983213429256</v>
      </c>
      <c r="I6" s="13">
        <f t="shared" si="0"/>
        <v>8.9249492900608516</v>
      </c>
      <c r="J6" s="13">
        <f t="shared" si="0"/>
        <v>10.256410256410255</v>
      </c>
      <c r="K6" s="13">
        <f t="shared" si="0"/>
        <v>9.8662207357859533</v>
      </c>
    </row>
    <row r="7" spans="1:11" x14ac:dyDescent="0.35">
      <c r="A7" s="20">
        <v>17</v>
      </c>
      <c r="B7" s="20">
        <v>113</v>
      </c>
      <c r="C7" s="21">
        <v>61</v>
      </c>
      <c r="D7" s="21">
        <v>52</v>
      </c>
      <c r="E7" s="21">
        <v>47</v>
      </c>
      <c r="F7" s="21">
        <v>66</v>
      </c>
      <c r="G7" s="13">
        <f t="shared" si="1"/>
        <v>12.417582417582418</v>
      </c>
      <c r="H7" s="13">
        <f t="shared" si="0"/>
        <v>14.628297362110313</v>
      </c>
      <c r="I7" s="13">
        <f t="shared" si="0"/>
        <v>10.547667342799189</v>
      </c>
      <c r="J7" s="13">
        <f t="shared" si="0"/>
        <v>15.064102564102564</v>
      </c>
      <c r="K7" s="13">
        <f t="shared" si="0"/>
        <v>11.036789297658862</v>
      </c>
    </row>
    <row r="8" spans="1:11" x14ac:dyDescent="0.35">
      <c r="A8" s="20">
        <v>18</v>
      </c>
      <c r="B8" s="20">
        <v>88</v>
      </c>
      <c r="C8" s="21">
        <v>52</v>
      </c>
      <c r="D8" s="21">
        <v>36</v>
      </c>
      <c r="E8" s="21">
        <v>28</v>
      </c>
      <c r="F8" s="21">
        <v>60</v>
      </c>
      <c r="G8" s="13">
        <f t="shared" si="1"/>
        <v>9.6703296703296715</v>
      </c>
      <c r="H8" s="13">
        <f t="shared" si="0"/>
        <v>12.470023980815348</v>
      </c>
      <c r="I8" s="13">
        <f t="shared" si="0"/>
        <v>7.3022312373225153</v>
      </c>
      <c r="J8" s="13">
        <f t="shared" si="0"/>
        <v>8.9743589743589745</v>
      </c>
      <c r="K8" s="13">
        <f t="shared" si="0"/>
        <v>10.033444816053512</v>
      </c>
    </row>
    <row r="9" spans="1:11" x14ac:dyDescent="0.35">
      <c r="A9" s="20">
        <v>19</v>
      </c>
      <c r="B9" s="20">
        <v>73</v>
      </c>
      <c r="C9" s="21">
        <v>37</v>
      </c>
      <c r="D9" s="21">
        <v>36</v>
      </c>
      <c r="E9" s="21">
        <v>24</v>
      </c>
      <c r="F9" s="21">
        <v>49</v>
      </c>
      <c r="G9" s="13">
        <f t="shared" si="1"/>
        <v>8.0219780219780219</v>
      </c>
      <c r="H9" s="13">
        <f t="shared" si="0"/>
        <v>8.8729016786570742</v>
      </c>
      <c r="I9" s="13">
        <f t="shared" si="0"/>
        <v>7.3022312373225153</v>
      </c>
      <c r="J9" s="13">
        <f t="shared" si="0"/>
        <v>7.6923076923076925</v>
      </c>
      <c r="K9" s="13">
        <f t="shared" si="0"/>
        <v>8.1939799331103682</v>
      </c>
    </row>
    <row r="10" spans="1:11" x14ac:dyDescent="0.35">
      <c r="A10" s="20">
        <v>20</v>
      </c>
      <c r="B10" s="20">
        <v>95</v>
      </c>
      <c r="C10" s="21">
        <v>49</v>
      </c>
      <c r="D10" s="21">
        <v>46</v>
      </c>
      <c r="E10" s="21">
        <v>21</v>
      </c>
      <c r="F10" s="21">
        <v>74</v>
      </c>
      <c r="G10" s="13">
        <f t="shared" si="1"/>
        <v>10.43956043956044</v>
      </c>
      <c r="H10" s="13">
        <f t="shared" si="0"/>
        <v>11.750599520383693</v>
      </c>
      <c r="I10" s="13">
        <f t="shared" si="0"/>
        <v>9.3306288032454354</v>
      </c>
      <c r="J10" s="13">
        <f t="shared" si="0"/>
        <v>6.7307692307692308</v>
      </c>
      <c r="K10" s="13">
        <f t="shared" si="0"/>
        <v>12.374581939799331</v>
      </c>
    </row>
    <row r="11" spans="1:11" x14ac:dyDescent="0.35">
      <c r="A11" s="20">
        <v>21</v>
      </c>
      <c r="B11" s="20">
        <v>79</v>
      </c>
      <c r="C11" s="21">
        <v>38</v>
      </c>
      <c r="D11" s="21">
        <v>41</v>
      </c>
      <c r="E11" s="21">
        <v>31</v>
      </c>
      <c r="F11" s="21">
        <v>48</v>
      </c>
      <c r="G11" s="13">
        <f t="shared" si="1"/>
        <v>8.6813186813186807</v>
      </c>
      <c r="H11" s="13">
        <f t="shared" si="0"/>
        <v>9.1127098321342928</v>
      </c>
      <c r="I11" s="13">
        <f t="shared" si="0"/>
        <v>8.3164300202839758</v>
      </c>
      <c r="J11" s="13">
        <f t="shared" si="0"/>
        <v>9.9358974358974361</v>
      </c>
      <c r="K11" s="13">
        <f t="shared" si="0"/>
        <v>8.0267558528428093</v>
      </c>
    </row>
    <row r="12" spans="1:11" x14ac:dyDescent="0.35">
      <c r="A12" s="20">
        <v>22</v>
      </c>
      <c r="B12" s="20">
        <v>74</v>
      </c>
      <c r="C12" s="21">
        <v>35</v>
      </c>
      <c r="D12" s="21">
        <v>39</v>
      </c>
      <c r="E12" s="21">
        <v>32</v>
      </c>
      <c r="F12" s="21">
        <v>42</v>
      </c>
      <c r="G12" s="13">
        <f t="shared" si="1"/>
        <v>8.1318681318681314</v>
      </c>
      <c r="H12" s="13">
        <f t="shared" si="0"/>
        <v>8.393285371702639</v>
      </c>
      <c r="I12" s="13">
        <f t="shared" si="0"/>
        <v>7.9107505070993911</v>
      </c>
      <c r="J12" s="13">
        <f t="shared" si="0"/>
        <v>10.256410256410255</v>
      </c>
      <c r="K12" s="13">
        <f t="shared" si="0"/>
        <v>7.023411371237458</v>
      </c>
    </row>
    <row r="13" spans="1:11" x14ac:dyDescent="0.35">
      <c r="A13" s="20">
        <v>23</v>
      </c>
      <c r="B13" s="20">
        <v>78</v>
      </c>
      <c r="C13" s="21">
        <v>21</v>
      </c>
      <c r="D13" s="21">
        <v>57</v>
      </c>
      <c r="E13" s="21">
        <v>26</v>
      </c>
      <c r="F13" s="21">
        <v>52</v>
      </c>
      <c r="G13" s="13">
        <f t="shared" si="1"/>
        <v>8.5714285714285712</v>
      </c>
      <c r="H13" s="13">
        <f t="shared" si="0"/>
        <v>5.0359712230215825</v>
      </c>
      <c r="I13" s="13">
        <f t="shared" si="0"/>
        <v>11.561866125760648</v>
      </c>
      <c r="J13" s="13">
        <f t="shared" si="0"/>
        <v>8.3333333333333321</v>
      </c>
      <c r="K13" s="13">
        <f t="shared" si="0"/>
        <v>8.695652173913043</v>
      </c>
    </row>
    <row r="14" spans="1:11" x14ac:dyDescent="0.35">
      <c r="A14" s="20">
        <v>24</v>
      </c>
      <c r="B14" s="20">
        <v>62</v>
      </c>
      <c r="C14" s="21">
        <v>19</v>
      </c>
      <c r="D14" s="21">
        <v>43</v>
      </c>
      <c r="E14" s="21">
        <v>19</v>
      </c>
      <c r="F14" s="21">
        <v>43</v>
      </c>
      <c r="G14" s="13">
        <f t="shared" si="1"/>
        <v>6.813186813186813</v>
      </c>
      <c r="H14" s="13">
        <f t="shared" si="0"/>
        <v>4.5563549160671464</v>
      </c>
      <c r="I14" s="13">
        <f t="shared" si="0"/>
        <v>8.7221095334685597</v>
      </c>
      <c r="J14" s="13">
        <f t="shared" si="0"/>
        <v>6.0897435897435894</v>
      </c>
      <c r="K14" s="13">
        <f t="shared" si="0"/>
        <v>7.1906354515050159</v>
      </c>
    </row>
    <row r="15" spans="1:11" x14ac:dyDescent="0.35">
      <c r="A15" s="20">
        <v>25</v>
      </c>
      <c r="B15" s="20">
        <v>59</v>
      </c>
      <c r="C15" s="21">
        <v>13</v>
      </c>
      <c r="D15" s="21">
        <v>46</v>
      </c>
      <c r="E15" s="21">
        <v>20</v>
      </c>
      <c r="F15" s="21">
        <v>39</v>
      </c>
      <c r="G15" s="13">
        <f t="shared" si="1"/>
        <v>6.4835164835164845</v>
      </c>
      <c r="H15" s="13">
        <f t="shared" si="0"/>
        <v>3.1175059952038371</v>
      </c>
      <c r="I15" s="13">
        <f t="shared" si="0"/>
        <v>9.3306288032454354</v>
      </c>
      <c r="J15" s="13">
        <f t="shared" si="0"/>
        <v>6.4102564102564097</v>
      </c>
      <c r="K15" s="13">
        <f t="shared" si="0"/>
        <v>6.5217391304347823</v>
      </c>
    </row>
    <row r="16" spans="1:11" x14ac:dyDescent="0.35">
      <c r="A16" s="20" t="s">
        <v>29</v>
      </c>
      <c r="B16" s="20">
        <f>SUM(B5:B15)</f>
        <v>910</v>
      </c>
      <c r="C16" s="20">
        <f t="shared" ref="C16:F16" si="2">SUM(C5:C15)</f>
        <v>417</v>
      </c>
      <c r="D16" s="20">
        <f t="shared" si="2"/>
        <v>493</v>
      </c>
      <c r="E16" s="20">
        <f t="shared" si="2"/>
        <v>312</v>
      </c>
      <c r="F16" s="20">
        <f t="shared" si="2"/>
        <v>598</v>
      </c>
      <c r="G16" s="13">
        <f>SUM(G5:G15)</f>
        <v>100</v>
      </c>
      <c r="H16" s="13">
        <f t="shared" ref="H16:K16" si="3">SUM(H5:H15)</f>
        <v>99.999999999999986</v>
      </c>
      <c r="I16" s="13">
        <f t="shared" si="3"/>
        <v>99.999999999999986</v>
      </c>
      <c r="J16" s="13">
        <f t="shared" si="3"/>
        <v>99.999999999999986</v>
      </c>
      <c r="K16" s="13">
        <f t="shared" si="3"/>
        <v>100</v>
      </c>
    </row>
    <row r="17" spans="1:1" x14ac:dyDescent="0.35">
      <c r="A17" s="22" t="s">
        <v>217</v>
      </c>
    </row>
    <row r="18" spans="1:1" x14ac:dyDescent="0.35">
      <c r="A18" s="31" t="s">
        <v>219</v>
      </c>
    </row>
  </sheetData>
  <mergeCells count="10">
    <mergeCell ref="A2:A4"/>
    <mergeCell ref="A1:K1"/>
    <mergeCell ref="G2:K2"/>
    <mergeCell ref="G3:G4"/>
    <mergeCell ref="H3:I3"/>
    <mergeCell ref="J3:K3"/>
    <mergeCell ref="B2:F2"/>
    <mergeCell ref="B3:B4"/>
    <mergeCell ref="C3:D3"/>
    <mergeCell ref="E3:F3"/>
  </mergeCells>
  <hyperlinks>
    <hyperlink ref="A18" location="Index!A1" display="Back to Table of Contents"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K13"/>
  <sheetViews>
    <sheetView topLeftCell="A7" workbookViewId="0">
      <selection activeCell="B16" sqref="B16"/>
    </sheetView>
  </sheetViews>
  <sheetFormatPr defaultColWidth="9.1796875" defaultRowHeight="14.5" x14ac:dyDescent="0.35"/>
  <cols>
    <col min="1" max="1" width="48.1796875" customWidth="1"/>
    <col min="2" max="6" width="9.7265625" customWidth="1"/>
    <col min="7" max="11" width="7.7265625" customWidth="1"/>
  </cols>
  <sheetData>
    <row r="1" spans="1:11" x14ac:dyDescent="0.35">
      <c r="A1" s="150" t="s">
        <v>141</v>
      </c>
      <c r="B1" s="150"/>
      <c r="C1" s="150"/>
      <c r="D1" s="150"/>
      <c r="E1" s="150"/>
      <c r="F1" s="150"/>
      <c r="G1" s="150"/>
      <c r="H1" s="150"/>
      <c r="I1" s="150"/>
      <c r="J1" s="150"/>
      <c r="K1" s="150"/>
    </row>
    <row r="2" spans="1:11" x14ac:dyDescent="0.35">
      <c r="A2" s="154"/>
      <c r="B2" s="156" t="s">
        <v>29</v>
      </c>
      <c r="C2" s="152" t="s">
        <v>9</v>
      </c>
      <c r="D2" s="152"/>
      <c r="E2" s="152" t="s">
        <v>216</v>
      </c>
      <c r="F2" s="152"/>
      <c r="G2" s="152" t="s">
        <v>215</v>
      </c>
      <c r="H2" s="152"/>
      <c r="I2" s="152"/>
      <c r="J2" s="152"/>
      <c r="K2" s="152"/>
    </row>
    <row r="3" spans="1:11" x14ac:dyDescent="0.35">
      <c r="A3" s="155"/>
      <c r="B3" s="157"/>
      <c r="C3" s="2" t="s">
        <v>1</v>
      </c>
      <c r="D3" s="2" t="s">
        <v>0</v>
      </c>
      <c r="E3" s="2" t="s">
        <v>2</v>
      </c>
      <c r="F3" s="2" t="s">
        <v>3</v>
      </c>
      <c r="G3" s="2" t="s">
        <v>4</v>
      </c>
      <c r="H3" s="2" t="s">
        <v>5</v>
      </c>
      <c r="I3" s="2" t="s">
        <v>6</v>
      </c>
      <c r="J3" s="2" t="s">
        <v>7</v>
      </c>
      <c r="K3" s="2" t="s">
        <v>8</v>
      </c>
    </row>
    <row r="4" spans="1:11" x14ac:dyDescent="0.35">
      <c r="A4" s="158" t="s">
        <v>140</v>
      </c>
      <c r="B4" s="159"/>
      <c r="C4" s="159"/>
      <c r="D4" s="159"/>
      <c r="E4" s="159"/>
      <c r="F4" s="159"/>
      <c r="G4" s="159"/>
      <c r="H4" s="159"/>
      <c r="I4" s="159"/>
      <c r="J4" s="159"/>
      <c r="K4" s="160"/>
    </row>
    <row r="5" spans="1:11" x14ac:dyDescent="0.35">
      <c r="A5" s="6" t="s">
        <v>36</v>
      </c>
      <c r="B5" s="19">
        <v>99.4102117178616</v>
      </c>
      <c r="C5" s="19">
        <v>99.633165862588015</v>
      </c>
      <c r="D5" s="19">
        <v>99.19501947148342</v>
      </c>
      <c r="E5" s="19">
        <v>100</v>
      </c>
      <c r="F5" s="19">
        <v>99.262255894425664</v>
      </c>
      <c r="G5" s="19">
        <v>98.538007977020925</v>
      </c>
      <c r="H5" s="19">
        <v>97.374557701731916</v>
      </c>
      <c r="I5" s="19">
        <v>100</v>
      </c>
      <c r="J5" s="19">
        <v>99.545345886156994</v>
      </c>
      <c r="K5" s="19">
        <v>100</v>
      </c>
    </row>
    <row r="6" spans="1:11" ht="30" customHeight="1" x14ac:dyDescent="0.35">
      <c r="A6" s="6" t="s">
        <v>37</v>
      </c>
      <c r="B6" s="19">
        <v>12.383728291463585</v>
      </c>
      <c r="C6" s="19">
        <v>9.6253428470300602</v>
      </c>
      <c r="D6" s="19">
        <v>15.04608364212495</v>
      </c>
      <c r="E6" s="19">
        <v>13.384092796472647</v>
      </c>
      <c r="F6" s="19">
        <v>12.132774248195622</v>
      </c>
      <c r="G6" s="19">
        <v>14.181041956116056</v>
      </c>
      <c r="H6" s="19">
        <v>12.174528499147385</v>
      </c>
      <c r="I6" s="19">
        <v>12.724229029707299</v>
      </c>
      <c r="J6" s="19">
        <v>12.14329978339768</v>
      </c>
      <c r="K6" s="19">
        <v>11.862612386017551</v>
      </c>
    </row>
    <row r="7" spans="1:11" x14ac:dyDescent="0.35">
      <c r="A7" s="158" t="s">
        <v>134</v>
      </c>
      <c r="B7" s="159"/>
      <c r="C7" s="159"/>
      <c r="D7" s="159"/>
      <c r="E7" s="159"/>
      <c r="F7" s="159"/>
      <c r="G7" s="159"/>
      <c r="H7" s="159"/>
      <c r="I7" s="159"/>
      <c r="J7" s="159"/>
      <c r="K7" s="160"/>
    </row>
    <row r="8" spans="1:11" x14ac:dyDescent="0.35">
      <c r="A8" s="6" t="s">
        <v>135</v>
      </c>
      <c r="B8" s="23">
        <v>55.834256105756566</v>
      </c>
      <c r="C8" s="23">
        <v>63.234517826324115</v>
      </c>
      <c r="D8" s="23">
        <v>48.691626192374905</v>
      </c>
      <c r="E8" s="23">
        <v>60.025355475851185</v>
      </c>
      <c r="F8" s="23">
        <v>54.782866010049865</v>
      </c>
      <c r="G8" s="23">
        <v>36.488610754925297</v>
      </c>
      <c r="H8" s="23">
        <v>40.189756913840007</v>
      </c>
      <c r="I8" s="23">
        <v>55.856429779740729</v>
      </c>
      <c r="J8" s="23">
        <v>55.204280874787052</v>
      </c>
      <c r="K8" s="23">
        <v>70.645112430842886</v>
      </c>
    </row>
    <row r="9" spans="1:11" x14ac:dyDescent="0.35">
      <c r="A9" s="6" t="s">
        <v>136</v>
      </c>
      <c r="B9" s="23">
        <v>10.547267773988036</v>
      </c>
      <c r="C9" s="23">
        <v>13.428226133230531</v>
      </c>
      <c r="D9" s="23">
        <v>7.7666067469947579</v>
      </c>
      <c r="E9" s="23">
        <v>19.367512511971359</v>
      </c>
      <c r="F9" s="23">
        <v>8.3345982235126765</v>
      </c>
      <c r="G9" s="23">
        <v>7.1626413390043151</v>
      </c>
      <c r="H9" s="23">
        <v>19.080860293363422</v>
      </c>
      <c r="I9" s="23">
        <v>6.5801286829552632</v>
      </c>
      <c r="J9" s="23">
        <v>10.254044227009093</v>
      </c>
      <c r="K9" s="23">
        <v>11.45522716224013</v>
      </c>
    </row>
    <row r="10" spans="1:11" x14ac:dyDescent="0.35">
      <c r="A10" s="11" t="s">
        <v>137</v>
      </c>
      <c r="B10" s="23">
        <v>33.618476120255394</v>
      </c>
      <c r="C10" s="23">
        <v>23.337256040445354</v>
      </c>
      <c r="D10" s="23">
        <v>43.541767060630342</v>
      </c>
      <c r="E10" s="23">
        <v>20.607132012177452</v>
      </c>
      <c r="F10" s="23">
        <v>36.882535766437456</v>
      </c>
      <c r="G10" s="23">
        <v>56.348747906070393</v>
      </c>
      <c r="H10" s="23">
        <v>40.729382792796571</v>
      </c>
      <c r="I10" s="23">
        <v>37.563441537304008</v>
      </c>
      <c r="J10" s="23">
        <v>34.541674898203851</v>
      </c>
      <c r="K10" s="23">
        <v>17.899660406916986</v>
      </c>
    </row>
    <row r="11" spans="1:11" x14ac:dyDescent="0.35">
      <c r="A11" s="22" t="s">
        <v>173</v>
      </c>
    </row>
    <row r="13" spans="1:11" x14ac:dyDescent="0.35">
      <c r="A13" s="31" t="s">
        <v>219</v>
      </c>
    </row>
  </sheetData>
  <mergeCells count="8">
    <mergeCell ref="A1:K1"/>
    <mergeCell ref="A2:A3"/>
    <mergeCell ref="B2:B3"/>
    <mergeCell ref="A4:K4"/>
    <mergeCell ref="A7:K7"/>
    <mergeCell ref="G2:K2"/>
    <mergeCell ref="E2:F2"/>
    <mergeCell ref="C2:D2"/>
  </mergeCells>
  <phoneticPr fontId="2" type="noConversion"/>
  <hyperlinks>
    <hyperlink ref="A13" location="Index!A1" display="Back to Table of Contents" xr:uid="{00000000-0004-0000-0800-000000000000}"/>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595D9-2F88-4347-95F0-6F828FC56568}">
  <sheetPr>
    <tabColor rgb="FF92D050"/>
  </sheetPr>
  <dimension ref="A1:K9"/>
  <sheetViews>
    <sheetView workbookViewId="0">
      <selection activeCell="A9" sqref="A9"/>
    </sheetView>
  </sheetViews>
  <sheetFormatPr defaultColWidth="9.1796875" defaultRowHeight="14.5" x14ac:dyDescent="0.35"/>
  <cols>
    <col min="1" max="1" width="54.1796875" bestFit="1" customWidth="1"/>
    <col min="2" max="6" width="8.81640625" customWidth="1"/>
    <col min="7" max="11" width="7.7265625" customWidth="1"/>
  </cols>
  <sheetData>
    <row r="1" spans="1:11" x14ac:dyDescent="0.35">
      <c r="A1" s="153" t="s">
        <v>327</v>
      </c>
      <c r="B1" s="153"/>
      <c r="C1" s="153"/>
      <c r="D1" s="153"/>
      <c r="E1" s="153"/>
      <c r="F1" s="153"/>
      <c r="G1" s="153"/>
      <c r="H1" s="153"/>
      <c r="I1" s="153"/>
      <c r="J1" s="153"/>
      <c r="K1" s="153"/>
    </row>
    <row r="2" spans="1:11" x14ac:dyDescent="0.35">
      <c r="A2" s="151"/>
      <c r="B2" s="156" t="s">
        <v>29</v>
      </c>
      <c r="C2" s="152" t="s">
        <v>9</v>
      </c>
      <c r="D2" s="152"/>
      <c r="E2" s="152" t="s">
        <v>216</v>
      </c>
      <c r="F2" s="152"/>
      <c r="G2" s="152" t="s">
        <v>214</v>
      </c>
      <c r="H2" s="152"/>
      <c r="I2" s="152"/>
      <c r="J2" s="152"/>
      <c r="K2" s="152"/>
    </row>
    <row r="3" spans="1:11" x14ac:dyDescent="0.35">
      <c r="A3" s="151"/>
      <c r="B3" s="157"/>
      <c r="C3" s="2" t="s">
        <v>1</v>
      </c>
      <c r="D3" s="2" t="s">
        <v>0</v>
      </c>
      <c r="E3" s="2" t="s">
        <v>2</v>
      </c>
      <c r="F3" s="2" t="s">
        <v>3</v>
      </c>
      <c r="G3" s="2" t="s">
        <v>4</v>
      </c>
      <c r="H3" s="2" t="s">
        <v>5</v>
      </c>
      <c r="I3" s="2" t="s">
        <v>6</v>
      </c>
      <c r="J3" s="2" t="s">
        <v>7</v>
      </c>
      <c r="K3" s="2" t="s">
        <v>8</v>
      </c>
    </row>
    <row r="4" spans="1:11" x14ac:dyDescent="0.35">
      <c r="A4" s="1" t="s">
        <v>176</v>
      </c>
      <c r="B4" s="13">
        <v>6.5048493698005165</v>
      </c>
      <c r="C4" s="13">
        <v>0</v>
      </c>
      <c r="D4" s="13">
        <v>9.3659470270352472</v>
      </c>
      <c r="E4" s="13"/>
      <c r="F4" s="13">
        <v>6.5048493698005165</v>
      </c>
      <c r="G4" s="13">
        <v>0</v>
      </c>
      <c r="H4" s="13">
        <v>11.877551506246871</v>
      </c>
      <c r="I4" s="13"/>
      <c r="J4" s="13">
        <v>0</v>
      </c>
      <c r="K4" s="13"/>
    </row>
    <row r="5" spans="1:11" x14ac:dyDescent="0.35">
      <c r="A5" s="1" t="s">
        <v>17</v>
      </c>
      <c r="B5" s="13">
        <v>46.712212917100246</v>
      </c>
      <c r="C5" s="13">
        <v>100</v>
      </c>
      <c r="D5" s="13">
        <v>23.274074058739082</v>
      </c>
      <c r="E5" s="13"/>
      <c r="F5" s="13">
        <v>46.712212917100246</v>
      </c>
      <c r="G5" s="13">
        <v>75.106285723470762</v>
      </c>
      <c r="H5" s="13">
        <v>12.481738789401163</v>
      </c>
      <c r="I5" s="13"/>
      <c r="J5" s="13">
        <v>100</v>
      </c>
      <c r="K5" s="13"/>
    </row>
    <row r="6" spans="1:11" x14ac:dyDescent="0.35">
      <c r="A6" s="1" t="s">
        <v>21</v>
      </c>
      <c r="B6" s="13">
        <v>5.3576134286421979</v>
      </c>
      <c r="C6" s="13">
        <v>0</v>
      </c>
      <c r="D6" s="13">
        <v>7.7141099987584107</v>
      </c>
      <c r="E6" s="13"/>
      <c r="F6" s="13">
        <v>5.3576134286421979</v>
      </c>
      <c r="G6" s="13">
        <v>24.893714276529238</v>
      </c>
      <c r="H6" s="13">
        <v>0</v>
      </c>
      <c r="I6" s="13"/>
      <c r="J6" s="13">
        <v>0</v>
      </c>
      <c r="K6" s="13"/>
    </row>
    <row r="7" spans="1:11" x14ac:dyDescent="0.35">
      <c r="A7" s="1" t="s">
        <v>174</v>
      </c>
      <c r="B7" s="13">
        <v>41.425324284457041</v>
      </c>
      <c r="C7" s="13">
        <v>0</v>
      </c>
      <c r="D7" s="13">
        <v>59.645868915467261</v>
      </c>
      <c r="E7" s="13"/>
      <c r="F7" s="13">
        <v>41.425324284457041</v>
      </c>
      <c r="G7" s="13">
        <v>0</v>
      </c>
      <c r="H7" s="13">
        <v>75.640709704351963</v>
      </c>
      <c r="I7" s="13"/>
      <c r="J7" s="13">
        <v>0</v>
      </c>
      <c r="K7" s="13"/>
    </row>
    <row r="8" spans="1:11" x14ac:dyDescent="0.35">
      <c r="A8" s="22" t="s">
        <v>175</v>
      </c>
    </row>
    <row r="9" spans="1:11" x14ac:dyDescent="0.35">
      <c r="A9" s="31" t="s">
        <v>219</v>
      </c>
    </row>
  </sheetData>
  <mergeCells count="6">
    <mergeCell ref="A1:K1"/>
    <mergeCell ref="A2:A3"/>
    <mergeCell ref="C2:D2"/>
    <mergeCell ref="E2:F2"/>
    <mergeCell ref="G2:K2"/>
    <mergeCell ref="B2:B3"/>
  </mergeCells>
  <hyperlinks>
    <hyperlink ref="A9" location="Index!A1" display="Back to Table of Contents" xr:uid="{00000000-0004-0000-0900-000000000000}"/>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BE37B-8680-43EA-9BAF-FAF9C39E987B}">
  <sheetPr>
    <tabColor rgb="FF92D050"/>
  </sheetPr>
  <dimension ref="A1:K13"/>
  <sheetViews>
    <sheetView workbookViewId="0">
      <selection activeCell="A15" sqref="A15"/>
    </sheetView>
  </sheetViews>
  <sheetFormatPr defaultColWidth="9.1796875" defaultRowHeight="14.5" x14ac:dyDescent="0.35"/>
  <cols>
    <col min="1" max="1" width="68.7265625" bestFit="1" customWidth="1"/>
    <col min="2" max="11" width="9.26953125" customWidth="1"/>
  </cols>
  <sheetData>
    <row r="1" spans="1:11" x14ac:dyDescent="0.35">
      <c r="A1" s="153" t="s">
        <v>153</v>
      </c>
      <c r="B1" s="153"/>
      <c r="C1" s="153"/>
      <c r="D1" s="153"/>
      <c r="E1" s="153"/>
      <c r="F1" s="153"/>
      <c r="G1" s="153"/>
      <c r="H1" s="153"/>
      <c r="I1" s="153"/>
      <c r="J1" s="153"/>
      <c r="K1" s="153"/>
    </row>
    <row r="2" spans="1:11" x14ac:dyDescent="0.35">
      <c r="A2" s="151"/>
      <c r="B2" s="156" t="s">
        <v>29</v>
      </c>
      <c r="C2" s="152" t="s">
        <v>9</v>
      </c>
      <c r="D2" s="152"/>
      <c r="E2" s="152" t="s">
        <v>216</v>
      </c>
      <c r="F2" s="152"/>
      <c r="G2" s="152" t="s">
        <v>214</v>
      </c>
      <c r="H2" s="152"/>
      <c r="I2" s="152"/>
      <c r="J2" s="152"/>
      <c r="K2" s="152"/>
    </row>
    <row r="3" spans="1:11" x14ac:dyDescent="0.35">
      <c r="A3" s="151"/>
      <c r="B3" s="157"/>
      <c r="C3" s="2" t="s">
        <v>1</v>
      </c>
      <c r="D3" s="2" t="s">
        <v>0</v>
      </c>
      <c r="E3" s="2" t="s">
        <v>2</v>
      </c>
      <c r="F3" s="2" t="s">
        <v>3</v>
      </c>
      <c r="G3" s="2" t="s">
        <v>4</v>
      </c>
      <c r="H3" s="2" t="s">
        <v>5</v>
      </c>
      <c r="I3" s="2" t="s">
        <v>6</v>
      </c>
      <c r="J3" s="2" t="s">
        <v>7</v>
      </c>
      <c r="K3" s="2" t="s">
        <v>8</v>
      </c>
    </row>
    <row r="4" spans="1:11" x14ac:dyDescent="0.35">
      <c r="A4" t="s">
        <v>30</v>
      </c>
      <c r="B4" s="13">
        <v>14.068374124319217</v>
      </c>
      <c r="C4" s="13">
        <v>24.939561753918955</v>
      </c>
      <c r="D4" s="13">
        <v>6.4542867981211147</v>
      </c>
      <c r="E4" s="13">
        <v>29.533531038982481</v>
      </c>
      <c r="F4" s="13">
        <v>10.511549661646848</v>
      </c>
      <c r="G4" s="13">
        <v>8.6212412914491114</v>
      </c>
      <c r="H4" s="13">
        <v>20.677343002818674</v>
      </c>
      <c r="I4" s="13">
        <v>9.4827932653966016</v>
      </c>
      <c r="J4" s="13">
        <v>13.241009372640079</v>
      </c>
      <c r="K4" s="13">
        <v>19.048795978099879</v>
      </c>
    </row>
    <row r="5" spans="1:11" x14ac:dyDescent="0.35">
      <c r="A5" s="1" t="s">
        <v>31</v>
      </c>
      <c r="B5" s="13">
        <v>41.764161224868154</v>
      </c>
      <c r="C5" s="13">
        <v>35.674020197958392</v>
      </c>
      <c r="D5" s="13">
        <v>46.029644186591263</v>
      </c>
      <c r="E5" s="13">
        <v>18.163085329398786</v>
      </c>
      <c r="F5" s="13">
        <v>47.192162023928937</v>
      </c>
      <c r="G5" s="13">
        <v>51.421748259099758</v>
      </c>
      <c r="H5" s="13">
        <v>50.010073605095521</v>
      </c>
      <c r="I5" s="13">
        <v>43.221660258927407</v>
      </c>
      <c r="J5" s="13">
        <v>43.688845776864653</v>
      </c>
      <c r="K5" s="13">
        <v>21.793911802303356</v>
      </c>
    </row>
    <row r="6" spans="1:11" x14ac:dyDescent="0.35">
      <c r="A6" s="1" t="s">
        <v>32</v>
      </c>
      <c r="B6" s="13">
        <v>9.6532886288537618</v>
      </c>
      <c r="C6" s="13">
        <v>11.071775025489615</v>
      </c>
      <c r="D6" s="13">
        <v>8.6597928248072709</v>
      </c>
      <c r="E6" s="13">
        <v>17.186017287343866</v>
      </c>
      <c r="F6" s="13">
        <v>7.9208397626034959</v>
      </c>
      <c r="G6" s="13">
        <v>2.6564860959419243</v>
      </c>
      <c r="H6" s="13">
        <v>11.224985609817752</v>
      </c>
      <c r="I6" s="13">
        <v>5.4234063240860273</v>
      </c>
      <c r="J6" s="13">
        <v>9.5708714922525875</v>
      </c>
      <c r="K6" s="13">
        <v>18.722130640857578</v>
      </c>
    </row>
    <row r="7" spans="1:11" x14ac:dyDescent="0.35">
      <c r="A7" s="1" t="s">
        <v>142</v>
      </c>
      <c r="B7" s="13">
        <v>0.66765115359251503</v>
      </c>
      <c r="C7" s="13">
        <v>1.4036442879692641</v>
      </c>
      <c r="D7" s="13">
        <v>0.15216782393599701</v>
      </c>
      <c r="E7" s="13">
        <v>3.5706141653815187</v>
      </c>
      <c r="F7" s="13">
        <v>0</v>
      </c>
      <c r="G7" s="13">
        <v>0</v>
      </c>
      <c r="H7" s="13">
        <v>0</v>
      </c>
      <c r="I7" s="13">
        <v>0</v>
      </c>
      <c r="J7" s="13">
        <v>0.34423635018660936</v>
      </c>
      <c r="K7" s="13">
        <v>3.2091386247502496</v>
      </c>
    </row>
    <row r="8" spans="1:11" x14ac:dyDescent="0.35">
      <c r="A8" s="1" t="s">
        <v>33</v>
      </c>
      <c r="B8" s="13">
        <v>22.39383880246454</v>
      </c>
      <c r="C8" s="13">
        <v>19.144764733234389</v>
      </c>
      <c r="D8" s="13">
        <v>24.669462638175577</v>
      </c>
      <c r="E8" s="13">
        <v>16.319022244304886</v>
      </c>
      <c r="F8" s="13">
        <v>23.790983122404981</v>
      </c>
      <c r="G8" s="13">
        <v>22.44475587517999</v>
      </c>
      <c r="H8" s="13">
        <v>14.527749211319859</v>
      </c>
      <c r="I8" s="13">
        <v>27.080776345790344</v>
      </c>
      <c r="J8" s="13">
        <v>23.362654023323476</v>
      </c>
      <c r="K8" s="13">
        <v>22.053125786403331</v>
      </c>
    </row>
    <row r="9" spans="1:11" x14ac:dyDescent="0.35">
      <c r="A9" s="1" t="s">
        <v>143</v>
      </c>
      <c r="B9" s="13">
        <v>7.4102249082230551E-2</v>
      </c>
      <c r="C9" s="13">
        <v>0.17990343299779624</v>
      </c>
      <c r="D9" s="13">
        <v>0</v>
      </c>
      <c r="E9" s="13">
        <v>0</v>
      </c>
      <c r="F9" s="13">
        <v>9.1144991922092494E-2</v>
      </c>
      <c r="G9" s="13">
        <v>0</v>
      </c>
      <c r="H9" s="13">
        <v>0</v>
      </c>
      <c r="I9" s="13">
        <v>0</v>
      </c>
      <c r="J9" s="13">
        <v>0</v>
      </c>
      <c r="K9" s="13">
        <v>0.42419439207790399</v>
      </c>
    </row>
    <row r="10" spans="1:11" x14ac:dyDescent="0.35">
      <c r="A10" s="1" t="s">
        <v>144</v>
      </c>
      <c r="B10" s="13">
        <v>1.0672347397803301</v>
      </c>
      <c r="C10" s="13">
        <v>0</v>
      </c>
      <c r="D10" s="13">
        <v>1.8147168717338311</v>
      </c>
      <c r="E10" s="13">
        <v>0</v>
      </c>
      <c r="F10" s="13">
        <v>1.3126875761667052</v>
      </c>
      <c r="G10" s="13">
        <v>0</v>
      </c>
      <c r="H10" s="13">
        <v>0</v>
      </c>
      <c r="I10" s="13">
        <v>4.7470271699830118</v>
      </c>
      <c r="J10" s="13">
        <v>0</v>
      </c>
      <c r="K10" s="13">
        <v>0</v>
      </c>
    </row>
    <row r="11" spans="1:11" x14ac:dyDescent="0.35">
      <c r="A11" s="1" t="s">
        <v>28</v>
      </c>
      <c r="B11" s="13">
        <v>10.311349077039255</v>
      </c>
      <c r="C11" s="13">
        <v>7.5863305684315891</v>
      </c>
      <c r="D11" s="13">
        <v>12.219928856634947</v>
      </c>
      <c r="E11" s="13">
        <v>15.22772993458846</v>
      </c>
      <c r="F11" s="13">
        <v>9.1806328613269415</v>
      </c>
      <c r="G11" s="13">
        <v>14.855768478329212</v>
      </c>
      <c r="H11" s="13">
        <v>3.5598485709481946</v>
      </c>
      <c r="I11" s="13">
        <v>10.044336635816608</v>
      </c>
      <c r="J11" s="13">
        <v>9.7923829847325958</v>
      </c>
      <c r="K11" s="13">
        <v>14.748702775507699</v>
      </c>
    </row>
    <row r="12" spans="1:11" x14ac:dyDescent="0.35">
      <c r="A12" s="22" t="s">
        <v>334</v>
      </c>
    </row>
    <row r="13" spans="1:11" x14ac:dyDescent="0.35">
      <c r="A13" s="31" t="s">
        <v>219</v>
      </c>
    </row>
  </sheetData>
  <mergeCells count="6">
    <mergeCell ref="A1:K1"/>
    <mergeCell ref="A2:A3"/>
    <mergeCell ref="B2:B3"/>
    <mergeCell ref="C2:D2"/>
    <mergeCell ref="E2:F2"/>
    <mergeCell ref="G2:K2"/>
  </mergeCells>
  <hyperlinks>
    <hyperlink ref="A13" location="Index!A1" display="Back to Table of Contents" xr:uid="{00000000-0004-0000-0A00-000000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62183-2920-40C6-863D-B41458AD9854}">
  <sheetPr>
    <tabColor rgb="FF92D050"/>
  </sheetPr>
  <dimension ref="A1:K9"/>
  <sheetViews>
    <sheetView workbookViewId="0">
      <selection activeCell="E13" sqref="E13"/>
    </sheetView>
  </sheetViews>
  <sheetFormatPr defaultColWidth="9.1796875" defaultRowHeight="14.5" x14ac:dyDescent="0.35"/>
  <cols>
    <col min="1" max="1" width="68.7265625" bestFit="1" customWidth="1"/>
    <col min="2" max="6" width="8.81640625" customWidth="1"/>
    <col min="7" max="11" width="7.7265625" customWidth="1"/>
  </cols>
  <sheetData>
    <row r="1" spans="1:11" x14ac:dyDescent="0.35">
      <c r="A1" s="153" t="s">
        <v>154</v>
      </c>
      <c r="B1" s="153"/>
      <c r="C1" s="153"/>
      <c r="D1" s="153"/>
      <c r="E1" s="153"/>
      <c r="F1" s="153"/>
      <c r="G1" s="153"/>
      <c r="H1" s="153"/>
      <c r="I1" s="153"/>
      <c r="J1" s="153"/>
      <c r="K1" s="153"/>
    </row>
    <row r="2" spans="1:11" x14ac:dyDescent="0.35">
      <c r="A2" s="151"/>
      <c r="B2" s="156" t="s">
        <v>29</v>
      </c>
      <c r="C2" s="152" t="s">
        <v>9</v>
      </c>
      <c r="D2" s="152"/>
      <c r="E2" s="152" t="s">
        <v>216</v>
      </c>
      <c r="F2" s="152"/>
      <c r="G2" s="152" t="s">
        <v>214</v>
      </c>
      <c r="H2" s="152"/>
      <c r="I2" s="152"/>
      <c r="J2" s="152"/>
      <c r="K2" s="152"/>
    </row>
    <row r="3" spans="1:11" x14ac:dyDescent="0.35">
      <c r="A3" s="151"/>
      <c r="B3" s="157"/>
      <c r="C3" s="2" t="s">
        <v>1</v>
      </c>
      <c r="D3" s="2" t="s">
        <v>0</v>
      </c>
      <c r="E3" s="2" t="s">
        <v>2</v>
      </c>
      <c r="F3" s="2" t="s">
        <v>3</v>
      </c>
      <c r="G3" s="2" t="s">
        <v>4</v>
      </c>
      <c r="H3" s="2" t="s">
        <v>5</v>
      </c>
      <c r="I3" s="2" t="s">
        <v>6</v>
      </c>
      <c r="J3" s="2" t="s">
        <v>7</v>
      </c>
      <c r="K3" s="2" t="s">
        <v>8</v>
      </c>
    </row>
    <row r="4" spans="1:11" x14ac:dyDescent="0.35">
      <c r="A4" s="5" t="s">
        <v>34</v>
      </c>
      <c r="B4" s="3">
        <v>16</v>
      </c>
      <c r="C4" s="3">
        <v>16</v>
      </c>
      <c r="D4" s="3">
        <v>17</v>
      </c>
      <c r="E4" s="3">
        <v>19</v>
      </c>
      <c r="F4" s="3">
        <v>15</v>
      </c>
      <c r="G4" s="3">
        <v>14</v>
      </c>
      <c r="H4" s="3">
        <v>17</v>
      </c>
      <c r="I4" s="3">
        <v>15</v>
      </c>
      <c r="J4" s="3">
        <v>18</v>
      </c>
      <c r="K4" s="3">
        <v>18</v>
      </c>
    </row>
    <row r="5" spans="1:11" x14ac:dyDescent="0.35">
      <c r="A5" s="5" t="s">
        <v>35</v>
      </c>
      <c r="B5" s="3">
        <v>6</v>
      </c>
      <c r="C5" s="3">
        <v>6</v>
      </c>
      <c r="D5" s="3">
        <v>6</v>
      </c>
      <c r="E5" s="3">
        <v>6</v>
      </c>
      <c r="F5" s="3">
        <v>6</v>
      </c>
      <c r="G5" s="3">
        <v>6</v>
      </c>
      <c r="H5" s="3">
        <v>6</v>
      </c>
      <c r="I5" s="3">
        <v>6</v>
      </c>
      <c r="J5" s="3">
        <v>6</v>
      </c>
      <c r="K5" s="3">
        <v>6</v>
      </c>
    </row>
    <row r="6" spans="1:11" x14ac:dyDescent="0.35">
      <c r="A6" s="5" t="s">
        <v>138</v>
      </c>
      <c r="B6" s="14">
        <v>51.469265241908737</v>
      </c>
      <c r="C6" s="14">
        <v>56.865285312036107</v>
      </c>
      <c r="D6" s="14">
        <v>47.474433488709955</v>
      </c>
      <c r="E6" s="14">
        <v>108.15661890485632</v>
      </c>
      <c r="F6" s="14">
        <v>39.13400862725198</v>
      </c>
      <c r="G6" s="14">
        <v>13.550627803181385</v>
      </c>
      <c r="H6" s="14">
        <v>21.724873178728309</v>
      </c>
      <c r="I6" s="14">
        <v>98.106749913453129</v>
      </c>
      <c r="J6" s="14">
        <v>16.931666637606821</v>
      </c>
      <c r="K6" s="14">
        <v>114.63503653767751</v>
      </c>
    </row>
    <row r="7" spans="1:11" x14ac:dyDescent="0.35">
      <c r="A7" s="5" t="s">
        <v>139</v>
      </c>
      <c r="B7" s="14">
        <v>6.1765228349373436</v>
      </c>
      <c r="C7" s="14">
        <v>6.2399127533679826</v>
      </c>
      <c r="D7" s="14">
        <v>6.1150695185346242</v>
      </c>
      <c r="E7" s="14">
        <v>5.9774664022597443</v>
      </c>
      <c r="F7" s="14">
        <v>6.2268297862698212</v>
      </c>
      <c r="G7" s="14">
        <v>6.2582441478755415</v>
      </c>
      <c r="H7" s="14">
        <v>6.581073384815741</v>
      </c>
      <c r="I7" s="14">
        <v>6.1296175123504089</v>
      </c>
      <c r="J7" s="14">
        <v>6.2039541377682621</v>
      </c>
      <c r="K7" s="14">
        <v>5.9686621772429644</v>
      </c>
    </row>
    <row r="8" spans="1:11" x14ac:dyDescent="0.35">
      <c r="A8" s="22" t="s">
        <v>335</v>
      </c>
    </row>
    <row r="9" spans="1:11" x14ac:dyDescent="0.35">
      <c r="A9" s="31" t="s">
        <v>219</v>
      </c>
    </row>
  </sheetData>
  <mergeCells count="6">
    <mergeCell ref="A1:K1"/>
    <mergeCell ref="A2:A3"/>
    <mergeCell ref="B2:B3"/>
    <mergeCell ref="C2:D2"/>
    <mergeCell ref="E2:F2"/>
    <mergeCell ref="G2:K2"/>
  </mergeCells>
  <hyperlinks>
    <hyperlink ref="A9" location="Index!A1" display="Back to Table of Contents" xr:uid="{00000000-0004-0000-0B00-000000000000}"/>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D1D7F-0B08-4C3E-89AB-A95AFBEE5E4B}">
  <sheetPr>
    <tabColor rgb="FF92D050"/>
  </sheetPr>
  <dimension ref="A1:K15"/>
  <sheetViews>
    <sheetView workbookViewId="0">
      <selection activeCell="D17" sqref="D17"/>
    </sheetView>
  </sheetViews>
  <sheetFormatPr defaultColWidth="9.1796875" defaultRowHeight="14.5" x14ac:dyDescent="0.35"/>
  <cols>
    <col min="1" max="1" width="32.54296875" customWidth="1"/>
    <col min="2" max="6" width="8.81640625" customWidth="1"/>
    <col min="7" max="11" width="7.7265625" customWidth="1"/>
  </cols>
  <sheetData>
    <row r="1" spans="1:11" x14ac:dyDescent="0.35">
      <c r="A1" s="153" t="s">
        <v>155</v>
      </c>
      <c r="B1" s="153"/>
      <c r="C1" s="153"/>
      <c r="D1" s="153"/>
      <c r="E1" s="153"/>
      <c r="F1" s="153"/>
      <c r="G1" s="153"/>
      <c r="H1" s="153"/>
      <c r="I1" s="153"/>
      <c r="J1" s="153"/>
      <c r="K1" s="153"/>
    </row>
    <row r="2" spans="1:11" x14ac:dyDescent="0.35">
      <c r="A2" s="151"/>
      <c r="B2" s="151" t="s">
        <v>29</v>
      </c>
      <c r="C2" s="152" t="s">
        <v>9</v>
      </c>
      <c r="D2" s="152"/>
      <c r="E2" s="152" t="s">
        <v>216</v>
      </c>
      <c r="F2" s="152"/>
      <c r="G2" s="152" t="s">
        <v>214</v>
      </c>
      <c r="H2" s="152"/>
      <c r="I2" s="152"/>
      <c r="J2" s="152"/>
      <c r="K2" s="152"/>
    </row>
    <row r="3" spans="1:11" x14ac:dyDescent="0.35">
      <c r="A3" s="151"/>
      <c r="B3" s="151"/>
      <c r="C3" s="2" t="s">
        <v>1</v>
      </c>
      <c r="D3" s="2" t="s">
        <v>0</v>
      </c>
      <c r="E3" s="2" t="s">
        <v>2</v>
      </c>
      <c r="F3" s="2" t="s">
        <v>3</v>
      </c>
      <c r="G3" s="2" t="s">
        <v>4</v>
      </c>
      <c r="H3" s="2" t="s">
        <v>5</v>
      </c>
      <c r="I3" s="2" t="s">
        <v>6</v>
      </c>
      <c r="J3" s="2" t="s">
        <v>7</v>
      </c>
      <c r="K3" s="2" t="s">
        <v>8</v>
      </c>
    </row>
    <row r="4" spans="1:11" x14ac:dyDescent="0.35">
      <c r="A4" s="28" t="s">
        <v>38</v>
      </c>
      <c r="B4" s="13">
        <v>52.276450467758444</v>
      </c>
      <c r="C4" s="13">
        <v>51.901010778393704</v>
      </c>
      <c r="D4" s="13">
        <v>52.640956383932853</v>
      </c>
      <c r="E4" s="13">
        <v>33.962536528100934</v>
      </c>
      <c r="F4" s="13">
        <v>56.910542870469165</v>
      </c>
      <c r="G4" s="13">
        <v>68.385269233607815</v>
      </c>
      <c r="H4" s="13">
        <v>71.428973400080537</v>
      </c>
      <c r="I4" s="13">
        <v>59.640522219399266</v>
      </c>
      <c r="J4" s="13">
        <v>47.627375351973612</v>
      </c>
      <c r="K4" s="13">
        <v>37.003061591605459</v>
      </c>
    </row>
    <row r="5" spans="1:11" x14ac:dyDescent="0.35">
      <c r="A5" s="28" t="s">
        <v>177</v>
      </c>
      <c r="B5" s="13">
        <v>32.090465888838636</v>
      </c>
      <c r="C5" s="13">
        <v>35.316368281041065</v>
      </c>
      <c r="D5" s="13">
        <v>28.958510104013136</v>
      </c>
      <c r="E5" s="13">
        <v>35.364712010093683</v>
      </c>
      <c r="F5" s="13">
        <v>31.261961445435269</v>
      </c>
      <c r="G5" s="13">
        <v>28.207684529983833</v>
      </c>
      <c r="H5" s="13">
        <v>21.553729346562598</v>
      </c>
      <c r="I5" s="13">
        <v>29.637579582931025</v>
      </c>
      <c r="J5" s="13">
        <v>34.757779298177638</v>
      </c>
      <c r="K5" s="13">
        <v>37.308737659292298</v>
      </c>
    </row>
    <row r="6" spans="1:11" x14ac:dyDescent="0.35">
      <c r="A6" s="28" t="s">
        <v>178</v>
      </c>
      <c r="B6" s="13">
        <v>4.1412242841519795</v>
      </c>
      <c r="C6" s="13">
        <v>3.3147239653543075</v>
      </c>
      <c r="D6" s="13">
        <v>4.9436547795307284</v>
      </c>
      <c r="E6" s="13">
        <v>6.317607519560811</v>
      </c>
      <c r="F6" s="13">
        <v>3.5905194457528284</v>
      </c>
      <c r="G6" s="13">
        <v>3.2051161799853696</v>
      </c>
      <c r="H6" s="13">
        <v>1.8223810024030671</v>
      </c>
      <c r="I6" s="13">
        <v>6.8389128366292118</v>
      </c>
      <c r="J6" s="13">
        <v>2.4500749292907158</v>
      </c>
      <c r="K6" s="13">
        <v>5.1941815000216076</v>
      </c>
    </row>
    <row r="7" spans="1:11" x14ac:dyDescent="0.35">
      <c r="A7" s="28" t="s">
        <v>179</v>
      </c>
      <c r="B7" s="13">
        <v>9.803334771142687</v>
      </c>
      <c r="C7" s="13">
        <v>8.8309641461657957</v>
      </c>
      <c r="D7" s="13">
        <v>10.747387452727867</v>
      </c>
      <c r="E7" s="13">
        <v>19.881447400807399</v>
      </c>
      <c r="F7" s="13">
        <v>7.2532023786528228</v>
      </c>
      <c r="G7" s="13">
        <v>0.20193005642297845</v>
      </c>
      <c r="H7" s="13">
        <v>5.1949162509537956</v>
      </c>
      <c r="I7" s="13">
        <v>3.8829853610404976</v>
      </c>
      <c r="J7" s="13">
        <v>12.846136703696423</v>
      </c>
      <c r="K7" s="13">
        <v>16.720784076956097</v>
      </c>
    </row>
    <row r="8" spans="1:11" x14ac:dyDescent="0.35">
      <c r="A8" s="28" t="s">
        <v>180</v>
      </c>
      <c r="B8" s="13">
        <v>0.56549921286676597</v>
      </c>
      <c r="C8" s="13">
        <v>8.642020608218981E-2</v>
      </c>
      <c r="D8" s="13">
        <v>1.0306262019270263</v>
      </c>
      <c r="E8" s="13">
        <v>0.55381861222866136</v>
      </c>
      <c r="F8" s="13">
        <v>0.56845483354154291</v>
      </c>
      <c r="G8" s="13">
        <v>0</v>
      </c>
      <c r="H8" s="13">
        <v>0</v>
      </c>
      <c r="I8" s="13">
        <v>0</v>
      </c>
      <c r="J8" s="13">
        <v>1.2407494946668909</v>
      </c>
      <c r="K8" s="13">
        <v>0.70971725534041641</v>
      </c>
    </row>
    <row r="9" spans="1:11" x14ac:dyDescent="0.35">
      <c r="A9" s="28" t="s">
        <v>181</v>
      </c>
      <c r="B9" s="13">
        <v>0.4873864581937552</v>
      </c>
      <c r="C9" s="13">
        <v>0.55051262296293724</v>
      </c>
      <c r="D9" s="13">
        <v>0.42609869034294151</v>
      </c>
      <c r="E9" s="13">
        <v>2.3015477941506424</v>
      </c>
      <c r="F9" s="13">
        <v>2.8337054994115051E-2</v>
      </c>
      <c r="G9" s="13">
        <v>0</v>
      </c>
      <c r="H9" s="13">
        <v>0</v>
      </c>
      <c r="I9" s="13">
        <v>0</v>
      </c>
      <c r="J9" s="13">
        <v>0</v>
      </c>
      <c r="K9" s="13">
        <v>1.887779780456692</v>
      </c>
    </row>
    <row r="10" spans="1:11" x14ac:dyDescent="0.35">
      <c r="A10" s="28" t="s">
        <v>182</v>
      </c>
      <c r="B10" s="13">
        <v>0.41021581175674515</v>
      </c>
      <c r="C10" s="13">
        <v>0</v>
      </c>
      <c r="D10" s="13">
        <v>0.80848507984246221</v>
      </c>
      <c r="E10" s="13">
        <v>0.50203585337543133</v>
      </c>
      <c r="F10" s="13">
        <v>0.38698197115425442</v>
      </c>
      <c r="G10" s="13">
        <v>0</v>
      </c>
      <c r="H10" s="13">
        <v>0</v>
      </c>
      <c r="I10" s="13">
        <v>0</v>
      </c>
      <c r="J10" s="13">
        <v>1.077884222194722</v>
      </c>
      <c r="K10" s="13">
        <v>0.3026133847839238</v>
      </c>
    </row>
    <row r="11" spans="1:11" x14ac:dyDescent="0.35">
      <c r="A11" s="28" t="s">
        <v>183</v>
      </c>
      <c r="B11" s="13">
        <v>5.6593719681847864E-2</v>
      </c>
      <c r="C11" s="13">
        <v>0</v>
      </c>
      <c r="D11" s="13">
        <v>0.11153928411392676</v>
      </c>
      <c r="E11" s="13">
        <v>0.28025186494718335</v>
      </c>
      <c r="F11" s="13">
        <v>0</v>
      </c>
      <c r="G11" s="13">
        <v>0</v>
      </c>
      <c r="H11" s="13">
        <v>0</v>
      </c>
      <c r="I11" s="13">
        <v>0</v>
      </c>
      <c r="J11" s="13">
        <v>0</v>
      </c>
      <c r="K11" s="13">
        <v>0.21920280697202846</v>
      </c>
    </row>
    <row r="12" spans="1:11" x14ac:dyDescent="0.35">
      <c r="A12" s="28" t="s">
        <v>184</v>
      </c>
      <c r="B12" s="13">
        <v>0</v>
      </c>
      <c r="C12" s="13">
        <v>0</v>
      </c>
      <c r="D12" s="13">
        <v>0</v>
      </c>
      <c r="E12" s="13">
        <v>0</v>
      </c>
      <c r="F12" s="13">
        <v>0</v>
      </c>
      <c r="G12" s="13">
        <v>0</v>
      </c>
      <c r="H12" s="13">
        <v>0</v>
      </c>
      <c r="I12" s="13">
        <v>0</v>
      </c>
      <c r="J12" s="13">
        <v>0</v>
      </c>
      <c r="K12" s="13">
        <v>0</v>
      </c>
    </row>
    <row r="13" spans="1:11" x14ac:dyDescent="0.35">
      <c r="A13" s="28" t="s">
        <v>185</v>
      </c>
      <c r="B13" s="13">
        <v>0.1688293856091436</v>
      </c>
      <c r="C13" s="13">
        <v>0</v>
      </c>
      <c r="D13" s="13">
        <v>0.33274202356905591</v>
      </c>
      <c r="E13" s="13">
        <v>0.83604241673525503</v>
      </c>
      <c r="F13" s="13">
        <v>0</v>
      </c>
      <c r="G13" s="13">
        <v>0</v>
      </c>
      <c r="H13" s="13">
        <v>0</v>
      </c>
      <c r="I13" s="13">
        <v>0</v>
      </c>
      <c r="J13" s="13">
        <v>0</v>
      </c>
      <c r="K13" s="13">
        <v>0.65392194457148112</v>
      </c>
    </row>
    <row r="14" spans="1:11" x14ac:dyDescent="0.35">
      <c r="A14" s="22" t="s">
        <v>336</v>
      </c>
    </row>
    <row r="15" spans="1:11" x14ac:dyDescent="0.35">
      <c r="A15" s="31" t="s">
        <v>219</v>
      </c>
    </row>
  </sheetData>
  <mergeCells count="6">
    <mergeCell ref="A1:K1"/>
    <mergeCell ref="A2:A3"/>
    <mergeCell ref="B2:B3"/>
    <mergeCell ref="C2:D2"/>
    <mergeCell ref="E2:F2"/>
    <mergeCell ref="G2:K2"/>
  </mergeCells>
  <hyperlinks>
    <hyperlink ref="A15" location="Index!A1" display="Back to Table of Contents" xr:uid="{00000000-0004-0000-0C00-000000000000}"/>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42BB4-32AD-47F6-95F6-4B195BEA8C56}">
  <sheetPr>
    <tabColor rgb="FF92D050"/>
  </sheetPr>
  <dimension ref="A1:K7"/>
  <sheetViews>
    <sheetView workbookViewId="0">
      <selection activeCell="D11" sqref="D11"/>
    </sheetView>
  </sheetViews>
  <sheetFormatPr defaultColWidth="9.1796875" defaultRowHeight="14.5" x14ac:dyDescent="0.35"/>
  <cols>
    <col min="1" max="1" width="48.1796875" customWidth="1"/>
    <col min="2" max="6" width="9.7265625" customWidth="1"/>
    <col min="7" max="11" width="7.7265625" customWidth="1"/>
  </cols>
  <sheetData>
    <row r="1" spans="1:11" x14ac:dyDescent="0.35">
      <c r="A1" s="150" t="s">
        <v>156</v>
      </c>
      <c r="B1" s="150"/>
      <c r="C1" s="150"/>
      <c r="D1" s="150"/>
      <c r="E1" s="150"/>
      <c r="F1" s="150"/>
      <c r="G1" s="150"/>
      <c r="H1" s="150"/>
      <c r="I1" s="150"/>
      <c r="J1" s="150"/>
      <c r="K1" s="150"/>
    </row>
    <row r="2" spans="1:11" x14ac:dyDescent="0.35">
      <c r="A2" s="161" t="s">
        <v>39</v>
      </c>
      <c r="B2" s="156" t="s">
        <v>29</v>
      </c>
      <c r="C2" s="152" t="s">
        <v>9</v>
      </c>
      <c r="D2" s="152"/>
      <c r="E2" s="152" t="s">
        <v>216</v>
      </c>
      <c r="F2" s="152"/>
      <c r="G2" s="152" t="s">
        <v>214</v>
      </c>
      <c r="H2" s="152"/>
      <c r="I2" s="152"/>
      <c r="J2" s="152"/>
      <c r="K2" s="152"/>
    </row>
    <row r="3" spans="1:11" x14ac:dyDescent="0.35">
      <c r="A3" s="162"/>
      <c r="B3" s="157"/>
      <c r="C3" s="2" t="s">
        <v>1</v>
      </c>
      <c r="D3" s="2" t="s">
        <v>0</v>
      </c>
      <c r="E3" s="2" t="s">
        <v>2</v>
      </c>
      <c r="F3" s="2" t="s">
        <v>3</v>
      </c>
      <c r="G3" s="2" t="s">
        <v>4</v>
      </c>
      <c r="H3" s="2" t="s">
        <v>5</v>
      </c>
      <c r="I3" s="2" t="s">
        <v>6</v>
      </c>
      <c r="J3" s="2" t="s">
        <v>7</v>
      </c>
      <c r="K3" s="2" t="s">
        <v>8</v>
      </c>
    </row>
    <row r="4" spans="1:11" x14ac:dyDescent="0.35">
      <c r="A4" s="6" t="s">
        <v>12</v>
      </c>
      <c r="B4" s="13">
        <v>55.866897465803646</v>
      </c>
      <c r="C4" s="13">
        <v>62.942007284661358</v>
      </c>
      <c r="D4" s="13">
        <v>49.007936718630575</v>
      </c>
      <c r="E4" s="13">
        <v>58.545163200865503</v>
      </c>
      <c r="F4" s="13">
        <v>55.190027182453292</v>
      </c>
      <c r="G4" s="13">
        <v>37.029986199268855</v>
      </c>
      <c r="H4" s="13">
        <v>41.273365304462054</v>
      </c>
      <c r="I4" s="13">
        <v>55.856429779740729</v>
      </c>
      <c r="J4" s="13">
        <v>55.300973219077235</v>
      </c>
      <c r="K4" s="13">
        <v>69.671839725291036</v>
      </c>
    </row>
    <row r="5" spans="1:11" x14ac:dyDescent="0.35">
      <c r="A5" s="6" t="s">
        <v>13</v>
      </c>
      <c r="B5" s="13">
        <v>44.133102534196354</v>
      </c>
      <c r="C5" s="13">
        <v>37.057992715338642</v>
      </c>
      <c r="D5" s="13">
        <v>50.992063281369425</v>
      </c>
      <c r="E5" s="13">
        <v>41.454836799134497</v>
      </c>
      <c r="F5" s="13">
        <v>44.809972817546708</v>
      </c>
      <c r="G5" s="13">
        <v>62.970013800731145</v>
      </c>
      <c r="H5" s="13">
        <v>58.726634695537946</v>
      </c>
      <c r="I5" s="13">
        <v>44.143570220259271</v>
      </c>
      <c r="J5" s="13">
        <v>44.699026780922765</v>
      </c>
      <c r="K5" s="13">
        <v>30.328160274708964</v>
      </c>
    </row>
    <row r="6" spans="1:11" x14ac:dyDescent="0.35">
      <c r="A6" s="22" t="s">
        <v>336</v>
      </c>
    </row>
    <row r="7" spans="1:11" x14ac:dyDescent="0.35">
      <c r="A7" s="31" t="s">
        <v>219</v>
      </c>
    </row>
  </sheetData>
  <mergeCells count="6">
    <mergeCell ref="A1:K1"/>
    <mergeCell ref="A2:A3"/>
    <mergeCell ref="B2:B3"/>
    <mergeCell ref="C2:D2"/>
    <mergeCell ref="E2:F2"/>
    <mergeCell ref="G2:K2"/>
  </mergeCells>
  <hyperlinks>
    <hyperlink ref="A7" location="Index!A1" display="Back to Table of Contents" xr:uid="{00000000-0004-0000-0D00-000000000000}"/>
  </hyperlink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267B8-8568-400A-93F8-1AEF2A765C7C}">
  <sheetPr>
    <tabColor rgb="FF92D050"/>
  </sheetPr>
  <dimension ref="A1:K11"/>
  <sheetViews>
    <sheetView workbookViewId="0">
      <selection activeCell="J15" sqref="J15"/>
    </sheetView>
  </sheetViews>
  <sheetFormatPr defaultColWidth="9.1796875" defaultRowHeight="14.5" x14ac:dyDescent="0.35"/>
  <cols>
    <col min="1" max="1" width="68.7265625" bestFit="1" customWidth="1"/>
    <col min="2" max="6" width="8.81640625" customWidth="1"/>
    <col min="7" max="11" width="7.7265625" customWidth="1"/>
  </cols>
  <sheetData>
    <row r="1" spans="1:11" x14ac:dyDescent="0.35">
      <c r="A1" s="153" t="s">
        <v>157</v>
      </c>
      <c r="B1" s="153"/>
      <c r="C1" s="153"/>
      <c r="D1" s="153"/>
      <c r="E1" s="153"/>
      <c r="F1" s="153"/>
      <c r="G1" s="153"/>
      <c r="H1" s="153"/>
      <c r="I1" s="153"/>
      <c r="J1" s="153"/>
      <c r="K1" s="153"/>
    </row>
    <row r="2" spans="1:11" x14ac:dyDescent="0.35">
      <c r="A2" s="163" t="s">
        <v>40</v>
      </c>
      <c r="B2" s="151" t="s">
        <v>29</v>
      </c>
      <c r="C2" s="152" t="s">
        <v>9</v>
      </c>
      <c r="D2" s="152"/>
      <c r="E2" s="152" t="s">
        <v>216</v>
      </c>
      <c r="F2" s="152"/>
      <c r="G2" s="152" t="s">
        <v>214</v>
      </c>
      <c r="H2" s="152"/>
      <c r="I2" s="152"/>
      <c r="J2" s="152"/>
      <c r="K2" s="152"/>
    </row>
    <row r="3" spans="1:11" x14ac:dyDescent="0.35">
      <c r="A3" s="163"/>
      <c r="B3" s="151"/>
      <c r="C3" s="2" t="s">
        <v>1</v>
      </c>
      <c r="D3" s="2" t="s">
        <v>0</v>
      </c>
      <c r="E3" s="2" t="s">
        <v>2</v>
      </c>
      <c r="F3" s="2" t="s">
        <v>3</v>
      </c>
      <c r="G3" s="2" t="s">
        <v>4</v>
      </c>
      <c r="H3" s="2" t="s">
        <v>5</v>
      </c>
      <c r="I3" s="2" t="s">
        <v>6</v>
      </c>
      <c r="J3" s="2" t="s">
        <v>7</v>
      </c>
      <c r="K3" s="2" t="s">
        <v>8</v>
      </c>
    </row>
    <row r="4" spans="1:11" x14ac:dyDescent="0.35">
      <c r="A4" s="1" t="s">
        <v>41</v>
      </c>
      <c r="B4" s="13">
        <v>45.978322507291054</v>
      </c>
      <c r="C4" s="13">
        <v>47.235554031835157</v>
      </c>
      <c r="D4" s="13">
        <v>44.434208558160719</v>
      </c>
      <c r="E4" s="13">
        <v>27.678966215273665</v>
      </c>
      <c r="F4" s="13">
        <v>50.79888049774177</v>
      </c>
      <c r="G4" s="13">
        <v>49.797576889628424</v>
      </c>
      <c r="H4" s="13">
        <v>70.499837180003524</v>
      </c>
      <c r="I4" s="13">
        <v>55.660236238979302</v>
      </c>
      <c r="J4" s="13">
        <v>47.323389445103551</v>
      </c>
      <c r="K4" s="13">
        <v>30.256998451711599</v>
      </c>
    </row>
    <row r="5" spans="1:11" x14ac:dyDescent="0.35">
      <c r="A5" s="1" t="s">
        <v>42</v>
      </c>
      <c r="B5" s="13">
        <v>48.295446817360599</v>
      </c>
      <c r="C5" s="13">
        <v>48.520811673429677</v>
      </c>
      <c r="D5" s="13">
        <v>48.018656893542705</v>
      </c>
      <c r="E5" s="13">
        <v>60.225556545255941</v>
      </c>
      <c r="F5" s="13">
        <v>45.152725026603022</v>
      </c>
      <c r="G5" s="13">
        <v>50.202423110371576</v>
      </c>
      <c r="H5" s="13">
        <v>29.500162819996479</v>
      </c>
      <c r="I5" s="13">
        <v>43.390394778851608</v>
      </c>
      <c r="J5" s="13">
        <v>46.52576003099491</v>
      </c>
      <c r="K5" s="13">
        <v>58.413118769295032</v>
      </c>
    </row>
    <row r="6" spans="1:11" x14ac:dyDescent="0.35">
      <c r="A6" s="1" t="s">
        <v>43</v>
      </c>
      <c r="B6" s="13">
        <v>0.97189591185266244</v>
      </c>
      <c r="C6" s="13">
        <v>0.10177916551697834</v>
      </c>
      <c r="D6" s="13">
        <v>2.0405609740622905</v>
      </c>
      <c r="E6" s="13">
        <v>2.435568767263586</v>
      </c>
      <c r="F6" s="13">
        <v>0.58632388593201201</v>
      </c>
      <c r="G6" s="13">
        <v>0</v>
      </c>
      <c r="H6" s="13">
        <v>0</v>
      </c>
      <c r="I6" s="13">
        <v>0</v>
      </c>
      <c r="J6" s="13">
        <v>1.4084123711604994</v>
      </c>
      <c r="K6" s="13">
        <v>1.6846709509209004</v>
      </c>
    </row>
    <row r="7" spans="1:11" x14ac:dyDescent="0.35">
      <c r="A7" s="1" t="s">
        <v>44</v>
      </c>
      <c r="B7" s="13">
        <v>4.4558391270684883</v>
      </c>
      <c r="C7" s="13">
        <v>3.6602943958954031</v>
      </c>
      <c r="D7" s="13">
        <v>5.4329158966053877</v>
      </c>
      <c r="E7" s="13">
        <v>9.5013623878186699</v>
      </c>
      <c r="F7" s="13">
        <v>3.1267083597078806</v>
      </c>
      <c r="G7" s="13">
        <v>0</v>
      </c>
      <c r="H7" s="13">
        <v>0</v>
      </c>
      <c r="I7" s="13">
        <v>0.94936898216908994</v>
      </c>
      <c r="J7" s="13">
        <v>4.7424381527410437</v>
      </c>
      <c r="K7" s="13">
        <v>8.7102165913677805</v>
      </c>
    </row>
    <row r="8" spans="1:11" x14ac:dyDescent="0.35">
      <c r="A8" s="1" t="s">
        <v>45</v>
      </c>
      <c r="B8" s="13">
        <v>0</v>
      </c>
      <c r="C8" s="13">
        <v>0</v>
      </c>
      <c r="D8" s="13">
        <v>0</v>
      </c>
      <c r="E8" s="13">
        <v>0</v>
      </c>
      <c r="F8" s="13">
        <v>0</v>
      </c>
      <c r="G8" s="13">
        <v>0</v>
      </c>
      <c r="H8" s="13">
        <v>0</v>
      </c>
      <c r="I8" s="13">
        <v>0</v>
      </c>
      <c r="J8" s="13">
        <v>0</v>
      </c>
      <c r="K8" s="13">
        <v>0</v>
      </c>
    </row>
    <row r="9" spans="1:11" x14ac:dyDescent="0.35">
      <c r="A9" s="1" t="s">
        <v>28</v>
      </c>
      <c r="B9" s="13">
        <v>0.29849563642720017</v>
      </c>
      <c r="C9" s="13">
        <v>0.48156073332278371</v>
      </c>
      <c r="D9" s="13">
        <v>7.365767762890367E-2</v>
      </c>
      <c r="E9" s="13">
        <v>0.15854608438813619</v>
      </c>
      <c r="F9" s="13">
        <v>0.33536223001531451</v>
      </c>
      <c r="G9" s="13">
        <v>0</v>
      </c>
      <c r="H9" s="13">
        <v>0</v>
      </c>
      <c r="I9" s="13">
        <v>0</v>
      </c>
      <c r="J9" s="13">
        <v>0</v>
      </c>
      <c r="K9" s="13">
        <v>0.93499523670468998</v>
      </c>
    </row>
    <row r="10" spans="1:11" x14ac:dyDescent="0.35">
      <c r="A10" s="22" t="s">
        <v>337</v>
      </c>
    </row>
    <row r="11" spans="1:11" x14ac:dyDescent="0.35">
      <c r="A11" s="31" t="s">
        <v>219</v>
      </c>
    </row>
  </sheetData>
  <mergeCells count="6">
    <mergeCell ref="A1:K1"/>
    <mergeCell ref="A2:A3"/>
    <mergeCell ref="B2:B3"/>
    <mergeCell ref="C2:D2"/>
    <mergeCell ref="E2:F2"/>
    <mergeCell ref="G2:K2"/>
  </mergeCells>
  <hyperlinks>
    <hyperlink ref="A11" location="Index!A1" display="Back to Table of Contents" xr:uid="{00000000-0004-0000-0E00-000000000000}"/>
  </hyperlink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4B35C-6CB6-456C-ACCD-9A4C6728DD03}">
  <sheetPr>
    <tabColor rgb="FF92D050"/>
  </sheetPr>
  <dimension ref="A1:K24"/>
  <sheetViews>
    <sheetView topLeftCell="A7" workbookViewId="0">
      <selection activeCell="D22" sqref="D22"/>
    </sheetView>
  </sheetViews>
  <sheetFormatPr defaultColWidth="9.1796875" defaultRowHeight="14.5" x14ac:dyDescent="0.35"/>
  <cols>
    <col min="1" max="1" width="54.1796875" style="29" bestFit="1" customWidth="1"/>
    <col min="2" max="6" width="8.81640625" customWidth="1"/>
    <col min="7" max="11" width="7.7265625" customWidth="1"/>
  </cols>
  <sheetData>
    <row r="1" spans="1:11" x14ac:dyDescent="0.35">
      <c r="A1" s="153" t="s">
        <v>158</v>
      </c>
      <c r="B1" s="153"/>
      <c r="C1" s="153"/>
      <c r="D1" s="153"/>
      <c r="E1" s="153"/>
      <c r="F1" s="153"/>
      <c r="G1" s="153"/>
      <c r="H1" s="153"/>
      <c r="I1" s="153"/>
      <c r="J1" s="153"/>
      <c r="K1" s="153"/>
    </row>
    <row r="2" spans="1:11" x14ac:dyDescent="0.35">
      <c r="A2" s="151"/>
      <c r="B2" s="156" t="s">
        <v>29</v>
      </c>
      <c r="C2" s="152" t="s">
        <v>9</v>
      </c>
      <c r="D2" s="152"/>
      <c r="E2" s="152" t="s">
        <v>216</v>
      </c>
      <c r="F2" s="152"/>
      <c r="G2" s="152" t="s">
        <v>214</v>
      </c>
      <c r="H2" s="152"/>
      <c r="I2" s="152"/>
      <c r="J2" s="152"/>
      <c r="K2" s="152"/>
    </row>
    <row r="3" spans="1:11" x14ac:dyDescent="0.35">
      <c r="A3" s="151"/>
      <c r="B3" s="157"/>
      <c r="C3" s="2" t="s">
        <v>1</v>
      </c>
      <c r="D3" s="2" t="s">
        <v>0</v>
      </c>
      <c r="E3" s="2" t="s">
        <v>2</v>
      </c>
      <c r="F3" s="2" t="s">
        <v>3</v>
      </c>
      <c r="G3" s="2" t="s">
        <v>4</v>
      </c>
      <c r="H3" s="2" t="s">
        <v>5</v>
      </c>
      <c r="I3" s="2" t="s">
        <v>6</v>
      </c>
      <c r="J3" s="2" t="s">
        <v>7</v>
      </c>
      <c r="K3" s="2" t="s">
        <v>8</v>
      </c>
    </row>
    <row r="4" spans="1:11" x14ac:dyDescent="0.35">
      <c r="A4" s="29" t="s">
        <v>14</v>
      </c>
      <c r="B4" s="13">
        <v>0.69767164567177942</v>
      </c>
      <c r="C4" s="13">
        <v>1.6617708170898717</v>
      </c>
      <c r="D4" s="13">
        <v>1.8427117888314307E-2</v>
      </c>
      <c r="E4" s="13">
        <v>0</v>
      </c>
      <c r="F4" s="13">
        <v>0.86079020792256788</v>
      </c>
      <c r="G4" s="13">
        <v>0</v>
      </c>
      <c r="H4" s="13">
        <v>0</v>
      </c>
      <c r="I4" s="13">
        <v>0.95111500817341854</v>
      </c>
      <c r="J4" s="13">
        <v>1.5417179515074866</v>
      </c>
      <c r="K4" s="13">
        <v>0</v>
      </c>
    </row>
    <row r="5" spans="1:11" x14ac:dyDescent="0.35">
      <c r="A5" s="29" t="s">
        <v>187</v>
      </c>
      <c r="B5" s="13">
        <v>0.23890822447170157</v>
      </c>
      <c r="C5" s="13">
        <v>0.15246062283000664</v>
      </c>
      <c r="D5" s="13">
        <v>0.29981384714613701</v>
      </c>
      <c r="E5" s="13">
        <v>0.57858237845286464</v>
      </c>
      <c r="F5" s="13">
        <v>0.1594909800202528</v>
      </c>
      <c r="G5" s="13">
        <v>0</v>
      </c>
      <c r="H5" s="13">
        <v>0</v>
      </c>
      <c r="I5" s="13">
        <v>0.84392968119215228</v>
      </c>
      <c r="J5" s="13">
        <v>0</v>
      </c>
      <c r="K5" s="13">
        <v>0.26335570500609656</v>
      </c>
    </row>
    <row r="6" spans="1:11" x14ac:dyDescent="0.35">
      <c r="A6" s="29" t="s">
        <v>188</v>
      </c>
      <c r="B6" s="13">
        <v>55.949271696899679</v>
      </c>
      <c r="C6" s="13">
        <v>67.091842249664623</v>
      </c>
      <c r="D6" s="13">
        <v>48.098907027179834</v>
      </c>
      <c r="E6" s="13">
        <v>58.546279359621394</v>
      </c>
      <c r="F6" s="13">
        <v>55.342080393188965</v>
      </c>
      <c r="G6" s="13">
        <v>73.873725779403614</v>
      </c>
      <c r="H6" s="13">
        <v>52.735294716946854</v>
      </c>
      <c r="I6" s="13">
        <v>55.398852592956899</v>
      </c>
      <c r="J6" s="13">
        <v>56.487524679630418</v>
      </c>
      <c r="K6" s="13">
        <v>46.187925367101748</v>
      </c>
    </row>
    <row r="7" spans="1:11" x14ac:dyDescent="0.35">
      <c r="A7" s="29" t="s">
        <v>189</v>
      </c>
      <c r="B7" s="13">
        <v>0</v>
      </c>
      <c r="C7" s="13">
        <v>0</v>
      </c>
      <c r="D7" s="13">
        <v>0</v>
      </c>
      <c r="E7" s="13">
        <v>0</v>
      </c>
      <c r="F7" s="13">
        <v>0</v>
      </c>
      <c r="G7" s="13">
        <v>0</v>
      </c>
      <c r="H7" s="13">
        <v>0</v>
      </c>
      <c r="I7" s="13">
        <v>0</v>
      </c>
      <c r="J7" s="13">
        <v>0</v>
      </c>
      <c r="K7" s="13">
        <v>0</v>
      </c>
    </row>
    <row r="8" spans="1:11" x14ac:dyDescent="0.35">
      <c r="A8" s="29" t="s">
        <v>15</v>
      </c>
      <c r="B8" s="13">
        <v>0</v>
      </c>
      <c r="C8" s="13">
        <v>0</v>
      </c>
      <c r="D8" s="13">
        <v>0</v>
      </c>
      <c r="E8" s="13">
        <v>0</v>
      </c>
      <c r="F8" s="13">
        <v>0</v>
      </c>
      <c r="G8" s="13">
        <v>0</v>
      </c>
      <c r="H8" s="13">
        <v>0</v>
      </c>
      <c r="I8" s="13">
        <v>0</v>
      </c>
      <c r="J8" s="13">
        <v>0</v>
      </c>
      <c r="K8" s="13">
        <v>0</v>
      </c>
    </row>
    <row r="9" spans="1:11" x14ac:dyDescent="0.35">
      <c r="A9" s="29" t="s">
        <v>190</v>
      </c>
      <c r="B9" s="13">
        <v>0</v>
      </c>
      <c r="C9" s="13">
        <v>0</v>
      </c>
      <c r="D9" s="13">
        <v>0</v>
      </c>
      <c r="E9" s="13">
        <v>0</v>
      </c>
      <c r="F9" s="13">
        <v>0</v>
      </c>
      <c r="G9" s="13">
        <v>0</v>
      </c>
      <c r="H9" s="13">
        <v>0</v>
      </c>
      <c r="I9" s="13">
        <v>0</v>
      </c>
      <c r="J9" s="13">
        <v>0</v>
      </c>
      <c r="K9" s="13">
        <v>0</v>
      </c>
    </row>
    <row r="10" spans="1:11" x14ac:dyDescent="0.35">
      <c r="A10" s="29" t="s">
        <v>16</v>
      </c>
      <c r="B10" s="13">
        <v>1.1760402380380677</v>
      </c>
      <c r="C10" s="13">
        <v>2.4285603138533802</v>
      </c>
      <c r="D10" s="13">
        <v>0.29359221540872643</v>
      </c>
      <c r="E10" s="13">
        <v>2.1401071810083772</v>
      </c>
      <c r="F10" s="13">
        <v>0.95063733593301114</v>
      </c>
      <c r="G10" s="13">
        <v>0</v>
      </c>
      <c r="H10" s="13">
        <v>4.3671714799741039</v>
      </c>
      <c r="I10" s="13">
        <v>0.26371642658366246</v>
      </c>
      <c r="J10" s="13">
        <v>1.7436137246531608E-2</v>
      </c>
      <c r="K10" s="13">
        <v>2.3170542508599623</v>
      </c>
    </row>
    <row r="11" spans="1:11" x14ac:dyDescent="0.35">
      <c r="A11" s="29" t="s">
        <v>18</v>
      </c>
      <c r="B11" s="13">
        <v>0.21521730478767417</v>
      </c>
      <c r="C11" s="13">
        <v>0.52069024823224364</v>
      </c>
      <c r="D11" s="13">
        <v>0</v>
      </c>
      <c r="E11" s="13">
        <v>1.0520238129697546</v>
      </c>
      <c r="F11" s="13">
        <v>1.9568427061920031E-2</v>
      </c>
      <c r="G11" s="13">
        <v>0.12916199762458164</v>
      </c>
      <c r="H11" s="13">
        <v>0</v>
      </c>
      <c r="I11" s="13">
        <v>0.36707129489578388</v>
      </c>
      <c r="J11" s="13">
        <v>0</v>
      </c>
      <c r="K11" s="13">
        <v>0.65365764090707867</v>
      </c>
    </row>
    <row r="12" spans="1:11" x14ac:dyDescent="0.35">
      <c r="A12" s="29" t="s">
        <v>191</v>
      </c>
      <c r="B12" s="13">
        <v>3.2387136612591689</v>
      </c>
      <c r="C12" s="13">
        <v>5.9139357935784904</v>
      </c>
      <c r="D12" s="13">
        <v>1.3539179391445058</v>
      </c>
      <c r="E12" s="13">
        <v>2.8313719279563778</v>
      </c>
      <c r="F12" s="13">
        <v>3.3339518700832018</v>
      </c>
      <c r="G12" s="13">
        <v>0.7338363700070526</v>
      </c>
      <c r="H12" s="13">
        <v>6.1347607672291531</v>
      </c>
      <c r="I12" s="13">
        <v>2.7957155439800512</v>
      </c>
      <c r="J12" s="13">
        <v>3.8164387438251088</v>
      </c>
      <c r="K12" s="13">
        <v>1.9050017547516103</v>
      </c>
    </row>
    <row r="13" spans="1:11" x14ac:dyDescent="0.35">
      <c r="A13" s="29" t="s">
        <v>20</v>
      </c>
      <c r="B13" s="13">
        <v>0.2825028807629254</v>
      </c>
      <c r="C13" s="13">
        <v>0.32592316657173404</v>
      </c>
      <c r="D13" s="13">
        <v>0.25191163828001145</v>
      </c>
      <c r="E13" s="13">
        <v>0</v>
      </c>
      <c r="F13" s="13">
        <v>0.34855324131238286</v>
      </c>
      <c r="G13" s="13">
        <v>1.203556875538119</v>
      </c>
      <c r="H13" s="13">
        <v>0</v>
      </c>
      <c r="I13" s="13">
        <v>0</v>
      </c>
      <c r="J13" s="13">
        <v>0.43182096396699315</v>
      </c>
      <c r="K13" s="13">
        <v>0</v>
      </c>
    </row>
    <row r="14" spans="1:11" x14ac:dyDescent="0.35">
      <c r="A14" s="29" t="s">
        <v>21</v>
      </c>
      <c r="B14" s="13">
        <v>7.1222713010279659E-2</v>
      </c>
      <c r="C14" s="13">
        <v>0.17231408112690144</v>
      </c>
      <c r="D14" s="13">
        <v>0</v>
      </c>
      <c r="E14" s="13">
        <v>0</v>
      </c>
      <c r="F14" s="13">
        <v>8.7874882577312532E-2</v>
      </c>
      <c r="G14" s="13">
        <v>0.58002083349859057</v>
      </c>
      <c r="H14" s="13">
        <v>0</v>
      </c>
      <c r="I14" s="13">
        <v>0</v>
      </c>
      <c r="J14" s="13">
        <v>0</v>
      </c>
      <c r="K14" s="13">
        <v>0</v>
      </c>
    </row>
    <row r="15" spans="1:11" x14ac:dyDescent="0.35">
      <c r="A15" s="29" t="s">
        <v>192</v>
      </c>
      <c r="B15" s="13">
        <v>2.0975950162244401</v>
      </c>
      <c r="C15" s="13">
        <v>1.8613294672796328</v>
      </c>
      <c r="D15" s="13">
        <v>2.2640530798575247</v>
      </c>
      <c r="E15" s="13">
        <v>0.94894080685044535</v>
      </c>
      <c r="F15" s="13">
        <v>2.3661551968176893</v>
      </c>
      <c r="G15" s="13">
        <v>0</v>
      </c>
      <c r="H15" s="13">
        <v>6.7284306584532754</v>
      </c>
      <c r="I15" s="13">
        <v>1.6717874155529879</v>
      </c>
      <c r="J15" s="13">
        <v>0.37159763753506875</v>
      </c>
      <c r="K15" s="13">
        <v>2.947438951392984</v>
      </c>
    </row>
    <row r="16" spans="1:11" x14ac:dyDescent="0.35">
      <c r="A16" s="29" t="s">
        <v>22</v>
      </c>
      <c r="B16" s="13">
        <v>4.8884990372374544E-2</v>
      </c>
      <c r="C16" s="13">
        <v>0</v>
      </c>
      <c r="D16" s="13">
        <v>8.3326325025055339E-2</v>
      </c>
      <c r="E16" s="13">
        <v>0</v>
      </c>
      <c r="F16" s="13">
        <v>6.0314506527509762E-2</v>
      </c>
      <c r="G16" s="13">
        <v>0</v>
      </c>
      <c r="H16" s="13">
        <v>0</v>
      </c>
      <c r="I16" s="13">
        <v>0</v>
      </c>
      <c r="J16" s="13">
        <v>0</v>
      </c>
      <c r="K16" s="13">
        <v>0.27612751246784528</v>
      </c>
    </row>
    <row r="17" spans="1:11" x14ac:dyDescent="0.35">
      <c r="A17" s="29" t="s">
        <v>24</v>
      </c>
      <c r="B17" s="13">
        <v>1.5694755695459939</v>
      </c>
      <c r="C17" s="13">
        <v>0.1158941389052226</v>
      </c>
      <c r="D17" s="13">
        <v>2.5935789623516645</v>
      </c>
      <c r="E17" s="13">
        <v>1.6535126313845399</v>
      </c>
      <c r="F17" s="13">
        <v>1.5498273513792875</v>
      </c>
      <c r="G17" s="13">
        <v>0</v>
      </c>
      <c r="H17" s="13">
        <v>0.76766981137478585</v>
      </c>
      <c r="I17" s="13">
        <v>4.8037468860923926</v>
      </c>
      <c r="J17" s="13">
        <v>0.66071115789677926</v>
      </c>
      <c r="K17" s="13">
        <v>0.82326324953852803</v>
      </c>
    </row>
    <row r="18" spans="1:11" x14ac:dyDescent="0.35">
      <c r="A18" s="29" t="s">
        <v>26</v>
      </c>
      <c r="B18" s="13">
        <v>9.9123190116575906</v>
      </c>
      <c r="C18" s="13">
        <v>0</v>
      </c>
      <c r="D18" s="13">
        <v>16.895924688248957</v>
      </c>
      <c r="E18" s="13">
        <v>7.657235413022411</v>
      </c>
      <c r="F18" s="13">
        <v>10.439567032480497</v>
      </c>
      <c r="G18" s="13">
        <v>2.5459982333631608</v>
      </c>
      <c r="H18" s="13">
        <v>17.866095931115787</v>
      </c>
      <c r="I18" s="13">
        <v>13.89239512662628</v>
      </c>
      <c r="J18" s="13">
        <v>5.3886238807858398</v>
      </c>
      <c r="K18" s="13">
        <v>10.66637856845526</v>
      </c>
    </row>
    <row r="19" spans="1:11" x14ac:dyDescent="0.35">
      <c r="A19" s="29" t="s">
        <v>27</v>
      </c>
      <c r="B19" s="13">
        <v>2.2189843689812268</v>
      </c>
      <c r="C19" s="13">
        <v>1.2738017366809797E-2</v>
      </c>
      <c r="D19" s="13">
        <v>3.7733688199833644</v>
      </c>
      <c r="E19" s="13">
        <v>2.2601336306982036</v>
      </c>
      <c r="F19" s="13">
        <v>2.2093634986898856</v>
      </c>
      <c r="G19" s="13">
        <v>0</v>
      </c>
      <c r="H19" s="13">
        <v>0.28612164241472754</v>
      </c>
      <c r="I19" s="13">
        <v>3.1866456532554559</v>
      </c>
      <c r="J19" s="13">
        <v>1.981678318579208</v>
      </c>
      <c r="K19" s="13">
        <v>4.681631236276985</v>
      </c>
    </row>
    <row r="20" spans="1:11" x14ac:dyDescent="0.35">
      <c r="A20" s="29" t="s">
        <v>68</v>
      </c>
      <c r="B20" s="13">
        <v>7.7355381660914979</v>
      </c>
      <c r="C20" s="13">
        <v>11.013172410941435</v>
      </c>
      <c r="D20" s="13">
        <v>5.4263202029484274</v>
      </c>
      <c r="E20" s="13">
        <v>8.5087383992051127</v>
      </c>
      <c r="F20" s="13">
        <v>7.5547607027390571</v>
      </c>
      <c r="G20" s="13">
        <v>4.6586984008194809</v>
      </c>
      <c r="H20" s="13">
        <v>3.3684542024849229</v>
      </c>
      <c r="I20" s="13">
        <v>4.6979674862037974</v>
      </c>
      <c r="J20" s="13">
        <v>13.338554980448583</v>
      </c>
      <c r="K20" s="13">
        <v>7.8611809697489168</v>
      </c>
    </row>
    <row r="21" spans="1:11" x14ac:dyDescent="0.35">
      <c r="A21" s="29" t="s">
        <v>193</v>
      </c>
      <c r="B21" s="13">
        <v>14.547654512225598</v>
      </c>
      <c r="C21" s="13">
        <v>8.7293686725596427</v>
      </c>
      <c r="D21" s="13">
        <v>18.646858136537478</v>
      </c>
      <c r="E21" s="13">
        <v>13.823074458830519</v>
      </c>
      <c r="F21" s="13">
        <v>14.71706437326646</v>
      </c>
      <c r="G21" s="13">
        <v>16.275001509745397</v>
      </c>
      <c r="H21" s="13">
        <v>7.7460007900063914</v>
      </c>
      <c r="I21" s="13">
        <v>11.127056884487121</v>
      </c>
      <c r="J21" s="13">
        <v>15.96389554857798</v>
      </c>
      <c r="K21" s="13">
        <v>21.41698479349299</v>
      </c>
    </row>
    <row r="22" spans="1:11" x14ac:dyDescent="0.35">
      <c r="A22" s="30" t="s">
        <v>338</v>
      </c>
    </row>
    <row r="24" spans="1:11" x14ac:dyDescent="0.35">
      <c r="A24" s="31" t="s">
        <v>219</v>
      </c>
    </row>
  </sheetData>
  <mergeCells count="6">
    <mergeCell ref="A1:K1"/>
    <mergeCell ref="A2:A3"/>
    <mergeCell ref="B2:B3"/>
    <mergeCell ref="C2:D2"/>
    <mergeCell ref="E2:F2"/>
    <mergeCell ref="G2:K2"/>
  </mergeCells>
  <hyperlinks>
    <hyperlink ref="A24" location="Index!A1" display="Back to Table of Contents" xr:uid="{00000000-0004-0000-0F00-000000000000}"/>
  </hyperlink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93C37-9CA8-44D7-B68C-F1CE0F78D7FA}">
  <sheetPr>
    <tabColor rgb="FF92D050"/>
  </sheetPr>
  <dimension ref="A1:K15"/>
  <sheetViews>
    <sheetView workbookViewId="0">
      <selection activeCell="C16" sqref="C16"/>
    </sheetView>
  </sheetViews>
  <sheetFormatPr defaultColWidth="9.1796875" defaultRowHeight="14.5" x14ac:dyDescent="0.35"/>
  <cols>
    <col min="1" max="1" width="73.81640625" customWidth="1"/>
    <col min="2" max="6" width="8.81640625" customWidth="1"/>
    <col min="7" max="11" width="7.7265625" customWidth="1"/>
  </cols>
  <sheetData>
    <row r="1" spans="1:11" x14ac:dyDescent="0.35">
      <c r="A1" s="153" t="s">
        <v>159</v>
      </c>
      <c r="B1" s="153"/>
      <c r="C1" s="153"/>
      <c r="D1" s="153"/>
      <c r="E1" s="153"/>
      <c r="F1" s="153"/>
      <c r="G1" s="153"/>
      <c r="H1" s="153"/>
      <c r="I1" s="153"/>
      <c r="J1" s="153"/>
      <c r="K1" s="153"/>
    </row>
    <row r="2" spans="1:11" x14ac:dyDescent="0.35">
      <c r="A2" s="163" t="s">
        <v>47</v>
      </c>
      <c r="B2" s="151" t="s">
        <v>29</v>
      </c>
      <c r="C2" s="152" t="s">
        <v>9</v>
      </c>
      <c r="D2" s="152"/>
      <c r="E2" s="152" t="s">
        <v>216</v>
      </c>
      <c r="F2" s="152"/>
      <c r="G2" s="152" t="s">
        <v>214</v>
      </c>
      <c r="H2" s="152"/>
      <c r="I2" s="152"/>
      <c r="J2" s="152"/>
      <c r="K2" s="152"/>
    </row>
    <row r="3" spans="1:11" x14ac:dyDescent="0.35">
      <c r="A3" s="163"/>
      <c r="B3" s="151"/>
      <c r="C3" s="2" t="s">
        <v>1</v>
      </c>
      <c r="D3" s="2" t="s">
        <v>0</v>
      </c>
      <c r="E3" s="2" t="s">
        <v>2</v>
      </c>
      <c r="F3" s="2" t="s">
        <v>3</v>
      </c>
      <c r="G3" s="2" t="s">
        <v>4</v>
      </c>
      <c r="H3" s="2" t="s">
        <v>5</v>
      </c>
      <c r="I3" s="2" t="s">
        <v>6</v>
      </c>
      <c r="J3" s="2" t="s">
        <v>7</v>
      </c>
      <c r="K3" s="2" t="s">
        <v>8</v>
      </c>
    </row>
    <row r="4" spans="1:11" x14ac:dyDescent="0.35">
      <c r="A4" s="1" t="s">
        <v>48</v>
      </c>
      <c r="B4" s="13">
        <v>6.6852900173714147</v>
      </c>
      <c r="C4" s="13">
        <v>8.1528226935740893</v>
      </c>
      <c r="D4" s="13">
        <v>4.8580858274872449</v>
      </c>
      <c r="E4" s="13">
        <v>9.7357672154763044</v>
      </c>
      <c r="F4" s="13">
        <v>5.8674846084513925</v>
      </c>
      <c r="G4" s="13">
        <v>8.9557594872037569</v>
      </c>
      <c r="H4" s="13">
        <v>9.3235067687231776</v>
      </c>
      <c r="I4" s="13">
        <v>4.7671682744286539</v>
      </c>
      <c r="J4" s="13">
        <v>7.3716802629989546</v>
      </c>
      <c r="K4" s="13">
        <v>6.2594163684579094</v>
      </c>
    </row>
    <row r="5" spans="1:11" x14ac:dyDescent="0.35">
      <c r="A5" s="1" t="s">
        <v>49</v>
      </c>
      <c r="B5" s="13">
        <v>0.89951777288033452</v>
      </c>
      <c r="C5" s="13">
        <v>0.90045235124659162</v>
      </c>
      <c r="D5" s="13">
        <v>0.89835414256784374</v>
      </c>
      <c r="E5" s="13">
        <v>0.56838505360259639</v>
      </c>
      <c r="F5" s="13">
        <v>0.98829146673517321</v>
      </c>
      <c r="G5" s="13">
        <v>0</v>
      </c>
      <c r="H5" s="13">
        <v>0</v>
      </c>
      <c r="I5" s="13">
        <v>0.40175496758286289</v>
      </c>
      <c r="J5" s="13">
        <v>0.57731398492465369</v>
      </c>
      <c r="K5" s="13">
        <v>1.9671090560562932</v>
      </c>
    </row>
    <row r="6" spans="1:11" x14ac:dyDescent="0.35">
      <c r="A6" s="1" t="s">
        <v>50</v>
      </c>
      <c r="B6" s="13">
        <v>1.8255506418276786</v>
      </c>
      <c r="C6" s="13">
        <v>2.3993720473821112</v>
      </c>
      <c r="D6" s="13">
        <v>1.1110937213948691</v>
      </c>
      <c r="E6" s="13">
        <v>0</v>
      </c>
      <c r="F6" s="13">
        <v>2.314964294901888</v>
      </c>
      <c r="G6" s="13">
        <v>0</v>
      </c>
      <c r="H6" s="13">
        <v>0</v>
      </c>
      <c r="I6" s="13">
        <v>3.0263308660713784</v>
      </c>
      <c r="J6" s="13">
        <v>0.87651572377049403</v>
      </c>
      <c r="K6" s="13">
        <v>2.7049860741720049</v>
      </c>
    </row>
    <row r="7" spans="1:11" x14ac:dyDescent="0.35">
      <c r="A7" s="1" t="s">
        <v>51</v>
      </c>
      <c r="B7" s="13">
        <v>22.501519389824519</v>
      </c>
      <c r="C7" s="13">
        <v>22.762137386181539</v>
      </c>
      <c r="D7" s="13">
        <v>22.177027606694377</v>
      </c>
      <c r="E7" s="13">
        <v>15.465109045893954</v>
      </c>
      <c r="F7" s="13">
        <v>24.387917505575768</v>
      </c>
      <c r="G7" s="13">
        <v>13.435009810578821</v>
      </c>
      <c r="H7" s="13">
        <v>20.979301004480643</v>
      </c>
      <c r="I7" s="13">
        <v>19.476049733399314</v>
      </c>
      <c r="J7" s="13">
        <v>28.983855783059042</v>
      </c>
      <c r="K7" s="13">
        <v>20.525999745731138</v>
      </c>
    </row>
    <row r="8" spans="1:11" x14ac:dyDescent="0.35">
      <c r="A8" s="1" t="s">
        <v>52</v>
      </c>
      <c r="B8" s="13">
        <v>0.52893112498848394</v>
      </c>
      <c r="C8" s="13">
        <v>0.45308054715404933</v>
      </c>
      <c r="D8" s="13">
        <v>0.62337160721531615</v>
      </c>
      <c r="E8" s="13">
        <v>1.3424226518872846</v>
      </c>
      <c r="F8" s="13">
        <v>0.31084138767730163</v>
      </c>
      <c r="G8" s="13">
        <v>0</v>
      </c>
      <c r="H8" s="13">
        <v>0.22613296385155099</v>
      </c>
      <c r="I8" s="13">
        <v>0</v>
      </c>
      <c r="J8" s="13">
        <v>0</v>
      </c>
      <c r="K8" s="13">
        <v>1.5836491024743369</v>
      </c>
    </row>
    <row r="9" spans="1:11" x14ac:dyDescent="0.35">
      <c r="A9" s="1" t="s">
        <v>53</v>
      </c>
      <c r="B9" s="13">
        <v>62.392451442211531</v>
      </c>
      <c r="C9" s="13">
        <v>59.492035229477004</v>
      </c>
      <c r="D9" s="13">
        <v>66.003718667981019</v>
      </c>
      <c r="E9" s="13">
        <v>65.91208153252461</v>
      </c>
      <c r="F9" s="13">
        <v>61.448870376585511</v>
      </c>
      <c r="G9" s="13">
        <v>64.243798041745606</v>
      </c>
      <c r="H9" s="13">
        <v>61.579131620425891</v>
      </c>
      <c r="I9" s="13">
        <v>72.287115050029072</v>
      </c>
      <c r="J9" s="13">
        <v>56.132138072450815</v>
      </c>
      <c r="K9" s="13">
        <v>61.216145158356603</v>
      </c>
    </row>
    <row r="10" spans="1:11" x14ac:dyDescent="0.35">
      <c r="A10" s="1" t="s">
        <v>54</v>
      </c>
      <c r="B10" s="13">
        <v>2.9936061485391061</v>
      </c>
      <c r="C10" s="13">
        <v>2.8303197577075125</v>
      </c>
      <c r="D10" s="13">
        <v>3.1969117255233064</v>
      </c>
      <c r="E10" s="13">
        <v>4.5924580603234313</v>
      </c>
      <c r="F10" s="13">
        <v>2.564968379231519</v>
      </c>
      <c r="G10" s="13">
        <v>0</v>
      </c>
      <c r="H10" s="13">
        <v>7.891927642518735</v>
      </c>
      <c r="I10" s="13">
        <v>4.1581108488715733E-2</v>
      </c>
      <c r="J10" s="13">
        <v>4.8829000869570915</v>
      </c>
      <c r="K10" s="13">
        <v>2.4674177323784647</v>
      </c>
    </row>
    <row r="11" spans="1:11" x14ac:dyDescent="0.35">
      <c r="A11" s="1" t="s">
        <v>55</v>
      </c>
      <c r="B11" s="13">
        <v>9.8429301478200684E-2</v>
      </c>
      <c r="C11" s="13">
        <v>0</v>
      </c>
      <c r="D11" s="13">
        <v>0.2209822333377581</v>
      </c>
      <c r="E11" s="13">
        <v>0.46557818128465217</v>
      </c>
      <c r="F11" s="13">
        <v>0</v>
      </c>
      <c r="G11" s="13">
        <v>0</v>
      </c>
      <c r="H11" s="13">
        <v>0</v>
      </c>
      <c r="I11" s="13">
        <v>0</v>
      </c>
      <c r="J11" s="13">
        <v>0</v>
      </c>
      <c r="K11" s="13">
        <v>0.30636378907677436</v>
      </c>
    </row>
    <row r="12" spans="1:11" x14ac:dyDescent="0.35">
      <c r="A12" s="7" t="s">
        <v>28</v>
      </c>
      <c r="B12" s="13">
        <v>2.07470416087873</v>
      </c>
      <c r="C12" s="13">
        <v>3.0097799872771036</v>
      </c>
      <c r="D12" s="13">
        <v>0.91045446779826977</v>
      </c>
      <c r="E12" s="13">
        <v>1.9181982590071724</v>
      </c>
      <c r="F12" s="13">
        <v>2.1166619808414495</v>
      </c>
      <c r="G12" s="13">
        <v>13.365432660471814</v>
      </c>
      <c r="H12" s="13">
        <v>0</v>
      </c>
      <c r="I12" s="13">
        <v>0</v>
      </c>
      <c r="J12" s="13">
        <v>1.1755960858389483</v>
      </c>
      <c r="K12" s="13">
        <v>2.9689129732964723</v>
      </c>
    </row>
    <row r="13" spans="1:11" x14ac:dyDescent="0.35">
      <c r="A13" s="22" t="s">
        <v>339</v>
      </c>
    </row>
    <row r="15" spans="1:11" x14ac:dyDescent="0.35">
      <c r="A15" s="31" t="s">
        <v>219</v>
      </c>
    </row>
  </sheetData>
  <mergeCells count="6">
    <mergeCell ref="A1:K1"/>
    <mergeCell ref="A2:A3"/>
    <mergeCell ref="B2:B3"/>
    <mergeCell ref="C2:D2"/>
    <mergeCell ref="E2:F2"/>
    <mergeCell ref="G2:K2"/>
  </mergeCells>
  <hyperlinks>
    <hyperlink ref="A15" location="Index!A1" display="Back to Table of Contents" xr:uid="{00000000-0004-0000-1000-000000000000}"/>
  </hyperlink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C4D4E-73AC-498C-8F8E-1D3E7FD0798E}">
  <dimension ref="A1:K9"/>
  <sheetViews>
    <sheetView workbookViewId="0">
      <selection activeCell="C15" sqref="C15"/>
    </sheetView>
  </sheetViews>
  <sheetFormatPr defaultColWidth="9.1796875" defaultRowHeight="14.5" x14ac:dyDescent="0.35"/>
  <cols>
    <col min="1" max="1" width="77.453125" bestFit="1" customWidth="1"/>
    <col min="2" max="6" width="8.81640625" customWidth="1"/>
    <col min="7" max="11" width="7.7265625" customWidth="1"/>
  </cols>
  <sheetData>
    <row r="1" spans="1:11" x14ac:dyDescent="0.35">
      <c r="A1" s="153" t="s">
        <v>56</v>
      </c>
      <c r="B1" s="153"/>
      <c r="C1" s="153"/>
      <c r="D1" s="153"/>
      <c r="E1" s="153"/>
      <c r="F1" s="153"/>
      <c r="G1" s="153"/>
      <c r="H1" s="153"/>
      <c r="I1" s="153"/>
      <c r="J1" s="153"/>
      <c r="K1" s="153"/>
    </row>
    <row r="2" spans="1:11" x14ac:dyDescent="0.35">
      <c r="A2" s="163"/>
      <c r="B2" s="151" t="s">
        <v>29</v>
      </c>
      <c r="C2" s="152" t="s">
        <v>9</v>
      </c>
      <c r="D2" s="152"/>
      <c r="E2" s="152" t="s">
        <v>10</v>
      </c>
      <c r="F2" s="152"/>
      <c r="G2" s="152" t="s">
        <v>11</v>
      </c>
      <c r="H2" s="152"/>
      <c r="I2" s="152"/>
      <c r="J2" s="152"/>
      <c r="K2" s="152"/>
    </row>
    <row r="3" spans="1:11" x14ac:dyDescent="0.35">
      <c r="A3" s="163"/>
      <c r="B3" s="151"/>
      <c r="C3" s="2" t="s">
        <v>1</v>
      </c>
      <c r="D3" s="2" t="s">
        <v>0</v>
      </c>
      <c r="E3" s="2" t="s">
        <v>2</v>
      </c>
      <c r="F3" s="2" t="s">
        <v>3</v>
      </c>
      <c r="G3" s="2" t="s">
        <v>4</v>
      </c>
      <c r="H3" s="2" t="s">
        <v>5</v>
      </c>
      <c r="I3" s="2" t="s">
        <v>6</v>
      </c>
      <c r="J3" s="2" t="s">
        <v>7</v>
      </c>
      <c r="K3" s="2" t="s">
        <v>8</v>
      </c>
    </row>
    <row r="4" spans="1:11" x14ac:dyDescent="0.35">
      <c r="A4" s="1" t="s">
        <v>57</v>
      </c>
      <c r="B4" s="1"/>
      <c r="C4" s="1"/>
      <c r="D4" s="1"/>
      <c r="E4" s="1"/>
      <c r="F4" s="1"/>
      <c r="G4" s="1"/>
      <c r="H4" s="1"/>
      <c r="I4" s="1"/>
      <c r="J4" s="1"/>
      <c r="K4" s="1"/>
    </row>
    <row r="5" spans="1:11" x14ac:dyDescent="0.35">
      <c r="A5" s="1" t="s">
        <v>58</v>
      </c>
      <c r="B5" s="1"/>
      <c r="C5" s="1"/>
      <c r="D5" s="1"/>
      <c r="E5" s="1"/>
      <c r="F5" s="1"/>
      <c r="G5" s="1"/>
      <c r="H5" s="1"/>
      <c r="I5" s="1"/>
      <c r="J5" s="1"/>
      <c r="K5" s="1"/>
    </row>
    <row r="6" spans="1:11" x14ac:dyDescent="0.35">
      <c r="A6" s="1" t="s">
        <v>59</v>
      </c>
      <c r="B6" s="1"/>
      <c r="C6" s="1"/>
      <c r="D6" s="1"/>
      <c r="E6" s="1"/>
      <c r="F6" s="1"/>
      <c r="G6" s="1"/>
      <c r="H6" s="1"/>
      <c r="I6" s="1"/>
      <c r="J6" s="1"/>
      <c r="K6" s="1"/>
    </row>
    <row r="7" spans="1:11" x14ac:dyDescent="0.35">
      <c r="A7" s="1" t="s">
        <v>60</v>
      </c>
      <c r="B7" s="1"/>
      <c r="C7" s="1"/>
      <c r="D7" s="1"/>
      <c r="E7" s="1"/>
      <c r="F7" s="1"/>
      <c r="G7" s="1"/>
      <c r="H7" s="1"/>
      <c r="I7" s="1"/>
      <c r="J7" s="1"/>
      <c r="K7" s="1"/>
    </row>
    <row r="8" spans="1:11" x14ac:dyDescent="0.35">
      <c r="A8" s="1" t="s">
        <v>61</v>
      </c>
      <c r="B8" s="1"/>
      <c r="C8" s="1"/>
      <c r="D8" s="1"/>
      <c r="E8" s="1"/>
      <c r="F8" s="1"/>
      <c r="G8" s="1"/>
      <c r="H8" s="1"/>
      <c r="I8" s="1"/>
      <c r="J8" s="1"/>
      <c r="K8" s="1"/>
    </row>
    <row r="9" spans="1:11" x14ac:dyDescent="0.35">
      <c r="A9" s="1" t="s">
        <v>28</v>
      </c>
      <c r="B9" s="1"/>
      <c r="C9" s="1"/>
      <c r="D9" s="1"/>
      <c r="E9" s="1"/>
      <c r="F9" s="1"/>
      <c r="G9" s="1"/>
      <c r="H9" s="1"/>
      <c r="I9" s="1"/>
      <c r="J9" s="1"/>
      <c r="K9" s="1"/>
    </row>
  </sheetData>
  <mergeCells count="6">
    <mergeCell ref="A1:K1"/>
    <mergeCell ref="A2:A3"/>
    <mergeCell ref="B2:B3"/>
    <mergeCell ref="C2:D2"/>
    <mergeCell ref="E2:F2"/>
    <mergeCell ref="G2:K2"/>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78C8C-CEE6-4877-B7E8-391FABCA53E7}">
  <sheetPr>
    <tabColor rgb="FF92D050"/>
  </sheetPr>
  <dimension ref="A1:K12"/>
  <sheetViews>
    <sheetView workbookViewId="0">
      <selection activeCell="A10" sqref="A10"/>
    </sheetView>
  </sheetViews>
  <sheetFormatPr defaultColWidth="9.1796875" defaultRowHeight="14.5" x14ac:dyDescent="0.35"/>
  <cols>
    <col min="1" max="1" width="81.26953125" customWidth="1"/>
    <col min="2" max="6" width="8.81640625" customWidth="1"/>
    <col min="7" max="11" width="7.7265625" customWidth="1"/>
  </cols>
  <sheetData>
    <row r="1" spans="1:11" x14ac:dyDescent="0.35">
      <c r="A1" s="153" t="s">
        <v>328</v>
      </c>
      <c r="B1" s="153"/>
      <c r="C1" s="153"/>
      <c r="D1" s="153"/>
      <c r="E1" s="153"/>
      <c r="F1" s="153"/>
      <c r="G1" s="153"/>
      <c r="H1" s="153"/>
      <c r="I1" s="153"/>
      <c r="J1" s="153"/>
      <c r="K1" s="153"/>
    </row>
    <row r="2" spans="1:11" x14ac:dyDescent="0.35">
      <c r="A2" s="164" t="s">
        <v>66</v>
      </c>
      <c r="B2" s="151" t="s">
        <v>29</v>
      </c>
      <c r="C2" s="152" t="s">
        <v>9</v>
      </c>
      <c r="D2" s="152"/>
      <c r="E2" s="152" t="s">
        <v>216</v>
      </c>
      <c r="F2" s="152"/>
      <c r="G2" s="152" t="s">
        <v>214</v>
      </c>
      <c r="H2" s="152"/>
      <c r="I2" s="152"/>
      <c r="J2" s="152"/>
      <c r="K2" s="152"/>
    </row>
    <row r="3" spans="1:11" x14ac:dyDescent="0.35">
      <c r="A3" s="164"/>
      <c r="B3" s="151"/>
      <c r="C3" s="2" t="s">
        <v>1</v>
      </c>
      <c r="D3" s="2" t="s">
        <v>0</v>
      </c>
      <c r="E3" s="2" t="s">
        <v>2</v>
      </c>
      <c r="F3" s="2" t="s">
        <v>3</v>
      </c>
      <c r="G3" s="2" t="s">
        <v>4</v>
      </c>
      <c r="H3" s="2" t="s">
        <v>5</v>
      </c>
      <c r="I3" s="2" t="s">
        <v>6</v>
      </c>
      <c r="J3" s="2" t="s">
        <v>7</v>
      </c>
      <c r="K3" s="2" t="s">
        <v>8</v>
      </c>
    </row>
    <row r="4" spans="1:11" x14ac:dyDescent="0.35">
      <c r="A4" s="1" t="s">
        <v>62</v>
      </c>
      <c r="B4" s="13">
        <v>1.0328279865803816</v>
      </c>
      <c r="C4" s="13">
        <v>1.034566959799659</v>
      </c>
      <c r="D4" s="13">
        <v>1.0311495537622477</v>
      </c>
      <c r="E4" s="13">
        <v>0.77643893967037503</v>
      </c>
      <c r="F4" s="13">
        <v>1.0971464101644963</v>
      </c>
      <c r="G4" s="13">
        <v>0</v>
      </c>
      <c r="H4" s="13">
        <v>3.1804783778333565</v>
      </c>
      <c r="I4" s="13">
        <v>0</v>
      </c>
      <c r="J4" s="13">
        <v>1.5403416728938411</v>
      </c>
      <c r="K4" s="13">
        <v>0.65493750306761012</v>
      </c>
    </row>
    <row r="5" spans="1:11" x14ac:dyDescent="0.35">
      <c r="A5" s="1" t="s">
        <v>63</v>
      </c>
      <c r="B5" s="13">
        <v>3.7215845850541007</v>
      </c>
      <c r="C5" s="13">
        <v>6.6973160607951456</v>
      </c>
      <c r="D5" s="13">
        <v>0.8494498612582404</v>
      </c>
      <c r="E5" s="13">
        <v>5.728076988636019</v>
      </c>
      <c r="F5" s="13">
        <v>3.2182306786089909</v>
      </c>
      <c r="G5" s="13">
        <v>1.6634182595596148</v>
      </c>
      <c r="H5" s="13">
        <v>1.3044060645092248</v>
      </c>
      <c r="I5" s="13">
        <v>6.4122178346138252</v>
      </c>
      <c r="J5" s="13">
        <v>4.8273347513005787</v>
      </c>
      <c r="K5" s="13">
        <v>1.8733590669972313</v>
      </c>
    </row>
    <row r="6" spans="1:11" x14ac:dyDescent="0.35">
      <c r="A6" s="1" t="s">
        <v>64</v>
      </c>
      <c r="B6" s="13">
        <v>19.800804749010453</v>
      </c>
      <c r="C6" s="13">
        <v>16.328340802700229</v>
      </c>
      <c r="D6" s="13">
        <v>23.152378759848624</v>
      </c>
      <c r="E6" s="13">
        <v>7.6307197564374727</v>
      </c>
      <c r="F6" s="13">
        <v>22.853823944022079</v>
      </c>
      <c r="G6" s="13">
        <v>39.415808607643712</v>
      </c>
      <c r="H6" s="13">
        <v>28.382988332211387</v>
      </c>
      <c r="I6" s="13">
        <v>24.895295576136427</v>
      </c>
      <c r="J6" s="13">
        <v>16.25521860078636</v>
      </c>
      <c r="K6" s="13">
        <v>8.782269727866991</v>
      </c>
    </row>
    <row r="7" spans="1:11" x14ac:dyDescent="0.35">
      <c r="A7" s="1" t="s">
        <v>44</v>
      </c>
      <c r="B7" s="13">
        <v>67.104863871079033</v>
      </c>
      <c r="C7" s="13">
        <v>66.721694564334143</v>
      </c>
      <c r="D7" s="13">
        <v>67.474693568404362</v>
      </c>
      <c r="E7" s="13">
        <v>69.125158299661024</v>
      </c>
      <c r="F7" s="13">
        <v>66.598047552721354</v>
      </c>
      <c r="G7" s="13">
        <v>56.059605277442451</v>
      </c>
      <c r="H7" s="13">
        <v>66.538759366396505</v>
      </c>
      <c r="I7" s="13">
        <v>65.115512565364824</v>
      </c>
      <c r="J7" s="13">
        <v>68.046150812905552</v>
      </c>
      <c r="K7" s="13">
        <v>71.749735137635469</v>
      </c>
    </row>
    <row r="8" spans="1:11" x14ac:dyDescent="0.35">
      <c r="A8" s="1" t="s">
        <v>65</v>
      </c>
      <c r="B8" s="13">
        <v>7.9855442698332038</v>
      </c>
      <c r="C8" s="13">
        <v>8.787886239549394</v>
      </c>
      <c r="D8" s="13">
        <v>7.2111349353999739</v>
      </c>
      <c r="E8" s="13">
        <v>15.617400418407604</v>
      </c>
      <c r="F8" s="13">
        <v>6.0709969737884739</v>
      </c>
      <c r="G8" s="13">
        <v>2.8611678553542288</v>
      </c>
      <c r="H8" s="13">
        <v>0.59336785904953027</v>
      </c>
      <c r="I8" s="13">
        <v>3.576974023884917</v>
      </c>
      <c r="J8" s="13">
        <v>8.9105558918304304</v>
      </c>
      <c r="K8" s="13">
        <v>16.060911813345164</v>
      </c>
    </row>
    <row r="9" spans="1:11" x14ac:dyDescent="0.35">
      <c r="A9" s="1" t="s">
        <v>28</v>
      </c>
      <c r="B9" s="13">
        <v>0.35437453844283018</v>
      </c>
      <c r="C9" s="13">
        <v>0.43019537282142528</v>
      </c>
      <c r="D9" s="13">
        <v>0.2811933213265555</v>
      </c>
      <c r="E9" s="13">
        <v>1.1222055971875016</v>
      </c>
      <c r="F9" s="13">
        <v>0.16175444069460782</v>
      </c>
      <c r="G9" s="13">
        <v>0</v>
      </c>
      <c r="H9" s="13">
        <v>0</v>
      </c>
      <c r="I9" s="13">
        <v>0</v>
      </c>
      <c r="J9" s="13">
        <v>0.42039827028323873</v>
      </c>
      <c r="K9" s="13">
        <v>0.87878675108753124</v>
      </c>
    </row>
    <row r="10" spans="1:11" x14ac:dyDescent="0.35">
      <c r="A10" s="22" t="s">
        <v>186</v>
      </c>
    </row>
    <row r="12" spans="1:11" x14ac:dyDescent="0.35">
      <c r="A12" s="31" t="s">
        <v>219</v>
      </c>
    </row>
  </sheetData>
  <mergeCells count="6">
    <mergeCell ref="A1:K1"/>
    <mergeCell ref="A2:A3"/>
    <mergeCell ref="B2:B3"/>
    <mergeCell ref="C2:D2"/>
    <mergeCell ref="E2:F2"/>
    <mergeCell ref="G2:K2"/>
  </mergeCells>
  <hyperlinks>
    <hyperlink ref="A12" location="Index!A1" display="Back to Table of Contents" xr:uid="{00000000-0004-0000-1200-000000000000}"/>
  </hyperlink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E1EAE-3199-4250-B3FD-EB69A5D4A6BF}">
  <sheetPr>
    <tabColor rgb="FF92D050"/>
  </sheetPr>
  <dimension ref="A1:K24"/>
  <sheetViews>
    <sheetView topLeftCell="A19" workbookViewId="0">
      <selection activeCell="A24" sqref="A24"/>
    </sheetView>
  </sheetViews>
  <sheetFormatPr defaultColWidth="9.1796875" defaultRowHeight="14.5" x14ac:dyDescent="0.35"/>
  <cols>
    <col min="1" max="1" width="54.1796875" bestFit="1" customWidth="1"/>
    <col min="2" max="6" width="8.81640625" customWidth="1"/>
    <col min="7" max="11" width="7.7265625" customWidth="1"/>
  </cols>
  <sheetData>
    <row r="1" spans="1:11" x14ac:dyDescent="0.35">
      <c r="A1" s="153" t="s">
        <v>160</v>
      </c>
      <c r="B1" s="153"/>
      <c r="C1" s="153"/>
      <c r="D1" s="153"/>
      <c r="E1" s="153"/>
      <c r="F1" s="153"/>
      <c r="G1" s="153"/>
      <c r="H1" s="153"/>
      <c r="I1" s="153"/>
      <c r="J1" s="153"/>
      <c r="K1" s="153"/>
    </row>
    <row r="2" spans="1:11" x14ac:dyDescent="0.35">
      <c r="A2" s="151"/>
      <c r="B2" s="151" t="s">
        <v>29</v>
      </c>
      <c r="C2" s="152" t="s">
        <v>9</v>
      </c>
      <c r="D2" s="152"/>
      <c r="E2" s="152" t="s">
        <v>216</v>
      </c>
      <c r="F2" s="152"/>
      <c r="G2" s="152" t="s">
        <v>214</v>
      </c>
      <c r="H2" s="152"/>
      <c r="I2" s="152"/>
      <c r="J2" s="152"/>
      <c r="K2" s="152"/>
    </row>
    <row r="3" spans="1:11" x14ac:dyDescent="0.35">
      <c r="A3" s="151"/>
      <c r="B3" s="151"/>
      <c r="C3" s="2" t="s">
        <v>1</v>
      </c>
      <c r="D3" s="2" t="s">
        <v>0</v>
      </c>
      <c r="E3" s="2" t="s">
        <v>2</v>
      </c>
      <c r="F3" s="2" t="s">
        <v>3</v>
      </c>
      <c r="G3" s="2" t="s">
        <v>4</v>
      </c>
      <c r="H3" s="2" t="s">
        <v>5</v>
      </c>
      <c r="I3" s="2" t="s">
        <v>6</v>
      </c>
      <c r="J3" s="2" t="s">
        <v>7</v>
      </c>
      <c r="K3" s="2" t="s">
        <v>8</v>
      </c>
    </row>
    <row r="4" spans="1:11" x14ac:dyDescent="0.35">
      <c r="A4" s="13" t="s">
        <v>14</v>
      </c>
      <c r="B4" s="13">
        <v>2.9550857517416449</v>
      </c>
      <c r="C4" s="13">
        <v>4.2865053831435374</v>
      </c>
      <c r="D4" s="13">
        <v>1.6681858126858229</v>
      </c>
      <c r="E4" s="13">
        <v>0.30971055079817894</v>
      </c>
      <c r="F4" s="13">
        <v>3.6194800979897659</v>
      </c>
      <c r="G4" s="13">
        <v>0.65127291320102643</v>
      </c>
      <c r="H4" s="13">
        <v>6.4721426036560654</v>
      </c>
      <c r="I4" s="13">
        <v>2.7105519339675532</v>
      </c>
      <c r="J4" s="13">
        <v>4.7456145574983308</v>
      </c>
      <c r="K4" s="13">
        <v>9.7684035856003937E-2</v>
      </c>
    </row>
    <row r="5" spans="1:11" x14ac:dyDescent="0.35">
      <c r="A5" s="13" t="s">
        <v>187</v>
      </c>
      <c r="B5" s="13">
        <v>2.2449245028568221</v>
      </c>
      <c r="C5" s="13">
        <v>1.1729402503215447</v>
      </c>
      <c r="D5" s="13">
        <v>3.2810640014188901</v>
      </c>
      <c r="E5" s="13">
        <v>4.625687000206236</v>
      </c>
      <c r="F5" s="13">
        <v>1.6469884738071909</v>
      </c>
      <c r="G5" s="13">
        <v>0.37698370107772822</v>
      </c>
      <c r="H5" s="13">
        <v>1.6441548329655322</v>
      </c>
      <c r="I5" s="13">
        <v>1.8922316128755421</v>
      </c>
      <c r="J5" s="13">
        <v>2.0915994464079262</v>
      </c>
      <c r="K5" s="13">
        <v>3.6573429590214164</v>
      </c>
    </row>
    <row r="6" spans="1:11" x14ac:dyDescent="0.35">
      <c r="A6" s="13" t="s">
        <v>188</v>
      </c>
      <c r="B6" s="13">
        <v>87.464920872530229</v>
      </c>
      <c r="C6" s="13">
        <v>88.828624142214807</v>
      </c>
      <c r="D6" s="13">
        <v>86.14681678779516</v>
      </c>
      <c r="E6" s="13">
        <v>80.512655707902013</v>
      </c>
      <c r="F6" s="13">
        <v>89.211004251307429</v>
      </c>
      <c r="G6" s="13">
        <v>90.94442681326511</v>
      </c>
      <c r="H6" s="13">
        <v>90.871543104589676</v>
      </c>
      <c r="I6" s="13">
        <v>89.561176475948983</v>
      </c>
      <c r="J6" s="13">
        <v>89.426674450756636</v>
      </c>
      <c r="K6" s="13">
        <v>80.455321643158172</v>
      </c>
    </row>
    <row r="7" spans="1:11" x14ac:dyDescent="0.35">
      <c r="A7" s="13" t="s">
        <v>189</v>
      </c>
      <c r="B7" s="13">
        <v>5.8601492885669551</v>
      </c>
      <c r="C7" s="13">
        <v>8.0931914573742922</v>
      </c>
      <c r="D7" s="13">
        <v>3.7017750516470489</v>
      </c>
      <c r="E7" s="13">
        <v>4.6878828455214903</v>
      </c>
      <c r="F7" s="13">
        <v>6.1545677123799667</v>
      </c>
      <c r="G7" s="13">
        <v>0.43916121104633854</v>
      </c>
      <c r="H7" s="13">
        <v>0</v>
      </c>
      <c r="I7" s="13">
        <v>2.1711006046743813</v>
      </c>
      <c r="J7" s="13">
        <v>8.0712418726660538</v>
      </c>
      <c r="K7" s="13">
        <v>11.104801098616358</v>
      </c>
    </row>
    <row r="8" spans="1:11" x14ac:dyDescent="0.35">
      <c r="A8" s="13" t="s">
        <v>15</v>
      </c>
      <c r="B8" s="13">
        <v>0.30185541048184489</v>
      </c>
      <c r="C8" s="13">
        <v>0.61415336556238487</v>
      </c>
      <c r="D8" s="13">
        <v>0</v>
      </c>
      <c r="E8" s="13">
        <v>0</v>
      </c>
      <c r="F8" s="13">
        <v>0.377667351274598</v>
      </c>
      <c r="G8" s="13">
        <v>0.4389295637424796</v>
      </c>
      <c r="H8" s="13">
        <v>0</v>
      </c>
      <c r="I8" s="13">
        <v>0</v>
      </c>
      <c r="J8" s="13">
        <v>0.85789303021067409</v>
      </c>
      <c r="K8" s="13">
        <v>0</v>
      </c>
    </row>
    <row r="9" spans="1:11" x14ac:dyDescent="0.35">
      <c r="A9" s="13" t="s">
        <v>190</v>
      </c>
      <c r="B9" s="23">
        <v>2.0359710190873432</v>
      </c>
      <c r="C9" s="23">
        <v>2.5640989769073506</v>
      </c>
      <c r="D9" s="23">
        <v>1.525502478063488</v>
      </c>
      <c r="E9" s="23">
        <v>2.6116803841207781</v>
      </c>
      <c r="F9" s="23">
        <v>1.891379791697787</v>
      </c>
      <c r="G9" s="23">
        <v>5.0058066722179193</v>
      </c>
      <c r="H9" s="23">
        <v>1.7452969022655898</v>
      </c>
      <c r="I9" s="23">
        <v>0.64029371520162326</v>
      </c>
      <c r="J9" s="23">
        <v>1.2732408024200714</v>
      </c>
      <c r="K9" s="23">
        <v>3.3162885729969256</v>
      </c>
    </row>
    <row r="10" spans="1:11" x14ac:dyDescent="0.35">
      <c r="A10" s="13" t="s">
        <v>16</v>
      </c>
      <c r="B10" s="13">
        <v>0.91886351250683884</v>
      </c>
      <c r="C10" s="13">
        <v>0.87301920327694782</v>
      </c>
      <c r="D10" s="13">
        <v>0.96317489064979389</v>
      </c>
      <c r="E10" s="13">
        <v>0</v>
      </c>
      <c r="F10" s="13">
        <v>1.1496389890689176</v>
      </c>
      <c r="G10" s="13">
        <v>0</v>
      </c>
      <c r="H10" s="13">
        <v>1.5976738265989148</v>
      </c>
      <c r="I10" s="13">
        <v>0.13481212016908631</v>
      </c>
      <c r="J10" s="13">
        <v>2.2433891555532668</v>
      </c>
      <c r="K10" s="13">
        <v>0</v>
      </c>
    </row>
    <row r="11" spans="1:11" x14ac:dyDescent="0.35">
      <c r="A11" s="13" t="s">
        <v>18</v>
      </c>
      <c r="B11" s="13">
        <v>6.4744692073228327</v>
      </c>
      <c r="C11" s="13">
        <v>6.4132336183143464</v>
      </c>
      <c r="D11" s="13">
        <v>6.5336572152990211</v>
      </c>
      <c r="E11" s="13">
        <v>5.2231989098444815</v>
      </c>
      <c r="F11" s="13">
        <v>6.7887296989825137</v>
      </c>
      <c r="G11" s="13">
        <v>8.4714362962553462</v>
      </c>
      <c r="H11" s="13">
        <v>6.177752411724371</v>
      </c>
      <c r="I11" s="13">
        <v>9.5167841856316819</v>
      </c>
      <c r="J11" s="13">
        <v>5.7033955968492966</v>
      </c>
      <c r="K11" s="13">
        <v>4.2005393364635486</v>
      </c>
    </row>
    <row r="12" spans="1:11" x14ac:dyDescent="0.35">
      <c r="A12" s="13" t="s">
        <v>191</v>
      </c>
      <c r="B12" s="13">
        <v>2.935091141951701</v>
      </c>
      <c r="C12" s="13">
        <v>3.137087957867073</v>
      </c>
      <c r="D12" s="13">
        <v>2.7398486474293291</v>
      </c>
      <c r="E12" s="13">
        <v>4.4775425707808347</v>
      </c>
      <c r="F12" s="13">
        <v>2.5476995884545182</v>
      </c>
      <c r="G12" s="13">
        <v>0</v>
      </c>
      <c r="H12" s="13">
        <v>3.0475588979388051</v>
      </c>
      <c r="I12" s="13">
        <v>4.8531634920675186</v>
      </c>
      <c r="J12" s="13">
        <v>1.4735899243917681</v>
      </c>
      <c r="K12" s="13">
        <v>3.9372812690182379</v>
      </c>
    </row>
    <row r="13" spans="1:11" x14ac:dyDescent="0.35">
      <c r="A13" s="13" t="s">
        <v>20</v>
      </c>
      <c r="B13" s="13">
        <v>0.55164366937189413</v>
      </c>
      <c r="C13" s="13">
        <v>0.49294543503937904</v>
      </c>
      <c r="D13" s="13">
        <v>0.60837916613309262</v>
      </c>
      <c r="E13" s="13">
        <v>0.81845124098459066</v>
      </c>
      <c r="F13" s="13">
        <v>0.4846341041304702</v>
      </c>
      <c r="G13" s="13">
        <v>1.2019873259207392</v>
      </c>
      <c r="H13" s="13">
        <v>0.23649183398015483</v>
      </c>
      <c r="I13" s="13">
        <v>1.5044581378362787</v>
      </c>
      <c r="J13" s="13">
        <v>0.25889664911703941</v>
      </c>
      <c r="K13" s="13">
        <v>0</v>
      </c>
    </row>
    <row r="14" spans="1:11" x14ac:dyDescent="0.35">
      <c r="A14" s="13" t="s">
        <v>21</v>
      </c>
      <c r="B14" s="13">
        <v>0.40497998812378067</v>
      </c>
      <c r="C14" s="13">
        <v>0.51568329620875053</v>
      </c>
      <c r="D14" s="13">
        <v>0.29797835087300584</v>
      </c>
      <c r="E14" s="13">
        <v>0</v>
      </c>
      <c r="F14" s="13">
        <v>0.50669199266555953</v>
      </c>
      <c r="G14" s="13">
        <v>0.73405265998380897</v>
      </c>
      <c r="H14" s="13">
        <v>0.96408192305766005</v>
      </c>
      <c r="I14" s="13">
        <v>0</v>
      </c>
      <c r="J14" s="13">
        <v>0.72134754385609134</v>
      </c>
      <c r="K14" s="13">
        <v>0</v>
      </c>
    </row>
    <row r="15" spans="1:11" x14ac:dyDescent="0.35">
      <c r="A15" s="13" t="s">
        <v>192</v>
      </c>
      <c r="B15" s="13">
        <v>2.9333833196557424</v>
      </c>
      <c r="C15" s="13">
        <v>3.1115711087552183</v>
      </c>
      <c r="D15" s="13">
        <v>2.7611537313844927</v>
      </c>
      <c r="E15" s="13">
        <v>1.5916133225632494</v>
      </c>
      <c r="F15" s="13">
        <v>3.2703730970285974</v>
      </c>
      <c r="G15" s="13">
        <v>2.5369671633704574</v>
      </c>
      <c r="H15" s="13">
        <v>4.2865188447402911</v>
      </c>
      <c r="I15" s="13">
        <v>2.2783824257070293</v>
      </c>
      <c r="J15" s="13">
        <v>1.0991490255633056</v>
      </c>
      <c r="K15" s="13">
        <v>5.1861605259829311</v>
      </c>
    </row>
    <row r="16" spans="1:11" x14ac:dyDescent="0.35">
      <c r="A16" s="13" t="s">
        <v>22</v>
      </c>
      <c r="B16" s="13">
        <v>0.14250702494485701</v>
      </c>
      <c r="C16" s="13">
        <v>0.21527568513218914</v>
      </c>
      <c r="D16" s="13">
        <v>7.2171585875471456E-2</v>
      </c>
      <c r="E16" s="13">
        <v>0.18282281027816077</v>
      </c>
      <c r="F16" s="13">
        <v>0.13238158798209765</v>
      </c>
      <c r="G16" s="13">
        <v>0</v>
      </c>
      <c r="H16" s="13">
        <v>0</v>
      </c>
      <c r="I16" s="13">
        <v>0.46980219434207848</v>
      </c>
      <c r="J16" s="13">
        <v>0.11928179743981734</v>
      </c>
      <c r="K16" s="13">
        <v>0</v>
      </c>
    </row>
    <row r="17" spans="1:11" x14ac:dyDescent="0.35">
      <c r="A17" s="13" t="s">
        <v>24</v>
      </c>
      <c r="B17" s="13">
        <v>1.984495666750959</v>
      </c>
      <c r="C17" s="13">
        <v>3.0339268322836004</v>
      </c>
      <c r="D17" s="13">
        <v>0.97015513044292778</v>
      </c>
      <c r="E17" s="13">
        <v>3.0660689010121271</v>
      </c>
      <c r="F17" s="13">
        <v>1.7128551290910721</v>
      </c>
      <c r="G17" s="13">
        <v>0</v>
      </c>
      <c r="H17" s="13">
        <v>7.7354452261970277</v>
      </c>
      <c r="I17" s="13">
        <v>1.6887498687611948</v>
      </c>
      <c r="J17" s="13">
        <v>2.05153987769223</v>
      </c>
      <c r="K17" s="13">
        <v>5.0485819130981623E-2</v>
      </c>
    </row>
    <row r="18" spans="1:11" x14ac:dyDescent="0.35">
      <c r="A18" s="13" t="s">
        <v>26</v>
      </c>
      <c r="B18" s="13">
        <v>8.7862611670763915</v>
      </c>
      <c r="C18" s="13">
        <v>4.5704009321943725E-2</v>
      </c>
      <c r="D18" s="13">
        <v>17.234553657539774</v>
      </c>
      <c r="E18" s="13">
        <v>8.5641785229225071</v>
      </c>
      <c r="F18" s="13">
        <v>8.8420379253687695</v>
      </c>
      <c r="G18" s="13">
        <v>9.6881170933245429</v>
      </c>
      <c r="H18" s="13">
        <v>12.395166969570901</v>
      </c>
      <c r="I18" s="13">
        <v>12.040014628396731</v>
      </c>
      <c r="J18" s="13">
        <v>7.1708490966666716</v>
      </c>
      <c r="K18" s="13">
        <v>5.8188769410172192</v>
      </c>
    </row>
    <row r="19" spans="1:11" x14ac:dyDescent="0.35">
      <c r="A19" s="13" t="s">
        <v>27</v>
      </c>
      <c r="B19" s="13">
        <v>0.16372871399976988</v>
      </c>
      <c r="C19" s="13">
        <v>4.740868053718073E-3</v>
      </c>
      <c r="D19" s="13">
        <v>0.31740036224124835</v>
      </c>
      <c r="E19" s="13">
        <v>0.77191782393785902</v>
      </c>
      <c r="F19" s="13">
        <v>1.0980095978239294E-2</v>
      </c>
      <c r="G19" s="13">
        <v>0</v>
      </c>
      <c r="H19" s="13">
        <v>0</v>
      </c>
      <c r="I19" s="13">
        <v>0</v>
      </c>
      <c r="J19" s="13">
        <v>2.8524056008267313E-2</v>
      </c>
      <c r="K19" s="13">
        <v>0.60376602236280441</v>
      </c>
    </row>
    <row r="20" spans="1:11" x14ac:dyDescent="0.35">
      <c r="A20" s="13" t="s">
        <v>68</v>
      </c>
      <c r="B20" s="13">
        <v>13.447674134605645</v>
      </c>
      <c r="C20" s="13">
        <v>16.257974730942333</v>
      </c>
      <c r="D20" s="13">
        <v>10.731343699890466</v>
      </c>
      <c r="E20" s="13">
        <v>11.290254274656274</v>
      </c>
      <c r="F20" s="13">
        <v>13.989516954075096</v>
      </c>
      <c r="G20" s="13">
        <v>25.239726228162692</v>
      </c>
      <c r="H20" s="13">
        <v>13.626815302670543</v>
      </c>
      <c r="I20" s="13">
        <v>14.894889958385232</v>
      </c>
      <c r="J20" s="13">
        <v>10.236460841445249</v>
      </c>
      <c r="K20" s="13">
        <v>11.972504281736738</v>
      </c>
    </row>
    <row r="21" spans="1:11" x14ac:dyDescent="0.35">
      <c r="A21" s="13" t="s">
        <v>193</v>
      </c>
      <c r="B21" s="13">
        <v>5.7572200098167032</v>
      </c>
      <c r="C21" s="13">
        <v>6.3077986150930379</v>
      </c>
      <c r="D21" s="13">
        <v>5.2250515207359829</v>
      </c>
      <c r="E21" s="13">
        <v>8.3881345568273549</v>
      </c>
      <c r="F21" s="13">
        <v>5.0964575025276027</v>
      </c>
      <c r="G21" s="13">
        <v>0.97023486662282288</v>
      </c>
      <c r="H21" s="13">
        <v>6.8116590902956267</v>
      </c>
      <c r="I21" s="13">
        <v>3.5721267668282439</v>
      </c>
      <c r="J21" s="13">
        <v>5.7888095834367741</v>
      </c>
      <c r="K21" s="13">
        <v>8.7378760434160352</v>
      </c>
    </row>
    <row r="22" spans="1:11" x14ac:dyDescent="0.35">
      <c r="A22" s="22" t="s">
        <v>186</v>
      </c>
    </row>
    <row r="24" spans="1:11" x14ac:dyDescent="0.35">
      <c r="A24" s="31" t="s">
        <v>219</v>
      </c>
    </row>
  </sheetData>
  <mergeCells count="6">
    <mergeCell ref="A1:K1"/>
    <mergeCell ref="A2:A3"/>
    <mergeCell ref="B2:B3"/>
    <mergeCell ref="C2:D2"/>
    <mergeCell ref="E2:F2"/>
    <mergeCell ref="G2:K2"/>
  </mergeCells>
  <hyperlinks>
    <hyperlink ref="A24" location="Index!A1" display="Back to Table of Contents" xr:uid="{00000000-0004-0000-1300-000000000000}"/>
  </hyperlink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08017-C729-4234-8CA1-F71C44CF44BB}">
  <sheetPr>
    <tabColor rgb="FF92D050"/>
  </sheetPr>
  <dimension ref="A1:K42"/>
  <sheetViews>
    <sheetView topLeftCell="A25" workbookViewId="0">
      <selection activeCell="A42" sqref="A42"/>
    </sheetView>
  </sheetViews>
  <sheetFormatPr defaultColWidth="9.1796875" defaultRowHeight="14.5" x14ac:dyDescent="0.35"/>
  <cols>
    <col min="1" max="1" width="54.1796875" bestFit="1" customWidth="1"/>
    <col min="2" max="6" width="8.81640625" customWidth="1"/>
    <col min="7" max="11" width="7.7265625" customWidth="1"/>
  </cols>
  <sheetData>
    <row r="1" spans="1:11" x14ac:dyDescent="0.35">
      <c r="A1" s="153" t="s">
        <v>161</v>
      </c>
      <c r="B1" s="153"/>
      <c r="C1" s="153"/>
      <c r="D1" s="153"/>
      <c r="E1" s="153"/>
      <c r="F1" s="153"/>
      <c r="G1" s="153"/>
      <c r="H1" s="153"/>
      <c r="I1" s="153"/>
      <c r="J1" s="153"/>
      <c r="K1" s="153"/>
    </row>
    <row r="2" spans="1:11" x14ac:dyDescent="0.35">
      <c r="A2" s="164" t="s">
        <v>69</v>
      </c>
      <c r="B2" s="151" t="s">
        <v>29</v>
      </c>
      <c r="C2" s="152" t="s">
        <v>9</v>
      </c>
      <c r="D2" s="152"/>
      <c r="E2" s="152" t="s">
        <v>216</v>
      </c>
      <c r="F2" s="152"/>
      <c r="G2" s="152" t="s">
        <v>214</v>
      </c>
      <c r="H2" s="152"/>
      <c r="I2" s="152"/>
      <c r="J2" s="152"/>
      <c r="K2" s="152"/>
    </row>
    <row r="3" spans="1:11" x14ac:dyDescent="0.35">
      <c r="A3" s="164"/>
      <c r="B3" s="151"/>
      <c r="C3" s="2" t="s">
        <v>1</v>
      </c>
      <c r="D3" s="2" t="s">
        <v>0</v>
      </c>
      <c r="E3" s="2" t="s">
        <v>2</v>
      </c>
      <c r="F3" s="2" t="s">
        <v>3</v>
      </c>
      <c r="G3" s="2" t="s">
        <v>4</v>
      </c>
      <c r="H3" s="2" t="s">
        <v>5</v>
      </c>
      <c r="I3" s="2" t="s">
        <v>6</v>
      </c>
      <c r="J3" s="2" t="s">
        <v>7</v>
      </c>
      <c r="K3" s="2" t="s">
        <v>8</v>
      </c>
    </row>
    <row r="4" spans="1:11" x14ac:dyDescent="0.35">
      <c r="A4" s="13" t="s">
        <v>70</v>
      </c>
      <c r="B4" s="13">
        <v>3.8855016932567707</v>
      </c>
      <c r="C4" s="13">
        <v>4.5257089975341431</v>
      </c>
      <c r="D4" s="13">
        <v>3.2667866813353545</v>
      </c>
      <c r="E4" s="13">
        <v>7.1048538630142346</v>
      </c>
      <c r="F4" s="13">
        <v>3.0772237719240381</v>
      </c>
      <c r="G4" s="13">
        <v>4.2489075408911523</v>
      </c>
      <c r="H4" s="13">
        <v>1.5213282558403842</v>
      </c>
      <c r="I4" s="13">
        <v>3.7516865166937596</v>
      </c>
      <c r="J4" s="13">
        <v>4.6483509974799935</v>
      </c>
      <c r="K4" s="13">
        <v>4.1094206778837155</v>
      </c>
    </row>
    <row r="5" spans="1:11" x14ac:dyDescent="0.35">
      <c r="A5" s="13" t="s">
        <v>194</v>
      </c>
      <c r="B5" s="13">
        <v>4.5307420039123629</v>
      </c>
      <c r="C5" s="13">
        <v>5.3452321532553571</v>
      </c>
      <c r="D5" s="13">
        <v>3.7435949671733151</v>
      </c>
      <c r="E5" s="13">
        <v>3.385910217487305</v>
      </c>
      <c r="F5" s="13">
        <v>4.8181732036735854</v>
      </c>
      <c r="G5" s="13">
        <v>8.9608599453324569</v>
      </c>
      <c r="H5" s="13">
        <v>3.7246476641196842</v>
      </c>
      <c r="I5" s="13">
        <v>7.7104056974424857</v>
      </c>
      <c r="J5" s="13">
        <v>4.6201173470034442</v>
      </c>
      <c r="K5" s="13">
        <v>0.5312312519552812</v>
      </c>
    </row>
    <row r="6" spans="1:11" x14ac:dyDescent="0.35">
      <c r="A6" s="13" t="s">
        <v>195</v>
      </c>
      <c r="B6" s="13">
        <v>0.26258122660406702</v>
      </c>
      <c r="C6" s="13">
        <v>0.36541697097397841</v>
      </c>
      <c r="D6" s="13">
        <v>0.16319776381212855</v>
      </c>
      <c r="E6" s="13">
        <v>0.41354688823615898</v>
      </c>
      <c r="F6" s="13">
        <v>0.22467850433500855</v>
      </c>
      <c r="G6" s="13">
        <v>0</v>
      </c>
      <c r="H6" s="13">
        <v>0</v>
      </c>
      <c r="I6" s="13">
        <v>0</v>
      </c>
      <c r="J6" s="13">
        <v>0.58366905482489084</v>
      </c>
      <c r="K6" s="13">
        <v>0.32343756366439519</v>
      </c>
    </row>
    <row r="7" spans="1:11" x14ac:dyDescent="0.35">
      <c r="A7" s="13" t="s">
        <v>196</v>
      </c>
      <c r="B7" s="13">
        <v>0.45288441316856387</v>
      </c>
      <c r="C7" s="13">
        <v>0.86847867213631746</v>
      </c>
      <c r="D7" s="13">
        <v>5.1241999572636643E-2</v>
      </c>
      <c r="E7" s="13">
        <v>1.1513085603363298</v>
      </c>
      <c r="F7" s="13">
        <v>0.27753210993673766</v>
      </c>
      <c r="G7" s="13">
        <v>0</v>
      </c>
      <c r="H7" s="13">
        <v>2.8818194925032091E-2</v>
      </c>
      <c r="I7" s="13">
        <v>0</v>
      </c>
      <c r="J7" s="13">
        <v>1.387193715579996</v>
      </c>
      <c r="K7" s="13">
        <v>8.7615978210227888E-2</v>
      </c>
    </row>
    <row r="8" spans="1:11" x14ac:dyDescent="0.35">
      <c r="A8" s="13" t="s">
        <v>197</v>
      </c>
      <c r="B8" s="13">
        <v>2.410075916443679E-2</v>
      </c>
      <c r="C8" s="13">
        <v>0</v>
      </c>
      <c r="D8" s="13">
        <v>4.7392435773111086E-2</v>
      </c>
      <c r="E8" s="13">
        <v>0.1200935226199806</v>
      </c>
      <c r="F8" s="13">
        <v>0</v>
      </c>
      <c r="G8" s="13">
        <v>0</v>
      </c>
      <c r="H8" s="13">
        <v>0</v>
      </c>
      <c r="I8" s="13">
        <v>0</v>
      </c>
      <c r="J8" s="13">
        <v>7.8327985390564361E-2</v>
      </c>
      <c r="K8" s="13">
        <v>0</v>
      </c>
    </row>
    <row r="9" spans="1:11" x14ac:dyDescent="0.35">
      <c r="A9" s="13" t="s">
        <v>71</v>
      </c>
      <c r="B9" s="13">
        <v>0.1211024082656675</v>
      </c>
      <c r="C9" s="13">
        <v>0</v>
      </c>
      <c r="D9" s="13">
        <v>0.23813930783428272</v>
      </c>
      <c r="E9" s="13">
        <v>0</v>
      </c>
      <c r="F9" s="13">
        <v>0.15150740829669423</v>
      </c>
      <c r="G9" s="13">
        <v>0</v>
      </c>
      <c r="H9" s="13">
        <v>0</v>
      </c>
      <c r="I9" s="13">
        <v>0</v>
      </c>
      <c r="J9" s="13">
        <v>0</v>
      </c>
      <c r="K9" s="13">
        <v>0.47196233416111061</v>
      </c>
    </row>
    <row r="10" spans="1:11" x14ac:dyDescent="0.35">
      <c r="A10" s="13" t="s">
        <v>198</v>
      </c>
      <c r="B10" s="13">
        <v>15.473349125955686</v>
      </c>
      <c r="C10" s="13">
        <v>15.255536165161244</v>
      </c>
      <c r="D10" s="13">
        <v>15.683849924266141</v>
      </c>
      <c r="E10" s="13">
        <v>15.096152731729697</v>
      </c>
      <c r="F10" s="13">
        <v>15.568051258988293</v>
      </c>
      <c r="G10" s="13">
        <v>18.783224219530407</v>
      </c>
      <c r="H10" s="13">
        <v>19.712641524642681</v>
      </c>
      <c r="I10" s="13">
        <v>17.952898585442593</v>
      </c>
      <c r="J10" s="13">
        <v>12.87834627315199</v>
      </c>
      <c r="K10" s="13">
        <v>13.243961370802948</v>
      </c>
    </row>
    <row r="11" spans="1:11" x14ac:dyDescent="0.35">
      <c r="A11" s="13" t="s">
        <v>72</v>
      </c>
      <c r="B11" s="23">
        <v>0.13496487138799892</v>
      </c>
      <c r="C11" s="23">
        <v>0</v>
      </c>
      <c r="D11" s="23">
        <v>0.26539885964755716</v>
      </c>
      <c r="E11" s="23">
        <v>0.67252681645209889</v>
      </c>
      <c r="F11" s="23">
        <v>0</v>
      </c>
      <c r="G11" s="23">
        <v>0</v>
      </c>
      <c r="H11" s="23">
        <v>0</v>
      </c>
      <c r="I11" s="23">
        <v>0</v>
      </c>
      <c r="J11" s="23">
        <v>0.13814719761195238</v>
      </c>
      <c r="K11" s="23">
        <v>0.36033012334914571</v>
      </c>
    </row>
    <row r="12" spans="1:11" x14ac:dyDescent="0.35">
      <c r="A12" s="13" t="s">
        <v>199</v>
      </c>
      <c r="B12" s="23">
        <v>2.1072482877521002</v>
      </c>
      <c r="C12" s="23">
        <v>4.2876960217667195</v>
      </c>
      <c r="D12" s="23">
        <v>0</v>
      </c>
      <c r="E12" s="23">
        <v>2.6031892385236968</v>
      </c>
      <c r="F12" s="23">
        <v>1.9827331369838497</v>
      </c>
      <c r="G12" s="23">
        <v>4.9456440953639866</v>
      </c>
      <c r="H12" s="23">
        <v>1.8907372505247071</v>
      </c>
      <c r="I12" s="23">
        <v>2.2830400207892847</v>
      </c>
      <c r="J12" s="23">
        <v>0.90710784863418148</v>
      </c>
      <c r="K12" s="23">
        <v>2.5413833040743765</v>
      </c>
    </row>
    <row r="13" spans="1:11" x14ac:dyDescent="0.35">
      <c r="A13" s="13" t="s">
        <v>73</v>
      </c>
      <c r="B13" s="23">
        <v>2.154086964087647</v>
      </c>
      <c r="C13" s="23">
        <v>3.848745325514499</v>
      </c>
      <c r="D13" s="23">
        <v>0.51631969513022868</v>
      </c>
      <c r="E13" s="23">
        <v>5.5691288478154624</v>
      </c>
      <c r="F13" s="23">
        <v>1.2966775197360862</v>
      </c>
      <c r="G13" s="23">
        <v>3.3139218274902977</v>
      </c>
      <c r="H13" s="23">
        <v>0</v>
      </c>
      <c r="I13" s="23">
        <v>0.16100151548289449</v>
      </c>
      <c r="J13" s="23">
        <v>1.3386606690485188</v>
      </c>
      <c r="K13" s="23">
        <v>5.5329048263078064</v>
      </c>
    </row>
    <row r="14" spans="1:11" x14ac:dyDescent="0.35">
      <c r="A14" s="13" t="s">
        <v>74</v>
      </c>
      <c r="B14" s="13">
        <v>1.894036976105639</v>
      </c>
      <c r="C14" s="13">
        <v>2.0603936941561036</v>
      </c>
      <c r="D14" s="13">
        <v>1.7332649916185527</v>
      </c>
      <c r="E14" s="13">
        <v>0.47081970541336993</v>
      </c>
      <c r="F14" s="13">
        <v>2.2513620019187224</v>
      </c>
      <c r="G14" s="13">
        <v>5.0329466803510154</v>
      </c>
      <c r="H14" s="13">
        <v>2.0288508358453532</v>
      </c>
      <c r="I14" s="13">
        <v>2.7517579759948783</v>
      </c>
      <c r="J14" s="13">
        <v>0.84875098586174968</v>
      </c>
      <c r="K14" s="13">
        <v>1.2728073964451478</v>
      </c>
    </row>
    <row r="15" spans="1:11" x14ac:dyDescent="0.35">
      <c r="A15" s="13" t="s">
        <v>200</v>
      </c>
      <c r="B15" s="13">
        <v>2.120161878882381E-2</v>
      </c>
      <c r="C15" s="13">
        <v>4.3139717832125106E-2</v>
      </c>
      <c r="D15" s="13">
        <v>0</v>
      </c>
      <c r="E15" s="13">
        <v>0</v>
      </c>
      <c r="F15" s="13">
        <v>2.6524677422949741E-2</v>
      </c>
      <c r="G15" s="13">
        <v>0</v>
      </c>
      <c r="H15" s="13">
        <v>0</v>
      </c>
      <c r="I15" s="13">
        <v>0</v>
      </c>
      <c r="J15" s="13">
        <v>6.8905716845542975E-2</v>
      </c>
      <c r="K15" s="13">
        <v>0</v>
      </c>
    </row>
    <row r="16" spans="1:11" x14ac:dyDescent="0.35">
      <c r="A16" s="13" t="s">
        <v>75</v>
      </c>
      <c r="B16" s="13">
        <v>2.4386960387104182</v>
      </c>
      <c r="C16" s="13">
        <v>1.6587594550050018</v>
      </c>
      <c r="D16" s="13">
        <v>3.1924495017858336</v>
      </c>
      <c r="E16" s="13">
        <v>3.930647086973992</v>
      </c>
      <c r="F16" s="13">
        <v>2.0641141264396889</v>
      </c>
      <c r="G16" s="13">
        <v>0</v>
      </c>
      <c r="H16" s="13">
        <v>0.40465109432275587</v>
      </c>
      <c r="I16" s="13">
        <v>1.3772618598223876</v>
      </c>
      <c r="J16" s="13">
        <v>2.8516632792219383</v>
      </c>
      <c r="K16" s="13">
        <v>4.6799337150325089</v>
      </c>
    </row>
    <row r="17" spans="1:11" x14ac:dyDescent="0.35">
      <c r="A17" s="13" t="s">
        <v>76</v>
      </c>
      <c r="B17" s="13">
        <v>8.6801052370154341E-2</v>
      </c>
      <c r="C17" s="13">
        <v>0.17661731135142761</v>
      </c>
      <c r="D17" s="13">
        <v>0</v>
      </c>
      <c r="E17" s="13">
        <v>0</v>
      </c>
      <c r="F17" s="13">
        <v>0.10859406241680843</v>
      </c>
      <c r="G17" s="13">
        <v>0</v>
      </c>
      <c r="H17" s="13">
        <v>0</v>
      </c>
      <c r="I17" s="13">
        <v>0</v>
      </c>
      <c r="J17" s="13">
        <v>0</v>
      </c>
      <c r="K17" s="13">
        <v>0.33828251535996029</v>
      </c>
    </row>
    <row r="18" spans="1:11" x14ac:dyDescent="0.35">
      <c r="A18" s="13" t="s">
        <v>85</v>
      </c>
      <c r="B18" s="13">
        <v>6.4009580412318581</v>
      </c>
      <c r="C18" s="13">
        <v>5.1326287592117685</v>
      </c>
      <c r="D18" s="13">
        <v>7.6267084530162137</v>
      </c>
      <c r="E18" s="13">
        <v>2.5382800818477516</v>
      </c>
      <c r="F18" s="13">
        <v>7.3707548037972774</v>
      </c>
      <c r="G18" s="13">
        <v>11.258198459546612</v>
      </c>
      <c r="H18" s="13">
        <v>9.8879819801819782</v>
      </c>
      <c r="I18" s="13">
        <v>7.6478138873393364</v>
      </c>
      <c r="J18" s="13">
        <v>5.7862264031844948</v>
      </c>
      <c r="K18" s="13">
        <v>2.7220113382805553</v>
      </c>
    </row>
    <row r="19" spans="1:11" x14ac:dyDescent="0.35">
      <c r="A19" s="13" t="s">
        <v>86</v>
      </c>
      <c r="B19" s="23">
        <v>0.8062440136779373</v>
      </c>
      <c r="C19" s="23">
        <v>1.6404945113078211</v>
      </c>
      <c r="D19" s="23">
        <v>0</v>
      </c>
      <c r="E19" s="23">
        <v>0</v>
      </c>
      <c r="F19" s="23">
        <v>1.0086664891015122</v>
      </c>
      <c r="G19" s="23">
        <v>0</v>
      </c>
      <c r="H19" s="23">
        <v>0</v>
      </c>
      <c r="I19" s="23">
        <v>0</v>
      </c>
      <c r="J19" s="23">
        <v>2.6203103766864779</v>
      </c>
      <c r="K19" s="23">
        <v>0</v>
      </c>
    </row>
    <row r="20" spans="1:11" x14ac:dyDescent="0.35">
      <c r="A20" s="13" t="s">
        <v>77</v>
      </c>
      <c r="B20" s="23">
        <v>1.5635547658662654</v>
      </c>
      <c r="C20" s="23">
        <v>3.1814227058030733</v>
      </c>
      <c r="D20" s="23">
        <v>0</v>
      </c>
      <c r="E20" s="23">
        <v>4.712774410063882</v>
      </c>
      <c r="F20" s="23">
        <v>0.77288491255101777</v>
      </c>
      <c r="G20" s="23">
        <v>0</v>
      </c>
      <c r="H20" s="23">
        <v>3.83483733562286E-2</v>
      </c>
      <c r="I20" s="23">
        <v>0.91127183726166716</v>
      </c>
      <c r="J20" s="23">
        <v>3.5289247781634874</v>
      </c>
      <c r="K20" s="23">
        <v>1.043406415320681</v>
      </c>
    </row>
    <row r="21" spans="1:11" x14ac:dyDescent="0.35">
      <c r="A21" s="13" t="s">
        <v>78</v>
      </c>
      <c r="B21" s="23">
        <v>14.567253018012327</v>
      </c>
      <c r="C21" s="23">
        <v>0.9390015104598527</v>
      </c>
      <c r="D21" s="23">
        <v>27.737992773131072</v>
      </c>
      <c r="E21" s="23">
        <v>13.789894980280723</v>
      </c>
      <c r="F21" s="23">
        <v>14.762423134774149</v>
      </c>
      <c r="G21" s="23">
        <v>10.201623060116512</v>
      </c>
      <c r="H21" s="23">
        <v>16.6877769346391</v>
      </c>
      <c r="I21" s="23">
        <v>21.339582572176909</v>
      </c>
      <c r="J21" s="23">
        <v>11.840168003165951</v>
      </c>
      <c r="K21" s="23">
        <v>12.336576368618616</v>
      </c>
    </row>
    <row r="22" spans="1:11" x14ac:dyDescent="0.35">
      <c r="A22" s="13" t="s">
        <v>84</v>
      </c>
      <c r="B22" s="23">
        <v>2.7891074010152426E-2</v>
      </c>
      <c r="C22" s="23">
        <v>5.6750999761732993E-2</v>
      </c>
      <c r="D22" s="23">
        <v>0</v>
      </c>
      <c r="E22" s="23">
        <v>0.13898057337863401</v>
      </c>
      <c r="F22" s="23">
        <v>0</v>
      </c>
      <c r="G22" s="23">
        <v>0</v>
      </c>
      <c r="H22" s="23">
        <v>0</v>
      </c>
      <c r="I22" s="23">
        <v>0.12383225517235517</v>
      </c>
      <c r="J22" s="23">
        <v>0</v>
      </c>
      <c r="K22" s="23">
        <v>0</v>
      </c>
    </row>
    <row r="23" spans="1:11" x14ac:dyDescent="0.35">
      <c r="A23" s="13" t="s">
        <v>201</v>
      </c>
      <c r="B23" s="23">
        <v>0.79068997648775963</v>
      </c>
      <c r="C23" s="23">
        <v>1.083849159093913</v>
      </c>
      <c r="D23" s="23">
        <v>0.50737239177858162</v>
      </c>
      <c r="E23" s="23">
        <v>0</v>
      </c>
      <c r="F23" s="23">
        <v>0.98920732311973791</v>
      </c>
      <c r="G23" s="23">
        <v>1.0089825234272956</v>
      </c>
      <c r="H23" s="23">
        <v>0</v>
      </c>
      <c r="I23" s="23">
        <v>1.6025141254049671</v>
      </c>
      <c r="J23" s="23">
        <v>1.1134743143833674</v>
      </c>
      <c r="K23" s="23">
        <v>0</v>
      </c>
    </row>
    <row r="24" spans="1:11" x14ac:dyDescent="0.35">
      <c r="A24" s="13" t="s">
        <v>202</v>
      </c>
      <c r="B24" s="23">
        <v>6.0696930213378435</v>
      </c>
      <c r="C24" s="23">
        <v>7.4689553218653497</v>
      </c>
      <c r="D24" s="23">
        <v>4.717405121515668</v>
      </c>
      <c r="E24" s="23">
        <v>3.0057808066208893</v>
      </c>
      <c r="F24" s="23">
        <v>6.8389448662653782</v>
      </c>
      <c r="G24" s="23">
        <v>1.2744960226452327</v>
      </c>
      <c r="H24" s="23">
        <v>0.93315910820678905</v>
      </c>
      <c r="I24" s="23">
        <v>3.9200906724892559</v>
      </c>
      <c r="J24" s="23">
        <v>8.7797729467658456</v>
      </c>
      <c r="K24" s="23">
        <v>8.8054243007652211</v>
      </c>
    </row>
    <row r="25" spans="1:11" x14ac:dyDescent="0.35">
      <c r="A25" s="13" t="s">
        <v>79</v>
      </c>
      <c r="B25" s="23">
        <v>7.613497753097713E-2</v>
      </c>
      <c r="C25" s="23">
        <v>0.15491465442124136</v>
      </c>
      <c r="D25" s="23">
        <v>0</v>
      </c>
      <c r="E25" s="23">
        <v>0.37937882304471326</v>
      </c>
      <c r="F25" s="23">
        <v>0</v>
      </c>
      <c r="G25" s="23">
        <v>0</v>
      </c>
      <c r="H25" s="23">
        <v>0</v>
      </c>
      <c r="I25" s="23">
        <v>0</v>
      </c>
      <c r="J25" s="23">
        <v>0</v>
      </c>
      <c r="K25" s="23">
        <v>0.29671450982210257</v>
      </c>
    </row>
    <row r="26" spans="1:11" x14ac:dyDescent="0.35">
      <c r="A26" s="13" t="s">
        <v>80</v>
      </c>
      <c r="B26" s="23">
        <v>0.10689812990917955</v>
      </c>
      <c r="C26" s="23">
        <v>0.21750957825422215</v>
      </c>
      <c r="D26" s="23">
        <v>0</v>
      </c>
      <c r="E26" s="23">
        <v>0</v>
      </c>
      <c r="F26" s="23">
        <v>0.13373688307480711</v>
      </c>
      <c r="G26" s="23">
        <v>0</v>
      </c>
      <c r="H26" s="23">
        <v>0</v>
      </c>
      <c r="I26" s="23">
        <v>0</v>
      </c>
      <c r="J26" s="23">
        <v>0.34742122024771238</v>
      </c>
      <c r="K26" s="23">
        <v>0</v>
      </c>
    </row>
    <row r="27" spans="1:11" x14ac:dyDescent="0.35">
      <c r="A27" s="13" t="s">
        <v>203</v>
      </c>
      <c r="B27" s="23">
        <v>6.7457672817368248</v>
      </c>
      <c r="C27" s="23">
        <v>12.50096493390962</v>
      </c>
      <c r="D27" s="23">
        <v>1.1837764075567052</v>
      </c>
      <c r="E27" s="23">
        <v>5.090996249244621</v>
      </c>
      <c r="F27" s="23">
        <v>7.161228163273492</v>
      </c>
      <c r="G27" s="23">
        <v>0.44863562673414747</v>
      </c>
      <c r="H27" s="23">
        <v>3.4985648132932976</v>
      </c>
      <c r="I27" s="23">
        <v>5.482549204422086</v>
      </c>
      <c r="J27" s="23">
        <v>6.3201784080511691</v>
      </c>
      <c r="K27" s="23">
        <v>12.055234170456028</v>
      </c>
    </row>
    <row r="28" spans="1:11" x14ac:dyDescent="0.35">
      <c r="A28" s="13" t="s">
        <v>204</v>
      </c>
      <c r="B28" s="23">
        <v>0.36015688807796908</v>
      </c>
      <c r="C28" s="23">
        <v>0</v>
      </c>
      <c r="D28" s="23">
        <v>0.70822300949197436</v>
      </c>
      <c r="E28" s="23">
        <v>0.52982121495278434</v>
      </c>
      <c r="F28" s="23">
        <v>0.317559519968029</v>
      </c>
      <c r="G28" s="23">
        <v>1.5048796366550674</v>
      </c>
      <c r="H28" s="23">
        <v>0</v>
      </c>
      <c r="I28" s="23">
        <v>0.51092533202832957</v>
      </c>
      <c r="J28" s="23">
        <v>2.8524056008267313E-2</v>
      </c>
      <c r="K28" s="23">
        <v>0.4143764294127143</v>
      </c>
    </row>
    <row r="29" spans="1:11" x14ac:dyDescent="0.35">
      <c r="A29" s="13" t="s">
        <v>205</v>
      </c>
      <c r="B29" s="23">
        <v>0.40219108921615826</v>
      </c>
      <c r="C29" s="23">
        <v>0.81835308313939648</v>
      </c>
      <c r="D29" s="23">
        <v>0</v>
      </c>
      <c r="E29" s="23">
        <v>0</v>
      </c>
      <c r="F29" s="23">
        <v>0.50316860283644504</v>
      </c>
      <c r="G29" s="23">
        <v>0</v>
      </c>
      <c r="H29" s="23">
        <v>3.2405155832034498</v>
      </c>
      <c r="I29" s="23">
        <v>0</v>
      </c>
      <c r="J29" s="23">
        <v>0</v>
      </c>
      <c r="K29" s="23">
        <v>0</v>
      </c>
    </row>
    <row r="30" spans="1:11" x14ac:dyDescent="0.35">
      <c r="A30" s="13" t="s">
        <v>206</v>
      </c>
      <c r="B30" s="23">
        <v>10.140883185847441</v>
      </c>
      <c r="C30" s="23">
        <v>7.9286198907408529</v>
      </c>
      <c r="D30" s="23">
        <v>12.278878959810314</v>
      </c>
      <c r="E30" s="23">
        <v>4.9489875570462347</v>
      </c>
      <c r="F30" s="23">
        <v>11.444404635301071</v>
      </c>
      <c r="G30" s="23">
        <v>11.228147346522935</v>
      </c>
      <c r="H30" s="23">
        <v>10.525030497709036</v>
      </c>
      <c r="I30" s="23">
        <v>12.693517549663573</v>
      </c>
      <c r="J30" s="23">
        <v>11.172478794112861</v>
      </c>
      <c r="K30" s="23">
        <v>6.1114188603017423</v>
      </c>
    </row>
    <row r="31" spans="1:11" x14ac:dyDescent="0.35">
      <c r="A31" s="13" t="s">
        <v>207</v>
      </c>
      <c r="B31" s="23">
        <v>7.0238479358824364</v>
      </c>
      <c r="C31" s="23">
        <v>7.762189167274629</v>
      </c>
      <c r="D31" s="23">
        <v>6.3102934345033432</v>
      </c>
      <c r="E31" s="23">
        <v>4.0046086125506131</v>
      </c>
      <c r="F31" s="23">
        <v>7.7818838249639795</v>
      </c>
      <c r="G31" s="23">
        <v>9.1774652086149295</v>
      </c>
      <c r="H31" s="23">
        <v>17.027260340424768</v>
      </c>
      <c r="I31" s="23">
        <v>5.5192307511382133</v>
      </c>
      <c r="J31" s="23">
        <v>5.0827916849858692</v>
      </c>
      <c r="K31" s="23">
        <v>5.1086305970397206</v>
      </c>
    </row>
    <row r="32" spans="1:11" x14ac:dyDescent="0.35">
      <c r="A32" s="13" t="s">
        <v>208</v>
      </c>
      <c r="B32" s="13">
        <v>0.42806091878211999</v>
      </c>
      <c r="C32" s="13">
        <v>0.85996727861046496</v>
      </c>
      <c r="D32" s="13">
        <v>1.0654015135870774E-2</v>
      </c>
      <c r="E32" s="13">
        <v>2.6997519474178337E-2</v>
      </c>
      <c r="F32" s="13">
        <v>0.52875530498830037</v>
      </c>
      <c r="G32" s="13">
        <v>0</v>
      </c>
      <c r="H32" s="13">
        <v>0</v>
      </c>
      <c r="I32" s="13">
        <v>0</v>
      </c>
      <c r="J32" s="13">
        <v>1.3735987339313995</v>
      </c>
      <c r="K32" s="13">
        <v>2.1114925954233813E-2</v>
      </c>
    </row>
    <row r="33" spans="1:11" x14ac:dyDescent="0.35">
      <c r="A33" s="13" t="s">
        <v>81</v>
      </c>
      <c r="B33" s="13">
        <v>1.3279623315438405E-2</v>
      </c>
      <c r="C33" s="13">
        <v>2.702054066960723E-2</v>
      </c>
      <c r="D33" s="13">
        <v>0</v>
      </c>
      <c r="E33" s="13">
        <v>6.6172054255067392E-2</v>
      </c>
      <c r="F33" s="13">
        <v>0</v>
      </c>
      <c r="G33" s="13">
        <v>0</v>
      </c>
      <c r="H33" s="13">
        <v>0</v>
      </c>
      <c r="I33" s="13">
        <v>0</v>
      </c>
      <c r="J33" s="13">
        <v>0</v>
      </c>
      <c r="K33" s="13">
        <v>5.1753570440856753E-2</v>
      </c>
    </row>
    <row r="34" spans="1:11" x14ac:dyDescent="0.35">
      <c r="A34" s="13" t="s">
        <v>209</v>
      </c>
      <c r="B34" s="13">
        <v>2.776307627222983</v>
      </c>
      <c r="C34" s="13">
        <v>4.7425221571733296</v>
      </c>
      <c r="D34" s="13">
        <v>0.87610055646574791</v>
      </c>
      <c r="E34" s="13">
        <v>5.4510823506572601</v>
      </c>
      <c r="F34" s="13">
        <v>2.104755948658513</v>
      </c>
      <c r="G34" s="13">
        <v>0</v>
      </c>
      <c r="H34" s="13">
        <v>3.349506518318452</v>
      </c>
      <c r="I34" s="13">
        <v>0.57333592275175838</v>
      </c>
      <c r="J34" s="13">
        <v>3.804884026814114</v>
      </c>
      <c r="K34" s="13">
        <v>4.1338928099801011</v>
      </c>
    </row>
    <row r="35" spans="1:11" x14ac:dyDescent="0.35">
      <c r="A35" s="13" t="s">
        <v>82</v>
      </c>
      <c r="B35" s="13">
        <v>1.6149021284022209</v>
      </c>
      <c r="C35" s="13">
        <v>1.3608046649788355</v>
      </c>
      <c r="D35" s="13">
        <v>1.8604693283713862</v>
      </c>
      <c r="E35" s="13">
        <v>3.3680653635752025</v>
      </c>
      <c r="F35" s="13">
        <v>1.1747380640931764</v>
      </c>
      <c r="G35" s="13">
        <v>0</v>
      </c>
      <c r="H35" s="13">
        <v>0</v>
      </c>
      <c r="I35" s="13">
        <v>0.83541999827621871</v>
      </c>
      <c r="J35" s="13">
        <v>0.86059773582565136</v>
      </c>
      <c r="K35" s="13">
        <v>4.5283346402877154</v>
      </c>
    </row>
    <row r="36" spans="1:11" x14ac:dyDescent="0.35">
      <c r="A36" s="13" t="s">
        <v>83</v>
      </c>
      <c r="B36" s="13">
        <v>0.40627042333577967</v>
      </c>
      <c r="C36" s="13">
        <v>2.9429841479258517E-2</v>
      </c>
      <c r="D36" s="13">
        <v>0.770460153034357</v>
      </c>
      <c r="E36" s="13">
        <v>0.19957662705580936</v>
      </c>
      <c r="F36" s="13">
        <v>0.45816472479772008</v>
      </c>
      <c r="G36" s="13">
        <v>4.2400981663296768</v>
      </c>
      <c r="H36" s="13">
        <v>0</v>
      </c>
      <c r="I36" s="13">
        <v>0</v>
      </c>
      <c r="J36" s="13">
        <v>0</v>
      </c>
      <c r="K36" s="13">
        <v>0.15609010696370301</v>
      </c>
    </row>
    <row r="37" spans="1:11" x14ac:dyDescent="0.35">
      <c r="A37" s="13" t="s">
        <v>210</v>
      </c>
      <c r="B37" s="13">
        <v>0.56101218882545567</v>
      </c>
      <c r="C37" s="13">
        <v>0.59162622037660517</v>
      </c>
      <c r="D37" s="13">
        <v>0.53142589580820876</v>
      </c>
      <c r="E37" s="13">
        <v>2.7955106944602814</v>
      </c>
      <c r="F37" s="13">
        <v>0</v>
      </c>
      <c r="G37" s="13">
        <v>0</v>
      </c>
      <c r="H37" s="13">
        <v>0</v>
      </c>
      <c r="I37" s="13">
        <v>0</v>
      </c>
      <c r="J37" s="13">
        <v>0</v>
      </c>
      <c r="K37" s="13">
        <v>2.1863861001842677</v>
      </c>
    </row>
    <row r="38" spans="1:11" x14ac:dyDescent="0.35">
      <c r="A38" s="13" t="s">
        <v>211</v>
      </c>
      <c r="B38" s="13">
        <v>2.6814865248286575</v>
      </c>
      <c r="C38" s="13">
        <v>1.7801856087017311</v>
      </c>
      <c r="D38" s="13">
        <v>3.5525300186164941</v>
      </c>
      <c r="E38" s="13">
        <v>4.2098867755262352</v>
      </c>
      <c r="F38" s="13">
        <v>2.2977533659641725</v>
      </c>
      <c r="G38" s="13">
        <v>0</v>
      </c>
      <c r="H38" s="13">
        <v>0.63592889597843594</v>
      </c>
      <c r="I38" s="13">
        <v>1.8466643684236803</v>
      </c>
      <c r="J38" s="13">
        <v>4.32650280724443</v>
      </c>
      <c r="K38" s="13">
        <v>3.3337074570365686</v>
      </c>
    </row>
    <row r="39" spans="1:11" x14ac:dyDescent="0.35">
      <c r="A39" s="13" t="s">
        <v>212</v>
      </c>
      <c r="B39" s="13">
        <v>2.8492197269318797</v>
      </c>
      <c r="C39" s="13">
        <v>3.2870649280797757</v>
      </c>
      <c r="D39" s="13">
        <v>2.4260733538149206</v>
      </c>
      <c r="E39" s="13">
        <v>4.2250278273627924</v>
      </c>
      <c r="F39" s="13">
        <v>2.503797650398758</v>
      </c>
      <c r="G39" s="13">
        <v>4.3719696404482749</v>
      </c>
      <c r="H39" s="13">
        <v>4.8642521344678658</v>
      </c>
      <c r="I39" s="13">
        <v>1.0051993517833657</v>
      </c>
      <c r="J39" s="13">
        <v>2.6649046397741398</v>
      </c>
      <c r="K39" s="13">
        <v>3.2016563418885489</v>
      </c>
    </row>
    <row r="40" spans="1:11" x14ac:dyDescent="0.35">
      <c r="A40" s="13" t="s">
        <v>28</v>
      </c>
      <c r="B40" s="13">
        <v>5.7074910820451841</v>
      </c>
      <c r="C40" s="13">
        <v>5.2505966587112169</v>
      </c>
      <c r="D40" s="13">
        <v>6.1611374407582939</v>
      </c>
      <c r="E40" s="13">
        <v>7.5409836065573774</v>
      </c>
      <c r="F40" s="13">
        <v>4.6641791044776122</v>
      </c>
      <c r="G40" s="13">
        <v>2.0202020202020203</v>
      </c>
      <c r="H40" s="13">
        <v>0.84033613445378152</v>
      </c>
      <c r="I40" s="13">
        <v>4.0935672514619883</v>
      </c>
      <c r="J40" s="13">
        <v>9.2682926829268286</v>
      </c>
      <c r="K40" s="13">
        <v>7.6923076923076925</v>
      </c>
    </row>
    <row r="41" spans="1:11" x14ac:dyDescent="0.35">
      <c r="A41" s="22" t="s">
        <v>213</v>
      </c>
      <c r="B41" s="15"/>
      <c r="C41" s="15"/>
      <c r="D41" s="15"/>
      <c r="E41" s="15"/>
      <c r="F41" s="15"/>
      <c r="G41" s="15"/>
      <c r="H41" s="15"/>
      <c r="I41" s="15"/>
      <c r="J41" s="15"/>
      <c r="K41" s="15"/>
    </row>
    <row r="42" spans="1:11" x14ac:dyDescent="0.35">
      <c r="A42" s="31" t="s">
        <v>219</v>
      </c>
    </row>
  </sheetData>
  <mergeCells count="6">
    <mergeCell ref="A1:K1"/>
    <mergeCell ref="A2:A3"/>
    <mergeCell ref="B2:B3"/>
    <mergeCell ref="C2:D2"/>
    <mergeCell ref="E2:F2"/>
    <mergeCell ref="G2:K2"/>
  </mergeCells>
  <hyperlinks>
    <hyperlink ref="A42" location="Index!A1" display="Back to Table of Contents" xr:uid="{00000000-0004-0000-1400-000000000000}"/>
  </hyperlink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001D1-6CAC-43BD-9164-48ED82BCABE4}">
  <sheetPr>
    <tabColor rgb="FF92D050"/>
  </sheetPr>
  <dimension ref="A1:K19"/>
  <sheetViews>
    <sheetView workbookViewId="0">
      <selection activeCell="A19" sqref="A19"/>
    </sheetView>
  </sheetViews>
  <sheetFormatPr defaultColWidth="9.1796875" defaultRowHeight="14.5" x14ac:dyDescent="0.35"/>
  <cols>
    <col min="1" max="1" width="81.26953125" customWidth="1"/>
    <col min="2" max="6" width="8.81640625" customWidth="1"/>
    <col min="7" max="11" width="7.7265625" customWidth="1"/>
  </cols>
  <sheetData>
    <row r="1" spans="1:11" x14ac:dyDescent="0.35">
      <c r="A1" s="153" t="s">
        <v>162</v>
      </c>
      <c r="B1" s="153"/>
      <c r="C1" s="153"/>
      <c r="D1" s="153"/>
      <c r="E1" s="153"/>
      <c r="F1" s="153"/>
      <c r="G1" s="153"/>
      <c r="H1" s="153"/>
      <c r="I1" s="153"/>
      <c r="J1" s="153"/>
      <c r="K1" s="153"/>
    </row>
    <row r="2" spans="1:11" x14ac:dyDescent="0.35">
      <c r="A2" s="164" t="s">
        <v>87</v>
      </c>
      <c r="B2" s="151" t="s">
        <v>29</v>
      </c>
      <c r="C2" s="152" t="s">
        <v>9</v>
      </c>
      <c r="D2" s="152"/>
      <c r="E2" s="152" t="s">
        <v>216</v>
      </c>
      <c r="F2" s="152"/>
      <c r="G2" s="152" t="s">
        <v>214</v>
      </c>
      <c r="H2" s="152"/>
      <c r="I2" s="152"/>
      <c r="J2" s="152"/>
      <c r="K2" s="152"/>
    </row>
    <row r="3" spans="1:11" x14ac:dyDescent="0.35">
      <c r="A3" s="164"/>
      <c r="B3" s="151"/>
      <c r="C3" s="16" t="s">
        <v>1</v>
      </c>
      <c r="D3" s="16" t="s">
        <v>0</v>
      </c>
      <c r="E3" s="16" t="s">
        <v>2</v>
      </c>
      <c r="F3" s="16" t="s">
        <v>3</v>
      </c>
      <c r="G3" s="16" t="s">
        <v>4</v>
      </c>
      <c r="H3" s="16" t="s">
        <v>5</v>
      </c>
      <c r="I3" s="16" t="s">
        <v>6</v>
      </c>
      <c r="J3" s="16" t="s">
        <v>7</v>
      </c>
      <c r="K3" s="16" t="s">
        <v>8</v>
      </c>
    </row>
    <row r="4" spans="1:11" x14ac:dyDescent="0.35">
      <c r="A4" s="1" t="s">
        <v>88</v>
      </c>
      <c r="B4" s="13">
        <v>37.80792907801542</v>
      </c>
      <c r="C4" s="13">
        <v>34.750210086117058</v>
      </c>
      <c r="D4" s="13">
        <v>40.763404790943405</v>
      </c>
      <c r="E4" s="13">
        <v>35.969284554245689</v>
      </c>
      <c r="F4" s="13">
        <v>38.269710463853237</v>
      </c>
      <c r="G4" s="13">
        <v>35.23239139285895</v>
      </c>
      <c r="H4" s="13">
        <v>29.490886088402661</v>
      </c>
      <c r="I4" s="13">
        <v>36.519169549571508</v>
      </c>
      <c r="J4" s="13">
        <v>39.746441472773263</v>
      </c>
      <c r="K4" s="13">
        <v>41.503523505152799</v>
      </c>
    </row>
    <row r="5" spans="1:11" x14ac:dyDescent="0.35">
      <c r="A5" s="1" t="s">
        <v>89</v>
      </c>
      <c r="B5" s="13">
        <v>17.971844886024709</v>
      </c>
      <c r="C5" s="13">
        <v>18.745962242456624</v>
      </c>
      <c r="D5" s="13">
        <v>17.223612281278339</v>
      </c>
      <c r="E5" s="13">
        <v>14.109806975450063</v>
      </c>
      <c r="F5" s="13">
        <v>18.9418079188174</v>
      </c>
      <c r="G5" s="13">
        <v>22.268988317412859</v>
      </c>
      <c r="H5" s="13">
        <v>26.391458798769776</v>
      </c>
      <c r="I5" s="13">
        <v>19.616911391301759</v>
      </c>
      <c r="J5" s="13">
        <v>14.921574949864738</v>
      </c>
      <c r="K5" s="13">
        <v>14.667423569655909</v>
      </c>
    </row>
    <row r="6" spans="1:11" x14ac:dyDescent="0.35">
      <c r="A6" s="1" t="s">
        <v>90</v>
      </c>
      <c r="B6" s="13">
        <v>68.864020530435752</v>
      </c>
      <c r="C6" s="13">
        <v>72.596226410634728</v>
      </c>
      <c r="D6" s="13">
        <v>65.256611261042124</v>
      </c>
      <c r="E6" s="13">
        <v>67.715604969649974</v>
      </c>
      <c r="F6" s="13">
        <v>69.15244872975407</v>
      </c>
      <c r="G6" s="13">
        <v>75.232914413633551</v>
      </c>
      <c r="H6" s="13">
        <v>74.004926969870453</v>
      </c>
      <c r="I6" s="13">
        <v>71.191689630939791</v>
      </c>
      <c r="J6" s="13">
        <v>66.513648620262899</v>
      </c>
      <c r="K6" s="13">
        <v>65.00983588190347</v>
      </c>
    </row>
    <row r="7" spans="1:11" x14ac:dyDescent="0.35">
      <c r="A7" s="1" t="s">
        <v>91</v>
      </c>
      <c r="B7" s="13">
        <v>3.3312951729107088</v>
      </c>
      <c r="C7" s="13">
        <v>1.8210738499375354</v>
      </c>
      <c r="D7" s="13">
        <v>4.7910180751850309</v>
      </c>
      <c r="E7" s="13">
        <v>1.1664727638091044</v>
      </c>
      <c r="F7" s="13">
        <v>3.8749971660061977</v>
      </c>
      <c r="G7" s="13">
        <v>2.7114964084365303</v>
      </c>
      <c r="H7" s="13">
        <v>3.3054514110058446</v>
      </c>
      <c r="I7" s="13">
        <v>2.3178091747233873</v>
      </c>
      <c r="J7" s="13">
        <v>5.1916985818775423</v>
      </c>
      <c r="K7" s="13">
        <v>2.2114600672255826</v>
      </c>
    </row>
    <row r="8" spans="1:11" x14ac:dyDescent="0.35">
      <c r="A8" s="1" t="s">
        <v>92</v>
      </c>
      <c r="B8" s="13">
        <v>9.4991677547880826</v>
      </c>
      <c r="C8" s="13">
        <v>10.277450818461855</v>
      </c>
      <c r="D8" s="13">
        <v>8.7469087347258885</v>
      </c>
      <c r="E8" s="13">
        <v>18.535472941708427</v>
      </c>
      <c r="F8" s="13">
        <v>7.2296711347920795</v>
      </c>
      <c r="G8" s="13">
        <v>15.565238037493812</v>
      </c>
      <c r="H8" s="13">
        <v>5.4068016249867759</v>
      </c>
      <c r="I8" s="13">
        <v>7.3316080693284729</v>
      </c>
      <c r="J8" s="13">
        <v>8.390556096684481</v>
      </c>
      <c r="K8" s="13">
        <v>12.667949566258184</v>
      </c>
    </row>
    <row r="9" spans="1:11" x14ac:dyDescent="0.35">
      <c r="A9" s="1" t="s">
        <v>93</v>
      </c>
      <c r="B9" s="13">
        <v>2.007279314401015</v>
      </c>
      <c r="C9" s="13">
        <v>1.4848162876321536</v>
      </c>
      <c r="D9" s="13">
        <v>2.5122723469882104</v>
      </c>
      <c r="E9" s="13">
        <v>2.3666470387954486</v>
      </c>
      <c r="F9" s="13">
        <v>1.9170229741183356</v>
      </c>
      <c r="G9" s="13">
        <v>3.998014706457603</v>
      </c>
      <c r="H9" s="13">
        <v>0</v>
      </c>
      <c r="I9" s="13">
        <v>1.975068635224748</v>
      </c>
      <c r="J9" s="13">
        <v>1.5602683074340824</v>
      </c>
      <c r="K9" s="13">
        <v>2.8721764370402383</v>
      </c>
    </row>
    <row r="10" spans="1:11" x14ac:dyDescent="0.35">
      <c r="A10" s="7" t="s">
        <v>94</v>
      </c>
      <c r="B10" s="13">
        <v>4.1515273992895221</v>
      </c>
      <c r="C10" s="13">
        <v>4.5366411445064392</v>
      </c>
      <c r="D10" s="13">
        <v>3.7792909957092506</v>
      </c>
      <c r="E10" s="13">
        <v>4.2959759663795127</v>
      </c>
      <c r="F10" s="13">
        <v>4.1152486849264305</v>
      </c>
      <c r="G10" s="13">
        <v>1.5664381668564302</v>
      </c>
      <c r="H10" s="13">
        <v>7.7060201937301089</v>
      </c>
      <c r="I10" s="13">
        <v>4.9740549259997335</v>
      </c>
      <c r="J10" s="13">
        <v>3.2412263515496078</v>
      </c>
      <c r="K10" s="13">
        <v>3.6720852806493163</v>
      </c>
    </row>
    <row r="11" spans="1:11" x14ac:dyDescent="0.35">
      <c r="A11" s="7" t="s">
        <v>95</v>
      </c>
      <c r="B11" s="13">
        <v>0.78903369719983585</v>
      </c>
      <c r="C11" s="13">
        <v>1.5313771399046665</v>
      </c>
      <c r="D11" s="13">
        <v>7.1512557625343851E-2</v>
      </c>
      <c r="E11" s="13">
        <v>0.18115338047030094</v>
      </c>
      <c r="F11" s="13">
        <v>0.9417047608306508</v>
      </c>
      <c r="G11" s="13">
        <v>0</v>
      </c>
      <c r="H11" s="13">
        <v>0</v>
      </c>
      <c r="I11" s="13">
        <v>0</v>
      </c>
      <c r="J11" s="13">
        <v>0</v>
      </c>
      <c r="K11" s="13">
        <v>3.0744326135158691</v>
      </c>
    </row>
    <row r="12" spans="1:11" x14ac:dyDescent="0.35">
      <c r="A12" s="7" t="s">
        <v>96</v>
      </c>
      <c r="B12" s="13">
        <v>3.349198297505048</v>
      </c>
      <c r="C12" s="13">
        <v>5.352262606012002</v>
      </c>
      <c r="D12" s="13">
        <v>1.4131119759985014</v>
      </c>
      <c r="E12" s="13">
        <v>4.1730219370124235</v>
      </c>
      <c r="F12" s="13">
        <v>3.1422923855576452</v>
      </c>
      <c r="G12" s="13">
        <v>5.5834030265799077</v>
      </c>
      <c r="H12" s="13">
        <v>0.54670894227647304</v>
      </c>
      <c r="I12" s="13">
        <v>1.8242935847565118</v>
      </c>
      <c r="J12" s="13">
        <v>6.2226416687852968</v>
      </c>
      <c r="K12" s="13">
        <v>1.8459901340107154</v>
      </c>
    </row>
    <row r="13" spans="1:11" x14ac:dyDescent="0.35">
      <c r="A13" s="7" t="s">
        <v>97</v>
      </c>
      <c r="B13" s="13">
        <v>4.2675825965425327</v>
      </c>
      <c r="C13" s="13">
        <v>3.8052813989543024</v>
      </c>
      <c r="D13" s="13">
        <v>4.7144254768561575</v>
      </c>
      <c r="E13" s="13">
        <v>3.8235024760612055</v>
      </c>
      <c r="F13" s="13">
        <v>4.3791147229583816</v>
      </c>
      <c r="G13" s="13">
        <v>6.8854385195610943</v>
      </c>
      <c r="H13" s="13">
        <v>13.082811650629267</v>
      </c>
      <c r="I13" s="13">
        <v>2.0849214564535044</v>
      </c>
      <c r="J13" s="13">
        <v>2.7445615347691485</v>
      </c>
      <c r="K13" s="13">
        <v>2.8650836019135548</v>
      </c>
    </row>
    <row r="14" spans="1:11" x14ac:dyDescent="0.35">
      <c r="A14" s="7" t="s">
        <v>98</v>
      </c>
      <c r="B14" s="13">
        <v>4.3410608282747285</v>
      </c>
      <c r="C14" s="13">
        <v>3.4263362731538596</v>
      </c>
      <c r="D14" s="13">
        <v>5.2251990417081915</v>
      </c>
      <c r="E14" s="13">
        <v>3.8104653424913777</v>
      </c>
      <c r="F14" s="13">
        <v>4.4743215622430164</v>
      </c>
      <c r="G14" s="13">
        <v>6.5237969653844141</v>
      </c>
      <c r="H14" s="13">
        <v>0.26909317258845039</v>
      </c>
      <c r="I14" s="13">
        <v>5.4049439470118834</v>
      </c>
      <c r="J14" s="13">
        <v>3.903563644358182</v>
      </c>
      <c r="K14" s="13">
        <v>5.1664842304075442</v>
      </c>
    </row>
    <row r="15" spans="1:11" x14ac:dyDescent="0.35">
      <c r="A15" s="7" t="s">
        <v>99</v>
      </c>
      <c r="B15" s="13">
        <v>2.8647736918551443</v>
      </c>
      <c r="C15" s="13">
        <v>3.7352834895601128</v>
      </c>
      <c r="D15" s="13">
        <v>2.023371793315865</v>
      </c>
      <c r="E15" s="13">
        <v>4.2327134478739348</v>
      </c>
      <c r="F15" s="13">
        <v>2.5212112967806086</v>
      </c>
      <c r="G15" s="13">
        <v>0</v>
      </c>
      <c r="H15" s="13">
        <v>0.83579796705057818</v>
      </c>
      <c r="I15" s="13">
        <v>1.8303413804017548</v>
      </c>
      <c r="J15" s="13">
        <v>3.8960195274811977</v>
      </c>
      <c r="K15" s="13">
        <v>4.4814508156361788</v>
      </c>
    </row>
    <row r="16" spans="1:11" x14ac:dyDescent="0.35">
      <c r="A16" s="7" t="s">
        <v>145</v>
      </c>
      <c r="B16" s="13">
        <v>1.3612130755732119</v>
      </c>
      <c r="C16" s="13">
        <v>1.3513312398586415</v>
      </c>
      <c r="D16" s="13">
        <v>1.3707644848200848</v>
      </c>
      <c r="E16" s="13">
        <v>3.6474229746524642</v>
      </c>
      <c r="F16" s="13">
        <v>0.78702423054925674</v>
      </c>
      <c r="G16" s="13">
        <v>0</v>
      </c>
      <c r="H16" s="13">
        <v>1.8117285171708251</v>
      </c>
      <c r="I16" s="13">
        <v>0.58661068407530892</v>
      </c>
      <c r="J16" s="13">
        <v>2.4801192738253595</v>
      </c>
      <c r="K16" s="13">
        <v>0.93981185781328525</v>
      </c>
    </row>
    <row r="17" spans="1:11" x14ac:dyDescent="0.35">
      <c r="A17" s="7" t="s">
        <v>28</v>
      </c>
      <c r="B17" s="13">
        <v>4.6024605878981601</v>
      </c>
      <c r="C17" s="13">
        <v>4.3554827253230997</v>
      </c>
      <c r="D17" s="13">
        <v>4.8411800635613842</v>
      </c>
      <c r="E17" s="13">
        <v>3.2862331069413053</v>
      </c>
      <c r="F17" s="13">
        <v>4.9330352815795155</v>
      </c>
      <c r="G17" s="13">
        <v>0</v>
      </c>
      <c r="H17" s="13">
        <v>2.1542613667926109</v>
      </c>
      <c r="I17" s="13">
        <v>4.3909579720000202</v>
      </c>
      <c r="J17" s="13">
        <v>5.787976995162138</v>
      </c>
      <c r="K17" s="13">
        <v>6.0995153127127422</v>
      </c>
    </row>
    <row r="18" spans="1:11" x14ac:dyDescent="0.35">
      <c r="A18" s="22" t="s">
        <v>213</v>
      </c>
    </row>
    <row r="19" spans="1:11" x14ac:dyDescent="0.35">
      <c r="A19" s="31" t="s">
        <v>219</v>
      </c>
    </row>
  </sheetData>
  <mergeCells count="6">
    <mergeCell ref="A1:K1"/>
    <mergeCell ref="A2:A3"/>
    <mergeCell ref="B2:B3"/>
    <mergeCell ref="C2:D2"/>
    <mergeCell ref="E2:F2"/>
    <mergeCell ref="G2:K2"/>
  </mergeCells>
  <hyperlinks>
    <hyperlink ref="A19" location="Index!A1" display="Back to Table of Contents" xr:uid="{00000000-0004-0000-1500-000000000000}"/>
  </hyperlink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2FC4A-8B25-46D3-BA64-4457B59632EC}">
  <sheetPr>
    <tabColor rgb="FF92D050"/>
  </sheetPr>
  <dimension ref="A1:K13"/>
  <sheetViews>
    <sheetView workbookViewId="0">
      <selection activeCell="A13" sqref="A13"/>
    </sheetView>
  </sheetViews>
  <sheetFormatPr defaultColWidth="9.1796875" defaultRowHeight="14.5" x14ac:dyDescent="0.35"/>
  <cols>
    <col min="1" max="1" width="81.26953125" customWidth="1"/>
    <col min="2" max="6" width="8.81640625" customWidth="1"/>
    <col min="7" max="11" width="7.7265625" customWidth="1"/>
  </cols>
  <sheetData>
    <row r="1" spans="1:11" x14ac:dyDescent="0.35">
      <c r="A1" s="153" t="s">
        <v>329</v>
      </c>
      <c r="B1" s="153"/>
      <c r="C1" s="153"/>
      <c r="D1" s="153"/>
      <c r="E1" s="153"/>
      <c r="F1" s="153"/>
      <c r="G1" s="153"/>
      <c r="H1" s="153"/>
      <c r="I1" s="153"/>
      <c r="J1" s="153"/>
      <c r="K1" s="153"/>
    </row>
    <row r="2" spans="1:11" x14ac:dyDescent="0.35">
      <c r="A2" s="164" t="s">
        <v>106</v>
      </c>
      <c r="B2" s="151" t="s">
        <v>29</v>
      </c>
      <c r="C2" s="152" t="s">
        <v>9</v>
      </c>
      <c r="D2" s="152"/>
      <c r="E2" s="152" t="s">
        <v>216</v>
      </c>
      <c r="F2" s="152"/>
      <c r="G2" s="152" t="s">
        <v>214</v>
      </c>
      <c r="H2" s="152"/>
      <c r="I2" s="152"/>
      <c r="J2" s="152"/>
      <c r="K2" s="152"/>
    </row>
    <row r="3" spans="1:11" x14ac:dyDescent="0.35">
      <c r="A3" s="164"/>
      <c r="B3" s="151"/>
      <c r="C3" s="2" t="s">
        <v>1</v>
      </c>
      <c r="D3" s="2" t="s">
        <v>0</v>
      </c>
      <c r="E3" s="2" t="s">
        <v>2</v>
      </c>
      <c r="F3" s="2" t="s">
        <v>3</v>
      </c>
      <c r="G3" s="2" t="s">
        <v>4</v>
      </c>
      <c r="H3" s="2" t="s">
        <v>5</v>
      </c>
      <c r="I3" s="2" t="s">
        <v>6</v>
      </c>
      <c r="J3" s="2" t="s">
        <v>7</v>
      </c>
      <c r="K3" s="2" t="s">
        <v>8</v>
      </c>
    </row>
    <row r="4" spans="1:11" x14ac:dyDescent="0.35">
      <c r="A4" s="1" t="s">
        <v>100</v>
      </c>
      <c r="B4" s="13">
        <v>42.934745260068624</v>
      </c>
      <c r="C4" s="13">
        <v>41.516427861438615</v>
      </c>
      <c r="D4" s="13">
        <v>44.305637299520477</v>
      </c>
      <c r="E4" s="13">
        <v>42.12796109869484</v>
      </c>
      <c r="F4" s="13">
        <v>43.13737165320488</v>
      </c>
      <c r="G4" s="13">
        <v>47.987147663931268</v>
      </c>
      <c r="H4" s="13">
        <v>44.963360709783366</v>
      </c>
      <c r="I4" s="13">
        <v>32.965176429561247</v>
      </c>
      <c r="J4" s="13">
        <v>46.961573716127532</v>
      </c>
      <c r="K4" s="13">
        <v>44.174906701860976</v>
      </c>
    </row>
    <row r="5" spans="1:11" x14ac:dyDescent="0.35">
      <c r="A5" s="1" t="s">
        <v>101</v>
      </c>
      <c r="B5" s="13">
        <v>23.126860469985772</v>
      </c>
      <c r="C5" s="13">
        <v>23.076290306697317</v>
      </c>
      <c r="D5" s="13">
        <v>23.175739680205492</v>
      </c>
      <c r="E5" s="13">
        <v>17.414871063104908</v>
      </c>
      <c r="F5" s="13">
        <v>24.561444670520849</v>
      </c>
      <c r="G5" s="13">
        <v>19.900034262106146</v>
      </c>
      <c r="H5" s="13">
        <v>24.895899669753057</v>
      </c>
      <c r="I5" s="13">
        <v>19.788930049998221</v>
      </c>
      <c r="J5" s="13">
        <v>25.256108979498901</v>
      </c>
      <c r="K5" s="13">
        <v>23.733897819745088</v>
      </c>
    </row>
    <row r="6" spans="1:11" x14ac:dyDescent="0.35">
      <c r="A6" s="1" t="s">
        <v>102</v>
      </c>
      <c r="B6" s="13">
        <v>51.813903046821189</v>
      </c>
      <c r="C6" s="13">
        <v>52.379189049198814</v>
      </c>
      <c r="D6" s="13">
        <v>51.267518943078557</v>
      </c>
      <c r="E6" s="13">
        <v>53.283325470708981</v>
      </c>
      <c r="F6" s="13">
        <v>51.444852958828733</v>
      </c>
      <c r="G6" s="13">
        <v>52.959739786141277</v>
      </c>
      <c r="H6" s="13">
        <v>57.544316884064678</v>
      </c>
      <c r="I6" s="13">
        <v>58.4485005034553</v>
      </c>
      <c r="J6" s="13">
        <v>49.767881665501776</v>
      </c>
      <c r="K6" s="13">
        <v>45.287886008828863</v>
      </c>
    </row>
    <row r="7" spans="1:11" x14ac:dyDescent="0.35">
      <c r="A7" s="1" t="s">
        <v>103</v>
      </c>
      <c r="B7" s="13">
        <v>9.2413851226197146</v>
      </c>
      <c r="C7" s="13">
        <v>11.187867993363822</v>
      </c>
      <c r="D7" s="13">
        <v>7.3599882822439442</v>
      </c>
      <c r="E7" s="13">
        <v>10.336618003691838</v>
      </c>
      <c r="F7" s="13">
        <v>8.966313921472203</v>
      </c>
      <c r="G7" s="13">
        <v>11.65918552332362</v>
      </c>
      <c r="H7" s="13">
        <v>3.3591006979825955</v>
      </c>
      <c r="I7" s="13">
        <v>8.9365611696592939</v>
      </c>
      <c r="J7" s="13">
        <v>12.083693798762971</v>
      </c>
      <c r="K7" s="13">
        <v>8.132331298221855</v>
      </c>
    </row>
    <row r="8" spans="1:11" x14ac:dyDescent="0.35">
      <c r="A8" s="1" t="s">
        <v>104</v>
      </c>
      <c r="B8" s="13">
        <v>11.361019455239752</v>
      </c>
      <c r="C8" s="13">
        <v>15.481744089015487</v>
      </c>
      <c r="D8" s="13">
        <v>7.3780826297640996</v>
      </c>
      <c r="E8" s="13">
        <v>11.018533453245251</v>
      </c>
      <c r="F8" s="13">
        <v>11.447035897562611</v>
      </c>
      <c r="G8" s="13">
        <v>2.4366143424967275</v>
      </c>
      <c r="H8" s="13">
        <v>9.3462915812673781</v>
      </c>
      <c r="I8" s="13">
        <v>13.085169114074192</v>
      </c>
      <c r="J8" s="13">
        <v>8.8972619328390419</v>
      </c>
      <c r="K8" s="13">
        <v>16.779051577245692</v>
      </c>
    </row>
    <row r="9" spans="1:11" x14ac:dyDescent="0.35">
      <c r="A9" s="1" t="s">
        <v>105</v>
      </c>
      <c r="B9" s="13">
        <v>3.5836316278202465</v>
      </c>
      <c r="C9" s="13">
        <v>2.4760986547081472</v>
      </c>
      <c r="D9" s="13">
        <v>4.6541311773120544</v>
      </c>
      <c r="E9" s="13">
        <v>5.6999326416976714</v>
      </c>
      <c r="F9" s="13">
        <v>3.0521159365572981</v>
      </c>
      <c r="G9" s="13">
        <v>5.8325440212962087</v>
      </c>
      <c r="H9" s="13">
        <v>1.1729498674221228</v>
      </c>
      <c r="I9" s="13">
        <v>3.4962089584911316</v>
      </c>
      <c r="J9" s="13">
        <v>3.8847928388217858</v>
      </c>
      <c r="K9" s="13">
        <v>3.7082489266939254</v>
      </c>
    </row>
    <row r="10" spans="1:11" x14ac:dyDescent="0.35">
      <c r="A10" s="7" t="s">
        <v>28</v>
      </c>
      <c r="B10" s="13">
        <v>2.643206231450395</v>
      </c>
      <c r="C10" s="13">
        <v>1.6090368219853972</v>
      </c>
      <c r="D10" s="13">
        <v>3.6427953306531644</v>
      </c>
      <c r="E10" s="13">
        <v>3.4638077619259739</v>
      </c>
      <c r="F10" s="13">
        <v>2.4371095623744603</v>
      </c>
      <c r="G10" s="13">
        <v>1.7094413532994714</v>
      </c>
      <c r="H10" s="13">
        <v>6.2269601025335657</v>
      </c>
      <c r="I10" s="13">
        <v>2.5550949997012218</v>
      </c>
      <c r="J10" s="13">
        <v>0.9839632150476556</v>
      </c>
      <c r="K10" s="13">
        <v>3.2908952210933045</v>
      </c>
    </row>
    <row r="11" spans="1:11" x14ac:dyDescent="0.35">
      <c r="A11" s="22" t="s">
        <v>186</v>
      </c>
    </row>
    <row r="13" spans="1:11" x14ac:dyDescent="0.35">
      <c r="A13" s="31" t="s">
        <v>219</v>
      </c>
    </row>
  </sheetData>
  <mergeCells count="6">
    <mergeCell ref="A1:K1"/>
    <mergeCell ref="A2:A3"/>
    <mergeCell ref="B2:B3"/>
    <mergeCell ref="C2:D2"/>
    <mergeCell ref="E2:F2"/>
    <mergeCell ref="G2:K2"/>
  </mergeCells>
  <hyperlinks>
    <hyperlink ref="A13" location="Index!A1" display="Back to Table of Contents" xr:uid="{00000000-0004-0000-1600-000000000000}"/>
  </hyperlink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9AE0E-6B6A-49DD-AA09-3708FDD59161}">
  <sheetPr>
    <tabColor rgb="FF92D050"/>
  </sheetPr>
  <dimension ref="A1:K8"/>
  <sheetViews>
    <sheetView workbookViewId="0">
      <selection activeCell="A8" sqref="A8"/>
    </sheetView>
  </sheetViews>
  <sheetFormatPr defaultColWidth="9.1796875" defaultRowHeight="14.5" x14ac:dyDescent="0.35"/>
  <cols>
    <col min="1" max="1" width="48.1796875" customWidth="1"/>
    <col min="2" max="6" width="9.7265625" customWidth="1"/>
    <col min="7" max="11" width="7.7265625" customWidth="1"/>
  </cols>
  <sheetData>
    <row r="1" spans="1:11" x14ac:dyDescent="0.35">
      <c r="A1" s="150" t="s">
        <v>163</v>
      </c>
      <c r="B1" s="150"/>
      <c r="C1" s="150"/>
      <c r="D1" s="150"/>
      <c r="E1" s="150"/>
      <c r="F1" s="150"/>
      <c r="G1" s="150"/>
      <c r="H1" s="150"/>
      <c r="I1" s="150"/>
      <c r="J1" s="150"/>
      <c r="K1" s="150"/>
    </row>
    <row r="2" spans="1:11" x14ac:dyDescent="0.35">
      <c r="A2" s="161" t="s">
        <v>107</v>
      </c>
      <c r="B2" s="156" t="s">
        <v>29</v>
      </c>
      <c r="C2" s="152" t="s">
        <v>9</v>
      </c>
      <c r="D2" s="152"/>
      <c r="E2" s="152" t="s">
        <v>216</v>
      </c>
      <c r="F2" s="152"/>
      <c r="G2" s="152" t="s">
        <v>214</v>
      </c>
      <c r="H2" s="152"/>
      <c r="I2" s="152"/>
      <c r="J2" s="152"/>
      <c r="K2" s="152"/>
    </row>
    <row r="3" spans="1:11" x14ac:dyDescent="0.35">
      <c r="A3" s="162"/>
      <c r="B3" s="157"/>
      <c r="C3" s="2" t="s">
        <v>1</v>
      </c>
      <c r="D3" s="2" t="s">
        <v>0</v>
      </c>
      <c r="E3" s="2" t="s">
        <v>2</v>
      </c>
      <c r="F3" s="2" t="s">
        <v>3</v>
      </c>
      <c r="G3" s="2" t="s">
        <v>4</v>
      </c>
      <c r="H3" s="2" t="s">
        <v>5</v>
      </c>
      <c r="I3" s="2" t="s">
        <v>6</v>
      </c>
      <c r="J3" s="2" t="s">
        <v>7</v>
      </c>
      <c r="K3" s="2" t="s">
        <v>8</v>
      </c>
    </row>
    <row r="4" spans="1:11" x14ac:dyDescent="0.35">
      <c r="A4" s="6" t="s">
        <v>12</v>
      </c>
      <c r="B4" s="13">
        <v>3.6482610697276248</v>
      </c>
      <c r="C4" s="13">
        <v>3.8765999598330683</v>
      </c>
      <c r="D4" s="13">
        <v>3.4275573210144064</v>
      </c>
      <c r="E4" s="13">
        <v>3.800029725298828</v>
      </c>
      <c r="F4" s="13">
        <v>3.6101438919967594</v>
      </c>
      <c r="G4" s="13">
        <v>5.784613844514416</v>
      </c>
      <c r="H4" s="13">
        <v>4.0858592439393266</v>
      </c>
      <c r="I4" s="13">
        <v>3.123135948487052</v>
      </c>
      <c r="J4" s="13">
        <v>3.2477241067276323</v>
      </c>
      <c r="K4" s="13">
        <v>3.6587316960226737</v>
      </c>
    </row>
    <row r="5" spans="1:11" x14ac:dyDescent="0.35">
      <c r="A5" s="6" t="s">
        <v>13</v>
      </c>
      <c r="B5" s="13">
        <v>96.351738930272376</v>
      </c>
      <c r="C5" s="13">
        <v>96.123400040166928</v>
      </c>
      <c r="D5" s="13">
        <v>96.572442678985595</v>
      </c>
      <c r="E5" s="13">
        <v>96.199970274701172</v>
      </c>
      <c r="F5" s="13">
        <v>96.389856108003244</v>
      </c>
      <c r="G5" s="13">
        <v>94.215386155485589</v>
      </c>
      <c r="H5" s="13">
        <v>95.914140756060675</v>
      </c>
      <c r="I5" s="13">
        <v>96.876864051512953</v>
      </c>
      <c r="J5" s="13">
        <v>96.752275893272369</v>
      </c>
      <c r="K5" s="13">
        <v>96.34126830397733</v>
      </c>
    </row>
    <row r="6" spans="1:11" x14ac:dyDescent="0.35">
      <c r="A6" s="22" t="s">
        <v>186</v>
      </c>
    </row>
    <row r="8" spans="1:11" x14ac:dyDescent="0.35">
      <c r="A8" s="31" t="s">
        <v>219</v>
      </c>
    </row>
  </sheetData>
  <mergeCells count="6">
    <mergeCell ref="A1:K1"/>
    <mergeCell ref="A2:A3"/>
    <mergeCell ref="B2:B3"/>
    <mergeCell ref="C2:D2"/>
    <mergeCell ref="E2:F2"/>
    <mergeCell ref="G2:K2"/>
  </mergeCells>
  <hyperlinks>
    <hyperlink ref="A8" location="Index!A1" display="Back to Table of Contents" xr:uid="{00000000-0004-0000-1700-000000000000}"/>
  </hyperlink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814E-68C1-45AF-824E-ADA01B4CC31E}">
  <sheetPr>
    <tabColor rgb="FF92D050"/>
  </sheetPr>
  <dimension ref="A1:K11"/>
  <sheetViews>
    <sheetView workbookViewId="0">
      <selection activeCell="H16" sqref="H16"/>
    </sheetView>
  </sheetViews>
  <sheetFormatPr defaultColWidth="9.1796875" defaultRowHeight="14.5" x14ac:dyDescent="0.35"/>
  <cols>
    <col min="1" max="1" width="48.1796875" customWidth="1"/>
    <col min="2" max="11" width="10.1796875" customWidth="1"/>
  </cols>
  <sheetData>
    <row r="1" spans="1:11" x14ac:dyDescent="0.35">
      <c r="A1" s="153" t="s">
        <v>164</v>
      </c>
      <c r="B1" s="153"/>
      <c r="C1" s="153"/>
      <c r="D1" s="153"/>
      <c r="E1" s="153"/>
      <c r="F1" s="153"/>
      <c r="G1" s="153"/>
      <c r="H1" s="153"/>
      <c r="I1" s="153"/>
      <c r="J1" s="153"/>
      <c r="K1" s="153"/>
    </row>
    <row r="2" spans="1:11" x14ac:dyDescent="0.35">
      <c r="A2" s="164" t="s">
        <v>113</v>
      </c>
      <c r="B2" s="151" t="s">
        <v>29</v>
      </c>
      <c r="C2" s="152" t="s">
        <v>9</v>
      </c>
      <c r="D2" s="152"/>
      <c r="E2" s="152" t="s">
        <v>216</v>
      </c>
      <c r="F2" s="152"/>
      <c r="G2" s="152" t="s">
        <v>214</v>
      </c>
      <c r="H2" s="152"/>
      <c r="I2" s="152"/>
      <c r="J2" s="152"/>
      <c r="K2" s="152"/>
    </row>
    <row r="3" spans="1:11" x14ac:dyDescent="0.35">
      <c r="A3" s="164"/>
      <c r="B3" s="151"/>
      <c r="C3" s="2" t="s">
        <v>1</v>
      </c>
      <c r="D3" s="2" t="s">
        <v>0</v>
      </c>
      <c r="E3" s="2" t="s">
        <v>2</v>
      </c>
      <c r="F3" s="2" t="s">
        <v>3</v>
      </c>
      <c r="G3" s="2" t="s">
        <v>4</v>
      </c>
      <c r="H3" s="2" t="s">
        <v>5</v>
      </c>
      <c r="I3" s="2" t="s">
        <v>6</v>
      </c>
      <c r="J3" s="2" t="s">
        <v>7</v>
      </c>
      <c r="K3" s="2" t="s">
        <v>8</v>
      </c>
    </row>
    <row r="4" spans="1:11" x14ac:dyDescent="0.35">
      <c r="A4" s="6" t="s">
        <v>108</v>
      </c>
      <c r="B4" s="13">
        <v>10.23220959865874</v>
      </c>
      <c r="C4" s="13">
        <v>9.2139588696368779</v>
      </c>
      <c r="D4" s="13">
        <v>11.211835955762682</v>
      </c>
      <c r="E4" s="13">
        <v>6.170702944401171</v>
      </c>
      <c r="F4" s="13">
        <v>11.250260341571183</v>
      </c>
      <c r="G4" s="13">
        <v>12.323479626514183</v>
      </c>
      <c r="H4" s="13">
        <v>15.659364253907817</v>
      </c>
      <c r="I4" s="13">
        <v>16.753067759548575</v>
      </c>
      <c r="J4" s="13">
        <v>8.295895499429534</v>
      </c>
      <c r="K4" s="13">
        <v>3.5082336577604831</v>
      </c>
    </row>
    <row r="5" spans="1:11" x14ac:dyDescent="0.35">
      <c r="A5" s="6" t="s">
        <v>109</v>
      </c>
      <c r="B5" s="13">
        <v>11.309979035711041</v>
      </c>
      <c r="C5" s="13">
        <v>8.392046202318566</v>
      </c>
      <c r="D5" s="13">
        <v>14.117228596530051</v>
      </c>
      <c r="E5" s="13">
        <v>10.379924554901905</v>
      </c>
      <c r="F5" s="13">
        <v>11.543104999974634</v>
      </c>
      <c r="G5" s="13">
        <v>22.99259389671456</v>
      </c>
      <c r="H5" s="13">
        <v>17.431341100543968</v>
      </c>
      <c r="I5" s="13">
        <v>15.455418861252522</v>
      </c>
      <c r="J5" s="13">
        <v>6.709290735926043</v>
      </c>
      <c r="K5" s="13">
        <v>6.3992481007944608</v>
      </c>
    </row>
    <row r="6" spans="1:11" x14ac:dyDescent="0.35">
      <c r="A6" s="1" t="s">
        <v>110</v>
      </c>
      <c r="B6" s="13">
        <v>16.702231422630252</v>
      </c>
      <c r="C6" s="13">
        <v>15.246097101907152</v>
      </c>
      <c r="D6" s="13">
        <v>18.10313153436822</v>
      </c>
      <c r="E6" s="13">
        <v>12.945286663610508</v>
      </c>
      <c r="F6" s="13">
        <v>17.643941169428686</v>
      </c>
      <c r="G6" s="13">
        <v>22.198440327113524</v>
      </c>
      <c r="H6" s="13">
        <v>13.311370325383107</v>
      </c>
      <c r="I6" s="13">
        <v>14.553543706857441</v>
      </c>
      <c r="J6" s="13">
        <v>17.623702673554032</v>
      </c>
      <c r="K6" s="13">
        <v>17.312602999696367</v>
      </c>
    </row>
    <row r="7" spans="1:11" x14ac:dyDescent="0.35">
      <c r="A7" s="1" t="s">
        <v>111</v>
      </c>
      <c r="B7" s="13">
        <v>33.276888605007152</v>
      </c>
      <c r="C7" s="13">
        <v>34.086017759770854</v>
      </c>
      <c r="D7" s="13">
        <v>32.498451405095523</v>
      </c>
      <c r="E7" s="13">
        <v>33.016504535245971</v>
      </c>
      <c r="F7" s="13">
        <v>33.342156058252627</v>
      </c>
      <c r="G7" s="13">
        <v>18.349600636120446</v>
      </c>
      <c r="H7" s="13">
        <v>45.062795086974262</v>
      </c>
      <c r="I7" s="13">
        <v>26.894701338961809</v>
      </c>
      <c r="J7" s="13">
        <v>39.583148482354616</v>
      </c>
      <c r="K7" s="13">
        <v>30.554773573055439</v>
      </c>
    </row>
    <row r="8" spans="1:11" x14ac:dyDescent="0.35">
      <c r="A8" s="1" t="s">
        <v>112</v>
      </c>
      <c r="B8" s="13">
        <v>28.478691337992814</v>
      </c>
      <c r="C8" s="13">
        <v>33.061880066366548</v>
      </c>
      <c r="D8" s="13">
        <v>24.069352508243526</v>
      </c>
      <c r="E8" s="13">
        <v>37.487581301840443</v>
      </c>
      <c r="F8" s="13">
        <v>26.220537430772872</v>
      </c>
      <c r="G8" s="13">
        <v>24.135885513537289</v>
      </c>
      <c r="H8" s="13">
        <v>8.5351292331908422</v>
      </c>
      <c r="I8" s="13">
        <v>26.343268333379651</v>
      </c>
      <c r="J8" s="13">
        <v>27.787962608735775</v>
      </c>
      <c r="K8" s="13">
        <v>42.225141668693254</v>
      </c>
    </row>
    <row r="9" spans="1:11" x14ac:dyDescent="0.35">
      <c r="A9" s="22" t="s">
        <v>340</v>
      </c>
    </row>
    <row r="11" spans="1:11" x14ac:dyDescent="0.35">
      <c r="A11" s="31" t="s">
        <v>219</v>
      </c>
    </row>
  </sheetData>
  <mergeCells count="6">
    <mergeCell ref="A1:K1"/>
    <mergeCell ref="A2:A3"/>
    <mergeCell ref="B2:B3"/>
    <mergeCell ref="C2:D2"/>
    <mergeCell ref="E2:F2"/>
    <mergeCell ref="G2:K2"/>
  </mergeCells>
  <hyperlinks>
    <hyperlink ref="A11" location="Index!A1" display="Back to Table of Contents" xr:uid="{00000000-0004-0000-1800-000000000000}"/>
  </hyperlink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39FF-F923-42DF-A666-C0C7DC6D02A8}">
  <sheetPr>
    <tabColor rgb="FF92D050"/>
  </sheetPr>
  <dimension ref="A1:K24"/>
  <sheetViews>
    <sheetView topLeftCell="A7" workbookViewId="0">
      <selection activeCell="J21" sqref="J21"/>
    </sheetView>
  </sheetViews>
  <sheetFormatPr defaultColWidth="9.1796875" defaultRowHeight="14.5" x14ac:dyDescent="0.35"/>
  <cols>
    <col min="1" max="1" width="54.1796875" bestFit="1" customWidth="1"/>
    <col min="2" max="6" width="8.81640625" customWidth="1"/>
    <col min="7" max="11" width="7.7265625" customWidth="1"/>
  </cols>
  <sheetData>
    <row r="1" spans="1:11" x14ac:dyDescent="0.35">
      <c r="A1" s="153" t="s">
        <v>165</v>
      </c>
      <c r="B1" s="153"/>
      <c r="C1" s="153"/>
      <c r="D1" s="153"/>
      <c r="E1" s="153"/>
      <c r="F1" s="153"/>
      <c r="G1" s="153"/>
      <c r="H1" s="153"/>
      <c r="I1" s="153"/>
      <c r="J1" s="153"/>
      <c r="K1" s="153"/>
    </row>
    <row r="2" spans="1:11" x14ac:dyDescent="0.35">
      <c r="A2" s="151"/>
      <c r="B2" s="151" t="s">
        <v>29</v>
      </c>
      <c r="C2" s="152" t="s">
        <v>9</v>
      </c>
      <c r="D2" s="152"/>
      <c r="E2" s="152" t="s">
        <v>216</v>
      </c>
      <c r="F2" s="152"/>
      <c r="G2" s="152" t="s">
        <v>214</v>
      </c>
      <c r="H2" s="152"/>
      <c r="I2" s="152"/>
      <c r="J2" s="152"/>
      <c r="K2" s="152"/>
    </row>
    <row r="3" spans="1:11" x14ac:dyDescent="0.35">
      <c r="A3" s="151"/>
      <c r="B3" s="151"/>
      <c r="C3" s="24" t="s">
        <v>1</v>
      </c>
      <c r="D3" s="24" t="s">
        <v>0</v>
      </c>
      <c r="E3" s="24" t="s">
        <v>2</v>
      </c>
      <c r="F3" s="24" t="s">
        <v>3</v>
      </c>
      <c r="G3" s="24" t="s">
        <v>4</v>
      </c>
      <c r="H3" s="24" t="s">
        <v>5</v>
      </c>
      <c r="I3" s="24" t="s">
        <v>6</v>
      </c>
      <c r="J3" s="24" t="s">
        <v>7</v>
      </c>
      <c r="K3" s="24" t="s">
        <v>8</v>
      </c>
    </row>
    <row r="4" spans="1:11" x14ac:dyDescent="0.35">
      <c r="A4" s="1" t="s">
        <v>17</v>
      </c>
      <c r="B4" s="13">
        <v>72.750032581595718</v>
      </c>
      <c r="C4" s="13">
        <v>68.122638073214915</v>
      </c>
      <c r="D4" s="13">
        <v>77.20190037400323</v>
      </c>
      <c r="E4" s="13">
        <v>71.156594788931073</v>
      </c>
      <c r="F4" s="13">
        <v>73.149441142678967</v>
      </c>
      <c r="G4" s="13">
        <v>88.798069792641755</v>
      </c>
      <c r="H4" s="13">
        <v>88.512328667800816</v>
      </c>
      <c r="I4" s="13">
        <v>71.306358050952824</v>
      </c>
      <c r="J4" s="13">
        <v>67.60633025412973</v>
      </c>
      <c r="K4" s="13">
        <v>67.347042928684587</v>
      </c>
    </row>
    <row r="5" spans="1:11" x14ac:dyDescent="0.35">
      <c r="A5" s="1" t="s">
        <v>19</v>
      </c>
      <c r="B5" s="13">
        <v>2.6409322996125337</v>
      </c>
      <c r="C5" s="13">
        <v>3.0987236533442983</v>
      </c>
      <c r="D5" s="13">
        <v>2.2005059258443276</v>
      </c>
      <c r="E5" s="13">
        <v>5.0475623769861739</v>
      </c>
      <c r="F5" s="13">
        <v>2.0376902648820674</v>
      </c>
      <c r="G5" s="13">
        <v>0.59553898261935545</v>
      </c>
      <c r="H5" s="13">
        <v>1.0099492067477196</v>
      </c>
      <c r="I5" s="13">
        <v>3.2634938620098954</v>
      </c>
      <c r="J5" s="13">
        <v>1.869378416644605</v>
      </c>
      <c r="K5" s="13">
        <v>4.4787802238874121</v>
      </c>
    </row>
    <row r="6" spans="1:11" x14ac:dyDescent="0.35">
      <c r="A6" s="1" t="s">
        <v>20</v>
      </c>
      <c r="B6" s="13">
        <v>0.48761349344090199</v>
      </c>
      <c r="C6" s="13">
        <v>0.90994285681435683</v>
      </c>
      <c r="D6" s="13">
        <v>8.1303962843274166E-2</v>
      </c>
      <c r="E6" s="13">
        <v>0.7226947551233186</v>
      </c>
      <c r="F6" s="13">
        <v>0.42868840148033577</v>
      </c>
      <c r="G6" s="13">
        <v>0</v>
      </c>
      <c r="H6" s="13">
        <v>2.406473271706532</v>
      </c>
      <c r="I6" s="13">
        <v>0.37788839746160802</v>
      </c>
      <c r="J6" s="13">
        <v>0.22738164361388341</v>
      </c>
      <c r="K6" s="13">
        <v>0.13442135231985933</v>
      </c>
    </row>
    <row r="7" spans="1:11" x14ac:dyDescent="0.35">
      <c r="A7" s="1" t="s">
        <v>114</v>
      </c>
      <c r="B7" s="13">
        <v>0.65843424001235984</v>
      </c>
      <c r="C7" s="13">
        <v>1.2078148341562616</v>
      </c>
      <c r="D7" s="13">
        <v>0.12989279656868369</v>
      </c>
      <c r="E7" s="13">
        <v>3.4739456024293777E-2</v>
      </c>
      <c r="F7" s="13">
        <v>0.81476857410093317</v>
      </c>
      <c r="G7" s="13">
        <v>0</v>
      </c>
      <c r="H7" s="13">
        <v>0.92469729235232856</v>
      </c>
      <c r="I7" s="13">
        <v>0</v>
      </c>
      <c r="J7" s="13">
        <v>1.7389097192400753</v>
      </c>
      <c r="K7" s="13">
        <v>2.7132086437740233E-2</v>
      </c>
    </row>
    <row r="8" spans="1:11" x14ac:dyDescent="0.35">
      <c r="A8" s="1" t="s">
        <v>23</v>
      </c>
      <c r="B8" s="13">
        <v>2.959591781891779</v>
      </c>
      <c r="C8" s="13">
        <v>3.8242588198587049</v>
      </c>
      <c r="D8" s="13">
        <v>2.1277233664131292</v>
      </c>
      <c r="E8" s="13">
        <v>0.24160076902914682</v>
      </c>
      <c r="F8" s="13">
        <v>3.6408790492593015</v>
      </c>
      <c r="G8" s="13">
        <v>0.47618085011481553</v>
      </c>
      <c r="H8" s="13">
        <v>0.43326711457680772</v>
      </c>
      <c r="I8" s="13">
        <v>1.8286527043735998</v>
      </c>
      <c r="J8" s="13">
        <v>2.2653088294081249</v>
      </c>
      <c r="K8" s="13">
        <v>6.8269352911830374</v>
      </c>
    </row>
    <row r="9" spans="1:11" x14ac:dyDescent="0.35">
      <c r="A9" s="1" t="s">
        <v>22</v>
      </c>
      <c r="B9" s="13">
        <v>0.22930580282288848</v>
      </c>
      <c r="C9" s="13">
        <v>0.22395762638674063</v>
      </c>
      <c r="D9" s="13">
        <v>0.23445111178262326</v>
      </c>
      <c r="E9" s="13">
        <v>0.12479529855152485</v>
      </c>
      <c r="F9" s="13">
        <v>0.25550223817873918</v>
      </c>
      <c r="G9" s="13">
        <v>0</v>
      </c>
      <c r="H9" s="13">
        <v>0</v>
      </c>
      <c r="I9" s="13">
        <v>0.48494777255823185</v>
      </c>
      <c r="J9" s="13">
        <v>8.0957253632946188E-2</v>
      </c>
      <c r="K9" s="13">
        <v>0.36817775691285676</v>
      </c>
    </row>
    <row r="10" spans="1:11" x14ac:dyDescent="0.35">
      <c r="A10" s="1" t="s">
        <v>46</v>
      </c>
      <c r="B10" s="13">
        <v>0</v>
      </c>
      <c r="C10" s="13">
        <v>0</v>
      </c>
      <c r="D10" s="13">
        <v>0</v>
      </c>
      <c r="E10" s="13">
        <v>0</v>
      </c>
      <c r="F10" s="13">
        <v>0</v>
      </c>
      <c r="G10" s="13">
        <v>0</v>
      </c>
      <c r="H10" s="13">
        <v>0</v>
      </c>
      <c r="I10" s="13">
        <v>0</v>
      </c>
      <c r="J10" s="13">
        <v>0</v>
      </c>
      <c r="K10" s="13">
        <v>0</v>
      </c>
    </row>
    <row r="11" spans="1:11" x14ac:dyDescent="0.35">
      <c r="A11" s="1" t="s">
        <v>24</v>
      </c>
      <c r="B11" s="13">
        <v>1.8181004216188379</v>
      </c>
      <c r="C11" s="13">
        <v>2.6737623000333706</v>
      </c>
      <c r="D11" s="13">
        <v>0.99489558122637989</v>
      </c>
      <c r="E11" s="13">
        <v>3.5765929802503345</v>
      </c>
      <c r="F11" s="13">
        <v>1.3773194976619256</v>
      </c>
      <c r="G11" s="13">
        <v>0</v>
      </c>
      <c r="H11" s="13">
        <v>3.5600152725688896</v>
      </c>
      <c r="I11" s="13">
        <v>1.7722806243329656</v>
      </c>
      <c r="J11" s="13">
        <v>2.8660905203442688</v>
      </c>
      <c r="K11" s="13">
        <v>0.35653886701574489</v>
      </c>
    </row>
    <row r="12" spans="1:11" x14ac:dyDescent="0.35">
      <c r="A12" s="1" t="s">
        <v>25</v>
      </c>
      <c r="B12" s="13">
        <v>0</v>
      </c>
      <c r="C12" s="13">
        <v>0</v>
      </c>
      <c r="D12" s="13">
        <v>0</v>
      </c>
      <c r="E12" s="13">
        <v>0</v>
      </c>
      <c r="F12" s="13">
        <v>0</v>
      </c>
      <c r="G12" s="13">
        <v>0</v>
      </c>
      <c r="H12" s="13">
        <v>0</v>
      </c>
      <c r="I12" s="13">
        <v>0</v>
      </c>
      <c r="J12" s="13">
        <v>0</v>
      </c>
      <c r="K12" s="13">
        <v>0</v>
      </c>
    </row>
    <row r="13" spans="1:11" x14ac:dyDescent="0.35">
      <c r="A13" s="1" t="s">
        <v>26</v>
      </c>
      <c r="B13" s="13">
        <v>3.6289037758159854</v>
      </c>
      <c r="C13" s="13">
        <v>0</v>
      </c>
      <c r="D13" s="13">
        <v>7.1201556697363406</v>
      </c>
      <c r="E13" s="13">
        <v>5.4425928559372228</v>
      </c>
      <c r="F13" s="13">
        <v>3.1742873803229359</v>
      </c>
      <c r="G13" s="13">
        <v>4.1661249844774417</v>
      </c>
      <c r="H13" s="13">
        <v>5.9453244811870656</v>
      </c>
      <c r="I13" s="13">
        <v>3.6728362169757385</v>
      </c>
      <c r="J13" s="13">
        <v>2.6323878020576572</v>
      </c>
      <c r="K13" s="13">
        <v>3.4978991271950011</v>
      </c>
    </row>
    <row r="14" spans="1:11" x14ac:dyDescent="0.35">
      <c r="A14" s="1" t="s">
        <v>68</v>
      </c>
      <c r="B14" s="13">
        <v>10.000210731326348</v>
      </c>
      <c r="C14" s="13">
        <v>12.604782557714737</v>
      </c>
      <c r="D14" s="13">
        <v>7.4944357415540193</v>
      </c>
      <c r="E14" s="13">
        <v>9.2338395986949173</v>
      </c>
      <c r="F14" s="13">
        <v>10.192308090099406</v>
      </c>
      <c r="G14" s="13">
        <v>15.310280930835132</v>
      </c>
      <c r="H14" s="13">
        <v>10.384273677931281</v>
      </c>
      <c r="I14" s="13">
        <v>13.158019577870615</v>
      </c>
      <c r="J14" s="13">
        <v>7.9268141668085121</v>
      </c>
      <c r="K14" s="13">
        <v>7.7775182231053677</v>
      </c>
    </row>
    <row r="15" spans="1:11" x14ac:dyDescent="0.35">
      <c r="A15" s="1" t="s">
        <v>67</v>
      </c>
      <c r="B15" s="13">
        <v>1.5331418108156043</v>
      </c>
      <c r="C15" s="13">
        <v>1.1634280344286689</v>
      </c>
      <c r="D15" s="13">
        <v>1.8888315732781258</v>
      </c>
      <c r="E15" s="13">
        <v>2.5131850538007408</v>
      </c>
      <c r="F15" s="13">
        <v>1.2874857436117155</v>
      </c>
      <c r="G15" s="13">
        <v>3.0986130806232555</v>
      </c>
      <c r="H15" s="13">
        <v>0.70433661076071197</v>
      </c>
      <c r="I15" s="13">
        <v>0.90949470465461846</v>
      </c>
      <c r="J15" s="13">
        <v>1.1352810029530176</v>
      </c>
      <c r="K15" s="13">
        <v>2.4462907305627679</v>
      </c>
    </row>
    <row r="16" spans="1:11" x14ac:dyDescent="0.35">
      <c r="A16" s="1" t="s">
        <v>148</v>
      </c>
      <c r="B16" s="13">
        <v>3.1339098121275382</v>
      </c>
      <c r="C16" s="13">
        <v>4.3131712506145163</v>
      </c>
      <c r="D16" s="13">
        <v>1.9993802172723678</v>
      </c>
      <c r="E16" s="13">
        <v>2.2674226554940633</v>
      </c>
      <c r="F16" s="13">
        <v>3.351102092881304</v>
      </c>
      <c r="G16" s="13">
        <v>0</v>
      </c>
      <c r="H16" s="13">
        <v>0.32630669515150124</v>
      </c>
      <c r="I16" s="13">
        <v>2.8195037104998537</v>
      </c>
      <c r="J16" s="13">
        <v>3.641653585466738</v>
      </c>
      <c r="K16" s="13">
        <v>5.1830480804848316</v>
      </c>
    </row>
    <row r="17" spans="1:11" x14ac:dyDescent="0.35">
      <c r="A17" s="1" t="s">
        <v>115</v>
      </c>
      <c r="B17" s="13">
        <v>3.0827036228016844</v>
      </c>
      <c r="C17" s="13">
        <v>5.0596964225999725</v>
      </c>
      <c r="D17" s="13">
        <v>1.1807022794316264</v>
      </c>
      <c r="E17" s="13">
        <v>1.8958880577333943</v>
      </c>
      <c r="F17" s="13">
        <v>3.3801889085764252</v>
      </c>
      <c r="G17" s="13">
        <v>7.1703762658165289</v>
      </c>
      <c r="H17" s="13">
        <v>1.7012147903194901</v>
      </c>
      <c r="I17" s="13">
        <v>7.0323928022995261</v>
      </c>
      <c r="J17" s="13">
        <v>1.6447101169034501</v>
      </c>
      <c r="K17" s="13">
        <v>0.64850969577750095</v>
      </c>
    </row>
    <row r="18" spans="1:11" x14ac:dyDescent="0.35">
      <c r="A18" s="1" t="s">
        <v>116</v>
      </c>
      <c r="B18" s="13">
        <v>4.8525433603538435</v>
      </c>
      <c r="C18" s="13">
        <v>5.0000725435844524</v>
      </c>
      <c r="D18" s="13">
        <v>4.7106102664551024</v>
      </c>
      <c r="E18" s="13">
        <v>8.3836670185236368</v>
      </c>
      <c r="F18" s="13">
        <v>3.9674375684558876</v>
      </c>
      <c r="G18" s="13">
        <v>2.0535316600536984</v>
      </c>
      <c r="H18" s="13">
        <v>1.1846356107846636</v>
      </c>
      <c r="I18" s="13">
        <v>4.4018464601953946</v>
      </c>
      <c r="J18" s="13">
        <v>6.248622829378343</v>
      </c>
      <c r="K18" s="13">
        <v>6.2564116677437642</v>
      </c>
    </row>
    <row r="19" spans="1:11" x14ac:dyDescent="0.35">
      <c r="A19" s="1" t="s">
        <v>117</v>
      </c>
      <c r="B19" s="13">
        <v>8.0605742897755128</v>
      </c>
      <c r="C19" s="13">
        <v>8.5827354893770451</v>
      </c>
      <c r="D19" s="13">
        <v>7.558219752521171</v>
      </c>
      <c r="E19" s="13">
        <v>3.6400736949452286</v>
      </c>
      <c r="F19" s="13">
        <v>9.1686098779714182</v>
      </c>
      <c r="G19" s="13">
        <v>12.255938280368259</v>
      </c>
      <c r="H19" s="13">
        <v>13.676580714728923</v>
      </c>
      <c r="I19" s="13">
        <v>8.1677526328232393</v>
      </c>
      <c r="J19" s="13">
        <v>8.0650180378291001</v>
      </c>
      <c r="K19" s="13">
        <v>3.8763105275657463</v>
      </c>
    </row>
    <row r="20" spans="1:11" x14ac:dyDescent="0.35">
      <c r="A20" s="1" t="s">
        <v>118</v>
      </c>
      <c r="B20" s="13">
        <v>18.977657096471052</v>
      </c>
      <c r="C20" s="13">
        <v>21.574895057060996</v>
      </c>
      <c r="D20" s="13">
        <v>16.478937783685591</v>
      </c>
      <c r="E20" s="13">
        <v>21.796172609132253</v>
      </c>
      <c r="F20" s="13">
        <v>18.271172519234899</v>
      </c>
      <c r="G20" s="13">
        <v>11.511681653534902</v>
      </c>
      <c r="H20" s="13">
        <v>14.17913195591562</v>
      </c>
      <c r="I20" s="13">
        <v>19.906157872882524</v>
      </c>
      <c r="J20" s="13">
        <v>22.212495418419724</v>
      </c>
      <c r="K20" s="13">
        <v>19.030895611852959</v>
      </c>
    </row>
    <row r="21" spans="1:11" x14ac:dyDescent="0.35">
      <c r="A21" s="7" t="s">
        <v>149</v>
      </c>
      <c r="B21" s="13">
        <v>5.6927475880025362</v>
      </c>
      <c r="C21" s="13">
        <v>5.826509674910338</v>
      </c>
      <c r="D21" s="13">
        <v>5.5640593757760772</v>
      </c>
      <c r="E21" s="13">
        <v>7.6007762601161302</v>
      </c>
      <c r="F21" s="13">
        <v>5.2144841817103789</v>
      </c>
      <c r="G21" s="13">
        <v>1.6827715094451678</v>
      </c>
      <c r="H21" s="13">
        <v>3.1133221461605221</v>
      </c>
      <c r="I21" s="13">
        <v>4.8375029931124258</v>
      </c>
      <c r="J21" s="13">
        <v>5.6254253360007738</v>
      </c>
      <c r="K21" s="13">
        <v>9.0899321360058636</v>
      </c>
    </row>
    <row r="22" spans="1:11" x14ac:dyDescent="0.35">
      <c r="A22" s="7" t="s">
        <v>28</v>
      </c>
      <c r="B22" s="13">
        <v>2.4380283360022736</v>
      </c>
      <c r="C22" s="13">
        <v>0.33426397776132988</v>
      </c>
      <c r="D22" s="13">
        <v>4.4619925284447453</v>
      </c>
      <c r="E22" s="13">
        <v>3.7091513134474505</v>
      </c>
      <c r="F22" s="13">
        <v>2.1194106894782667</v>
      </c>
      <c r="G22" s="13">
        <v>0.53969070108926631</v>
      </c>
      <c r="H22" s="13">
        <v>0.50461430996893908</v>
      </c>
      <c r="I22" s="13">
        <v>1.783776481587114</v>
      </c>
      <c r="J22" s="13">
        <v>2.8988690275768954</v>
      </c>
      <c r="K22" s="13">
        <v>4.0160537217564025</v>
      </c>
    </row>
    <row r="23" spans="1:11" x14ac:dyDescent="0.35">
      <c r="A23" s="22" t="s">
        <v>340</v>
      </c>
    </row>
    <row r="24" spans="1:11" x14ac:dyDescent="0.35">
      <c r="A24" s="31" t="s">
        <v>219</v>
      </c>
    </row>
  </sheetData>
  <mergeCells count="6">
    <mergeCell ref="A1:K1"/>
    <mergeCell ref="A2:A3"/>
    <mergeCell ref="B2:B3"/>
    <mergeCell ref="C2:D2"/>
    <mergeCell ref="E2:F2"/>
    <mergeCell ref="G2:K2"/>
  </mergeCells>
  <hyperlinks>
    <hyperlink ref="A24" location="Index!A1" display="Back to Table of Contents" xr:uid="{00000000-0004-0000-1900-000000000000}"/>
  </hyperlink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04260-114F-4F47-9F7F-9D30B0AD5AC7}">
  <sheetPr>
    <tabColor rgb="FF92D050"/>
  </sheetPr>
  <dimension ref="A1:K9"/>
  <sheetViews>
    <sheetView workbookViewId="0">
      <selection activeCell="A9" sqref="A9"/>
    </sheetView>
  </sheetViews>
  <sheetFormatPr defaultColWidth="9.1796875" defaultRowHeight="14.5" x14ac:dyDescent="0.35"/>
  <cols>
    <col min="1" max="1" width="67.1796875" customWidth="1"/>
    <col min="2" max="6" width="9.7265625" customWidth="1"/>
    <col min="7" max="11" width="7.7265625" customWidth="1"/>
  </cols>
  <sheetData>
    <row r="1" spans="1:11" x14ac:dyDescent="0.35">
      <c r="A1" s="153" t="s">
        <v>166</v>
      </c>
      <c r="B1" s="153"/>
      <c r="C1" s="153"/>
      <c r="D1" s="153"/>
      <c r="E1" s="153"/>
      <c r="F1" s="153"/>
      <c r="G1" s="153"/>
      <c r="H1" s="153"/>
      <c r="I1" s="153"/>
      <c r="J1" s="153"/>
      <c r="K1" s="153"/>
    </row>
    <row r="2" spans="1:11" x14ac:dyDescent="0.35">
      <c r="A2" s="164"/>
      <c r="B2" s="151" t="s">
        <v>29</v>
      </c>
      <c r="C2" s="152" t="s">
        <v>9</v>
      </c>
      <c r="D2" s="152"/>
      <c r="E2" s="152" t="s">
        <v>216</v>
      </c>
      <c r="F2" s="152"/>
      <c r="G2" s="152" t="s">
        <v>214</v>
      </c>
      <c r="H2" s="152"/>
      <c r="I2" s="152"/>
      <c r="J2" s="152"/>
      <c r="K2" s="152"/>
    </row>
    <row r="3" spans="1:11" x14ac:dyDescent="0.35">
      <c r="A3" s="164"/>
      <c r="B3" s="151"/>
      <c r="C3" s="2" t="s">
        <v>1</v>
      </c>
      <c r="D3" s="2" t="s">
        <v>0</v>
      </c>
      <c r="E3" s="2" t="s">
        <v>2</v>
      </c>
      <c r="F3" s="2" t="s">
        <v>3</v>
      </c>
      <c r="G3" s="2" t="s">
        <v>4</v>
      </c>
      <c r="H3" s="2" t="s">
        <v>5</v>
      </c>
      <c r="I3" s="2" t="s">
        <v>6</v>
      </c>
      <c r="J3" s="2" t="s">
        <v>7</v>
      </c>
      <c r="K3" s="2" t="s">
        <v>8</v>
      </c>
    </row>
    <row r="4" spans="1:11" ht="29" x14ac:dyDescent="0.35">
      <c r="A4" s="6" t="s">
        <v>167</v>
      </c>
      <c r="B4" s="13">
        <v>62.851093740159619</v>
      </c>
      <c r="C4" s="13">
        <v>68.891870033466418</v>
      </c>
      <c r="D4" s="13">
        <v>57.012307484979488</v>
      </c>
      <c r="E4" s="13">
        <v>59.17447280576765</v>
      </c>
      <c r="F4" s="13">
        <v>63.774488713105733</v>
      </c>
      <c r="G4" s="13">
        <v>64.951232415282391</v>
      </c>
      <c r="H4" s="13">
        <v>71.341901893439243</v>
      </c>
      <c r="I4" s="13">
        <v>61.013704483467031</v>
      </c>
      <c r="J4" s="13">
        <v>59.74089815930872</v>
      </c>
      <c r="K4" s="13">
        <v>63.379437044378349</v>
      </c>
    </row>
    <row r="5" spans="1:11" ht="43.5" x14ac:dyDescent="0.35">
      <c r="A5" s="6" t="s">
        <v>168</v>
      </c>
      <c r="B5" s="13">
        <v>58.69766899833899</v>
      </c>
      <c r="C5" s="13">
        <v>40.025471280011651</v>
      </c>
      <c r="D5" s="13">
        <v>80.506109782696015</v>
      </c>
      <c r="E5" s="13">
        <v>52.925347408093195</v>
      </c>
      <c r="F5" s="13">
        <v>60.042837163723789</v>
      </c>
      <c r="G5" s="13">
        <v>58.87149231965082</v>
      </c>
      <c r="H5" s="13">
        <v>64.590147675979921</v>
      </c>
      <c r="I5" s="13">
        <v>60.493034600188686</v>
      </c>
      <c r="J5" s="13">
        <v>56.642283984678095</v>
      </c>
      <c r="K5" s="13">
        <v>56.236192620081951</v>
      </c>
    </row>
    <row r="6" spans="1:11" ht="29" x14ac:dyDescent="0.35">
      <c r="A6" s="6" t="s">
        <v>169</v>
      </c>
      <c r="B6" s="13">
        <v>82.711142812985699</v>
      </c>
      <c r="C6" s="13">
        <v>80.889966765956814</v>
      </c>
      <c r="D6" s="13">
        <v>83.768663134548817</v>
      </c>
      <c r="E6" s="13">
        <v>76.080861004401171</v>
      </c>
      <c r="F6" s="13">
        <v>84.073090924391252</v>
      </c>
      <c r="G6" s="13">
        <v>93.670623742093071</v>
      </c>
      <c r="H6" s="13">
        <v>76.929355780466253</v>
      </c>
      <c r="I6" s="13">
        <v>82.832282840170819</v>
      </c>
      <c r="J6" s="13">
        <v>92.949118562335201</v>
      </c>
      <c r="K6" s="13">
        <v>70.606689370081043</v>
      </c>
    </row>
    <row r="7" spans="1:11" x14ac:dyDescent="0.35">
      <c r="A7" s="22" t="s">
        <v>186</v>
      </c>
    </row>
    <row r="9" spans="1:11" x14ac:dyDescent="0.35">
      <c r="A9" s="31" t="s">
        <v>219</v>
      </c>
    </row>
  </sheetData>
  <mergeCells count="6">
    <mergeCell ref="A1:K1"/>
    <mergeCell ref="A2:A3"/>
    <mergeCell ref="B2:B3"/>
    <mergeCell ref="C2:D2"/>
    <mergeCell ref="E2:F2"/>
    <mergeCell ref="G2:K2"/>
  </mergeCells>
  <hyperlinks>
    <hyperlink ref="A9" location="Index!A1" display="Back to Table of Contents" xr:uid="{00000000-0004-0000-1A00-000000000000}"/>
  </hyperlinks>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2009B-EC67-46B8-9A76-113E0E0ED620}">
  <sheetPr>
    <tabColor rgb="FF92D050"/>
  </sheetPr>
  <dimension ref="A1:K13"/>
  <sheetViews>
    <sheetView workbookViewId="0">
      <selection activeCell="C11" sqref="C11"/>
    </sheetView>
  </sheetViews>
  <sheetFormatPr defaultColWidth="9.1796875" defaultRowHeight="14.5" x14ac:dyDescent="0.35"/>
  <cols>
    <col min="1" max="1" width="48.1796875" customWidth="1"/>
    <col min="2" max="12" width="10" customWidth="1"/>
  </cols>
  <sheetData>
    <row r="1" spans="1:11" x14ac:dyDescent="0.35">
      <c r="A1" s="153" t="s">
        <v>170</v>
      </c>
      <c r="B1" s="153"/>
      <c r="C1" s="153"/>
      <c r="D1" s="153"/>
      <c r="E1" s="153"/>
      <c r="F1" s="153"/>
      <c r="G1" s="153"/>
      <c r="H1" s="153"/>
      <c r="I1" s="153"/>
      <c r="J1" s="153"/>
      <c r="K1" s="153"/>
    </row>
    <row r="2" spans="1:11" x14ac:dyDescent="0.35">
      <c r="A2" s="164"/>
      <c r="B2" s="151" t="s">
        <v>29</v>
      </c>
      <c r="C2" s="152" t="s">
        <v>9</v>
      </c>
      <c r="D2" s="152"/>
      <c r="E2" s="152" t="s">
        <v>216</v>
      </c>
      <c r="F2" s="152"/>
      <c r="G2" s="152" t="s">
        <v>214</v>
      </c>
      <c r="H2" s="152"/>
      <c r="I2" s="152"/>
      <c r="J2" s="152"/>
      <c r="K2" s="152"/>
    </row>
    <row r="3" spans="1:11" x14ac:dyDescent="0.35">
      <c r="A3" s="164"/>
      <c r="B3" s="151"/>
      <c r="C3" s="2" t="s">
        <v>1</v>
      </c>
      <c r="D3" s="2" t="s">
        <v>0</v>
      </c>
      <c r="E3" s="2" t="s">
        <v>2</v>
      </c>
      <c r="F3" s="2" t="s">
        <v>3</v>
      </c>
      <c r="G3" s="2" t="s">
        <v>4</v>
      </c>
      <c r="H3" s="2" t="s">
        <v>5</v>
      </c>
      <c r="I3" s="2" t="s">
        <v>6</v>
      </c>
      <c r="J3" s="2" t="s">
        <v>7</v>
      </c>
      <c r="K3" s="2" t="s">
        <v>8</v>
      </c>
    </row>
    <row r="4" spans="1:11" ht="43.5" x14ac:dyDescent="0.35">
      <c r="A4" s="9" t="s">
        <v>120</v>
      </c>
      <c r="B4" s="18">
        <v>50.300417541698778</v>
      </c>
      <c r="C4" s="18">
        <v>48.262444724619776</v>
      </c>
      <c r="D4" s="18">
        <v>52.256358601770771</v>
      </c>
      <c r="E4" s="18">
        <v>58.143264703482195</v>
      </c>
      <c r="F4" s="18">
        <v>48.322085444226026</v>
      </c>
      <c r="G4" s="18">
        <v>58.905262602589119</v>
      </c>
      <c r="H4" s="18">
        <v>43.365970739614582</v>
      </c>
      <c r="I4" s="18">
        <v>40.891742599978784</v>
      </c>
      <c r="J4" s="18">
        <v>49.439556450554875</v>
      </c>
      <c r="K4" s="18">
        <v>59.944783406202369</v>
      </c>
    </row>
    <row r="5" spans="1:11" x14ac:dyDescent="0.35">
      <c r="A5" s="165" t="s">
        <v>119</v>
      </c>
      <c r="B5" s="166"/>
      <c r="C5" s="166"/>
      <c r="D5" s="166"/>
      <c r="E5" s="166"/>
      <c r="F5" s="166"/>
      <c r="G5" s="166"/>
      <c r="H5" s="166"/>
      <c r="I5" s="166"/>
      <c r="J5" s="166"/>
      <c r="K5" s="167"/>
    </row>
    <row r="6" spans="1:11" x14ac:dyDescent="0.35">
      <c r="A6" s="8" t="s">
        <v>108</v>
      </c>
      <c r="B6" s="13">
        <v>18.754450402709228</v>
      </c>
      <c r="C6" s="13">
        <v>16.183246213647049</v>
      </c>
      <c r="D6" s="13">
        <v>21.222159395228569</v>
      </c>
      <c r="E6" s="13">
        <v>22.119353187539346</v>
      </c>
      <c r="F6" s="13">
        <v>17.905664872813585</v>
      </c>
      <c r="G6" s="13">
        <v>24.04322650622461</v>
      </c>
      <c r="H6" s="13">
        <v>16.990696032734245</v>
      </c>
      <c r="I6" s="13">
        <v>21.230631859428879</v>
      </c>
      <c r="J6" s="13">
        <v>11.867734896689059</v>
      </c>
      <c r="K6" s="13">
        <v>23.900840310698332</v>
      </c>
    </row>
    <row r="7" spans="1:11" x14ac:dyDescent="0.35">
      <c r="A7" s="8" t="s">
        <v>109</v>
      </c>
      <c r="B7" s="13">
        <v>11.886929146653307</v>
      </c>
      <c r="C7" s="13">
        <v>10.099108175088364</v>
      </c>
      <c r="D7" s="13">
        <v>13.602787384327787</v>
      </c>
      <c r="E7" s="13">
        <v>13.496535394541874</v>
      </c>
      <c r="F7" s="13">
        <v>11.480911327001376</v>
      </c>
      <c r="G7" s="13">
        <v>9.0906496331330064</v>
      </c>
      <c r="H7" s="13">
        <v>9.9285977323871073</v>
      </c>
      <c r="I7" s="13">
        <v>17.63037654200134</v>
      </c>
      <c r="J7" s="13">
        <v>9.3663391739722712</v>
      </c>
      <c r="K7" s="13">
        <v>11.75565748294677</v>
      </c>
    </row>
    <row r="8" spans="1:11" x14ac:dyDescent="0.35">
      <c r="A8" s="4" t="s">
        <v>110</v>
      </c>
      <c r="B8" s="13">
        <v>14.030934055031825</v>
      </c>
      <c r="C8" s="13">
        <v>15.23665617862558</v>
      </c>
      <c r="D8" s="13">
        <v>12.873744229529454</v>
      </c>
      <c r="E8" s="13">
        <v>13.187334594763225</v>
      </c>
      <c r="F8" s="13">
        <v>14.24372921159083</v>
      </c>
      <c r="G8" s="13">
        <v>15.090589658506605</v>
      </c>
      <c r="H8" s="13">
        <v>5.771122101582189</v>
      </c>
      <c r="I8" s="13">
        <v>12.988476751871763</v>
      </c>
      <c r="J8" s="13">
        <v>14.285244979010979</v>
      </c>
      <c r="K8" s="13">
        <v>18.190956362598612</v>
      </c>
    </row>
    <row r="9" spans="1:11" x14ac:dyDescent="0.35">
      <c r="A9" s="4" t="s">
        <v>111</v>
      </c>
      <c r="B9" s="13">
        <v>25.633492308174795</v>
      </c>
      <c r="C9" s="13">
        <v>29.001459857579267</v>
      </c>
      <c r="D9" s="13">
        <v>22.401090990716554</v>
      </c>
      <c r="E9" s="13">
        <v>23.782711866674134</v>
      </c>
      <c r="F9" s="13">
        <v>26.100345515596342</v>
      </c>
      <c r="G9" s="13">
        <v>22.928017058640762</v>
      </c>
      <c r="H9" s="13">
        <v>39.16851763554444</v>
      </c>
      <c r="I9" s="13">
        <v>21.599858786404141</v>
      </c>
      <c r="J9" s="13">
        <v>29.431011568030566</v>
      </c>
      <c r="K9" s="13">
        <v>19.110284347489653</v>
      </c>
    </row>
    <row r="10" spans="1:11" x14ac:dyDescent="0.35">
      <c r="A10" s="4" t="s">
        <v>112</v>
      </c>
      <c r="B10" s="13">
        <v>29.694194087430844</v>
      </c>
      <c r="C10" s="13">
        <v>29.47952957505974</v>
      </c>
      <c r="D10" s="13">
        <v>29.900218000197636</v>
      </c>
      <c r="E10" s="13">
        <v>27.414064956481418</v>
      </c>
      <c r="F10" s="13">
        <v>30.269349072997869</v>
      </c>
      <c r="G10" s="13">
        <v>28.847517143495015</v>
      </c>
      <c r="H10" s="13">
        <v>28.141066497752014</v>
      </c>
      <c r="I10" s="13">
        <v>26.550656060293875</v>
      </c>
      <c r="J10" s="13">
        <v>35.049669382297118</v>
      </c>
      <c r="K10" s="13">
        <v>27.042261496266637</v>
      </c>
    </row>
    <row r="11" spans="1:11" x14ac:dyDescent="0.35">
      <c r="A11" s="22" t="s">
        <v>186</v>
      </c>
    </row>
    <row r="13" spans="1:11" x14ac:dyDescent="0.35">
      <c r="A13" s="31" t="s">
        <v>219</v>
      </c>
    </row>
  </sheetData>
  <mergeCells count="7">
    <mergeCell ref="A5:K5"/>
    <mergeCell ref="A1:K1"/>
    <mergeCell ref="A2:A3"/>
    <mergeCell ref="B2:B3"/>
    <mergeCell ref="C2:D2"/>
    <mergeCell ref="E2:F2"/>
    <mergeCell ref="G2:K2"/>
  </mergeCells>
  <hyperlinks>
    <hyperlink ref="A13" location="Index!A1" display="Back to Table of Contents" xr:uid="{00000000-0004-0000-1B00-000000000000}"/>
  </hyperlink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FC937-317F-4B4C-B51C-A4576D36340A}">
  <sheetPr>
    <tabColor rgb="FF92D050"/>
  </sheetPr>
  <dimension ref="A1:K13"/>
  <sheetViews>
    <sheetView workbookViewId="0">
      <selection activeCell="A17" sqref="A17"/>
    </sheetView>
  </sheetViews>
  <sheetFormatPr defaultColWidth="9.1796875" defaultRowHeight="14.5" x14ac:dyDescent="0.35"/>
  <cols>
    <col min="1" max="1" width="56.453125" bestFit="1" customWidth="1"/>
    <col min="2" max="6" width="9.7265625" customWidth="1"/>
    <col min="7" max="11" width="7.7265625" customWidth="1"/>
  </cols>
  <sheetData>
    <row r="1" spans="1:11" x14ac:dyDescent="0.35">
      <c r="A1" s="153" t="s">
        <v>332</v>
      </c>
      <c r="B1" s="153"/>
      <c r="C1" s="153"/>
      <c r="D1" s="153"/>
      <c r="E1" s="153"/>
      <c r="F1" s="153"/>
      <c r="G1" s="153"/>
      <c r="H1" s="153"/>
      <c r="I1" s="153"/>
      <c r="J1" s="153"/>
      <c r="K1" s="153"/>
    </row>
    <row r="2" spans="1:11" x14ac:dyDescent="0.35">
      <c r="A2" s="164" t="s">
        <v>127</v>
      </c>
      <c r="B2" s="151" t="s">
        <v>29</v>
      </c>
      <c r="C2" s="152" t="s">
        <v>9</v>
      </c>
      <c r="D2" s="152"/>
      <c r="E2" s="152" t="s">
        <v>216</v>
      </c>
      <c r="F2" s="152"/>
      <c r="G2" s="152" t="s">
        <v>214</v>
      </c>
      <c r="H2" s="152"/>
      <c r="I2" s="152"/>
      <c r="J2" s="152"/>
      <c r="K2" s="152"/>
    </row>
    <row r="3" spans="1:11" x14ac:dyDescent="0.35">
      <c r="A3" s="164"/>
      <c r="B3" s="151"/>
      <c r="C3" s="10" t="s">
        <v>1</v>
      </c>
      <c r="D3" s="10" t="s">
        <v>0</v>
      </c>
      <c r="E3" s="10" t="s">
        <v>2</v>
      </c>
      <c r="F3" s="10" t="s">
        <v>3</v>
      </c>
      <c r="G3" s="10" t="s">
        <v>4</v>
      </c>
      <c r="H3" s="10" t="s">
        <v>5</v>
      </c>
      <c r="I3" s="10" t="s">
        <v>6</v>
      </c>
      <c r="J3" s="10" t="s">
        <v>7</v>
      </c>
      <c r="K3" s="10" t="s">
        <v>8</v>
      </c>
    </row>
    <row r="4" spans="1:11" x14ac:dyDescent="0.35">
      <c r="A4" s="6" t="s">
        <v>121</v>
      </c>
      <c r="B4" s="13">
        <v>25.116063315637557</v>
      </c>
      <c r="C4" s="13">
        <v>29.209805963549734</v>
      </c>
      <c r="D4" s="13">
        <v>21.159206258812201</v>
      </c>
      <c r="E4" s="13">
        <v>22.319283923341676</v>
      </c>
      <c r="F4" s="13">
        <v>25.818483303275581</v>
      </c>
      <c r="G4" s="13">
        <v>28.979613567029869</v>
      </c>
      <c r="H4" s="13">
        <v>38.897919436009218</v>
      </c>
      <c r="I4" s="13">
        <v>30.995824033303535</v>
      </c>
      <c r="J4" s="13">
        <v>20.97846782800757</v>
      </c>
      <c r="K4" s="13">
        <v>16.951893488559151</v>
      </c>
    </row>
    <row r="5" spans="1:11" x14ac:dyDescent="0.35">
      <c r="A5" s="6" t="s">
        <v>122</v>
      </c>
      <c r="B5" s="13">
        <v>3.7267432328043886</v>
      </c>
      <c r="C5" s="13">
        <v>3.2828998255278394</v>
      </c>
      <c r="D5" s="13">
        <v>4.1557455100001253</v>
      </c>
      <c r="E5" s="13">
        <v>0.12742653457437192</v>
      </c>
      <c r="F5" s="13">
        <v>4.6307230024066754</v>
      </c>
      <c r="G5" s="13">
        <v>7.8070351882242743</v>
      </c>
      <c r="H5" s="13">
        <v>3.8239219429968205</v>
      </c>
      <c r="I5" s="13">
        <v>4.2889055875238196</v>
      </c>
      <c r="J5" s="13">
        <v>5.0766117377331454</v>
      </c>
      <c r="K5" s="13">
        <v>0.19509650236558662</v>
      </c>
    </row>
    <row r="6" spans="1:11" x14ac:dyDescent="0.35">
      <c r="A6" s="6" t="s">
        <v>123</v>
      </c>
      <c r="B6" s="13">
        <v>0.22056455337149397</v>
      </c>
      <c r="C6" s="13">
        <v>0.35976209584775426</v>
      </c>
      <c r="D6" s="13">
        <v>8.6021465148583637E-2</v>
      </c>
      <c r="E6" s="13">
        <v>1.0987719056631708</v>
      </c>
      <c r="F6" s="13">
        <v>0</v>
      </c>
      <c r="G6" s="13">
        <v>0</v>
      </c>
      <c r="H6" s="13">
        <v>0</v>
      </c>
      <c r="I6" s="13">
        <v>0.19422139632806268</v>
      </c>
      <c r="J6" s="13">
        <v>0</v>
      </c>
      <c r="K6" s="13">
        <v>0.68898054787941443</v>
      </c>
    </row>
    <row r="7" spans="1:11" x14ac:dyDescent="0.35">
      <c r="A7" s="11" t="s">
        <v>124</v>
      </c>
      <c r="B7" s="13">
        <v>47.147926785309494</v>
      </c>
      <c r="C7" s="13">
        <v>43.64109633902666</v>
      </c>
      <c r="D7" s="13">
        <v>50.537496670837371</v>
      </c>
      <c r="E7" s="13">
        <v>56.161305578416048</v>
      </c>
      <c r="F7" s="13">
        <v>44.884188201611821</v>
      </c>
      <c r="G7" s="13">
        <v>30.350287145700324</v>
      </c>
      <c r="H7" s="13">
        <v>25.794020770314265</v>
      </c>
      <c r="I7" s="13">
        <v>39.847071051092371</v>
      </c>
      <c r="J7" s="13">
        <v>49.71088648532475</v>
      </c>
      <c r="K7" s="13">
        <v>66.461007173211186</v>
      </c>
    </row>
    <row r="8" spans="1:11" x14ac:dyDescent="0.35">
      <c r="A8" s="11" t="s">
        <v>125</v>
      </c>
      <c r="B8" s="13">
        <v>5.0435715302425033</v>
      </c>
      <c r="C8" s="13">
        <v>0.97901635010829036</v>
      </c>
      <c r="D8" s="13">
        <v>8.9722170828818353</v>
      </c>
      <c r="E8" s="13">
        <v>7.0271815575338445</v>
      </c>
      <c r="F8" s="13">
        <v>4.5453815998222655</v>
      </c>
      <c r="G8" s="13">
        <v>2.3127580428951959</v>
      </c>
      <c r="H8" s="13">
        <v>3.974899076495769</v>
      </c>
      <c r="I8" s="13">
        <v>4.6968609631513241</v>
      </c>
      <c r="J8" s="13">
        <v>5.633167847455459</v>
      </c>
      <c r="K8" s="13">
        <v>6.0767445730888534</v>
      </c>
    </row>
    <row r="9" spans="1:11" x14ac:dyDescent="0.35">
      <c r="A9" s="11" t="s">
        <v>126</v>
      </c>
      <c r="B9" s="13">
        <v>1.6580871871978533</v>
      </c>
      <c r="C9" s="13">
        <v>2.1272423033186181</v>
      </c>
      <c r="D9" s="13">
        <v>1.2046195680462364</v>
      </c>
      <c r="E9" s="13">
        <v>3.0662127904957703</v>
      </c>
      <c r="F9" s="13">
        <v>1.3044319895137217</v>
      </c>
      <c r="G9" s="13">
        <v>2.7673240789207409</v>
      </c>
      <c r="H9" s="13">
        <v>3.1078999237273379</v>
      </c>
      <c r="I9" s="13">
        <v>0.78638482389929487</v>
      </c>
      <c r="J9" s="13">
        <v>2.2271508626907432</v>
      </c>
      <c r="K9" s="13">
        <v>0.66648485562555826</v>
      </c>
    </row>
    <row r="10" spans="1:11" x14ac:dyDescent="0.35">
      <c r="A10" s="11" t="s">
        <v>28</v>
      </c>
      <c r="B10" s="13">
        <v>17.087043395436709</v>
      </c>
      <c r="C10" s="13">
        <v>20.400177122621105</v>
      </c>
      <c r="D10" s="13">
        <v>13.884693444273648</v>
      </c>
      <c r="E10" s="13">
        <v>10.199817709975115</v>
      </c>
      <c r="F10" s="13">
        <v>18.816791903369936</v>
      </c>
      <c r="G10" s="13">
        <v>27.782981977229596</v>
      </c>
      <c r="H10" s="13">
        <v>24.40133885045659</v>
      </c>
      <c r="I10" s="13">
        <v>19.190732144701588</v>
      </c>
      <c r="J10" s="13">
        <v>16.373715238788332</v>
      </c>
      <c r="K10" s="13">
        <v>8.959792859270248</v>
      </c>
    </row>
    <row r="11" spans="1:11" x14ac:dyDescent="0.35">
      <c r="A11" s="22" t="s">
        <v>186</v>
      </c>
    </row>
    <row r="13" spans="1:11" x14ac:dyDescent="0.35">
      <c r="A13" s="31" t="s">
        <v>219</v>
      </c>
    </row>
  </sheetData>
  <mergeCells count="6">
    <mergeCell ref="A1:K1"/>
    <mergeCell ref="A2:A3"/>
    <mergeCell ref="B2:B3"/>
    <mergeCell ref="C2:D2"/>
    <mergeCell ref="E2:F2"/>
    <mergeCell ref="G2:K2"/>
  </mergeCells>
  <hyperlinks>
    <hyperlink ref="A13" location="Index!A1" display="Back to Table of Contents" xr:uid="{00000000-0004-0000-1C00-000000000000}"/>
  </hyperlinks>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C5377-9FEC-4E3B-A757-180943A69A08}">
  <sheetPr>
    <tabColor rgb="FF92D050"/>
  </sheetPr>
  <dimension ref="A1:K12"/>
  <sheetViews>
    <sheetView workbookViewId="0">
      <selection sqref="A1:K1"/>
    </sheetView>
  </sheetViews>
  <sheetFormatPr defaultColWidth="9.1796875" defaultRowHeight="14.5" x14ac:dyDescent="0.35"/>
  <cols>
    <col min="1" max="1" width="48.1796875" customWidth="1"/>
    <col min="2" max="6" width="9.7265625" customWidth="1"/>
    <col min="7" max="11" width="7.7265625" customWidth="1"/>
  </cols>
  <sheetData>
    <row r="1" spans="1:11" x14ac:dyDescent="0.35">
      <c r="A1" s="153" t="s">
        <v>171</v>
      </c>
      <c r="B1" s="153"/>
      <c r="C1" s="153"/>
      <c r="D1" s="153"/>
      <c r="E1" s="153"/>
      <c r="F1" s="153"/>
      <c r="G1" s="153"/>
      <c r="H1" s="153"/>
      <c r="I1" s="153"/>
      <c r="J1" s="153"/>
      <c r="K1" s="153"/>
    </row>
    <row r="2" spans="1:11" x14ac:dyDescent="0.35">
      <c r="A2" s="164"/>
      <c r="B2" s="151" t="s">
        <v>29</v>
      </c>
      <c r="C2" s="152" t="s">
        <v>9</v>
      </c>
      <c r="D2" s="152"/>
      <c r="E2" s="152" t="s">
        <v>216</v>
      </c>
      <c r="F2" s="152"/>
      <c r="G2" s="152" t="s">
        <v>214</v>
      </c>
      <c r="H2" s="152"/>
      <c r="I2" s="152"/>
      <c r="J2" s="152"/>
      <c r="K2" s="152"/>
    </row>
    <row r="3" spans="1:11" x14ac:dyDescent="0.35">
      <c r="A3" s="164"/>
      <c r="B3" s="151"/>
      <c r="C3" s="10" t="s">
        <v>1</v>
      </c>
      <c r="D3" s="10" t="s">
        <v>0</v>
      </c>
      <c r="E3" s="10" t="s">
        <v>2</v>
      </c>
      <c r="F3" s="10" t="s">
        <v>3</v>
      </c>
      <c r="G3" s="10" t="s">
        <v>4</v>
      </c>
      <c r="H3" s="10" t="s">
        <v>5</v>
      </c>
      <c r="I3" s="10" t="s">
        <v>6</v>
      </c>
      <c r="J3" s="10" t="s">
        <v>7</v>
      </c>
      <c r="K3" s="10" t="s">
        <v>8</v>
      </c>
    </row>
    <row r="4" spans="1:11" ht="29" x14ac:dyDescent="0.35">
      <c r="A4" s="9" t="s">
        <v>128</v>
      </c>
      <c r="B4" s="18">
        <v>87.167349532644835</v>
      </c>
      <c r="C4" s="18">
        <v>87.888910964679908</v>
      </c>
      <c r="D4" s="18">
        <v>86.469915499819848</v>
      </c>
      <c r="E4" s="18">
        <v>82.137061015841923</v>
      </c>
      <c r="F4" s="18">
        <v>88.43072239913603</v>
      </c>
      <c r="G4" s="18">
        <v>81.675345561428301</v>
      </c>
      <c r="H4" s="18">
        <v>90.252608516663841</v>
      </c>
      <c r="I4" s="18">
        <v>85.983154729086877</v>
      </c>
      <c r="J4" s="18">
        <v>89.074975092729062</v>
      </c>
      <c r="K4" s="18">
        <v>86.275847530754447</v>
      </c>
    </row>
    <row r="5" spans="1:11" x14ac:dyDescent="0.35">
      <c r="A5" s="168" t="s">
        <v>172</v>
      </c>
      <c r="B5" s="168"/>
      <c r="C5" s="168"/>
      <c r="D5" s="168"/>
      <c r="E5" s="168"/>
      <c r="F5" s="168"/>
      <c r="G5" s="168"/>
      <c r="H5" s="168"/>
      <c r="I5" s="168"/>
      <c r="J5" s="168"/>
      <c r="K5" s="168"/>
    </row>
    <row r="6" spans="1:11" x14ac:dyDescent="0.35">
      <c r="A6" s="8" t="s">
        <v>129</v>
      </c>
      <c r="B6" s="19">
        <v>32.873058961673742</v>
      </c>
      <c r="C6" s="19">
        <v>32.27404078064211</v>
      </c>
      <c r="D6" s="19">
        <v>33.461548676120358</v>
      </c>
      <c r="E6" s="19">
        <v>31.730315725195268</v>
      </c>
      <c r="F6" s="19">
        <v>33.139636342104197</v>
      </c>
      <c r="G6" s="19">
        <v>17.708216686314142</v>
      </c>
      <c r="H6" s="19">
        <v>23.866907236368675</v>
      </c>
      <c r="I6" s="19">
        <v>32.979343560209806</v>
      </c>
      <c r="J6" s="19">
        <v>35.438759415078728</v>
      </c>
      <c r="K6" s="19">
        <v>38.991420126349269</v>
      </c>
    </row>
    <row r="7" spans="1:11" x14ac:dyDescent="0.35">
      <c r="A7" s="8" t="s">
        <v>130</v>
      </c>
      <c r="B7" s="19">
        <v>46.861782945321451</v>
      </c>
      <c r="C7" s="19">
        <v>48.043179263698832</v>
      </c>
      <c r="D7" s="19">
        <v>45.701151091288502</v>
      </c>
      <c r="E7" s="19">
        <v>34.631502154862659</v>
      </c>
      <c r="F7" s="19">
        <v>49.714843992610177</v>
      </c>
      <c r="G7" s="19">
        <v>57.639610587885628</v>
      </c>
      <c r="H7" s="19">
        <v>47.604376991473046</v>
      </c>
      <c r="I7" s="19">
        <v>45.73677365670671</v>
      </c>
      <c r="J7" s="19">
        <v>48.227383087247347</v>
      </c>
      <c r="K7" s="19">
        <v>42.346310149819786</v>
      </c>
    </row>
    <row r="8" spans="1:11" x14ac:dyDescent="0.35">
      <c r="A8" s="4" t="s">
        <v>131</v>
      </c>
      <c r="B8" s="19">
        <v>4.3583657632589121</v>
      </c>
      <c r="C8" s="19">
        <v>2.8613173051603753</v>
      </c>
      <c r="D8" s="19">
        <v>5.8291017901719773</v>
      </c>
      <c r="E8" s="19">
        <v>5.5494183978327989</v>
      </c>
      <c r="F8" s="19">
        <v>4.0805188409196997</v>
      </c>
      <c r="G8" s="19">
        <v>2.2010432057867049</v>
      </c>
      <c r="H8" s="19">
        <v>2.022534928193314</v>
      </c>
      <c r="I8" s="19">
        <v>3.364124706900665</v>
      </c>
      <c r="J8" s="19">
        <v>3.3753672514432425</v>
      </c>
      <c r="K8" s="19">
        <v>8.3134324194056841</v>
      </c>
    </row>
    <row r="9" spans="1:11" x14ac:dyDescent="0.35">
      <c r="A9" s="4" t="s">
        <v>132</v>
      </c>
      <c r="B9" s="19">
        <v>20.252817428089266</v>
      </c>
      <c r="C9" s="19">
        <v>22.451498114712884</v>
      </c>
      <c r="D9" s="19">
        <v>18.092781204811274</v>
      </c>
      <c r="E9" s="19">
        <v>26.236532554733</v>
      </c>
      <c r="F9" s="19">
        <v>18.85694558848131</v>
      </c>
      <c r="G9" s="19">
        <v>25.852630443710648</v>
      </c>
      <c r="H9" s="19">
        <v>20.456775315211061</v>
      </c>
      <c r="I9" s="19">
        <v>12.816245080527867</v>
      </c>
      <c r="J9" s="19">
        <v>21.567751338316722</v>
      </c>
      <c r="K9" s="19">
        <v>23.242011734519021</v>
      </c>
    </row>
    <row r="10" spans="1:11" x14ac:dyDescent="0.35">
      <c r="A10" s="4" t="s">
        <v>133</v>
      </c>
      <c r="B10" s="19">
        <v>11.562498533129224</v>
      </c>
      <c r="C10" s="19">
        <v>9.9631200752854792</v>
      </c>
      <c r="D10" s="19">
        <v>13.133765986693929</v>
      </c>
      <c r="E10" s="19">
        <v>16.82467538499618</v>
      </c>
      <c r="F10" s="19">
        <v>10.334946029860586</v>
      </c>
      <c r="G10" s="19">
        <v>0</v>
      </c>
      <c r="H10" s="19">
        <v>18.834620752863469</v>
      </c>
      <c r="I10" s="19">
        <v>16.540102032415948</v>
      </c>
      <c r="J10" s="19">
        <v>9.2947008623820739</v>
      </c>
      <c r="K10" s="19">
        <v>10.02092482986496</v>
      </c>
    </row>
    <row r="11" spans="1:11" x14ac:dyDescent="0.35">
      <c r="A11" s="12" t="s">
        <v>28</v>
      </c>
      <c r="B11" s="19">
        <v>0</v>
      </c>
      <c r="C11" s="19">
        <v>0</v>
      </c>
      <c r="D11" s="19">
        <v>0</v>
      </c>
      <c r="E11" s="19">
        <v>0</v>
      </c>
      <c r="F11" s="19">
        <v>0</v>
      </c>
      <c r="G11" s="19">
        <v>0</v>
      </c>
      <c r="H11" s="19">
        <v>0</v>
      </c>
      <c r="I11" s="19">
        <v>0</v>
      </c>
      <c r="J11" s="19">
        <v>0</v>
      </c>
      <c r="K11" s="19">
        <v>0</v>
      </c>
    </row>
    <row r="12" spans="1:11" x14ac:dyDescent="0.35">
      <c r="A12" s="22" t="s">
        <v>186</v>
      </c>
    </row>
  </sheetData>
  <mergeCells count="7">
    <mergeCell ref="A5:K5"/>
    <mergeCell ref="A1:K1"/>
    <mergeCell ref="A2:A3"/>
    <mergeCell ref="B2:B3"/>
    <mergeCell ref="C2:D2"/>
    <mergeCell ref="E2:F2"/>
    <mergeCell ref="G2:K2"/>
  </mergeCells>
  <pageMargins left="0.7" right="0.7" top="0.75" bottom="0.75" header="0.3" footer="0.3"/>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4:K5"/>
  <sheetViews>
    <sheetView workbookViewId="0"/>
  </sheetViews>
  <sheetFormatPr defaultRowHeight="14.5" x14ac:dyDescent="0.35"/>
  <sheetData>
    <row r="4" spans="2:11" x14ac:dyDescent="0.35">
      <c r="B4">
        <v>22.943206681731425</v>
      </c>
      <c r="C4">
        <v>17.396387623031014</v>
      </c>
      <c r="D4">
        <v>34.533278196883003</v>
      </c>
      <c r="E4">
        <v>6.2190876724412938</v>
      </c>
      <c r="F4">
        <v>30.382705294858223</v>
      </c>
      <c r="G4">
        <v>0</v>
      </c>
      <c r="H4">
        <v>0</v>
      </c>
      <c r="I4">
        <v>61.758070703493473</v>
      </c>
      <c r="J4">
        <v>15.225125150523578</v>
      </c>
      <c r="K4">
        <v>25.912236402941733</v>
      </c>
    </row>
    <row r="5" spans="2:11" x14ac:dyDescent="0.35">
      <c r="B5">
        <v>6.7109219238011049</v>
      </c>
      <c r="C5">
        <v>6.5367564336546184</v>
      </c>
      <c r="D5">
        <v>6.9317181887671948</v>
      </c>
      <c r="E5">
        <v>23.161187923625107</v>
      </c>
      <c r="F5">
        <v>3.7097980005923548</v>
      </c>
      <c r="G5">
        <v>0</v>
      </c>
      <c r="H5">
        <v>0</v>
      </c>
      <c r="I5">
        <v>11.875481920816719</v>
      </c>
      <c r="J5">
        <v>2.6348204533239721</v>
      </c>
      <c r="K5">
        <v>11.064533842826684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Index</vt:lpstr>
      <vt:lpstr>Metadata1</vt:lpstr>
      <vt:lpstr>Metadata2</vt:lpstr>
      <vt:lpstr>Metadata3</vt:lpstr>
      <vt:lpstr>Metadata4</vt:lpstr>
      <vt:lpstr>Metadata5</vt:lpstr>
      <vt:lpstr>T0a</vt:lpstr>
      <vt:lpstr>T0b</vt:lpstr>
      <vt:lpstr>T1</vt:lpstr>
      <vt:lpstr>T2</vt:lpstr>
      <vt:lpstr>T3</vt:lpstr>
      <vt:lpstr>T4</vt:lpstr>
      <vt:lpstr>T5</vt:lpstr>
      <vt:lpstr>T6</vt:lpstr>
      <vt:lpstr>T7</vt:lpstr>
      <vt:lpstr>T8</vt:lpstr>
      <vt:lpstr>T9</vt:lpstr>
      <vt:lpstr>T10</vt:lpstr>
      <vt:lpstr>T13</vt:lpstr>
      <vt:lpstr>T14</vt:lpstr>
      <vt:lpstr>T15</vt:lpstr>
      <vt:lpstr>T16</vt:lpstr>
      <vt:lpstr>T17</vt:lpstr>
      <vt:lpstr>T18</vt:lpstr>
      <vt:lpstr>T19</vt:lpstr>
      <vt:lpstr>T20</vt:lpstr>
      <vt:lpstr>T21</vt:lpstr>
      <vt:lpstr>T22</vt:lpstr>
      <vt:lpstr>T23</vt:lpstr>
      <vt:lpstr>T24</vt:lpstr>
      <vt:lpstr>T11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wvundru@worldbank.org</dc:creator>
  <cp:lastModifiedBy>Wilbert Drazi Vundru</cp:lastModifiedBy>
  <dcterms:created xsi:type="dcterms:W3CDTF">2015-06-05T18:19:34Z</dcterms:created>
  <dcterms:modified xsi:type="dcterms:W3CDTF">2021-07-21T00:39:00Z</dcterms:modified>
</cp:coreProperties>
</file>