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wvundru_worldbank_org/Documents/COVID-Malawi/Submitted to Microdata Catalogue/Wave 12/Final Documents/"/>
    </mc:Choice>
  </mc:AlternateContent>
  <xr:revisionPtr revIDLastSave="526" documentId="13_ncr:1_{A10A140D-BB45-4D0F-B131-EF5367E175CD}" xr6:coauthVersionLast="46" xr6:coauthVersionMax="46" xr10:uidLastSave="{B8C1D85F-F716-496F-A865-39360BC563A4}"/>
  <bookViews>
    <workbookView xWindow="-110" yWindow="-110" windowWidth="19420" windowHeight="10420" tabRatio="883" firstSheet="2" activeTab="7" xr2:uid="{00000000-000D-0000-FFFF-FFFF00000000}"/>
  </bookViews>
  <sheets>
    <sheet name="Index" sheetId="11" r:id="rId1"/>
    <sheet name="Metadata1" sheetId="38" r:id="rId2"/>
    <sheet name="Metadata2" sheetId="39" r:id="rId3"/>
    <sheet name="Metadata3" sheetId="41" r:id="rId4"/>
    <sheet name="Metadata4" sheetId="42" r:id="rId5"/>
    <sheet name="Metadata5" sheetId="90" r:id="rId6"/>
    <sheet name="Knowledge_Behav_Concerns4" sheetId="193" r:id="rId7"/>
    <sheet name="Knowledge_Behav_Concerns5" sheetId="146" r:id="rId8"/>
    <sheet name="Knowledge_Behav_Concerns6" sheetId="6" r:id="rId9"/>
    <sheet name="Knowledge_Behav_Concerns7" sheetId="7" r:id="rId10"/>
    <sheet name="ECD1" sheetId="272" r:id="rId11"/>
    <sheet name="ECD2" sheetId="273" r:id="rId12"/>
    <sheet name="Access1" sheetId="256" r:id="rId13"/>
    <sheet name="Access2" sheetId="275" r:id="rId14"/>
    <sheet name="Access5" sheetId="259" r:id="rId15"/>
    <sheet name="Employment1" sheetId="260" r:id="rId16"/>
    <sheet name="Employment2" sheetId="261" r:id="rId17"/>
    <sheet name="Employment3" sheetId="262" r:id="rId18"/>
    <sheet name="Employment4" sheetId="126" r:id="rId19"/>
    <sheet name="NFE2" sheetId="233" r:id="rId20"/>
    <sheet name="NFE4" sheetId="236" r:id="rId21"/>
  </sheets>
  <externalReferences>
    <externalReference r:id="rId22"/>
  </externalReferences>
  <definedNames>
    <definedName name="POWER_USER_EXCEL_CHART_44D0C708_3ADC_4C7B_8B8F_FEB917D0C418" localSheetId="14">[1]F1b!#REF!</definedName>
    <definedName name="POWER_USER_EXCEL_CHART_44D0C708_3ADC_4C7B_8B8F_FEB917D0C418" localSheetId="15">[1]F1b!#REF!</definedName>
    <definedName name="POWER_USER_EXCEL_CHART_44D0C708_3ADC_4C7B_8B8F_FEB917D0C418" localSheetId="6">[1]F1b!#REF!</definedName>
    <definedName name="POWER_USER_EXCEL_CHART_44D0C708_3ADC_4C7B_8B8F_FEB917D0C418">[1]F1b!#REF!</definedName>
    <definedName name="POWER_USER_EXCEL_CHART_C64A436F_1D8E_4E3E_9D3C_59F85339ECFE" localSheetId="14">[1]F1b!#REF!</definedName>
    <definedName name="POWER_USER_EXCEL_CHART_C64A436F_1D8E_4E3E_9D3C_59F85339ECFE" localSheetId="15">[1]F1b!#REF!</definedName>
    <definedName name="POWER_USER_EXCEL_CHART_C64A436F_1D8E_4E3E_9D3C_59F85339ECFE" localSheetId="6">[1]F1b!#REF!</definedName>
    <definedName name="POWER_USER_EXCEL_CHART_C64A436F_1D8E_4E3E_9D3C_59F85339ECFE">[1]F1b!#REF!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10" i="236" l="1"/>
  <c r="S10" i="236"/>
  <c r="Q10" i="236"/>
  <c r="O10" i="236"/>
  <c r="M10" i="236"/>
  <c r="K10" i="236"/>
  <c r="I10" i="236"/>
  <c r="G10" i="236"/>
  <c r="E10" i="236"/>
  <c r="C10" i="236"/>
  <c r="U4" i="236"/>
  <c r="S4" i="236"/>
  <c r="Q4" i="236"/>
  <c r="O4" i="236"/>
  <c r="M4" i="236"/>
  <c r="K4" i="236"/>
  <c r="I4" i="236"/>
  <c r="G4" i="236"/>
  <c r="E4" i="236"/>
  <c r="C4" i="236"/>
  <c r="AK10" i="233"/>
  <c r="AI10" i="233"/>
  <c r="AG10" i="233"/>
  <c r="AE10" i="233"/>
  <c r="AC10" i="233"/>
  <c r="AA10" i="233"/>
  <c r="Y10" i="233"/>
  <c r="W10" i="233"/>
  <c r="U10" i="233"/>
  <c r="S10" i="233"/>
  <c r="Q10" i="233"/>
  <c r="O10" i="233"/>
  <c r="M10" i="233"/>
  <c r="K10" i="233"/>
  <c r="I10" i="233"/>
  <c r="G10" i="233"/>
  <c r="E10" i="233"/>
  <c r="C10" i="233"/>
  <c r="AK5" i="233"/>
  <c r="AI5" i="233"/>
  <c r="AG5" i="233"/>
  <c r="AE5" i="233"/>
  <c r="AC5" i="233"/>
  <c r="AA5" i="233"/>
  <c r="Y5" i="233"/>
  <c r="W5" i="233"/>
  <c r="U5" i="233"/>
  <c r="S5" i="233"/>
  <c r="Q5" i="233"/>
  <c r="O5" i="233"/>
  <c r="M5" i="233"/>
  <c r="K5" i="233"/>
  <c r="I5" i="233"/>
  <c r="G5" i="233"/>
  <c r="E5" i="233"/>
  <c r="C5" i="233"/>
  <c r="I11" i="262"/>
  <c r="H11" i="262"/>
  <c r="G11" i="262"/>
  <c r="F11" i="262"/>
  <c r="I4" i="262"/>
  <c r="H4" i="262"/>
  <c r="G4" i="262"/>
  <c r="F4" i="262"/>
  <c r="T4" i="256"/>
  <c r="R4" i="256" s="1"/>
  <c r="S4" i="256"/>
  <c r="K103" i="38"/>
  <c r="J103" i="38"/>
  <c r="I103" i="38"/>
  <c r="H103" i="38"/>
  <c r="G103" i="38"/>
  <c r="F103" i="38"/>
  <c r="E103" i="38"/>
  <c r="D103" i="38"/>
  <c r="K94" i="38"/>
  <c r="J94" i="38"/>
  <c r="I94" i="38"/>
  <c r="H94" i="38"/>
  <c r="G94" i="38"/>
  <c r="F94" i="38"/>
  <c r="E94" i="38"/>
  <c r="D94" i="38"/>
  <c r="C94" i="38"/>
  <c r="K85" i="38"/>
  <c r="J85" i="38"/>
  <c r="I85" i="38"/>
  <c r="H85" i="38"/>
  <c r="G85" i="38"/>
  <c r="F85" i="38"/>
  <c r="E85" i="38"/>
  <c r="D85" i="38"/>
  <c r="C85" i="38"/>
  <c r="K76" i="38"/>
  <c r="J76" i="38"/>
  <c r="I76" i="38"/>
  <c r="H76" i="38"/>
  <c r="G76" i="38"/>
  <c r="F76" i="38"/>
  <c r="E76" i="38"/>
  <c r="D76" i="38"/>
  <c r="C76" i="38"/>
  <c r="K67" i="38"/>
  <c r="J67" i="38"/>
  <c r="I67" i="38"/>
  <c r="H67" i="38"/>
  <c r="G67" i="38"/>
  <c r="F67" i="38"/>
  <c r="E67" i="38"/>
  <c r="D67" i="38"/>
  <c r="C67" i="38"/>
  <c r="K58" i="38"/>
  <c r="J58" i="38"/>
  <c r="I58" i="38"/>
  <c r="H58" i="38"/>
  <c r="G58" i="38"/>
  <c r="F58" i="38"/>
  <c r="E58" i="38"/>
  <c r="D58" i="38"/>
  <c r="C58" i="38"/>
  <c r="K49" i="38"/>
  <c r="J49" i="38"/>
  <c r="I49" i="38"/>
  <c r="H49" i="38"/>
  <c r="G49" i="38"/>
  <c r="F49" i="38"/>
  <c r="E49" i="38"/>
  <c r="D49" i="38"/>
  <c r="C49" i="38"/>
  <c r="K40" i="38"/>
  <c r="J40" i="38"/>
  <c r="I40" i="38"/>
  <c r="H40" i="38"/>
  <c r="G40" i="38"/>
  <c r="F40" i="38"/>
  <c r="E40" i="38"/>
  <c r="D40" i="38"/>
  <c r="C40" i="38"/>
  <c r="K31" i="38"/>
  <c r="J31" i="38"/>
  <c r="I31" i="38"/>
  <c r="H31" i="38"/>
  <c r="G31" i="38"/>
  <c r="F31" i="38"/>
  <c r="E31" i="38"/>
  <c r="D31" i="38"/>
  <c r="C31" i="38"/>
  <c r="K22" i="38"/>
  <c r="J22" i="38"/>
  <c r="I22" i="38"/>
  <c r="H22" i="38"/>
  <c r="G22" i="38"/>
  <c r="F22" i="38"/>
  <c r="E22" i="38"/>
  <c r="D22" i="38"/>
  <c r="C22" i="38"/>
  <c r="B9" i="11"/>
  <c r="B8" i="11"/>
  <c r="B5" i="11"/>
  <c r="B4" i="11"/>
  <c r="B3" i="11"/>
  <c r="B2" i="11"/>
</calcChain>
</file>

<file path=xl/sharedStrings.xml><?xml version="1.0" encoding="utf-8"?>
<sst xmlns="http://schemas.openxmlformats.org/spreadsheetml/2006/main" count="1225" uniqueCount="319">
  <si>
    <t>Other</t>
  </si>
  <si>
    <t>Very worried</t>
  </si>
  <si>
    <t>Somewhat worried</t>
  </si>
  <si>
    <t>Not too worried</t>
  </si>
  <si>
    <t>Not worried at all</t>
  </si>
  <si>
    <t>A substantial threat</t>
  </si>
  <si>
    <t>A moderate threat</t>
  </si>
  <si>
    <t>Not much of a threat</t>
  </si>
  <si>
    <t>Not a threat at all</t>
  </si>
  <si>
    <t>% of respondents</t>
  </si>
  <si>
    <t>Q1</t>
  </si>
  <si>
    <t>Q2</t>
  </si>
  <si>
    <t>Q3</t>
  </si>
  <si>
    <t>Q4</t>
  </si>
  <si>
    <t>Q5</t>
  </si>
  <si>
    <t>Rural</t>
  </si>
  <si>
    <t>Urban</t>
  </si>
  <si>
    <t>% of respondents by residence</t>
  </si>
  <si>
    <t>Table 2.8. Degree of perception of threat to household's finance caused by coronavirus</t>
  </si>
  <si>
    <t>% of respondents by IHPS Wealth Quintile</t>
  </si>
  <si>
    <t>Overall</t>
  </si>
  <si>
    <t xml:space="preserve">Total </t>
  </si>
  <si>
    <t>Level</t>
  </si>
  <si>
    <t>IHPS PCA Index Based Wealth Quintiles</t>
  </si>
  <si>
    <t xml:space="preserve">    Q1</t>
  </si>
  <si>
    <t xml:space="preserve">    Q2</t>
  </si>
  <si>
    <t xml:space="preserve">    Q3</t>
  </si>
  <si>
    <t xml:space="preserve">    Q4</t>
  </si>
  <si>
    <t xml:space="preserve">    Q5</t>
  </si>
  <si>
    <t>Table 3.3. Food Security Problems</t>
  </si>
  <si>
    <t>Table 0.1: Sample Composition (# of Households)</t>
  </si>
  <si>
    <t>Sector</t>
  </si>
  <si>
    <t xml:space="preserve">  HHs called for Round 1  (sample size)</t>
  </si>
  <si>
    <t xml:space="preserve">     HHs fully interviewed</t>
  </si>
  <si>
    <t xml:space="preserve">     HHs reached but not fully interviewed</t>
  </si>
  <si>
    <t xml:space="preserve">     HHs refused</t>
  </si>
  <si>
    <t xml:space="preserve">     HHs unable to reach</t>
  </si>
  <si>
    <t>Table 0.2: Contact Rate</t>
  </si>
  <si>
    <t>Average # per HH</t>
  </si>
  <si>
    <t>% of Total HHs</t>
  </si>
  <si>
    <t>Calls made - all HHs</t>
  </si>
  <si>
    <t xml:space="preserve">     Calls made, HHs interviewed</t>
  </si>
  <si>
    <t xml:space="preserve">     Calls made, HHs refused</t>
  </si>
  <si>
    <t xml:space="preserve">     Calls made, no contact</t>
  </si>
  <si>
    <t xml:space="preserve">     Calls made, other non-response</t>
  </si>
  <si>
    <t>Reached</t>
  </si>
  <si>
    <t>Not Reached</t>
  </si>
  <si>
    <t>Table 0.3: Result of Interview</t>
  </si>
  <si>
    <t>OVERALL</t>
  </si>
  <si>
    <t xml:space="preserve">    Complete</t>
  </si>
  <si>
    <t xml:space="preserve">    Partially Complete</t>
  </si>
  <si>
    <t xml:space="preserve">    Refused</t>
  </si>
  <si>
    <t xml:space="preserve">    Language barrier</t>
  </si>
  <si>
    <t xml:space="preserve">    Nobody answering</t>
  </si>
  <si>
    <t xml:space="preserve">    Number does not exist</t>
  </si>
  <si>
    <t xml:space="preserve">    Phone turned off</t>
  </si>
  <si>
    <t xml:space="preserve">    Wrong number (don't know the household)</t>
  </si>
  <si>
    <t xml:space="preserve">    Reference person can't connect to household</t>
  </si>
  <si>
    <t>Table 0.4: Language of interivew</t>
  </si>
  <si>
    <t>% of Interviews</t>
  </si>
  <si>
    <t>English</t>
  </si>
  <si>
    <t>Table 0.5: Sample Composition*</t>
  </si>
  <si>
    <t>Characteristic</t>
  </si>
  <si>
    <t>Unweighted</t>
  </si>
  <si>
    <t>Weighted</t>
  </si>
  <si>
    <t>Sample size (successful interviews)</t>
  </si>
  <si>
    <t>Average household size</t>
  </si>
  <si>
    <t>Household head characteristics</t>
  </si>
  <si>
    <t xml:space="preserve">    Female head (%)</t>
  </si>
  <si>
    <t xml:space="preserve">    Age</t>
  </si>
  <si>
    <t xml:space="preserve">    Literate (%)</t>
  </si>
  <si>
    <t>Asset ownership</t>
  </si>
  <si>
    <t xml:space="preserve">    Television</t>
  </si>
  <si>
    <t xml:space="preserve">    Refrigerator</t>
  </si>
  <si>
    <t xml:space="preserve">    Car</t>
  </si>
  <si>
    <t xml:space="preserve">    Generator</t>
  </si>
  <si>
    <t>Design Strata</t>
  </si>
  <si>
    <t>Phone Number Availability</t>
  </si>
  <si>
    <t>Household Phone</t>
  </si>
  <si>
    <t>Only Reference Contact</t>
  </si>
  <si>
    <t>Urban North</t>
  </si>
  <si>
    <t>Urban Center</t>
  </si>
  <si>
    <t>Urban South</t>
  </si>
  <si>
    <t>Rural North</t>
  </si>
  <si>
    <t>Rural Center</t>
  </si>
  <si>
    <t>Rural South</t>
  </si>
  <si>
    <t>Residence</t>
  </si>
  <si>
    <t>Sample size, IHPS 2019</t>
  </si>
  <si>
    <t># of households</t>
  </si>
  <si>
    <t>% of overall sample</t>
  </si>
  <si>
    <t>% of urban sample</t>
  </si>
  <si>
    <t>% of rural sample</t>
  </si>
  <si>
    <t>Chewa</t>
  </si>
  <si>
    <t>Nyanja</t>
  </si>
  <si>
    <t>Yao</t>
  </si>
  <si>
    <t>Tumbuka</t>
  </si>
  <si>
    <t>Lhomwe</t>
  </si>
  <si>
    <t>Nkhonde</t>
  </si>
  <si>
    <t>Ngoni</t>
  </si>
  <si>
    <t>Sena</t>
  </si>
  <si>
    <t>Nyakyusa</t>
  </si>
  <si>
    <t>Tonga</t>
  </si>
  <si>
    <t>Lambya</t>
  </si>
  <si>
    <t>Senga</t>
  </si>
  <si>
    <t>Sukwa/Ndali</t>
  </si>
  <si>
    <t>Employment</t>
  </si>
  <si>
    <t>Access</t>
  </si>
  <si>
    <t>* Based on information from the IHPS only.</t>
  </si>
  <si>
    <t>IHPS</t>
  </si>
  <si>
    <t>Status of work</t>
  </si>
  <si>
    <t>Metadata</t>
  </si>
  <si>
    <t>Phone sample</t>
  </si>
  <si>
    <t xml:space="preserve">   Mobile phone</t>
  </si>
  <si>
    <t>Table 0.5: Sample Compostition</t>
  </si>
  <si>
    <t>Round 1</t>
  </si>
  <si>
    <t>Round 2</t>
  </si>
  <si>
    <t>Table 2.7. Degree of worry about self/immediate family becoming seriously ill from Coronavirus</t>
  </si>
  <si>
    <t xml:space="preserve">Round 1 </t>
  </si>
  <si>
    <t>Changes in job</t>
  </si>
  <si>
    <t xml:space="preserve">       Same job as before</t>
  </si>
  <si>
    <t xml:space="preserve">       Changed jobs</t>
  </si>
  <si>
    <t xml:space="preserve"> </t>
  </si>
  <si>
    <t>Business/office closed - coronavirus legal restrictions</t>
  </si>
  <si>
    <t>Potentially related</t>
  </si>
  <si>
    <t>Relation to coronavirus outbreak &amp; related counter measures</t>
  </si>
  <si>
    <t>Ill/quarantined</t>
  </si>
  <si>
    <t>Need to care for ill relative</t>
  </si>
  <si>
    <t>Not able to go to farm - movement restrictions</t>
  </si>
  <si>
    <t>Laid off while business continues</t>
  </si>
  <si>
    <t>Furlough (temporarily laid off)</t>
  </si>
  <si>
    <t>Not able to farm due to lack of inputs</t>
  </si>
  <si>
    <t>Business/office closed for another reason</t>
  </si>
  <si>
    <t>Potentially unrelated</t>
  </si>
  <si>
    <t>Not farming season</t>
  </si>
  <si>
    <t>Seasonal worker/or farming season</t>
  </si>
  <si>
    <t>Retired</t>
  </si>
  <si>
    <t>Vacation</t>
  </si>
  <si>
    <t>% of all respondents working</t>
  </si>
  <si>
    <t xml:space="preserve">    Family farming (or livestock or fishing)</t>
  </si>
  <si>
    <t>Percentage of respondents working</t>
  </si>
  <si>
    <t>Rotation of Personnel</t>
  </si>
  <si>
    <t xml:space="preserve">    Own business</t>
  </si>
  <si>
    <t xml:space="preserve">    Business of HH or family member</t>
  </si>
  <si>
    <t>As an employee for someone else</t>
  </si>
  <si>
    <t>As an apprentice, trainee, intern</t>
  </si>
  <si>
    <t>Round 2 (July)</t>
  </si>
  <si>
    <t>All of the time</t>
  </si>
  <si>
    <t>Most of the time</t>
  </si>
  <si>
    <t>About half of the time</t>
  </si>
  <si>
    <t>Some of the time</t>
  </si>
  <si>
    <t>None of the time</t>
  </si>
  <si>
    <t>I have not been in public during the last 7 days</t>
  </si>
  <si>
    <t>Round 3</t>
  </si>
  <si>
    <t xml:space="preserve">  HHs called for Round 2  (sample size)</t>
  </si>
  <si>
    <t xml:space="preserve">  HHs called for Round 3  (sample size)</t>
  </si>
  <si>
    <t>Table 4.17 Job Stability</t>
  </si>
  <si>
    <t>Round 3 (August)</t>
  </si>
  <si>
    <t>%  of respondents working</t>
  </si>
  <si>
    <t>Round 4</t>
  </si>
  <si>
    <t>Round  4</t>
  </si>
  <si>
    <t xml:space="preserve">  HHs called for Round 4  (sample size)</t>
  </si>
  <si>
    <t>Region</t>
  </si>
  <si>
    <t>Central</t>
  </si>
  <si>
    <t>Round 4 (September)</t>
  </si>
  <si>
    <t>Malawi</t>
  </si>
  <si>
    <t>Behavior, and concerns</t>
  </si>
  <si>
    <t xml:space="preserve">Table 2.11b. Prevalence of Safe Practises(Wearing a Mask when in Public), Last 7 days </t>
  </si>
  <si>
    <t>Table 4.19. Work stoppages, main reason</t>
  </si>
  <si>
    <t>Table 4.21. Type of work of those respondents working</t>
  </si>
  <si>
    <t>Round 5</t>
  </si>
  <si>
    <t>Round 6</t>
  </si>
  <si>
    <t>Round  5</t>
  </si>
  <si>
    <t>Round  6</t>
  </si>
  <si>
    <t xml:space="preserve">Table 2.11a. Prevalence of Safe Practises(Washing Hands with Soap after being in Public), Last 7 days </t>
  </si>
  <si>
    <t>Needed to buy (% of HHs)</t>
  </si>
  <si>
    <t>Could not buy (% HH that needed to buy)</t>
  </si>
  <si>
    <t>Could not buy</t>
  </si>
  <si>
    <t>Needed &amp; bought</t>
  </si>
  <si>
    <t>No need</t>
  </si>
  <si>
    <t>Soap</t>
  </si>
  <si>
    <t>Medical Services</t>
  </si>
  <si>
    <t>Q1_Poorest</t>
  </si>
  <si>
    <t>Q5_Richest</t>
  </si>
  <si>
    <t xml:space="preserve">  HHs called for Round 5  (sample size)</t>
  </si>
  <si>
    <t>Before Mid-March*</t>
  </si>
  <si>
    <t>Round 6 (December)</t>
  </si>
  <si>
    <t>Round 5 (October/November)</t>
  </si>
  <si>
    <t>Back to Table of Contents</t>
  </si>
  <si>
    <t>Work Status</t>
  </si>
  <si>
    <t>Percent  HHs, by (IHPS) wealth quintiles</t>
  </si>
  <si>
    <t>Baseline (May/June)</t>
  </si>
  <si>
    <t>Round 5 (Oct/Nov)</t>
  </si>
  <si>
    <t>Round 7</t>
  </si>
  <si>
    <t>Round 7 (January)</t>
  </si>
  <si>
    <t>Table 4.9b  Family businesses, main reason for closure</t>
  </si>
  <si>
    <t>Percentage of HHs with NFEs closed*</t>
  </si>
  <si>
    <t>temporarily closed</t>
  </si>
  <si>
    <t>permanently closed</t>
  </si>
  <si>
    <t>Usual place of business closed due to coronavirus legal restrictions</t>
  </si>
  <si>
    <t>No customers/ fewer customers</t>
  </si>
  <si>
    <t>Can't get inputs</t>
  </si>
  <si>
    <t>Can't travel/ transport goods for trade</t>
  </si>
  <si>
    <t>Ill/ quarantined due to coronavirus</t>
  </si>
  <si>
    <t>Usual place of business closed, other reasons</t>
  </si>
  <si>
    <t>Ill, other reason/disease</t>
  </si>
  <si>
    <t>Need to take care of a family member</t>
  </si>
  <si>
    <t>Seasonal closure</t>
  </si>
  <si>
    <t>* includes all HHs that reported having a NFE during 2020</t>
  </si>
  <si>
    <t>Table 4.30.  None/Less revenues in family business</t>
  </si>
  <si>
    <t>Percentage of HHs with a family business</t>
  </si>
  <si>
    <t>Usual place of business closed - coronavirus legal restrictions</t>
  </si>
  <si>
    <t>Ill/quarantined due to coronavirus</t>
  </si>
  <si>
    <t>No customers/ less customers</t>
  </si>
  <si>
    <t>Cant' get input</t>
  </si>
  <si>
    <t>Can't travel/ transport goods for sale</t>
  </si>
  <si>
    <t>Usual place of business closed for another reason</t>
  </si>
  <si>
    <t>Ill with another disease</t>
  </si>
  <si>
    <t>Seasonal Closure</t>
  </si>
  <si>
    <t>Round 8</t>
  </si>
  <si>
    <t>Round  7</t>
  </si>
  <si>
    <t>Round  8</t>
  </si>
  <si>
    <t xml:space="preserve">  HHs called for Round 6  (sample size)</t>
  </si>
  <si>
    <t xml:space="preserve">  HHs called for Round 7  (sample size)</t>
  </si>
  <si>
    <t xml:space="preserve">  HHs called for Round 8  (sample size)</t>
  </si>
  <si>
    <t>*This table makes some additional corrections to versions released before</t>
  </si>
  <si>
    <t>Round 9</t>
  </si>
  <si>
    <t>Round  9</t>
  </si>
  <si>
    <t>Urban/Rural</t>
  </si>
  <si>
    <t>North</t>
  </si>
  <si>
    <t>Southern</t>
  </si>
  <si>
    <t>Year</t>
  </si>
  <si>
    <t>Moderate or Severe</t>
  </si>
  <si>
    <t>Severe</t>
  </si>
  <si>
    <t xml:space="preserve">Note: Results are at household level. Generated using FIES Data Analysis App: https://fies.shinyapps.io/ExtendedApp/ </t>
  </si>
  <si>
    <t>Round 8 (February/March)</t>
  </si>
  <si>
    <t>Round 9 (April)</t>
  </si>
  <si>
    <t xml:space="preserve"> Round 1</t>
  </si>
  <si>
    <t xml:space="preserve"> Round 9</t>
  </si>
  <si>
    <t>31 Observations***</t>
  </si>
  <si>
    <t>*56 Observations</t>
  </si>
  <si>
    <t>Table 4.1. Overall Work Status</t>
  </si>
  <si>
    <t>Round 11</t>
  </si>
  <si>
    <t>Round  11</t>
  </si>
  <si>
    <t>Round 11 (May/June)</t>
  </si>
  <si>
    <r>
      <t xml:space="preserve">Note: </t>
    </r>
    <r>
      <rPr>
        <sz val="10"/>
        <color rgb="FF000000"/>
        <rFont val="Gill Sans MT"/>
        <family val="2"/>
      </rPr>
      <t xml:space="preserve">This refers to individuals working during the last time the Household was visited during the IHPS2019. </t>
    </r>
  </si>
  <si>
    <t xml:space="preserve"> Round 11</t>
  </si>
  <si>
    <t xml:space="preserve">  HHs called for Round 9  (sample size)</t>
  </si>
  <si>
    <t>Round 10</t>
  </si>
  <si>
    <t xml:space="preserve">  HHs called for Round 10  (sample size)</t>
  </si>
  <si>
    <r>
      <t xml:space="preserve">Sample size, IHPS 2019 - </t>
    </r>
    <r>
      <rPr>
        <i/>
        <sz val="11"/>
        <color theme="3" tint="-0.49995422223578601"/>
        <rFont val="Calibri"/>
        <family val="2"/>
        <scheme val="minor"/>
      </rPr>
      <t>Households with an eligible Person</t>
    </r>
  </si>
  <si>
    <t xml:space="preserve">Table 3.1. Access to Medical Services, past 7 days </t>
  </si>
  <si>
    <t>Table 2.20: Primary Caregiver relationship to Selected Child</t>
  </si>
  <si>
    <t>Number of Caregivers</t>
  </si>
  <si>
    <t>Distribution of Caregivers</t>
  </si>
  <si>
    <t>Relationship to Child:</t>
  </si>
  <si>
    <t>Male</t>
  </si>
  <si>
    <t>Female</t>
  </si>
  <si>
    <t>Mother</t>
  </si>
  <si>
    <t>Father</t>
  </si>
  <si>
    <t>Sibling</t>
  </si>
  <si>
    <t>GrandParent</t>
  </si>
  <si>
    <t>Other Relative</t>
  </si>
  <si>
    <t>Household Worker</t>
  </si>
  <si>
    <t>Other Non-Relative</t>
  </si>
  <si>
    <t>Table 2.21. Parental Support at Home</t>
  </si>
  <si>
    <t>Played with Child</t>
  </si>
  <si>
    <t>Read books or looked at picture books with child</t>
  </si>
  <si>
    <t>Told stories to Child</t>
  </si>
  <si>
    <t>Sang songs to or with child, including lullabies</t>
  </si>
  <si>
    <t>Took child outside the home</t>
  </si>
  <si>
    <t>Named, counted, or drew things for or with child</t>
  </si>
  <si>
    <t>Number of children’s books or picture books child has at home</t>
  </si>
  <si>
    <t>Table 2.21. Household Characteristics</t>
  </si>
  <si>
    <t>Electricity</t>
  </si>
  <si>
    <t>Radio</t>
  </si>
  <si>
    <t>Television</t>
  </si>
  <si>
    <t>Mobile Telephone</t>
  </si>
  <si>
    <t>Landline Telephone</t>
  </si>
  <si>
    <t>Computer / Laptop / Tablet</t>
  </si>
  <si>
    <t>Internet</t>
  </si>
  <si>
    <t>Table 2.21. Engagement with Educational Content</t>
  </si>
  <si>
    <t>Computer with Internet</t>
  </si>
  <si>
    <t>Computer with no Internet</t>
  </si>
  <si>
    <t>Smart phone or tablet</t>
  </si>
  <si>
    <t>Feature phone using SMS (text messaging)</t>
  </si>
  <si>
    <t>Printed materials from school</t>
  </si>
  <si>
    <t>Printed reading materials</t>
  </si>
  <si>
    <t>Table 2.21. Child Behavior</t>
  </si>
  <si>
    <t>Crying more than he/she used to</t>
  </si>
  <si>
    <t>Speaking less well than he/she used to</t>
  </si>
  <si>
    <t>Being withdrawn or very quiet more than usual</t>
  </si>
  <si>
    <t>Being irritable more than he/she used to</t>
  </si>
  <si>
    <t>Defiant (does not follow the house rules) more than usual.</t>
  </si>
  <si>
    <t>Destroying or damaging things more than usual</t>
  </si>
  <si>
    <t>Table 2.21. Child Discipline</t>
  </si>
  <si>
    <t>Called (him/her) dumb, lazy or another name like that.</t>
  </si>
  <si>
    <t xml:space="preserve">Spanked, hit or slapped (him/her) on the bottom with bare hand </t>
  </si>
  <si>
    <t>Hit or slapped (him/her) on the hand, arm, or leg.</t>
  </si>
  <si>
    <t>Hit or slapped (him/her) on the face, head or ears.</t>
  </si>
  <si>
    <t>Hit (him/her) on the bottom or elsewhere on the body with something like a belt, hairbrush, stick or other hard object.</t>
  </si>
  <si>
    <t>Beat (him/her) up, that is hit (him/her) over and over as hard as one could.</t>
  </si>
  <si>
    <t>Do you believe that in order to bring up, raise, or educate a child properly, the child needs to be physically punished?</t>
  </si>
  <si>
    <t>Round 12</t>
  </si>
  <si>
    <t>Round  12</t>
  </si>
  <si>
    <t xml:space="preserve"> Round 12</t>
  </si>
  <si>
    <t>Round 12 (June)</t>
  </si>
  <si>
    <t>Table 3.5. Main Reason unable to access medical treatment (% of HHs where one of the members needed medical treatment)</t>
  </si>
  <si>
    <t>Frequency of reasons given across all times</t>
  </si>
  <si>
    <t>Percentage</t>
  </si>
  <si>
    <t>Lack of money</t>
  </si>
  <si>
    <t>No medical personnel available</t>
  </si>
  <si>
    <t>Turned away because facility was full</t>
  </si>
  <si>
    <t>Limited / No Transportation</t>
  </si>
  <si>
    <t>Restriction to go outside</t>
  </si>
  <si>
    <t>Afraid of going and getting the virus</t>
  </si>
  <si>
    <t>Refused</t>
  </si>
  <si>
    <t>Facility Not Having Enough Supplies</t>
  </si>
  <si>
    <t>Table 2.21. Early Child Development</t>
  </si>
  <si>
    <t>Table 2.21. Early Child Development Continued..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</si>
</sst>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"/>
    <numFmt numFmtId="165" formatCode="_-* #,##0.00_-;\-* #,##0.00_-;_-* &quot;-&quot;??_-;_-@_-"/>
    <numFmt numFmtId="166" formatCode="_(* #,##0_);_(* \(#,##0\);_(* &quot;-&quot;??_);_(@_)"/>
    <numFmt numFmtId="167" formatCode="#,##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-0.4999542222357860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1"/>
      <color rgb="FFC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rgb="FF000000"/>
      <name val="Gill Sans MT"/>
      <family val="2"/>
    </font>
    <font>
      <sz val="10"/>
      <color rgb="FF000000"/>
      <name val="Gill Sans MT"/>
      <family val="2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FF0000"/>
      <name val="Arial"/>
      <family val="2"/>
    </font>
    <font>
      <i/>
      <sz val="11"/>
      <color theme="3" tint="-0.4999542222357860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7999511703848384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</borders>
  <cellStyleXfs count="15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2" fillId="0" borderId="38" applyNumberFormat="0" applyFill="0" applyBorder="0" applyAlignment="0" applyProtection="0"/>
    <xf numFmtId="0" fontId="1" fillId="0" borderId="38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0" fontId="1" fillId="0" borderId="38"/>
    <xf numFmtId="0" fontId="1" fillId="0" borderId="38"/>
    <xf numFmtId="0" fontId="2" fillId="0" borderId="38" applyNumberFormat="0" applyFill="0" applyBorder="0" applyAlignment="0" applyProtection="0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7" fillId="9" borderId="38" applyNumberFormat="0" applyBorder="0" applyAlignment="0" applyProtection="0"/>
    <xf numFmtId="0" fontId="1" fillId="10" borderId="38" applyNumberFormat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165" fontId="1" fillId="0" borderId="38" applyFont="0" applyFill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3" fillId="0" borderId="0" applyNumberForma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5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3" fillId="0" borderId="38" applyNumberFormat="0" applyFill="0" applyBorder="0" applyAlignment="0" applyProtection="0"/>
    <xf numFmtId="0" fontId="1" fillId="0" borderId="40"/>
    <xf numFmtId="0" fontId="1" fillId="0" borderId="40"/>
    <xf numFmtId="0" fontId="33" fillId="0" borderId="40" applyNumberFormat="0" applyFill="0" applyBorder="0" applyAlignment="0" applyProtection="0"/>
    <xf numFmtId="0" fontId="1" fillId="0" borderId="40"/>
    <xf numFmtId="0" fontId="17" fillId="9" borderId="40" applyNumberFormat="0" applyBorder="0" applyAlignment="0" applyProtection="0"/>
    <xf numFmtId="0" fontId="1" fillId="10" borderId="40" applyNumberFormat="0" applyBorder="0" applyAlignment="0" applyProtection="0"/>
    <xf numFmtId="0" fontId="1" fillId="0" borderId="40"/>
    <xf numFmtId="9" fontId="1" fillId="0" borderId="40" applyFont="0" applyFill="0" applyBorder="0" applyAlignment="0" applyProtection="0"/>
    <xf numFmtId="9" fontId="1" fillId="0" borderId="40" applyFont="0" applyFill="0" applyBorder="0" applyAlignment="0" applyProtection="0"/>
    <xf numFmtId="0" fontId="1" fillId="0" borderId="40"/>
    <xf numFmtId="0" fontId="17" fillId="9" borderId="40" applyNumberFormat="0" applyBorder="0" applyAlignment="0" applyProtection="0"/>
    <xf numFmtId="0" fontId="1" fillId="0" borderId="42"/>
    <xf numFmtId="165" fontId="1" fillId="0" borderId="42" applyFont="0" applyFill="0" applyBorder="0" applyAlignment="0" applyProtection="0"/>
    <xf numFmtId="0" fontId="33" fillId="0" borderId="42" applyNumberFormat="0" applyFill="0" applyBorder="0" applyAlignment="0" applyProtection="0"/>
    <xf numFmtId="0" fontId="1" fillId="0" borderId="42"/>
    <xf numFmtId="9" fontId="1" fillId="0" borderId="42" applyFont="0" applyFill="0" applyBorder="0" applyAlignment="0" applyProtection="0"/>
  </cellStyleXfs>
  <cellXfs count="421">
    <xf numFmtId="0" fontId="0" fillId="0" borderId="0" xfId="0"/>
    <xf numFmtId="0" fontId="0" fillId="0" borderId="13" xfId="0" applyBorder="1"/>
    <xf numFmtId="164" fontId="0" fillId="0" borderId="13" xfId="0" applyNumberFormat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14" fillId="0" borderId="0" xfId="0" applyFont="1"/>
    <xf numFmtId="0" fontId="16" fillId="0" borderId="13" xfId="0" applyFont="1" applyBorder="1"/>
    <xf numFmtId="164" fontId="0" fillId="0" borderId="0" xfId="0" applyNumberFormat="1"/>
    <xf numFmtId="9" fontId="16" fillId="10" borderId="13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166" fontId="0" fillId="0" borderId="13" xfId="43" applyNumberFormat="1" applyFont="1" applyBorder="1" applyAlignment="1">
      <alignment horizontal="center" vertical="center"/>
    </xf>
    <xf numFmtId="0" fontId="18" fillId="0" borderId="15" xfId="19" applyFont="1" applyFill="1" applyBorder="1"/>
    <xf numFmtId="1" fontId="18" fillId="0" borderId="13" xfId="0" applyNumberFormat="1" applyFont="1" applyBorder="1" applyAlignment="1">
      <alignment horizontal="center" wrapText="1"/>
    </xf>
    <xf numFmtId="164" fontId="18" fillId="0" borderId="13" xfId="0" applyNumberFormat="1" applyFont="1" applyBorder="1" applyAlignment="1">
      <alignment horizontal="center" wrapText="1"/>
    </xf>
    <xf numFmtId="1" fontId="0" fillId="0" borderId="15" xfId="0" applyNumberFormat="1" applyBorder="1" applyAlignment="1">
      <alignment horizontal="left"/>
    </xf>
    <xf numFmtId="1" fontId="0" fillId="0" borderId="13" xfId="0" applyNumberFormat="1" applyBorder="1" applyAlignment="1">
      <alignment horizontal="center" wrapText="1"/>
    </xf>
    <xf numFmtId="1" fontId="16" fillId="0" borderId="15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16" fillId="10" borderId="13" xfId="19" applyFont="1" applyBorder="1"/>
    <xf numFmtId="164" fontId="0" fillId="0" borderId="13" xfId="0" applyNumberFormat="1" applyBorder="1" applyAlignment="1">
      <alignment horizontal="center" wrapText="1"/>
    </xf>
    <xf numFmtId="164" fontId="0" fillId="0" borderId="13" xfId="0" applyNumberFormat="1" applyBorder="1" applyAlignment="1">
      <alignment wrapText="1"/>
    </xf>
    <xf numFmtId="2" fontId="0" fillId="0" borderId="13" xfId="0" applyNumberFormat="1" applyBorder="1" applyAlignment="1">
      <alignment horizontal="center" wrapText="1"/>
    </xf>
    <xf numFmtId="164" fontId="18" fillId="0" borderId="13" xfId="0" applyNumberFormat="1" applyFont="1" applyBorder="1" applyAlignment="1">
      <alignment wrapText="1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9" fontId="16" fillId="10" borderId="12" xfId="19" applyNumberFormat="1" applyFont="1" applyBorder="1" applyAlignment="1">
      <alignment horizontal="center" vertical="center" wrapText="1"/>
    </xf>
    <xf numFmtId="166" fontId="0" fillId="0" borderId="12" xfId="43" applyNumberFormat="1" applyFont="1" applyBorder="1" applyAlignment="1">
      <alignment horizontal="center" vertical="center"/>
    </xf>
    <xf numFmtId="9" fontId="16" fillId="10" borderId="25" xfId="19" applyNumberFormat="1" applyFont="1" applyBorder="1" applyAlignment="1">
      <alignment horizontal="center" vertical="center" wrapText="1"/>
    </xf>
    <xf numFmtId="166" fontId="0" fillId="0" borderId="25" xfId="43" applyNumberFormat="1" applyFont="1" applyBorder="1" applyAlignment="1">
      <alignment horizontal="center" vertical="center"/>
    </xf>
    <xf numFmtId="166" fontId="16" fillId="0" borderId="25" xfId="43" applyNumberFormat="1" applyFont="1" applyBorder="1" applyAlignment="1">
      <alignment horizontal="center" vertical="center"/>
    </xf>
    <xf numFmtId="166" fontId="16" fillId="0" borderId="12" xfId="43" applyNumberFormat="1" applyFont="1" applyBorder="1" applyAlignment="1">
      <alignment horizontal="center" vertical="center"/>
    </xf>
    <xf numFmtId="166" fontId="16" fillId="0" borderId="13" xfId="43" applyNumberFormat="1" applyFont="1" applyBorder="1" applyAlignment="1">
      <alignment horizontal="center" vertical="center"/>
    </xf>
    <xf numFmtId="166" fontId="0" fillId="36" borderId="25" xfId="43" applyNumberFormat="1" applyFont="1" applyFill="1" applyBorder="1" applyAlignment="1">
      <alignment horizontal="center" vertical="center"/>
    </xf>
    <xf numFmtId="166" fontId="0" fillId="36" borderId="12" xfId="43" applyNumberFormat="1" applyFont="1" applyFill="1" applyBorder="1" applyAlignment="1">
      <alignment horizontal="center" vertical="center"/>
    </xf>
    <xf numFmtId="166" fontId="0" fillId="36" borderId="13" xfId="43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3" xfId="0" applyBorder="1" applyAlignment="1">
      <alignment horizontal="left"/>
    </xf>
    <xf numFmtId="0" fontId="16" fillId="0" borderId="0" xfId="0" applyFont="1"/>
    <xf numFmtId="0" fontId="0" fillId="0" borderId="0" xfId="0" applyFont="1"/>
    <xf numFmtId="0" fontId="22" fillId="0" borderId="0" xfId="0" applyFont="1"/>
    <xf numFmtId="0" fontId="21" fillId="35" borderId="13" xfId="0" applyFont="1" applyFill="1" applyBorder="1"/>
    <xf numFmtId="0" fontId="22" fillId="35" borderId="13" xfId="0" applyFont="1" applyFill="1" applyBorder="1" applyAlignment="1">
      <alignment horizontal="center"/>
    </xf>
    <xf numFmtId="0" fontId="22" fillId="0" borderId="13" xfId="0" applyFont="1" applyBorder="1"/>
    <xf numFmtId="2" fontId="22" fillId="0" borderId="13" xfId="0" applyNumberFormat="1" applyFont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0" fillId="0" borderId="13" xfId="0" applyBorder="1"/>
    <xf numFmtId="0" fontId="24" fillId="0" borderId="0" xfId="0" applyFont="1" applyFill="1" applyBorder="1" applyAlignment="1"/>
    <xf numFmtId="0" fontId="25" fillId="39" borderId="0" xfId="0" applyFont="1" applyFill="1" applyBorder="1" applyAlignment="1">
      <alignment horizontal="center"/>
    </xf>
    <xf numFmtId="0" fontId="25" fillId="39" borderId="0" xfId="0" applyFont="1" applyFill="1" applyBorder="1" applyAlignment="1"/>
    <xf numFmtId="0" fontId="16" fillId="38" borderId="11" xfId="0" applyFont="1" applyFill="1" applyBorder="1" applyAlignment="1">
      <alignment horizontal="center" vertical="center"/>
    </xf>
    <xf numFmtId="0" fontId="16" fillId="38" borderId="12" xfId="0" applyFont="1" applyFill="1" applyBorder="1" applyAlignment="1">
      <alignment horizontal="center" vertical="center"/>
    </xf>
    <xf numFmtId="0" fontId="16" fillId="38" borderId="20" xfId="0" applyFont="1" applyFill="1" applyBorder="1" applyAlignment="1">
      <alignment horizontal="center" vertical="center"/>
    </xf>
    <xf numFmtId="0" fontId="16" fillId="38" borderId="21" xfId="0" applyFont="1" applyFill="1" applyBorder="1" applyAlignment="1">
      <alignment horizontal="center" vertical="center"/>
    </xf>
    <xf numFmtId="166" fontId="23" fillId="0" borderId="25" xfId="43" applyNumberFormat="1" applyFont="1" applyBorder="1" applyAlignment="1">
      <alignment horizontal="center" vertical="center"/>
    </xf>
    <xf numFmtId="166" fontId="23" fillId="0" borderId="12" xfId="43" applyNumberFormat="1" applyFont="1" applyBorder="1" applyAlignment="1">
      <alignment horizontal="center" vertical="center"/>
    </xf>
    <xf numFmtId="166" fontId="23" fillId="0" borderId="13" xfId="43" applyNumberFormat="1" applyFont="1" applyBorder="1" applyAlignment="1">
      <alignment horizontal="center" vertical="center"/>
    </xf>
    <xf numFmtId="0" fontId="16" fillId="10" borderId="13" xfId="19" applyFont="1" applyBorder="1" applyAlignment="1">
      <alignment horizontal="center"/>
    </xf>
    <xf numFmtId="0" fontId="16" fillId="10" borderId="25" xfId="19" applyFont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 wrapText="1"/>
    </xf>
    <xf numFmtId="0" fontId="0" fillId="0" borderId="0" xfId="0" applyAlignment="1">
      <alignment horizontal="right"/>
    </xf>
    <xf numFmtId="0" fontId="16" fillId="37" borderId="13" xfId="0" applyFont="1" applyFill="1" applyBorder="1" applyAlignment="1">
      <alignment horizontal="left" vertical="center"/>
    </xf>
    <xf numFmtId="0" fontId="16" fillId="37" borderId="13" xfId="0" applyFont="1" applyFill="1" applyBorder="1"/>
    <xf numFmtId="164" fontId="16" fillId="0" borderId="13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2" fontId="22" fillId="0" borderId="25" xfId="0" applyNumberFormat="1" applyFont="1" applyBorder="1" applyAlignment="1">
      <alignment horizontal="center"/>
    </xf>
    <xf numFmtId="164" fontId="22" fillId="0" borderId="13" xfId="0" applyNumberFormat="1" applyFont="1" applyBorder="1" applyAlignment="1">
      <alignment horizontal="center" wrapText="1"/>
    </xf>
    <xf numFmtId="164" fontId="22" fillId="0" borderId="25" xfId="0" applyNumberFormat="1" applyFont="1" applyBorder="1" applyAlignment="1">
      <alignment horizontal="center" wrapText="1"/>
    </xf>
    <xf numFmtId="0" fontId="1" fillId="0" borderId="38" xfId="45"/>
    <xf numFmtId="0" fontId="1" fillId="0" borderId="13" xfId="45" applyBorder="1"/>
    <xf numFmtId="0" fontId="16" fillId="10" borderId="13" xfId="19" applyFont="1" applyBorder="1" applyAlignment="1">
      <alignment horizontal="center"/>
    </xf>
    <xf numFmtId="0" fontId="25" fillId="39" borderId="23" xfId="0" applyFont="1" applyFill="1" applyBorder="1" applyAlignment="1"/>
    <xf numFmtId="0" fontId="25" fillId="39" borderId="20" xfId="0" applyFont="1" applyFill="1" applyBorder="1" applyAlignment="1"/>
    <xf numFmtId="164" fontId="1" fillId="0" borderId="38" xfId="45" applyNumberFormat="1"/>
    <xf numFmtId="164" fontId="1" fillId="0" borderId="13" xfId="45" applyNumberFormat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13" fillId="39" borderId="38" xfId="0" applyFont="1" applyFill="1" applyBorder="1" applyAlignment="1">
      <alignment horizontal="center"/>
    </xf>
    <xf numFmtId="164" fontId="0" fillId="0" borderId="13" xfId="49" applyNumberFormat="1" applyFont="1" applyBorder="1" applyAlignment="1">
      <alignment horizontal="center" vertical="center"/>
    </xf>
    <xf numFmtId="0" fontId="1" fillId="0" borderId="13" xfId="125" applyBorder="1"/>
    <xf numFmtId="164" fontId="1" fillId="0" borderId="13" xfId="125" applyNumberFormat="1" applyBorder="1" applyAlignment="1">
      <alignment horizontal="center"/>
    </xf>
    <xf numFmtId="0" fontId="25" fillId="39" borderId="38" xfId="125" applyFont="1" applyFill="1" applyBorder="1" applyAlignment="1"/>
    <xf numFmtId="0" fontId="1" fillId="0" borderId="13" xfId="52" applyBorder="1"/>
    <xf numFmtId="164" fontId="1" fillId="0" borderId="13" xfId="52" applyNumberFormat="1" applyBorder="1" applyAlignment="1">
      <alignment horizontal="center"/>
    </xf>
    <xf numFmtId="0" fontId="25" fillId="39" borderId="38" xfId="52" applyFont="1" applyFill="1" applyBorder="1" applyAlignment="1"/>
    <xf numFmtId="0" fontId="1" fillId="0" borderId="13" xfId="126" applyBorder="1"/>
    <xf numFmtId="164" fontId="1" fillId="0" borderId="13" xfId="126" applyNumberFormat="1" applyBorder="1" applyAlignment="1">
      <alignment horizontal="center"/>
    </xf>
    <xf numFmtId="0" fontId="25" fillId="39" borderId="20" xfId="126" applyFont="1" applyFill="1" applyBorder="1" applyAlignment="1"/>
    <xf numFmtId="0" fontId="1" fillId="0" borderId="13" xfId="127" applyBorder="1"/>
    <xf numFmtId="164" fontId="1" fillId="0" borderId="13" xfId="127" applyNumberFormat="1" applyBorder="1" applyAlignment="1">
      <alignment horizontal="center"/>
    </xf>
    <xf numFmtId="0" fontId="25" fillId="39" borderId="20" xfId="127" applyFont="1" applyFill="1" applyBorder="1" applyAlignment="1"/>
    <xf numFmtId="0" fontId="25" fillId="39" borderId="23" xfId="45" applyFont="1" applyFill="1" applyBorder="1"/>
    <xf numFmtId="0" fontId="25" fillId="39" borderId="20" xfId="45" applyFont="1" applyFill="1" applyBorder="1"/>
    <xf numFmtId="0" fontId="16" fillId="38" borderId="21" xfId="45" applyFont="1" applyFill="1" applyBorder="1" applyAlignment="1">
      <alignment horizontal="center" vertical="center"/>
    </xf>
    <xf numFmtId="0" fontId="16" fillId="38" borderId="11" xfId="45" applyFont="1" applyFill="1" applyBorder="1" applyAlignment="1">
      <alignment horizontal="center" vertical="center"/>
    </xf>
    <xf numFmtId="0" fontId="16" fillId="38" borderId="20" xfId="45" applyFont="1" applyFill="1" applyBorder="1" applyAlignment="1">
      <alignment horizontal="center" vertical="center"/>
    </xf>
    <xf numFmtId="0" fontId="16" fillId="38" borderId="12" xfId="45" applyFont="1" applyFill="1" applyBorder="1" applyAlignment="1">
      <alignment horizontal="center" vertical="center"/>
    </xf>
    <xf numFmtId="0" fontId="25" fillId="39" borderId="38" xfId="45" applyFont="1" applyFill="1"/>
    <xf numFmtId="0" fontId="22" fillId="0" borderId="13" xfId="45" applyFont="1" applyBorder="1" applyAlignment="1">
      <alignment vertical="center"/>
    </xf>
    <xf numFmtId="0" fontId="25" fillId="39" borderId="38" xfId="0" applyFont="1" applyFill="1" applyBorder="1"/>
    <xf numFmtId="0" fontId="1" fillId="0" borderId="38" xfId="128"/>
    <xf numFmtId="0" fontId="1" fillId="0" borderId="13" xfId="128" applyBorder="1"/>
    <xf numFmtId="166" fontId="0" fillId="0" borderId="25" xfId="117" applyNumberFormat="1" applyFont="1" applyBorder="1" applyAlignment="1">
      <alignment horizontal="center" vertical="center"/>
    </xf>
    <xf numFmtId="166" fontId="0" fillId="36" borderId="25" xfId="117" applyNumberFormat="1" applyFont="1" applyFill="1" applyBorder="1" applyAlignment="1">
      <alignment horizontal="center" vertical="center"/>
    </xf>
    <xf numFmtId="166" fontId="0" fillId="36" borderId="12" xfId="117" applyNumberFormat="1" applyFont="1" applyFill="1" applyBorder="1" applyAlignment="1">
      <alignment horizontal="center" vertical="center"/>
    </xf>
    <xf numFmtId="166" fontId="0" fillId="36" borderId="13" xfId="117" applyNumberFormat="1" applyFont="1" applyFill="1" applyBorder="1" applyAlignment="1">
      <alignment horizontal="center" vertical="center"/>
    </xf>
    <xf numFmtId="166" fontId="16" fillId="0" borderId="25" xfId="117" applyNumberFormat="1" applyFont="1" applyBorder="1" applyAlignment="1">
      <alignment horizontal="center" vertical="center"/>
    </xf>
    <xf numFmtId="166" fontId="16" fillId="0" borderId="12" xfId="117" applyNumberFormat="1" applyFont="1" applyBorder="1" applyAlignment="1">
      <alignment horizontal="center" vertical="center"/>
    </xf>
    <xf numFmtId="166" fontId="16" fillId="0" borderId="13" xfId="117" applyNumberFormat="1" applyFont="1" applyBorder="1" applyAlignment="1">
      <alignment horizontal="center" vertical="center"/>
    </xf>
    <xf numFmtId="166" fontId="0" fillId="0" borderId="12" xfId="117" applyNumberFormat="1" applyFont="1" applyBorder="1" applyAlignment="1">
      <alignment horizontal="center" vertical="center"/>
    </xf>
    <xf numFmtId="166" fontId="0" fillId="0" borderId="13" xfId="117" applyNumberFormat="1" applyFont="1" applyBorder="1" applyAlignment="1">
      <alignment horizontal="center" vertical="center"/>
    </xf>
    <xf numFmtId="0" fontId="18" fillId="0" borderId="15" xfId="118" applyFont="1" applyFill="1" applyBorder="1"/>
    <xf numFmtId="9" fontId="16" fillId="10" borderId="13" xfId="118" applyNumberFormat="1" applyFont="1" applyBorder="1" applyAlignment="1">
      <alignment horizontal="center" vertical="center" wrapText="1"/>
    </xf>
    <xf numFmtId="0" fontId="16" fillId="10" borderId="13" xfId="118" applyFont="1" applyBorder="1" applyAlignment="1">
      <alignment horizontal="center"/>
    </xf>
    <xf numFmtId="0" fontId="16" fillId="10" borderId="25" xfId="118" applyFont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3" fillId="39" borderId="10" xfId="0" applyFont="1" applyFill="1" applyBorder="1" applyAlignment="1">
      <alignment horizontal="center"/>
    </xf>
    <xf numFmtId="0" fontId="16" fillId="37" borderId="13" xfId="0" applyFont="1" applyFill="1" applyBorder="1" applyAlignment="1">
      <alignment horizontal="center" vertical="center" wrapText="1"/>
    </xf>
    <xf numFmtId="0" fontId="25" fillId="39" borderId="0" xfId="0" applyFont="1" applyFill="1" applyBorder="1" applyAlignment="1">
      <alignment horizontal="center"/>
    </xf>
    <xf numFmtId="0" fontId="33" fillId="0" borderId="0" xfId="131"/>
    <xf numFmtId="0" fontId="25" fillId="0" borderId="0" xfId="0" applyFont="1" applyFill="1" applyBorder="1" applyAlignment="1">
      <alignment horizontal="center"/>
    </xf>
    <xf numFmtId="0" fontId="34" fillId="0" borderId="0" xfId="131" applyFont="1" applyFill="1"/>
    <xf numFmtId="0" fontId="19" fillId="0" borderId="38" xfId="0" quotePrefix="1" applyFont="1" applyBorder="1" applyAlignment="1">
      <alignment horizontal="left" wrapText="1"/>
    </xf>
    <xf numFmtId="0" fontId="1" fillId="0" borderId="13" xfId="128" applyBorder="1" applyAlignment="1">
      <alignment horizontal="left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6" fillId="37" borderId="14" xfId="128" applyFont="1" applyFill="1" applyBorder="1"/>
    <xf numFmtId="0" fontId="16" fillId="37" borderId="13" xfId="128" applyFont="1" applyFill="1" applyBorder="1" applyAlignment="1">
      <alignment vertical="center" wrapText="1"/>
    </xf>
    <xf numFmtId="0" fontId="1" fillId="0" borderId="13" xfId="128" applyBorder="1" applyAlignment="1">
      <alignment wrapText="1"/>
    </xf>
    <xf numFmtId="0" fontId="1" fillId="0" borderId="35" xfId="128" applyBorder="1"/>
    <xf numFmtId="0" fontId="1" fillId="0" borderId="15" xfId="128" applyBorder="1"/>
    <xf numFmtId="0" fontId="1" fillId="0" borderId="18" xfId="128" applyBorder="1"/>
    <xf numFmtId="0" fontId="1" fillId="0" borderId="38" xfId="128" applyAlignment="1">
      <alignment horizontal="center"/>
    </xf>
    <xf numFmtId="0" fontId="16" fillId="0" borderId="21" xfId="128" applyFont="1" applyBorder="1" applyAlignment="1">
      <alignment vertical="center" wrapText="1"/>
    </xf>
    <xf numFmtId="0" fontId="16" fillId="37" borderId="25" xfId="128" applyFont="1" applyFill="1" applyBorder="1" applyAlignment="1">
      <alignment horizontal="center" vertical="center" wrapText="1"/>
    </xf>
    <xf numFmtId="0" fontId="1" fillId="0" borderId="38" xfId="128" applyAlignment="1">
      <alignment vertical="center" wrapText="1"/>
    </xf>
    <xf numFmtId="167" fontId="0" fillId="0" borderId="13" xfId="47" applyNumberFormat="1" applyFont="1" applyBorder="1" applyAlignment="1">
      <alignment horizontal="center" vertical="center"/>
    </xf>
    <xf numFmtId="167" fontId="0" fillId="0" borderId="39" xfId="47" applyNumberFormat="1" applyFont="1" applyBorder="1" applyAlignment="1">
      <alignment horizontal="center" vertical="center"/>
    </xf>
    <xf numFmtId="0" fontId="1" fillId="0" borderId="13" xfId="128" applyBorder="1" applyAlignment="1">
      <alignment vertical="center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 wrapText="1"/>
    </xf>
    <xf numFmtId="164" fontId="1" fillId="0" borderId="13" xfId="128" applyNumberForma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/>
    </xf>
    <xf numFmtId="164" fontId="1" fillId="0" borderId="13" xfId="128" applyNumberFormat="1" applyFill="1" applyBorder="1" applyAlignment="1">
      <alignment horizontal="center" vertical="center"/>
    </xf>
    <xf numFmtId="164" fontId="0" fillId="0" borderId="35" xfId="0" applyNumberFormat="1" applyFill="1" applyBorder="1" applyAlignment="1">
      <alignment horizontal="center" vertical="center"/>
    </xf>
    <xf numFmtId="164" fontId="1" fillId="0" borderId="35" xfId="128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164" fontId="1" fillId="0" borderId="18" xfId="128" applyNumberFormat="1" applyFill="1" applyBorder="1" applyAlignment="1">
      <alignment horizontal="center" vertical="center"/>
    </xf>
    <xf numFmtId="0" fontId="0" fillId="0" borderId="40" xfId="144" applyFont="1"/>
    <xf numFmtId="0" fontId="16" fillId="37" borderId="12" xfId="143" applyFont="1" applyFill="1" applyBorder="1" applyAlignment="1">
      <alignment horizontal="center" vertical="center" wrapText="1"/>
    </xf>
    <xf numFmtId="0" fontId="22" fillId="0" borderId="13" xfId="143" applyFont="1" applyBorder="1" applyAlignment="1">
      <alignment horizontal="left" vertical="center"/>
    </xf>
    <xf numFmtId="1" fontId="22" fillId="0" borderId="13" xfId="143" applyNumberFormat="1" applyFont="1" applyBorder="1" applyAlignment="1">
      <alignment horizontal="center" vertical="center"/>
    </xf>
    <xf numFmtId="0" fontId="34" fillId="0" borderId="40" xfId="145" applyFont="1" applyFill="1"/>
    <xf numFmtId="0" fontId="36" fillId="0" borderId="40" xfId="144" applyFont="1"/>
    <xf numFmtId="0" fontId="14" fillId="0" borderId="40" xfId="144" applyFont="1"/>
    <xf numFmtId="0" fontId="1" fillId="0" borderId="40" xfId="146"/>
    <xf numFmtId="0" fontId="16" fillId="10" borderId="14" xfId="148" applyFont="1" applyBorder="1"/>
    <xf numFmtId="0" fontId="16" fillId="10" borderId="15" xfId="148" applyFont="1" applyBorder="1"/>
    <xf numFmtId="0" fontId="16" fillId="10" borderId="14" xfId="148" applyFont="1" applyBorder="1" applyAlignment="1">
      <alignment horizontal="center" vertical="center" wrapText="1"/>
    </xf>
    <xf numFmtId="0" fontId="16" fillId="41" borderId="13" xfId="144" applyFont="1" applyFill="1" applyBorder="1" applyAlignment="1">
      <alignment horizontal="center"/>
    </xf>
    <xf numFmtId="164" fontId="16" fillId="0" borderId="20" xfId="146" applyNumberFormat="1" applyFont="1" applyBorder="1" applyAlignment="1">
      <alignment horizontal="center" vertical="center"/>
    </xf>
    <xf numFmtId="0" fontId="16" fillId="0" borderId="13" xfId="146" applyFont="1" applyBorder="1"/>
    <xf numFmtId="1" fontId="16" fillId="0" borderId="13" xfId="146" applyNumberFormat="1" applyFont="1" applyBorder="1" applyAlignment="1">
      <alignment horizontal="center" vertical="center"/>
    </xf>
    <xf numFmtId="0" fontId="16" fillId="0" borderId="13" xfId="149" applyFont="1" applyBorder="1"/>
    <xf numFmtId="0" fontId="29" fillId="0" borderId="40" xfId="146" applyFont="1" applyAlignment="1">
      <alignment horizontal="justify" vertical="center"/>
    </xf>
    <xf numFmtId="0" fontId="28" fillId="0" borderId="40" xfId="146" applyFont="1" applyAlignment="1">
      <alignment horizontal="left" vertical="center"/>
    </xf>
    <xf numFmtId="0" fontId="16" fillId="10" borderId="13" xfId="148" applyFont="1" applyBorder="1" applyAlignment="1">
      <alignment horizontal="center" vertical="center"/>
    </xf>
    <xf numFmtId="0" fontId="16" fillId="37" borderId="13" xfId="148" applyFont="1" applyFill="1" applyBorder="1" applyAlignment="1">
      <alignment horizontal="center" vertical="center" wrapText="1"/>
    </xf>
    <xf numFmtId="0" fontId="1" fillId="0" borderId="13" xfId="146" applyBorder="1"/>
    <xf numFmtId="164" fontId="1" fillId="0" borderId="13" xfId="146" applyNumberFormat="1" applyBorder="1" applyAlignment="1">
      <alignment horizontal="center"/>
    </xf>
    <xf numFmtId="0" fontId="16" fillId="37" borderId="13" xfId="146" applyFont="1" applyFill="1" applyBorder="1" applyAlignment="1">
      <alignment vertical="center" wrapText="1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0" fontId="16" fillId="37" borderId="13" xfId="146" applyFont="1" applyFill="1" applyBorder="1" applyAlignment="1">
      <alignment horizontal="center" vertical="center" wrapText="1"/>
    </xf>
    <xf numFmtId="0" fontId="1" fillId="0" borderId="40" xfId="146" applyAlignment="1">
      <alignment vertical="center" wrapText="1"/>
    </xf>
    <xf numFmtId="0" fontId="16" fillId="37" borderId="14" xfId="146" applyFont="1" applyFill="1" applyBorder="1" applyAlignment="1">
      <alignment horizontal="center" vertical="center" wrapText="1"/>
    </xf>
    <xf numFmtId="0" fontId="1" fillId="0" borderId="13" xfId="146" applyBorder="1" applyAlignment="1">
      <alignment wrapText="1"/>
    </xf>
    <xf numFmtId="4" fontId="0" fillId="40" borderId="13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horizontal="left" wrapText="1"/>
    </xf>
    <xf numFmtId="4" fontId="0" fillId="40" borderId="35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vertical="center" wrapText="1"/>
    </xf>
    <xf numFmtId="0" fontId="31" fillId="0" borderId="40" xfId="146" applyFont="1"/>
    <xf numFmtId="1" fontId="32" fillId="0" borderId="40" xfId="146" applyNumberFormat="1" applyFont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4" fillId="0" borderId="40" xfId="146" applyFont="1"/>
    <xf numFmtId="0" fontId="0" fillId="40" borderId="13" xfId="146" applyFont="1" applyFill="1" applyBorder="1" applyAlignment="1">
      <alignment horizontal="center" vertical="center" wrapText="1"/>
    </xf>
    <xf numFmtId="0" fontId="32" fillId="39" borderId="38" xfId="0" applyFont="1" applyFill="1" applyBorder="1" applyAlignment="1">
      <alignment horizontal="center"/>
    </xf>
    <xf numFmtId="0" fontId="27" fillId="0" borderId="38" xfId="0" quotePrefix="1" applyFont="1" applyBorder="1" applyAlignment="1">
      <alignment horizontal="left" wrapText="1"/>
    </xf>
    <xf numFmtId="164" fontId="14" fillId="0" borderId="0" xfId="0" applyNumberFormat="1" applyFont="1"/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17" fillId="0" borderId="40" xfId="146" applyFont="1"/>
    <xf numFmtId="0" fontId="33" fillId="0" borderId="40" xfId="131" applyBorder="1"/>
    <xf numFmtId="0" fontId="24" fillId="37" borderId="18" xfId="45" applyFont="1" applyFill="1" applyBorder="1" applyAlignment="1">
      <alignment horizontal="center" vertical="center"/>
    </xf>
    <xf numFmtId="0" fontId="24" fillId="37" borderId="15" xfId="45" applyFont="1" applyFill="1" applyBorder="1" applyAlignment="1">
      <alignment horizontal="center" vertical="center"/>
    </xf>
    <xf numFmtId="0" fontId="16" fillId="37" borderId="10" xfId="45" applyFont="1" applyFill="1" applyBorder="1" applyAlignment="1">
      <alignment horizontal="center" vertical="center" wrapText="1"/>
    </xf>
    <xf numFmtId="0" fontId="22" fillId="0" borderId="13" xfId="149" applyFont="1" applyBorder="1" applyAlignment="1">
      <alignment vertical="center"/>
    </xf>
    <xf numFmtId="0" fontId="1" fillId="0" borderId="40" xfId="149"/>
    <xf numFmtId="0" fontId="25" fillId="39" borderId="40" xfId="149" applyFont="1" applyFill="1"/>
    <xf numFmtId="0" fontId="24" fillId="37" borderId="15" xfId="149" applyFont="1" applyFill="1" applyBorder="1" applyAlignment="1">
      <alignment horizontal="center" vertical="center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0" fontId="0" fillId="42" borderId="13" xfId="146" applyFont="1" applyFill="1" applyBorder="1" applyAlignment="1">
      <alignment horizontal="center" vertical="center" wrapText="1"/>
    </xf>
    <xf numFmtId="4" fontId="0" fillId="42" borderId="13" xfId="151" applyNumberFormat="1" applyFont="1" applyFill="1" applyBorder="1" applyAlignment="1">
      <alignment horizontal="center" vertical="center"/>
    </xf>
    <xf numFmtId="4" fontId="0" fillId="42" borderId="35" xfId="151" applyNumberFormat="1" applyFont="1" applyFill="1" applyBorder="1" applyAlignment="1">
      <alignment horizontal="center" vertical="center"/>
    </xf>
    <xf numFmtId="0" fontId="16" fillId="42" borderId="21" xfId="0" applyFont="1" applyFill="1" applyBorder="1" applyAlignment="1">
      <alignment horizontal="center" vertical="center"/>
    </xf>
    <xf numFmtId="0" fontId="13" fillId="37" borderId="13" xfId="146" applyFont="1" applyFill="1" applyBorder="1" applyAlignment="1">
      <alignment horizontal="center"/>
    </xf>
    <xf numFmtId="0" fontId="16" fillId="37" borderId="13" xfId="146" applyFont="1" applyFill="1" applyBorder="1" applyAlignment="1">
      <alignment horizontal="left" vertical="center" wrapText="1"/>
    </xf>
    <xf numFmtId="1" fontId="1" fillId="0" borderId="13" xfId="146" applyNumberFormat="1" applyBorder="1" applyAlignment="1">
      <alignment horizontal="center"/>
    </xf>
    <xf numFmtId="1" fontId="1" fillId="43" borderId="13" xfId="146" applyNumberFormat="1" applyFill="1" applyBorder="1" applyAlignment="1">
      <alignment horizontal="center"/>
    </xf>
    <xf numFmtId="164" fontId="1" fillId="43" borderId="13" xfId="146" applyNumberFormat="1" applyFill="1" applyBorder="1" applyAlignment="1">
      <alignment horizontal="center"/>
    </xf>
    <xf numFmtId="0" fontId="16" fillId="42" borderId="21" xfId="146" applyFont="1" applyFill="1" applyBorder="1" applyAlignment="1">
      <alignment horizontal="center" vertical="center"/>
    </xf>
    <xf numFmtId="0" fontId="16" fillId="42" borderId="11" xfId="146" applyFont="1" applyFill="1" applyBorder="1" applyAlignment="1">
      <alignment horizontal="center" vertical="center"/>
    </xf>
    <xf numFmtId="0" fontId="16" fillId="42" borderId="20" xfId="146" applyFont="1" applyFill="1" applyBorder="1" applyAlignment="1">
      <alignment horizontal="center" vertical="center"/>
    </xf>
    <xf numFmtId="0" fontId="16" fillId="42" borderId="12" xfId="146" applyFont="1" applyFill="1" applyBorder="1" applyAlignment="1">
      <alignment horizontal="center" vertical="center"/>
    </xf>
    <xf numFmtId="0" fontId="0" fillId="44" borderId="13" xfId="146" applyFont="1" applyFill="1" applyBorder="1" applyAlignment="1">
      <alignment horizontal="center" vertical="center" wrapText="1"/>
    </xf>
    <xf numFmtId="4" fontId="0" fillId="44" borderId="13" xfId="151" applyNumberFormat="1" applyFont="1" applyFill="1" applyBorder="1" applyAlignment="1">
      <alignment horizontal="center" vertical="center"/>
    </xf>
    <xf numFmtId="4" fontId="0" fillId="44" borderId="35" xfId="151" applyNumberFormat="1" applyFont="1" applyFill="1" applyBorder="1" applyAlignment="1">
      <alignment horizontal="center" vertical="center"/>
    </xf>
    <xf numFmtId="4" fontId="0" fillId="44" borderId="13" xfId="150" applyNumberFormat="1" applyFont="1" applyFill="1" applyBorder="1" applyAlignment="1">
      <alignment horizontal="center" vertical="center"/>
    </xf>
    <xf numFmtId="4" fontId="0" fillId="45" borderId="13" xfId="150" applyNumberFormat="1" applyFont="1" applyFill="1" applyBorder="1" applyAlignment="1">
      <alignment horizontal="center" vertical="center"/>
    </xf>
    <xf numFmtId="4" fontId="0" fillId="46" borderId="13" xfId="150" applyNumberFormat="1" applyFont="1" applyFill="1" applyBorder="1" applyAlignment="1">
      <alignment horizontal="center" vertical="center"/>
    </xf>
    <xf numFmtId="0" fontId="14" fillId="47" borderId="13" xfId="146" applyFont="1" applyFill="1" applyBorder="1" applyAlignment="1">
      <alignment horizontal="center" vertical="center" wrapText="1"/>
    </xf>
    <xf numFmtId="4" fontId="0" fillId="47" borderId="13" xfId="151" applyNumberFormat="1" applyFont="1" applyFill="1" applyBorder="1" applyAlignment="1">
      <alignment horizontal="center" vertical="center"/>
    </xf>
    <xf numFmtId="4" fontId="14" fillId="47" borderId="30" xfId="151" applyNumberFormat="1" applyFont="1" applyFill="1" applyBorder="1" applyAlignment="1">
      <alignment horizontal="center" vertical="center"/>
    </xf>
    <xf numFmtId="4" fontId="14" fillId="47" borderId="13" xfId="150" applyNumberFormat="1" applyFont="1" applyFill="1" applyBorder="1" applyAlignment="1">
      <alignment horizontal="center" vertical="center"/>
    </xf>
    <xf numFmtId="0" fontId="16" fillId="37" borderId="12" xfId="128" applyFont="1" applyFill="1" applyBorder="1" applyAlignment="1">
      <alignment horizontal="center" vertical="center" wrapText="1"/>
    </xf>
    <xf numFmtId="0" fontId="24" fillId="37" borderId="15" xfId="45" applyFont="1" applyFill="1" applyBorder="1" applyAlignment="1">
      <alignment horizontal="center" vertical="center"/>
    </xf>
    <xf numFmtId="0" fontId="1" fillId="0" borderId="42" xfId="154"/>
    <xf numFmtId="0" fontId="16" fillId="37" borderId="23" xfId="154" applyFont="1" applyFill="1" applyBorder="1" applyAlignment="1">
      <alignment horizontal="center"/>
    </xf>
    <xf numFmtId="0" fontId="25" fillId="39" borderId="42" xfId="154" applyFont="1" applyFill="1"/>
    <xf numFmtId="0" fontId="16" fillId="45" borderId="21" xfId="154" applyFont="1" applyFill="1" applyBorder="1" applyAlignment="1">
      <alignment horizontal="center" vertical="center"/>
    </xf>
    <xf numFmtId="0" fontId="16" fillId="45" borderId="11" xfId="154" applyFont="1" applyFill="1" applyBorder="1" applyAlignment="1">
      <alignment horizontal="center" vertical="center"/>
    </xf>
    <xf numFmtId="0" fontId="1" fillId="0" borderId="13" xfId="154" applyBorder="1"/>
    <xf numFmtId="164" fontId="0" fillId="0" borderId="13" xfId="155" applyNumberFormat="1" applyFont="1" applyBorder="1" applyAlignment="1">
      <alignment horizontal="center"/>
    </xf>
    <xf numFmtId="0" fontId="34" fillId="0" borderId="42" xfId="156" applyFont="1" applyFill="1"/>
    <xf numFmtId="0" fontId="16" fillId="42" borderId="15" xfId="0" applyFont="1" applyFill="1" applyBorder="1" applyAlignment="1">
      <alignment horizontal="center" vertical="center"/>
    </xf>
    <xf numFmtId="0" fontId="33" fillId="0" borderId="42" xfId="156"/>
    <xf numFmtId="0" fontId="25" fillId="39" borderId="0" xfId="0" applyFont="1" applyFill="1" applyAlignment="1">
      <alignment horizontal="center"/>
    </xf>
    <xf numFmtId="0" fontId="23" fillId="0" borderId="10" xfId="0" applyFont="1" applyBorder="1" applyAlignment="1">
      <alignment horizontal="left"/>
    </xf>
    <xf numFmtId="0" fontId="23" fillId="0" borderId="12" xfId="0" applyFont="1" applyBorder="1" applyAlignment="1">
      <alignment horizontal="left"/>
    </xf>
    <xf numFmtId="0" fontId="24" fillId="37" borderId="31" xfId="0" applyFont="1" applyFill="1" applyBorder="1" applyAlignment="1">
      <alignment horizontal="center" vertical="center"/>
    </xf>
    <xf numFmtId="0" fontId="24" fillId="37" borderId="32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10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25" fillId="39" borderId="38" xfId="0" applyFont="1" applyFill="1" applyBorder="1" applyAlignment="1">
      <alignment horizontal="center"/>
    </xf>
    <xf numFmtId="0" fontId="23" fillId="0" borderId="10" xfId="0" applyFont="1" applyFill="1" applyBorder="1" applyAlignment="1">
      <alignment horizontal="left"/>
    </xf>
    <xf numFmtId="0" fontId="23" fillId="0" borderId="12" xfId="0" applyFont="1" applyFill="1" applyBorder="1" applyAlignment="1">
      <alignment horizontal="left"/>
    </xf>
    <xf numFmtId="0" fontId="25" fillId="39" borderId="0" xfId="0" applyFont="1" applyFill="1" applyBorder="1" applyAlignment="1">
      <alignment horizontal="center"/>
    </xf>
    <xf numFmtId="0" fontId="25" fillId="39" borderId="17" xfId="0" applyFont="1" applyFill="1" applyBorder="1" applyAlignment="1">
      <alignment horizontal="center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9" fontId="16" fillId="10" borderId="28" xfId="19" applyNumberFormat="1" applyFont="1" applyBorder="1" applyAlignment="1">
      <alignment horizontal="center" vertical="center" wrapText="1"/>
    </xf>
    <xf numFmtId="9" fontId="16" fillId="10" borderId="29" xfId="19" applyNumberFormat="1" applyFont="1" applyBorder="1" applyAlignment="1">
      <alignment horizontal="center" vertical="center" wrapText="1"/>
    </xf>
    <xf numFmtId="9" fontId="16" fillId="10" borderId="11" xfId="19" applyNumberFormat="1" applyFont="1" applyBorder="1" applyAlignment="1">
      <alignment horizontal="center" vertical="center" wrapText="1"/>
    </xf>
    <xf numFmtId="9" fontId="16" fillId="10" borderId="26" xfId="19" applyNumberFormat="1" applyFont="1" applyBorder="1" applyAlignment="1">
      <alignment horizontal="center" vertical="center" wrapText="1"/>
    </xf>
    <xf numFmtId="9" fontId="16" fillId="10" borderId="27" xfId="19" applyNumberFormat="1" applyFont="1" applyBorder="1" applyAlignment="1">
      <alignment horizontal="center" vertical="center" wrapText="1"/>
    </xf>
    <xf numFmtId="0" fontId="24" fillId="37" borderId="18" xfId="0" applyFont="1" applyFill="1" applyBorder="1" applyAlignment="1">
      <alignment horizontal="center" vertical="center"/>
    </xf>
    <xf numFmtId="0" fontId="24" fillId="37" borderId="15" xfId="0" applyFont="1" applyFill="1" applyBorder="1" applyAlignment="1">
      <alignment horizontal="center" vertical="center"/>
    </xf>
    <xf numFmtId="0" fontId="25" fillId="39" borderId="20" xfId="0" applyFont="1" applyFill="1" applyBorder="1" applyAlignment="1">
      <alignment horizontal="center"/>
    </xf>
    <xf numFmtId="0" fontId="13" fillId="35" borderId="19" xfId="18" applyFont="1" applyFill="1" applyBorder="1" applyAlignment="1">
      <alignment horizontal="center"/>
    </xf>
    <xf numFmtId="0" fontId="13" fillId="35" borderId="0" xfId="18" applyFont="1" applyFill="1" applyAlignment="1">
      <alignment horizontal="center"/>
    </xf>
    <xf numFmtId="0" fontId="13" fillId="35" borderId="17" xfId="18" applyFont="1" applyFill="1" applyBorder="1" applyAlignment="1">
      <alignment horizontal="center"/>
    </xf>
    <xf numFmtId="9" fontId="16" fillId="10" borderId="24" xfId="19" applyNumberFormat="1" applyFont="1" applyBorder="1" applyAlignment="1">
      <alignment horizontal="center" vertical="center" wrapText="1"/>
    </xf>
    <xf numFmtId="9" fontId="16" fillId="10" borderId="23" xfId="19" applyNumberFormat="1" applyFont="1" applyBorder="1" applyAlignment="1">
      <alignment horizontal="center" vertical="center" wrapText="1"/>
    </xf>
    <xf numFmtId="9" fontId="16" fillId="10" borderId="16" xfId="19" applyNumberFormat="1" applyFont="1" applyBorder="1" applyAlignment="1">
      <alignment horizontal="center" vertical="center" wrapText="1"/>
    </xf>
    <xf numFmtId="9" fontId="16" fillId="10" borderId="22" xfId="19" applyNumberFormat="1" applyFont="1" applyBorder="1" applyAlignment="1">
      <alignment horizontal="center" vertical="center" wrapText="1"/>
    </xf>
    <xf numFmtId="9" fontId="16" fillId="10" borderId="10" xfId="19" applyNumberFormat="1" applyFont="1" applyBorder="1" applyAlignment="1">
      <alignment horizontal="center" vertical="center" wrapText="1"/>
    </xf>
    <xf numFmtId="9" fontId="16" fillId="10" borderId="12" xfId="19" applyNumberFormat="1" applyFont="1" applyBorder="1" applyAlignment="1">
      <alignment horizontal="center" vertical="center" wrapText="1"/>
    </xf>
    <xf numFmtId="0" fontId="16" fillId="38" borderId="34" xfId="0" applyFont="1" applyFill="1" applyBorder="1" applyAlignment="1">
      <alignment horizontal="center" vertical="center"/>
    </xf>
    <xf numFmtId="0" fontId="16" fillId="38" borderId="17" xfId="0" applyFont="1" applyFill="1" applyBorder="1" applyAlignment="1">
      <alignment horizontal="center" vertical="center"/>
    </xf>
    <xf numFmtId="0" fontId="16" fillId="38" borderId="33" xfId="0" applyFont="1" applyFill="1" applyBorder="1" applyAlignment="1">
      <alignment horizontal="center" vertical="center"/>
    </xf>
    <xf numFmtId="0" fontId="16" fillId="10" borderId="10" xfId="118" applyFont="1" applyBorder="1" applyAlignment="1">
      <alignment horizontal="center"/>
    </xf>
    <xf numFmtId="0" fontId="16" fillId="10" borderId="12" xfId="118" applyFont="1" applyBorder="1" applyAlignment="1">
      <alignment horizontal="center"/>
    </xf>
    <xf numFmtId="0" fontId="16" fillId="10" borderId="26" xfId="118" applyFont="1" applyBorder="1" applyAlignment="1">
      <alignment horizontal="center"/>
    </xf>
    <xf numFmtId="0" fontId="16" fillId="10" borderId="10" xfId="19" applyFont="1" applyBorder="1" applyAlignment="1">
      <alignment horizontal="center"/>
    </xf>
    <xf numFmtId="0" fontId="16" fillId="10" borderId="12" xfId="19" applyFont="1" applyBorder="1" applyAlignment="1">
      <alignment horizontal="center"/>
    </xf>
    <xf numFmtId="0" fontId="16" fillId="10" borderId="26" xfId="19" applyFont="1" applyBorder="1" applyAlignment="1">
      <alignment horizontal="center"/>
    </xf>
    <xf numFmtId="164" fontId="0" fillId="0" borderId="21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  <xf numFmtId="0" fontId="16" fillId="38" borderId="16" xfId="0" applyFont="1" applyFill="1" applyBorder="1" applyAlignment="1">
      <alignment horizontal="center" vertical="center"/>
    </xf>
    <xf numFmtId="0" fontId="16" fillId="10" borderId="14" xfId="19" applyFont="1" applyBorder="1" applyAlignment="1">
      <alignment horizontal="center"/>
    </xf>
    <xf numFmtId="0" fontId="16" fillId="10" borderId="15" xfId="19" applyFont="1" applyBorder="1" applyAlignment="1">
      <alignment horizontal="center"/>
    </xf>
    <xf numFmtId="0" fontId="25" fillId="39" borderId="10" xfId="45" applyFont="1" applyFill="1" applyBorder="1" applyAlignment="1">
      <alignment horizontal="center"/>
    </xf>
    <xf numFmtId="0" fontId="25" fillId="39" borderId="11" xfId="45" applyFont="1" applyFill="1" applyBorder="1" applyAlignment="1">
      <alignment horizontal="center"/>
    </xf>
    <xf numFmtId="0" fontId="24" fillId="37" borderId="18" xfId="45" applyFont="1" applyFill="1" applyBorder="1" applyAlignment="1">
      <alignment horizontal="center" vertical="center"/>
    </xf>
    <xf numFmtId="0" fontId="24" fillId="37" borderId="15" xfId="45" applyFont="1" applyFill="1" applyBorder="1" applyAlignment="1">
      <alignment horizontal="center" vertical="center"/>
    </xf>
    <xf numFmtId="0" fontId="25" fillId="39" borderId="38" xfId="45" applyFont="1" applyFill="1" applyAlignment="1">
      <alignment horizontal="center"/>
    </xf>
    <xf numFmtId="0" fontId="16" fillId="37" borderId="14" xfId="45" applyFont="1" applyFill="1" applyBorder="1" applyAlignment="1">
      <alignment horizontal="center" vertical="center" wrapText="1"/>
    </xf>
    <xf numFmtId="0" fontId="16" fillId="37" borderId="15" xfId="45" applyFont="1" applyFill="1" applyBorder="1" applyAlignment="1">
      <alignment horizontal="center" vertical="center" wrapText="1"/>
    </xf>
    <xf numFmtId="0" fontId="16" fillId="37" borderId="10" xfId="45" applyFont="1" applyFill="1" applyBorder="1" applyAlignment="1">
      <alignment horizontal="center" vertical="center" wrapText="1"/>
    </xf>
    <xf numFmtId="0" fontId="16" fillId="37" borderId="11" xfId="45" applyFont="1" applyFill="1" applyBorder="1" applyAlignment="1">
      <alignment horizontal="center" vertical="center" wrapText="1"/>
    </xf>
    <xf numFmtId="0" fontId="16" fillId="37" borderId="12" xfId="45" applyFont="1" applyFill="1" applyBorder="1" applyAlignment="1">
      <alignment horizontal="center" vertical="center" wrapText="1"/>
    </xf>
    <xf numFmtId="0" fontId="16" fillId="37" borderId="13" xfId="45" applyFont="1" applyFill="1" applyBorder="1" applyAlignment="1">
      <alignment horizontal="center"/>
    </xf>
    <xf numFmtId="0" fontId="25" fillId="39" borderId="10" xfId="127" applyFont="1" applyFill="1" applyBorder="1" applyAlignment="1">
      <alignment horizontal="center"/>
    </xf>
    <xf numFmtId="0" fontId="25" fillId="39" borderId="11" xfId="127" applyFont="1" applyFill="1" applyBorder="1" applyAlignment="1">
      <alignment horizontal="center"/>
    </xf>
    <xf numFmtId="0" fontId="24" fillId="37" borderId="18" xfId="127" applyFont="1" applyFill="1" applyBorder="1" applyAlignment="1">
      <alignment horizontal="center" vertical="center"/>
    </xf>
    <xf numFmtId="0" fontId="24" fillId="37" borderId="15" xfId="127" applyFont="1" applyFill="1" applyBorder="1" applyAlignment="1">
      <alignment horizontal="center" vertical="center"/>
    </xf>
    <xf numFmtId="0" fontId="25" fillId="39" borderId="10" xfId="126" applyFont="1" applyFill="1" applyBorder="1" applyAlignment="1">
      <alignment horizontal="center"/>
    </xf>
    <xf numFmtId="0" fontId="25" fillId="39" borderId="11" xfId="126" applyFont="1" applyFill="1" applyBorder="1" applyAlignment="1">
      <alignment horizontal="center"/>
    </xf>
    <xf numFmtId="0" fontId="24" fillId="37" borderId="18" xfId="126" applyFont="1" applyFill="1" applyBorder="1" applyAlignment="1">
      <alignment horizontal="center" vertical="center"/>
    </xf>
    <xf numFmtId="0" fontId="24" fillId="37" borderId="15" xfId="126" applyFont="1" applyFill="1" applyBorder="1" applyAlignment="1">
      <alignment horizontal="center" vertical="center"/>
    </xf>
    <xf numFmtId="0" fontId="25" fillId="39" borderId="10" xfId="0" applyFont="1" applyFill="1" applyBorder="1" applyAlignment="1">
      <alignment horizontal="center"/>
    </xf>
    <xf numFmtId="0" fontId="25" fillId="39" borderId="11" xfId="0" applyFont="1" applyFill="1" applyBorder="1" applyAlignment="1">
      <alignment horizontal="center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/>
    </xf>
    <xf numFmtId="0" fontId="16" fillId="38" borderId="18" xfId="0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24" fillId="37" borderId="18" xfId="52" applyFont="1" applyFill="1" applyBorder="1" applyAlignment="1">
      <alignment horizontal="center" vertical="center"/>
    </xf>
    <xf numFmtId="0" fontId="24" fillId="37" borderId="15" xfId="52" applyFont="1" applyFill="1" applyBorder="1" applyAlignment="1">
      <alignment horizontal="center" vertical="center"/>
    </xf>
    <xf numFmtId="0" fontId="24" fillId="37" borderId="18" xfId="125" applyFont="1" applyFill="1" applyBorder="1" applyAlignment="1">
      <alignment horizontal="center" vertical="center"/>
    </xf>
    <xf numFmtId="0" fontId="24" fillId="37" borderId="15" xfId="125" applyFont="1" applyFill="1" applyBorder="1" applyAlignment="1">
      <alignment horizontal="center" vertical="center"/>
    </xf>
    <xf numFmtId="0" fontId="25" fillId="39" borderId="40" xfId="146" applyFont="1" applyFill="1" applyAlignment="1">
      <alignment horizontal="center"/>
    </xf>
    <xf numFmtId="0" fontId="16" fillId="37" borderId="13" xfId="146" applyFont="1" applyFill="1" applyBorder="1" applyAlignment="1">
      <alignment horizontal="center"/>
    </xf>
    <xf numFmtId="0" fontId="25" fillId="39" borderId="40" xfId="146" applyFont="1" applyFill="1" applyAlignment="1">
      <alignment horizontal="center" wrapText="1"/>
    </xf>
    <xf numFmtId="0" fontId="16" fillId="37" borderId="14" xfId="146" applyFont="1" applyFill="1" applyBorder="1" applyAlignment="1">
      <alignment horizontal="center" vertical="center" wrapText="1"/>
    </xf>
    <xf numFmtId="0" fontId="16" fillId="37" borderId="15" xfId="146" applyFont="1" applyFill="1" applyBorder="1" applyAlignment="1">
      <alignment horizontal="center" vertical="center" wrapText="1"/>
    </xf>
    <xf numFmtId="0" fontId="16" fillId="42" borderId="18" xfId="146" applyFont="1" applyFill="1" applyBorder="1" applyAlignment="1">
      <alignment horizontal="center" vertical="center" wrapText="1"/>
    </xf>
    <xf numFmtId="0" fontId="16" fillId="42" borderId="15" xfId="146" applyFont="1" applyFill="1" applyBorder="1" applyAlignment="1">
      <alignment horizontal="center" vertical="center" wrapText="1"/>
    </xf>
    <xf numFmtId="0" fontId="16" fillId="37" borderId="10" xfId="146" applyFont="1" applyFill="1" applyBorder="1" applyAlignment="1">
      <alignment horizontal="center" vertical="center" wrapText="1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0" fontId="13" fillId="37" borderId="18" xfId="45" applyFont="1" applyFill="1" applyBorder="1" applyAlignment="1">
      <alignment horizontal="center"/>
    </xf>
    <xf numFmtId="0" fontId="13" fillId="37" borderId="15" xfId="45" applyFont="1" applyFill="1" applyBorder="1" applyAlignment="1">
      <alignment horizontal="center"/>
    </xf>
    <xf numFmtId="0" fontId="16" fillId="37" borderId="18" xfId="45" applyFont="1" applyFill="1" applyBorder="1" applyAlignment="1">
      <alignment horizontal="center" vertical="center" wrapText="1"/>
    </xf>
    <xf numFmtId="0" fontId="25" fillId="39" borderId="42" xfId="154" applyFont="1" applyFill="1" applyAlignment="1">
      <alignment horizontal="center" wrapText="1"/>
    </xf>
    <xf numFmtId="0" fontId="16" fillId="37" borderId="23" xfId="154" applyFont="1" applyFill="1" applyBorder="1" applyAlignment="1">
      <alignment horizontal="center" wrapText="1"/>
    </xf>
    <xf numFmtId="0" fontId="16" fillId="37" borderId="22" xfId="154" applyFont="1" applyFill="1" applyBorder="1" applyAlignment="1">
      <alignment horizontal="center" wrapText="1"/>
    </xf>
    <xf numFmtId="0" fontId="16" fillId="37" borderId="13" xfId="154" applyFont="1" applyFill="1" applyBorder="1" applyAlignment="1">
      <alignment horizontal="center"/>
    </xf>
    <xf numFmtId="0" fontId="24" fillId="37" borderId="14" xfId="154" applyFont="1" applyFill="1" applyBorder="1" applyAlignment="1">
      <alignment horizontal="center" vertical="center"/>
    </xf>
    <xf numFmtId="0" fontId="24" fillId="37" borderId="18" xfId="154" applyFont="1" applyFill="1" applyBorder="1" applyAlignment="1">
      <alignment horizontal="center" vertical="center"/>
    </xf>
    <xf numFmtId="0" fontId="24" fillId="37" borderId="15" xfId="154" applyFont="1" applyFill="1" applyBorder="1" applyAlignment="1">
      <alignment horizontal="center" vertical="center"/>
    </xf>
    <xf numFmtId="0" fontId="16" fillId="37" borderId="10" xfId="143" applyFont="1" applyFill="1" applyBorder="1" applyAlignment="1">
      <alignment horizontal="center" vertical="center" wrapText="1"/>
    </xf>
    <xf numFmtId="0" fontId="16" fillId="37" borderId="11" xfId="143" applyFont="1" applyFill="1" applyBorder="1" applyAlignment="1">
      <alignment horizontal="center" vertical="center" wrapText="1"/>
    </xf>
    <xf numFmtId="0" fontId="16" fillId="37" borderId="12" xfId="143" applyFont="1" applyFill="1" applyBorder="1" applyAlignment="1">
      <alignment horizontal="center" vertical="center" wrapText="1"/>
    </xf>
    <xf numFmtId="0" fontId="16" fillId="37" borderId="14" xfId="143" applyFont="1" applyFill="1" applyBorder="1" applyAlignment="1">
      <alignment horizontal="center" vertical="center" wrapText="1"/>
    </xf>
    <xf numFmtId="0" fontId="16" fillId="37" borderId="15" xfId="143" applyFont="1" applyFill="1" applyBorder="1" applyAlignment="1">
      <alignment horizontal="center" vertical="center" wrapText="1"/>
    </xf>
    <xf numFmtId="0" fontId="22" fillId="0" borderId="14" xfId="143" applyFont="1" applyBorder="1" applyAlignment="1">
      <alignment horizontal="center" vertical="center" wrapText="1"/>
    </xf>
    <xf numFmtId="0" fontId="22" fillId="0" borderId="15" xfId="143" applyFont="1" applyBorder="1" applyAlignment="1">
      <alignment horizontal="center" vertical="center" wrapText="1"/>
    </xf>
    <xf numFmtId="0" fontId="22" fillId="0" borderId="14" xfId="143" applyFont="1" applyBorder="1" applyAlignment="1">
      <alignment horizontal="center" vertical="center"/>
    </xf>
    <xf numFmtId="0" fontId="22" fillId="0" borderId="15" xfId="143" applyFont="1" applyBorder="1" applyAlignment="1">
      <alignment horizontal="center" vertical="center"/>
    </xf>
    <xf numFmtId="0" fontId="13" fillId="9" borderId="41" xfId="147" applyFont="1" applyBorder="1" applyAlignment="1">
      <alignment horizontal="center" wrapText="1"/>
    </xf>
    <xf numFmtId="0" fontId="16" fillId="10" borderId="14" xfId="148" applyFont="1" applyBorder="1" applyAlignment="1">
      <alignment horizontal="center" vertical="center" wrapText="1"/>
    </xf>
    <xf numFmtId="0" fontId="16" fillId="10" borderId="15" xfId="148" applyFont="1" applyBorder="1" applyAlignment="1">
      <alignment horizontal="center" vertical="center" wrapText="1"/>
    </xf>
    <xf numFmtId="0" fontId="16" fillId="37" borderId="13" xfId="144" applyFont="1" applyFill="1" applyBorder="1" applyAlignment="1">
      <alignment horizontal="center"/>
    </xf>
    <xf numFmtId="0" fontId="16" fillId="41" borderId="13" xfId="144" applyFont="1" applyFill="1" applyBorder="1" applyAlignment="1">
      <alignment horizontal="center"/>
    </xf>
    <xf numFmtId="0" fontId="16" fillId="10" borderId="13" xfId="148" applyFont="1" applyBorder="1" applyAlignment="1">
      <alignment horizontal="center"/>
    </xf>
    <xf numFmtId="0" fontId="13" fillId="9" borderId="40" xfId="147" applyFont="1" applyBorder="1" applyAlignment="1">
      <alignment horizontal="center" vertical="center" wrapText="1"/>
    </xf>
    <xf numFmtId="0" fontId="16" fillId="37" borderId="16" xfId="148" applyFont="1" applyFill="1" applyBorder="1" applyAlignment="1">
      <alignment horizontal="center" vertical="center" wrapText="1"/>
    </xf>
    <xf numFmtId="0" fontId="16" fillId="37" borderId="41" xfId="148" applyFont="1" applyFill="1" applyBorder="1" applyAlignment="1">
      <alignment horizontal="center" vertical="center" wrapText="1"/>
    </xf>
    <xf numFmtId="0" fontId="16" fillId="37" borderId="10" xfId="146" applyFont="1" applyFill="1" applyBorder="1"/>
    <xf numFmtId="0" fontId="16" fillId="37" borderId="11" xfId="146" applyFont="1" applyFill="1" applyBorder="1"/>
    <xf numFmtId="0" fontId="16" fillId="37" borderId="12" xfId="146" applyFont="1" applyFill="1" applyBorder="1"/>
    <xf numFmtId="4" fontId="0" fillId="45" borderId="14" xfId="150" applyNumberFormat="1" applyFont="1" applyFill="1" applyBorder="1" applyAlignment="1">
      <alignment horizontal="center" vertical="center"/>
    </xf>
    <xf numFmtId="4" fontId="0" fillId="45" borderId="18" xfId="150" applyNumberFormat="1" applyFont="1" applyFill="1" applyBorder="1" applyAlignment="1">
      <alignment horizontal="center" vertical="center"/>
    </xf>
    <xf numFmtId="4" fontId="0" fillId="45" borderId="36" xfId="150" applyNumberFormat="1" applyFont="1" applyFill="1" applyBorder="1" applyAlignment="1">
      <alignment horizontal="center" vertical="center"/>
    </xf>
    <xf numFmtId="0" fontId="1" fillId="0" borderId="37" xfId="146" applyBorder="1" applyAlignment="1">
      <alignment horizontal="center" vertical="center" wrapText="1"/>
    </xf>
    <xf numFmtId="0" fontId="1" fillId="0" borderId="18" xfId="146" applyBorder="1" applyAlignment="1">
      <alignment horizontal="center" vertical="center" wrapText="1"/>
    </xf>
    <xf numFmtId="0" fontId="1" fillId="0" borderId="15" xfId="146" applyBorder="1" applyAlignment="1">
      <alignment horizontal="center" vertical="center" wrapText="1"/>
    </xf>
    <xf numFmtId="0" fontId="13" fillId="39" borderId="40" xfId="146" applyFont="1" applyFill="1" applyAlignment="1">
      <alignment horizontal="center"/>
    </xf>
    <xf numFmtId="4" fontId="14" fillId="47" borderId="14" xfId="150" applyNumberFormat="1" applyFont="1" applyFill="1" applyBorder="1" applyAlignment="1">
      <alignment horizontal="center" vertical="center"/>
    </xf>
    <xf numFmtId="4" fontId="14" fillId="47" borderId="18" xfId="150" applyNumberFormat="1" applyFont="1" applyFill="1" applyBorder="1" applyAlignment="1">
      <alignment horizontal="center" vertical="center"/>
    </xf>
    <xf numFmtId="4" fontId="14" fillId="47" borderId="36" xfId="150" applyNumberFormat="1" applyFont="1" applyFill="1" applyBorder="1" applyAlignment="1">
      <alignment horizontal="center" vertical="center"/>
    </xf>
    <xf numFmtId="4" fontId="0" fillId="46" borderId="14" xfId="150" applyNumberFormat="1" applyFont="1" applyFill="1" applyBorder="1" applyAlignment="1">
      <alignment horizontal="center" vertical="center"/>
    </xf>
    <xf numFmtId="4" fontId="0" fillId="46" borderId="18" xfId="150" applyNumberFormat="1" applyFont="1" applyFill="1" applyBorder="1" applyAlignment="1">
      <alignment horizontal="center" vertical="center"/>
    </xf>
    <xf numFmtId="4" fontId="0" fillId="46" borderId="36" xfId="150" applyNumberFormat="1" applyFont="1" applyFill="1" applyBorder="1" applyAlignment="1">
      <alignment horizontal="center" vertical="center"/>
    </xf>
    <xf numFmtId="0" fontId="1" fillId="0" borderId="14" xfId="146" applyBorder="1" applyAlignment="1">
      <alignment horizontal="center" vertical="center" wrapText="1"/>
    </xf>
    <xf numFmtId="0" fontId="1" fillId="0" borderId="36" xfId="146" applyBorder="1" applyAlignment="1">
      <alignment horizontal="center" vertical="center" wrapText="1"/>
    </xf>
    <xf numFmtId="0" fontId="16" fillId="37" borderId="14" xfId="146" applyFont="1" applyFill="1" applyBorder="1" applyAlignment="1">
      <alignment horizontal="center" vertical="center" textRotation="180" wrapText="1"/>
    </xf>
    <xf numFmtId="0" fontId="16" fillId="37" borderId="18" xfId="146" applyFont="1" applyFill="1" applyBorder="1" applyAlignment="1">
      <alignment horizontal="center" vertical="center" textRotation="180" wrapText="1"/>
    </xf>
    <xf numFmtId="0" fontId="16" fillId="37" borderId="15" xfId="146" applyFont="1" applyFill="1" applyBorder="1" applyAlignment="1">
      <alignment horizontal="center" vertical="center" textRotation="180" wrapText="1"/>
    </xf>
    <xf numFmtId="4" fontId="0" fillId="44" borderId="14" xfId="150" applyNumberFormat="1" applyFont="1" applyFill="1" applyBorder="1" applyAlignment="1">
      <alignment horizontal="center" vertical="center"/>
    </xf>
    <xf numFmtId="4" fontId="0" fillId="44" borderId="18" xfId="150" applyNumberFormat="1" applyFont="1" applyFill="1" applyBorder="1" applyAlignment="1">
      <alignment horizontal="center" vertical="center"/>
    </xf>
    <xf numFmtId="4" fontId="0" fillId="44" borderId="36" xfId="150" applyNumberFormat="1" applyFont="1" applyFill="1" applyBorder="1" applyAlignment="1">
      <alignment horizontal="center" vertical="center"/>
    </xf>
    <xf numFmtId="4" fontId="0" fillId="44" borderId="37" xfId="150" applyNumberFormat="1" applyFont="1" applyFill="1" applyBorder="1" applyAlignment="1">
      <alignment horizontal="center" vertical="center"/>
    </xf>
    <xf numFmtId="0" fontId="26" fillId="37" borderId="10" xfId="128" applyFont="1" applyFill="1" applyBorder="1" applyAlignment="1">
      <alignment horizontal="center"/>
    </xf>
    <xf numFmtId="0" fontId="26" fillId="37" borderId="11" xfId="128" applyFont="1" applyFill="1" applyBorder="1" applyAlignment="1">
      <alignment horizontal="center"/>
    </xf>
    <xf numFmtId="0" fontId="26" fillId="37" borderId="12" xfId="128" applyFont="1" applyFill="1" applyBorder="1" applyAlignment="1">
      <alignment horizontal="center"/>
    </xf>
    <xf numFmtId="0" fontId="16" fillId="37" borderId="10" xfId="128" applyFont="1" applyFill="1" applyBorder="1" applyAlignment="1">
      <alignment horizontal="center" vertical="center" wrapText="1"/>
    </xf>
    <xf numFmtId="0" fontId="16" fillId="37" borderId="11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1" fillId="37" borderId="10" xfId="128" applyFont="1" applyFill="1" applyBorder="1" applyAlignment="1">
      <alignment horizontal="center" vertical="center"/>
    </xf>
    <xf numFmtId="0" fontId="21" fillId="37" borderId="12" xfId="128" applyFont="1" applyFill="1" applyBorder="1" applyAlignment="1">
      <alignment horizontal="center" vertical="center"/>
    </xf>
    <xf numFmtId="0" fontId="21" fillId="37" borderId="10" xfId="128" applyFont="1" applyFill="1" applyBorder="1" applyAlignment="1">
      <alignment horizontal="center" vertical="center" wrapText="1"/>
    </xf>
    <xf numFmtId="0" fontId="21" fillId="37" borderId="12" xfId="128" applyFont="1" applyFill="1" applyBorder="1" applyAlignment="1">
      <alignment horizontal="center" vertical="center" wrapText="1"/>
    </xf>
    <xf numFmtId="2" fontId="0" fillId="0" borderId="14" xfId="47" applyNumberFormat="1" applyFont="1" applyFill="1" applyBorder="1" applyAlignment="1">
      <alignment horizontal="center" vertical="center"/>
    </xf>
    <xf numFmtId="2" fontId="0" fillId="0" borderId="18" xfId="47" applyNumberFormat="1" applyFont="1" applyFill="1" applyBorder="1" applyAlignment="1">
      <alignment horizontal="center" vertical="center"/>
    </xf>
    <xf numFmtId="2" fontId="0" fillId="0" borderId="36" xfId="47" applyNumberFormat="1" applyFont="1" applyFill="1" applyBorder="1" applyAlignment="1">
      <alignment horizontal="center" vertical="center"/>
    </xf>
    <xf numFmtId="2" fontId="0" fillId="0" borderId="37" xfId="47" applyNumberFormat="1" applyFont="1" applyFill="1" applyBorder="1" applyAlignment="1">
      <alignment horizontal="center" vertical="center"/>
    </xf>
    <xf numFmtId="2" fontId="0" fillId="0" borderId="15" xfId="47" applyNumberFormat="1" applyFont="1" applyFill="1" applyBorder="1" applyAlignment="1">
      <alignment horizontal="center" vertical="center"/>
    </xf>
    <xf numFmtId="0" fontId="13" fillId="34" borderId="16" xfId="128" applyFont="1" applyFill="1" applyBorder="1" applyAlignment="1">
      <alignment horizontal="center"/>
    </xf>
    <xf numFmtId="0" fontId="13" fillId="34" borderId="17" xfId="128" applyFont="1" applyFill="1" applyBorder="1" applyAlignment="1">
      <alignment horizontal="center"/>
    </xf>
    <xf numFmtId="0" fontId="13" fillId="34" borderId="41" xfId="128" applyFont="1" applyFill="1" applyBorder="1" applyAlignment="1">
      <alignment horizontal="center"/>
    </xf>
    <xf numFmtId="0" fontId="1" fillId="0" borderId="37" xfId="128" applyBorder="1" applyAlignment="1">
      <alignment horizontal="center" vertical="center" wrapText="1"/>
    </xf>
    <xf numFmtId="0" fontId="1" fillId="0" borderId="18" xfId="128" applyBorder="1" applyAlignment="1">
      <alignment horizontal="center" vertical="center" wrapText="1"/>
    </xf>
    <xf numFmtId="0" fontId="1" fillId="0" borderId="15" xfId="128" applyBorder="1" applyAlignment="1">
      <alignment horizontal="center" vertical="center" wrapText="1"/>
    </xf>
    <xf numFmtId="0" fontId="1" fillId="0" borderId="14" xfId="128" applyBorder="1" applyAlignment="1">
      <alignment horizontal="center" vertical="center" wrapText="1"/>
    </xf>
    <xf numFmtId="0" fontId="1" fillId="0" borderId="36" xfId="128" applyBorder="1" applyAlignment="1">
      <alignment horizontal="center" vertical="center" wrapText="1"/>
    </xf>
    <xf numFmtId="0" fontId="16" fillId="37" borderId="13" xfId="128" applyFont="1" applyFill="1" applyBorder="1" applyAlignment="1">
      <alignment horizontal="center" vertical="center" textRotation="180" wrapText="1"/>
    </xf>
    <xf numFmtId="0" fontId="16" fillId="37" borderId="27" xfId="128" applyFont="1" applyFill="1" applyBorder="1" applyAlignment="1">
      <alignment horizontal="center" vertical="center" wrapText="1"/>
    </xf>
    <xf numFmtId="2" fontId="0" fillId="0" borderId="10" xfId="47" applyNumberFormat="1" applyFont="1" applyBorder="1" applyAlignment="1">
      <alignment horizontal="center" vertical="center"/>
    </xf>
    <xf numFmtId="0" fontId="1" fillId="0" borderId="13" xfId="128" applyBorder="1" applyAlignment="1">
      <alignment horizontal="center" vertical="center" wrapText="1"/>
    </xf>
    <xf numFmtId="2" fontId="0" fillId="0" borderId="13" xfId="47" applyNumberFormat="1" applyFont="1" applyBorder="1" applyAlignment="1">
      <alignment horizontal="center" vertical="center"/>
    </xf>
    <xf numFmtId="0" fontId="25" fillId="39" borderId="38" xfId="128" applyFont="1" applyFill="1" applyAlignment="1">
      <alignment horizontal="center" wrapText="1"/>
    </xf>
  </cellXfs>
  <cellStyles count="159">
    <cellStyle name="20% - Accent1" xfId="19" builtinId="30" customBuiltin="1"/>
    <cellStyle name="20% - Accent1 2" xfId="44" xr:uid="{C20C11F9-6FF9-4446-94CB-D7C332382DEA}"/>
    <cellStyle name="20% - Accent1 2 2" xfId="118" xr:uid="{34587976-3E0A-4E98-AE60-A5A36061469C}"/>
    <cellStyle name="20% - Accent1 2 3" xfId="82" xr:uid="{4BD54D6C-CDD0-4E37-A9FB-1FD19B3E7E2B}"/>
    <cellStyle name="20% - Accent1 3" xfId="46" xr:uid="{A10C03E0-EFAF-40FF-BAB9-AD4255647A75}"/>
    <cellStyle name="20% - Accent1 3 2" xfId="121" xr:uid="{109738A7-E003-49A1-A7F6-73862F15A65A}"/>
    <cellStyle name="20% - Accent1 3 3" xfId="148" xr:uid="{B901A184-6652-43EF-A7C7-F9A07738DAAC}"/>
    <cellStyle name="20% - Accent1 4" xfId="93" xr:uid="{E9F9EE6A-C964-47BD-8646-6CAE0B10ADE9}"/>
    <cellStyle name="20% - Accent2" xfId="23" builtinId="34" customBuiltin="1"/>
    <cellStyle name="20% - Accent2 2" xfId="97" xr:uid="{A73CFD04-0E6B-42E6-8607-7879EF289C33}"/>
    <cellStyle name="20% - Accent2 3" xfId="62" xr:uid="{274D68DC-CED7-4158-A2F7-414634D55476}"/>
    <cellStyle name="20% - Accent3" xfId="27" builtinId="38" customBuiltin="1"/>
    <cellStyle name="20% - Accent3 2" xfId="101" xr:uid="{1CDAE3AB-A52E-457D-97EC-B746D9DA2942}"/>
    <cellStyle name="20% - Accent3 3" xfId="66" xr:uid="{9042B8E6-68AC-40F3-8974-3663303AF50B}"/>
    <cellStyle name="20% - Accent4" xfId="31" builtinId="42" customBuiltin="1"/>
    <cellStyle name="20% - Accent4 2" xfId="105" xr:uid="{17A62C1A-CC6B-48EA-AE32-7F7B41A56C80}"/>
    <cellStyle name="20% - Accent4 3" xfId="70" xr:uid="{E2736BF5-B6A5-4966-BAC0-3A2D13A28106}"/>
    <cellStyle name="20% - Accent5" xfId="35" builtinId="46" customBuiltin="1"/>
    <cellStyle name="20% - Accent5 2" xfId="109" xr:uid="{DCA18DED-BB08-4C67-8FD5-403348E38EF2}"/>
    <cellStyle name="20% - Accent5 3" xfId="74" xr:uid="{43BAD929-B212-49F9-B13A-ED46FFE1D10D}"/>
    <cellStyle name="20% - Accent6" xfId="39" builtinId="50" customBuiltin="1"/>
    <cellStyle name="20% - Accent6 2" xfId="113" xr:uid="{52E1EA8D-5294-4C7F-BE4F-C7032BE109C5}"/>
    <cellStyle name="20% - Accent6 3" xfId="78" xr:uid="{B3B5D3EA-EF4B-41C2-88FE-192FACC86BDE}"/>
    <cellStyle name="40% - Accent1" xfId="20" builtinId="31" customBuiltin="1"/>
    <cellStyle name="40% - Accent1 2" xfId="94" xr:uid="{76FFF8B1-1C52-4617-B4FF-08CD743CA289}"/>
    <cellStyle name="40% - Accent1 3" xfId="59" xr:uid="{1CC33EDE-2809-49C6-9901-25D426031F8F}"/>
    <cellStyle name="40% - Accent2" xfId="24" builtinId="35" customBuiltin="1"/>
    <cellStyle name="40% - Accent2 2" xfId="98" xr:uid="{8485DCBA-2882-4AF1-AFFC-97466E0475A1}"/>
    <cellStyle name="40% - Accent2 3" xfId="63" xr:uid="{8AE466D2-7CD7-48F7-9C83-E039CFDA11F7}"/>
    <cellStyle name="40% - Accent3" xfId="28" builtinId="39" customBuiltin="1"/>
    <cellStyle name="40% - Accent3 2" xfId="102" xr:uid="{7F62DB59-7B78-432E-82EC-CC93AD2614DF}"/>
    <cellStyle name="40% - Accent3 3" xfId="67" xr:uid="{28257717-BF4D-4D32-B1FE-BCEC0FFAFA66}"/>
    <cellStyle name="40% - Accent4" xfId="32" builtinId="43" customBuiltin="1"/>
    <cellStyle name="40% - Accent4 2" xfId="106" xr:uid="{ED9C7DBC-D5BC-4E98-AE88-CE6879A928E9}"/>
    <cellStyle name="40% - Accent4 3" xfId="71" xr:uid="{C635ED8A-8268-4E07-B65B-216CC97B359F}"/>
    <cellStyle name="40% - Accent5" xfId="36" builtinId="47" customBuiltin="1"/>
    <cellStyle name="40% - Accent5 2" xfId="110" xr:uid="{47550B4D-71A5-4DD4-A07B-5249DC30E01A}"/>
    <cellStyle name="40% - Accent5 3" xfId="75" xr:uid="{71DC210F-D048-461B-856D-A0CE7584873C}"/>
    <cellStyle name="40% - Accent6" xfId="40" builtinId="51" customBuiltin="1"/>
    <cellStyle name="40% - Accent6 2" xfId="114" xr:uid="{25E354F4-571F-4E58-9A40-146C2DC7A787}"/>
    <cellStyle name="40% - Accent6 3" xfId="79" xr:uid="{5DF8FD3B-9553-4063-9518-A60C18C774BC}"/>
    <cellStyle name="60% - Accent1" xfId="21" builtinId="32" customBuiltin="1"/>
    <cellStyle name="60% - Accent1 2" xfId="95" xr:uid="{71B165C2-8AB3-4425-B6B8-EA9498C9A6A2}"/>
    <cellStyle name="60% - Accent1 3" xfId="60" xr:uid="{45C7D369-4FA1-4F7D-9044-C76C4B346129}"/>
    <cellStyle name="60% - Accent2" xfId="25" builtinId="36" customBuiltin="1"/>
    <cellStyle name="60% - Accent2 2" xfId="99" xr:uid="{C406A6D1-26C4-4356-8B7B-942318D75736}"/>
    <cellStyle name="60% - Accent2 3" xfId="64" xr:uid="{438EFD74-3C8D-4C2D-B013-045877970C53}"/>
    <cellStyle name="60% - Accent3" xfId="29" builtinId="40" customBuiltin="1"/>
    <cellStyle name="60% - Accent3 2" xfId="103" xr:uid="{123F693B-3FFB-4C91-8682-634E7376F337}"/>
    <cellStyle name="60% - Accent3 3" xfId="68" xr:uid="{AD4AAD1A-4B1F-4AE1-886D-DEE6720F057E}"/>
    <cellStyle name="60% - Accent4" xfId="33" builtinId="44" customBuiltin="1"/>
    <cellStyle name="60% - Accent4 2" xfId="107" xr:uid="{015F8F6C-6A1D-4336-A9F6-521B87B809D1}"/>
    <cellStyle name="60% - Accent4 3" xfId="72" xr:uid="{1FA805B4-7024-4BFB-B0B5-5B921510C885}"/>
    <cellStyle name="60% - Accent5" xfId="37" builtinId="48" customBuiltin="1"/>
    <cellStyle name="60% - Accent5 2" xfId="111" xr:uid="{D3505DAD-DED7-4344-B891-2BC9C3A01CBD}"/>
    <cellStyle name="60% - Accent5 3" xfId="76" xr:uid="{EC0B4458-2277-434A-9117-1AE4166968B7}"/>
    <cellStyle name="60% - Accent6" xfId="41" builtinId="52" customBuiltin="1"/>
    <cellStyle name="60% - Accent6 2" xfId="115" xr:uid="{1214D1D1-86FA-4152-8D70-7D543C81C7D5}"/>
    <cellStyle name="60% - Accent6 3" xfId="80" xr:uid="{2865DE8C-D16B-41EC-9038-5B0A2043CF44}"/>
    <cellStyle name="Accent1" xfId="18" builtinId="29" customBuiltin="1"/>
    <cellStyle name="Accent1 2" xfId="48" xr:uid="{DDB841D0-56FF-48A9-BB07-D019AC8A14FC}"/>
    <cellStyle name="Accent1 2 2" xfId="123" xr:uid="{AB1FD037-6A58-47A7-8845-723A03CF01F9}"/>
    <cellStyle name="Accent1 2 2 2" xfId="153" xr:uid="{9E76CC74-9D11-401D-86C6-6DB2545BEBC5}"/>
    <cellStyle name="Accent1 2 3" xfId="147" xr:uid="{73A3121E-F6E9-4350-BA54-48B0EE224724}"/>
    <cellStyle name="Accent1 3" xfId="92" xr:uid="{F4DD3FBE-D29B-4450-BC75-8E5C71A57D42}"/>
    <cellStyle name="Accent2" xfId="22" builtinId="33" customBuiltin="1"/>
    <cellStyle name="Accent2 2" xfId="96" xr:uid="{3A7540BA-88A9-44B9-98AE-62ECA4A803AC}"/>
    <cellStyle name="Accent2 3" xfId="61" xr:uid="{3773DE37-FC38-4386-BDE2-59DE1CE28A7D}"/>
    <cellStyle name="Accent3" xfId="26" builtinId="37" customBuiltin="1"/>
    <cellStyle name="Accent3 2" xfId="100" xr:uid="{A14F98B1-D113-4C93-805A-23E4836B506B}"/>
    <cellStyle name="Accent3 3" xfId="65" xr:uid="{EE48F0DE-83B5-4D89-B2CF-64F3EBA5B850}"/>
    <cellStyle name="Accent4" xfId="30" builtinId="41" customBuiltin="1"/>
    <cellStyle name="Accent4 2" xfId="104" xr:uid="{F140373D-5E2A-4958-B82D-020656BFF208}"/>
    <cellStyle name="Accent4 3" xfId="69" xr:uid="{5F2A97BE-6A1C-4CAF-A19B-C87966BA228A}"/>
    <cellStyle name="Accent5" xfId="34" builtinId="45" customBuiltin="1"/>
    <cellStyle name="Accent5 2" xfId="108" xr:uid="{AA055408-E5B6-47BD-9DDC-F6048CA50272}"/>
    <cellStyle name="Accent5 3" xfId="73" xr:uid="{25B11749-E079-4ED4-9BF7-A6EA69918A1E}"/>
    <cellStyle name="Accent6" xfId="38" builtinId="49" customBuiltin="1"/>
    <cellStyle name="Accent6 2" xfId="112" xr:uid="{6B685DED-3619-47D4-9B86-0D629ED04BF8}"/>
    <cellStyle name="Accent6 3" xfId="77" xr:uid="{5E835E35-F056-4D09-909F-BC4182EBF070}"/>
    <cellStyle name="Bad" xfId="7" builtinId="27" customBuiltin="1"/>
    <cellStyle name="Bad 2" xfId="88" xr:uid="{CC6ECF60-2A57-49DE-9630-7AF772AA4E74}"/>
    <cellStyle name="Bad 3" xfId="55" xr:uid="{2CABAC90-684E-450F-9D0F-C19EE6E246AD}"/>
    <cellStyle name="Calculation" xfId="11" builtinId="22" customBuiltin="1"/>
    <cellStyle name="Check Cell" xfId="13" builtinId="23" customBuiltin="1"/>
    <cellStyle name="Comma" xfId="43" builtinId="3"/>
    <cellStyle name="Comma 2" xfId="42" xr:uid="{782599A3-18E4-4EF6-A63C-95D0F4F9A6A9}"/>
    <cellStyle name="Comma 2 2" xfId="49" xr:uid="{03A7354B-7317-4389-BF4C-094B543576E7}"/>
    <cellStyle name="Comma 2 2 2" xfId="124" xr:uid="{5206DFDA-FC14-4A20-9E39-A12698B6095F}"/>
    <cellStyle name="Comma 2 2 3" xfId="155" xr:uid="{E77FC28E-2639-488D-AF74-BE2C7E20D75C}"/>
    <cellStyle name="Comma 2 3" xfId="116" xr:uid="{6AB331A3-1F96-4F95-A54F-8DDD7F4A0CA5}"/>
    <cellStyle name="Comma 3" xfId="117" xr:uid="{CF4BF19A-A519-40F6-803B-EF4C1BE33883}"/>
    <cellStyle name="Comma 4" xfId="81" xr:uid="{1C56CDE5-6B1F-4367-B78C-5B8DAA5986CB}"/>
    <cellStyle name="Explanatory Text" xfId="16" builtinId="53" customBuiltin="1"/>
    <cellStyle name="Explanatory Text 2" xfId="91" xr:uid="{18973A98-72C8-4CF7-89F0-C53BC42A3877}"/>
    <cellStyle name="Explanatory Text 3" xfId="58" xr:uid="{A44DB317-47EE-4217-B01D-1585C80AA57B}"/>
    <cellStyle name="Good" xfId="6" builtinId="26" customBuiltin="1"/>
    <cellStyle name="Good 2" xfId="87" xr:uid="{04DDDF31-CCD7-4861-9D93-10168AE58A8C}"/>
    <cellStyle name="Good 3" xfId="54" xr:uid="{2A7DEB90-4549-4A7F-8902-005236DD5DDD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 4 2" xfId="86" xr:uid="{01FEE893-96BE-4A60-8511-61EC077FC5A3}"/>
    <cellStyle name="Heading 4 3" xfId="53" xr:uid="{9F03117E-57CB-4FE4-8741-F22713481556}"/>
    <cellStyle name="Hyperlink" xfId="131" builtinId="8"/>
    <cellStyle name="Hyperlink 2" xfId="142" xr:uid="{8B676610-DBC7-4C7F-A278-B87C1780ECEE}"/>
    <cellStyle name="Hyperlink 3" xfId="145" xr:uid="{9A4EC2E6-8972-4C64-83AD-D1B9D5EEF69A}"/>
    <cellStyle name="Hyperlink 4" xfId="156" xr:uid="{A36DBEE5-0DC6-450F-9573-EE44D7F0DAB0}"/>
    <cellStyle name="Input" xfId="9" builtinId="20" customBuiltin="1"/>
    <cellStyle name="Linked Cell" xfId="12" builtinId="24" customBuiltin="1"/>
    <cellStyle name="Neutral" xfId="8" builtinId="28" customBuiltin="1"/>
    <cellStyle name="Neutral 2" xfId="89" xr:uid="{B41E68BC-7955-45C5-A2A3-BBEC1BCAB9C1}"/>
    <cellStyle name="Neutral 3" xfId="56" xr:uid="{20B29DFF-CD27-4998-AC14-B1198F56A1A8}"/>
    <cellStyle name="Normal" xfId="0" builtinId="0"/>
    <cellStyle name="Normal 10" xfId="128" xr:uid="{2CC70991-D985-4CED-BBD8-6E00BC2EE215}"/>
    <cellStyle name="Normal 11" xfId="129" xr:uid="{D0C211E0-F5F8-4C40-A4A5-4C2E461CC1E4}"/>
    <cellStyle name="Normal 11 2" xfId="146" xr:uid="{0F6833B9-4B4C-4151-B7F2-39E4FB6E3E47}"/>
    <cellStyle name="Normal 11 2 2" xfId="157" xr:uid="{3985CFF5-D9AE-4281-98E3-16D9DCCFB64D}"/>
    <cellStyle name="Normal 12" xfId="130" xr:uid="{638A4931-7D7D-4385-A0A0-1371C950340A}"/>
    <cellStyle name="Normal 12 2" xfId="152" xr:uid="{68C8C734-9CF4-4E35-96AD-C7030ADD6E53}"/>
    <cellStyle name="Normal 13" xfId="132" xr:uid="{5E051BC0-06DB-4464-B918-702038F37F9F}"/>
    <cellStyle name="Normal 14" xfId="133" xr:uid="{4E47BC31-0298-40D4-B7F3-54D47F0B4D15}"/>
    <cellStyle name="Normal 15" xfId="134" xr:uid="{AA89D246-9B95-4C9A-AC55-A763B3A958C3}"/>
    <cellStyle name="Normal 16" xfId="135" xr:uid="{F8D65F9D-94AA-41EA-BF13-DC1DA326A774}"/>
    <cellStyle name="Normal 17" xfId="136" xr:uid="{32460379-D740-4A36-83DE-CD30C4B9AC40}"/>
    <cellStyle name="Normal 18" xfId="137" xr:uid="{9F1F917D-1266-4EF7-BD92-49FEF7908300}"/>
    <cellStyle name="Normal 19" xfId="138" xr:uid="{BEC51570-CE2A-4327-AB08-93528CB45240}"/>
    <cellStyle name="Normal 2" xfId="45" xr:uid="{C9B506ED-FBD4-4764-9E07-8A00267F1ADF}"/>
    <cellStyle name="Normal 2 2" xfId="120" xr:uid="{5832D35C-C220-4616-8A78-D548260A1645}"/>
    <cellStyle name="Normal 2 2 2" xfId="149" xr:uid="{6D70791E-10FD-41B1-918D-5AC40654DF89}"/>
    <cellStyle name="Normal 2 3" xfId="144" xr:uid="{F1FD0833-60D1-48FB-81CB-A4A6014EA962}"/>
    <cellStyle name="Normal 2 4" xfId="154" xr:uid="{75ED730C-EB6B-43E6-A7F6-9B27065D93DC}"/>
    <cellStyle name="Normal 20" xfId="139" xr:uid="{82441A4F-4029-44A3-8D8F-6666B3BE5723}"/>
    <cellStyle name="Normal 21" xfId="140" xr:uid="{835AC479-5013-489B-A886-86B8B7FC9ED3}"/>
    <cellStyle name="Normal 22" xfId="141" xr:uid="{B3F24B6F-869F-44FE-BA43-486D2B678205}"/>
    <cellStyle name="Normal 3" xfId="84" xr:uid="{767BF91F-9943-4231-81FF-56076EA8099A}"/>
    <cellStyle name="Normal 3 2" xfId="143" xr:uid="{CE6145A9-D676-49DF-8F62-0A27775AB5AD}"/>
    <cellStyle name="Normal 4" xfId="50" xr:uid="{0F66845F-E7C3-40B5-A4F6-2DE4ECBC48D2}"/>
    <cellStyle name="Normal 5" xfId="83" xr:uid="{D8F8CFB1-C15F-4B70-81B8-1DB7A84A5C65}"/>
    <cellStyle name="Normal 6" xfId="125" xr:uid="{1F056764-D6E2-4310-A395-91ED182BB047}"/>
    <cellStyle name="Normal 7" xfId="52" xr:uid="{7D5D5F22-ECAE-4D7D-927B-FADC86053666}"/>
    <cellStyle name="Normal 8" xfId="126" xr:uid="{B136FA76-F6A9-43AE-824C-BE076EDEA450}"/>
    <cellStyle name="Normal 9" xfId="127" xr:uid="{82ABDACE-24DB-41ED-B104-FBB3F6846888}"/>
    <cellStyle name="Note" xfId="15" builtinId="10" customBuiltin="1"/>
    <cellStyle name="Output" xfId="10" builtinId="21" customBuiltin="1"/>
    <cellStyle name="Percent 2" xfId="47" xr:uid="{C44F8EF8-A2E0-4F64-B81F-B319B4C8A0C0}"/>
    <cellStyle name="Percent 2 2" xfId="122" xr:uid="{A1D95E04-E473-4C93-9C10-E85257930AF4}"/>
    <cellStyle name="Percent 2 3" xfId="151" xr:uid="{3EA81615-C949-4C8D-A205-D78F5720E30F}"/>
    <cellStyle name="Percent 2 3 2" xfId="158" xr:uid="{FC0C5407-4C1D-4E8F-A609-912BACA49AE7}"/>
    <cellStyle name="Percent 3" xfId="119" xr:uid="{0648D10C-29D6-4BD9-90A6-A563186B44AE}"/>
    <cellStyle name="Percent 4" xfId="150" xr:uid="{C92BCFDE-84E0-454E-BA0C-3C850FE2852C}"/>
    <cellStyle name="Title" xfId="1" builtinId="15" customBuiltin="1"/>
    <cellStyle name="Title 2" xfId="85" xr:uid="{10658084-645B-4859-B744-FA9EB2955C02}"/>
    <cellStyle name="Title 3" xfId="51" xr:uid="{AEA24ED0-BC03-47D1-9FD5-F737913E7173}"/>
    <cellStyle name="Total" xfId="17" builtinId="25" customBuiltin="1"/>
    <cellStyle name="Warning Text" xfId="14" builtinId="11" customBuiltin="1"/>
    <cellStyle name="Warning Text 2" xfId="90" xr:uid="{769A4287-B9A4-49F7-A281-BFDED0821AAE}"/>
    <cellStyle name="Warning Text 3" xfId="57" xr:uid="{892C68EC-6E0A-4F74-8327-BC2EC0D875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354590\WBG\Kevin%20Robert%20McGee%20-%20Nigeria%20COVID%2019\Analysis\Table\Round%203\R3%20Section%204b%20-%20NFEs%20&amp;%20Agricult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FD64-F345-4294-AFBB-2B6CA9A3DEA7}">
  <sheetPr codeName="Sheet1">
    <tabColor rgb="FF00B050"/>
  </sheetPr>
  <dimension ref="A1:B23"/>
  <sheetViews>
    <sheetView showGridLines="0" workbookViewId="0">
      <selection activeCell="B8" sqref="B8"/>
    </sheetView>
  </sheetViews>
  <sheetFormatPr defaultRowHeight="14.5" x14ac:dyDescent="0.35"/>
  <sheetData>
    <row r="1" spans="1:2" x14ac:dyDescent="0.35">
      <c r="A1" s="39" t="s">
        <v>110</v>
      </c>
    </row>
    <row r="2" spans="1:2" x14ac:dyDescent="0.35">
      <c r="B2" s="123" t="str">
        <f>Metadata1!A1</f>
        <v>Table 0.1: Sample Composition (# of Households)</v>
      </c>
    </row>
    <row r="3" spans="1:2" x14ac:dyDescent="0.35">
      <c r="B3" s="123" t="str">
        <f>Metadata2!A1</f>
        <v>Table 0.2: Contact Rate</v>
      </c>
    </row>
    <row r="4" spans="1:2" x14ac:dyDescent="0.35">
      <c r="B4" s="123" t="str">
        <f>Metadata3!A1</f>
        <v>Table 0.3: Result of Interview</v>
      </c>
    </row>
    <row r="5" spans="1:2" x14ac:dyDescent="0.35">
      <c r="B5" s="123" t="str">
        <f>Metadata4!A1</f>
        <v>Table 0.4: Language of interivew</v>
      </c>
    </row>
    <row r="6" spans="1:2" x14ac:dyDescent="0.35">
      <c r="B6" s="123" t="s">
        <v>113</v>
      </c>
    </row>
    <row r="7" spans="1:2" x14ac:dyDescent="0.35">
      <c r="A7" s="39" t="s">
        <v>165</v>
      </c>
    </row>
    <row r="8" spans="1:2" x14ac:dyDescent="0.35">
      <c r="B8" s="123" t="str">
        <f>Knowledge_Behav_Concerns6!A1</f>
        <v>Table 2.7. Degree of worry about self/immediate family becoming seriously ill from Coronavirus</v>
      </c>
    </row>
    <row r="9" spans="1:2" x14ac:dyDescent="0.35">
      <c r="B9" s="123" t="str">
        <f>Knowledge_Behav_Concerns7!A1</f>
        <v>Table 2.8. Degree of perception of threat to household's finance caused by coronavirus</v>
      </c>
    </row>
    <row r="10" spans="1:2" x14ac:dyDescent="0.35">
      <c r="B10" s="123" t="s">
        <v>173</v>
      </c>
    </row>
    <row r="11" spans="1:2" x14ac:dyDescent="0.35">
      <c r="B11" s="123" t="s">
        <v>166</v>
      </c>
    </row>
    <row r="12" spans="1:2" x14ac:dyDescent="0.35">
      <c r="B12" s="246" t="s">
        <v>317</v>
      </c>
    </row>
    <row r="13" spans="1:2" x14ac:dyDescent="0.35">
      <c r="B13" s="246" t="s">
        <v>318</v>
      </c>
    </row>
    <row r="14" spans="1:2" x14ac:dyDescent="0.35">
      <c r="A14" s="39" t="s">
        <v>106</v>
      </c>
    </row>
    <row r="15" spans="1:2" x14ac:dyDescent="0.35">
      <c r="B15" s="123" t="s">
        <v>250</v>
      </c>
    </row>
    <row r="16" spans="1:2" x14ac:dyDescent="0.35">
      <c r="B16" s="123" t="s">
        <v>29</v>
      </c>
    </row>
    <row r="17" spans="1:2" x14ac:dyDescent="0.35">
      <c r="A17" s="39" t="s">
        <v>105</v>
      </c>
    </row>
    <row r="18" spans="1:2" x14ac:dyDescent="0.35">
      <c r="A18" s="39"/>
      <c r="B18" s="200" t="s">
        <v>240</v>
      </c>
    </row>
    <row r="19" spans="1:2" x14ac:dyDescent="0.35">
      <c r="A19" s="39"/>
      <c r="B19" s="200" t="s">
        <v>155</v>
      </c>
    </row>
    <row r="20" spans="1:2" x14ac:dyDescent="0.35">
      <c r="A20" s="39"/>
      <c r="B20" s="200" t="s">
        <v>167</v>
      </c>
    </row>
    <row r="21" spans="1:2" x14ac:dyDescent="0.35">
      <c r="A21" s="39"/>
      <c r="B21" s="200" t="s">
        <v>168</v>
      </c>
    </row>
    <row r="22" spans="1:2" x14ac:dyDescent="0.35">
      <c r="A22" s="40"/>
      <c r="B22" s="123" t="s">
        <v>194</v>
      </c>
    </row>
    <row r="23" spans="1:2" x14ac:dyDescent="0.35">
      <c r="A23" s="40"/>
      <c r="B23" s="123" t="s">
        <v>208</v>
      </c>
    </row>
  </sheetData>
  <phoneticPr fontId="20" type="noConversion"/>
  <hyperlinks>
    <hyperlink ref="B2" location="Metadata1!A1" display="Metadata1!A1" xr:uid="{00000000-0004-0000-0000-000000000000}"/>
    <hyperlink ref="B3" location="Metadata2!A1" display="Metadata2!A1" xr:uid="{00000000-0004-0000-0000-000001000000}"/>
    <hyperlink ref="B4" location="Metadata3!A1" display="Metadata3!A1" xr:uid="{00000000-0004-0000-0000-000002000000}"/>
    <hyperlink ref="B5" location="Metadata4!A1" display="Metadata4!A1" xr:uid="{00000000-0004-0000-0000-000003000000}"/>
    <hyperlink ref="B6" location="Metadata5!A1" display="Table 0.5: Sample Compostition" xr:uid="{00000000-0004-0000-0000-000004000000}"/>
    <hyperlink ref="B8" location="Knowledge_Behav_Concerns6!A1" display="Knowledge_Behav_Concerns6!A1" xr:uid="{00000000-0004-0000-0000-000005000000}"/>
    <hyperlink ref="B9" location="Knowledge_Behav_Concerns7!A1" display="Knowledge_Behav_Concerns7!A1" xr:uid="{00000000-0004-0000-0000-000006000000}"/>
    <hyperlink ref="B10" location="Knowledge_Behav_Concerns4!A1" display="Table 2.11a. Prevalence of Safe Practises(Washing Hands with Soap after being in Public), Last 7 days " xr:uid="{00000000-0004-0000-0000-000007000000}"/>
    <hyperlink ref="B11" location="Knowledge_Behav_Concerns5!A1" display="Table 2.11b. Prevalence of Safe Practises(Wearing a Mask when in Public), Last 7 days " xr:uid="{00000000-0004-0000-0000-000008000000}"/>
    <hyperlink ref="B16" location="Access5!A1" display="Table 3.3. Food Security Problems" xr:uid="{00000000-0004-0000-0000-000009000000}"/>
    <hyperlink ref="B22" location="'NFE2'!A1" display="Table 4.9b  Family businesses, main reason for closure" xr:uid="{00000000-0004-0000-0000-00000A000000}"/>
    <hyperlink ref="B23" location="'NFE4'!A1" display="Table 4.30.  None/Less revenues in family business" xr:uid="{00000000-0004-0000-0000-00000B000000}"/>
    <hyperlink ref="B18" location="Employment1!A1" display="Table 4.1. Overall Work Status" xr:uid="{00000000-0004-0000-0000-00000D000000}"/>
    <hyperlink ref="B19" location="Employment2!A1" display="Table 4.17 Job Stability" xr:uid="{00000000-0004-0000-0000-00000E000000}"/>
    <hyperlink ref="B20" location="Employment3!A1" display="Table 4.19. Work stoppages, main reason" xr:uid="{00000000-0004-0000-0000-00000F000000}"/>
    <hyperlink ref="B21" location="Employment4!A1" display="Table 4.21. Type of work of those respondents working" xr:uid="{00000000-0004-0000-0000-000010000000}"/>
    <hyperlink ref="B12" location="'ECD1'!A1" display="Table 2.21. Early Child Development" xr:uid="{B41BC5EC-7D4F-410D-958D-7C8FEB097195}"/>
    <hyperlink ref="B13" location="'ECD2'!A1" display="Table 2.21. Early Child Development Continued.." xr:uid="{03EE9A42-47CC-4F9A-BA92-9D970D0E978C}"/>
    <hyperlink ref="B15" location="Access1!A1" display="Table 3.1. Access to Medical Services, past 7 days " xr:uid="{92054E1D-DC72-4A8E-9B83-C40C3B7EA1B3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322F-89D5-4897-BDE3-01854C0E0A9A}">
  <sheetPr codeName="Sheet2">
    <tabColor rgb="FF00B050"/>
  </sheetPr>
  <dimension ref="A1:O110"/>
  <sheetViews>
    <sheetView showGridLines="0" zoomScaleNormal="100" workbookViewId="0">
      <pane ySplit="3" topLeftCell="A100" activePane="bottomLeft" state="frozen"/>
      <selection sqref="A1:I1"/>
      <selection pane="bottomLeft" sqref="A1:I1"/>
    </sheetView>
  </sheetViews>
  <sheetFormatPr defaultColWidth="9.1796875" defaultRowHeight="14.5" x14ac:dyDescent="0.35"/>
  <cols>
    <col min="1" max="1" width="34.54296875" customWidth="1"/>
    <col min="2" max="2" width="22.26953125" customWidth="1"/>
    <col min="3" max="11" width="8.1796875" customWidth="1"/>
  </cols>
  <sheetData>
    <row r="1" spans="1:15" x14ac:dyDescent="0.35">
      <c r="A1" s="262" t="s">
        <v>30</v>
      </c>
      <c r="B1" s="262"/>
      <c r="C1" s="262"/>
      <c r="D1" s="262"/>
      <c r="E1" s="262"/>
      <c r="F1" s="262"/>
      <c r="G1" s="262"/>
      <c r="H1" s="262"/>
      <c r="I1" s="125" t="s">
        <v>187</v>
      </c>
      <c r="J1" s="124"/>
      <c r="K1" s="124"/>
      <c r="L1" s="122"/>
    </row>
    <row r="2" spans="1:15" x14ac:dyDescent="0.35">
      <c r="A2" s="263"/>
      <c r="B2" s="24"/>
      <c r="C2" s="265" t="s">
        <v>21</v>
      </c>
      <c r="D2" s="267" t="s">
        <v>31</v>
      </c>
      <c r="E2" s="268"/>
      <c r="F2" s="269" t="s">
        <v>76</v>
      </c>
      <c r="G2" s="267"/>
      <c r="H2" s="267"/>
      <c r="I2" s="267"/>
      <c r="J2" s="267"/>
      <c r="K2" s="268"/>
      <c r="L2" s="50"/>
    </row>
    <row r="3" spans="1:15" ht="32.5" customHeight="1" x14ac:dyDescent="0.35">
      <c r="A3" s="264"/>
      <c r="B3" s="25"/>
      <c r="C3" s="266"/>
      <c r="D3" s="27" t="s">
        <v>16</v>
      </c>
      <c r="E3" s="29" t="s">
        <v>15</v>
      </c>
      <c r="F3" s="27" t="s">
        <v>80</v>
      </c>
      <c r="G3" s="9" t="s">
        <v>81</v>
      </c>
      <c r="H3" s="9" t="s">
        <v>82</v>
      </c>
      <c r="I3" s="9" t="s">
        <v>83</v>
      </c>
      <c r="J3" s="9" t="s">
        <v>84</v>
      </c>
      <c r="K3" s="29" t="s">
        <v>85</v>
      </c>
      <c r="L3" s="50"/>
    </row>
    <row r="4" spans="1:15" s="37" customFormat="1" x14ac:dyDescent="0.35">
      <c r="A4" s="259" t="s">
        <v>87</v>
      </c>
      <c r="B4" s="260"/>
      <c r="C4" s="55">
        <v>2337</v>
      </c>
      <c r="D4" s="56">
        <v>779</v>
      </c>
      <c r="E4" s="55">
        <v>1558</v>
      </c>
      <c r="F4" s="56">
        <v>123</v>
      </c>
      <c r="G4" s="57">
        <v>390</v>
      </c>
      <c r="H4" s="57">
        <v>266</v>
      </c>
      <c r="I4" s="57">
        <v>202</v>
      </c>
      <c r="J4" s="57">
        <v>658</v>
      </c>
      <c r="K4" s="55">
        <v>698</v>
      </c>
      <c r="L4" s="250" t="s">
        <v>114</v>
      </c>
      <c r="O4" s="63"/>
    </row>
    <row r="5" spans="1:15" x14ac:dyDescent="0.35">
      <c r="A5" s="252" t="s">
        <v>77</v>
      </c>
      <c r="B5" s="10" t="s">
        <v>78</v>
      </c>
      <c r="C5" s="34">
        <v>1993</v>
      </c>
      <c r="D5" s="35">
        <v>736</v>
      </c>
      <c r="E5" s="35">
        <v>1257</v>
      </c>
      <c r="F5" s="35">
        <v>117</v>
      </c>
      <c r="G5" s="36">
        <v>370</v>
      </c>
      <c r="H5" s="36">
        <v>249</v>
      </c>
      <c r="I5" s="36">
        <v>158</v>
      </c>
      <c r="J5" s="36">
        <v>534</v>
      </c>
      <c r="K5" s="34">
        <v>565</v>
      </c>
      <c r="L5" s="250"/>
      <c r="O5" s="6"/>
    </row>
    <row r="6" spans="1:15" x14ac:dyDescent="0.35">
      <c r="A6" s="253"/>
      <c r="B6" s="26" t="s">
        <v>79</v>
      </c>
      <c r="C6" s="34">
        <v>344</v>
      </c>
      <c r="D6" s="35">
        <v>43</v>
      </c>
      <c r="E6" s="34">
        <v>301</v>
      </c>
      <c r="F6" s="35">
        <v>6</v>
      </c>
      <c r="G6" s="36">
        <v>20</v>
      </c>
      <c r="H6" s="36">
        <v>17</v>
      </c>
      <c r="I6" s="36">
        <v>44</v>
      </c>
      <c r="J6" s="36">
        <v>124</v>
      </c>
      <c r="K6" s="34">
        <v>133</v>
      </c>
      <c r="L6" s="250"/>
    </row>
    <row r="7" spans="1:15" x14ac:dyDescent="0.35">
      <c r="A7" s="254" t="s">
        <v>32</v>
      </c>
      <c r="B7" s="255"/>
      <c r="C7" s="31">
        <v>2337</v>
      </c>
      <c r="D7" s="32">
        <v>779</v>
      </c>
      <c r="E7" s="31">
        <v>1558</v>
      </c>
      <c r="F7" s="32">
        <v>123</v>
      </c>
      <c r="G7" s="33">
        <v>390</v>
      </c>
      <c r="H7" s="33">
        <v>266</v>
      </c>
      <c r="I7" s="33">
        <v>202</v>
      </c>
      <c r="J7" s="33">
        <v>658</v>
      </c>
      <c r="K7" s="31">
        <v>698</v>
      </c>
      <c r="L7" s="250"/>
    </row>
    <row r="8" spans="1:15" x14ac:dyDescent="0.35">
      <c r="A8" s="256" t="s">
        <v>33</v>
      </c>
      <c r="B8" s="257"/>
      <c r="C8" s="30">
        <v>1729</v>
      </c>
      <c r="D8" s="28">
        <v>617</v>
      </c>
      <c r="E8" s="30">
        <v>1112</v>
      </c>
      <c r="F8" s="28">
        <v>107</v>
      </c>
      <c r="G8" s="11">
        <v>292</v>
      </c>
      <c r="H8" s="11">
        <v>218</v>
      </c>
      <c r="I8" s="11">
        <v>149</v>
      </c>
      <c r="J8" s="11">
        <v>443</v>
      </c>
      <c r="K8" s="30">
        <v>520</v>
      </c>
      <c r="L8" s="250"/>
    </row>
    <row r="9" spans="1:15" x14ac:dyDescent="0.35">
      <c r="A9" s="256" t="s">
        <v>34</v>
      </c>
      <c r="B9" s="257"/>
      <c r="C9" s="30">
        <v>4</v>
      </c>
      <c r="D9" s="28">
        <v>3</v>
      </c>
      <c r="E9" s="30">
        <v>1</v>
      </c>
      <c r="F9" s="28">
        <v>1</v>
      </c>
      <c r="G9" s="11">
        <v>1</v>
      </c>
      <c r="H9" s="11">
        <v>1</v>
      </c>
      <c r="I9" s="11">
        <v>0</v>
      </c>
      <c r="J9" s="11">
        <v>0</v>
      </c>
      <c r="K9" s="30">
        <v>1</v>
      </c>
      <c r="L9" s="250"/>
    </row>
    <row r="10" spans="1:15" x14ac:dyDescent="0.35">
      <c r="A10" s="256" t="s">
        <v>35</v>
      </c>
      <c r="B10" s="257"/>
      <c r="C10" s="30">
        <v>10</v>
      </c>
      <c r="D10" s="28">
        <v>7</v>
      </c>
      <c r="E10" s="30">
        <v>3</v>
      </c>
      <c r="F10" s="28">
        <v>1</v>
      </c>
      <c r="G10" s="11">
        <v>3</v>
      </c>
      <c r="H10" s="11">
        <v>3</v>
      </c>
      <c r="I10" s="11">
        <v>0</v>
      </c>
      <c r="J10" s="11">
        <v>2</v>
      </c>
      <c r="K10" s="30">
        <v>1</v>
      </c>
      <c r="L10" s="250"/>
    </row>
    <row r="11" spans="1:15" x14ac:dyDescent="0.35">
      <c r="A11" s="256" t="s">
        <v>36</v>
      </c>
      <c r="B11" s="257"/>
      <c r="C11" s="30">
        <v>594</v>
      </c>
      <c r="D11" s="28">
        <v>152</v>
      </c>
      <c r="E11" s="30">
        <v>442</v>
      </c>
      <c r="F11" s="28">
        <v>14</v>
      </c>
      <c r="G11" s="11">
        <v>94</v>
      </c>
      <c r="H11" s="11">
        <v>44</v>
      </c>
      <c r="I11" s="11">
        <v>53</v>
      </c>
      <c r="J11" s="11">
        <v>213</v>
      </c>
      <c r="K11" s="30">
        <v>176</v>
      </c>
      <c r="L11" s="250"/>
    </row>
    <row r="12" spans="1:15" x14ac:dyDescent="0.35">
      <c r="A12" s="261"/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</row>
    <row r="13" spans="1:15" x14ac:dyDescent="0.35">
      <c r="A13" s="259" t="s">
        <v>87</v>
      </c>
      <c r="B13" s="260"/>
      <c r="C13" s="30">
        <v>1729</v>
      </c>
      <c r="D13" s="56">
        <v>637</v>
      </c>
      <c r="E13" s="55">
        <v>1092</v>
      </c>
      <c r="F13" s="56">
        <v>108</v>
      </c>
      <c r="G13" s="57">
        <v>304</v>
      </c>
      <c r="H13" s="57">
        <v>225</v>
      </c>
      <c r="I13" s="57">
        <v>148</v>
      </c>
      <c r="J13" s="57">
        <v>431</v>
      </c>
      <c r="K13" s="55">
        <v>513</v>
      </c>
      <c r="L13" s="250" t="s">
        <v>115</v>
      </c>
    </row>
    <row r="14" spans="1:15" x14ac:dyDescent="0.35">
      <c r="A14" s="252" t="s">
        <v>77</v>
      </c>
      <c r="B14" s="10" t="s">
        <v>78</v>
      </c>
      <c r="C14" s="34">
        <v>1542</v>
      </c>
      <c r="D14" s="35">
        <v>615</v>
      </c>
      <c r="E14" s="35">
        <v>927</v>
      </c>
      <c r="F14" s="35">
        <v>102</v>
      </c>
      <c r="G14" s="36">
        <v>298</v>
      </c>
      <c r="H14" s="36">
        <v>215</v>
      </c>
      <c r="I14" s="36">
        <v>123</v>
      </c>
      <c r="J14" s="36">
        <v>374</v>
      </c>
      <c r="K14" s="34">
        <v>430</v>
      </c>
      <c r="L14" s="250"/>
      <c r="O14" s="63"/>
    </row>
    <row r="15" spans="1:15" x14ac:dyDescent="0.35">
      <c r="A15" s="253"/>
      <c r="B15" s="26" t="s">
        <v>79</v>
      </c>
      <c r="C15" s="34">
        <v>187</v>
      </c>
      <c r="D15" s="35">
        <v>22</v>
      </c>
      <c r="E15" s="34">
        <v>165</v>
      </c>
      <c r="F15" s="35">
        <v>6</v>
      </c>
      <c r="G15" s="36">
        <v>6</v>
      </c>
      <c r="H15" s="36">
        <v>10</v>
      </c>
      <c r="I15" s="36">
        <v>25</v>
      </c>
      <c r="J15" s="36">
        <v>57</v>
      </c>
      <c r="K15" s="34">
        <v>83</v>
      </c>
      <c r="L15" s="250"/>
      <c r="O15" s="6"/>
    </row>
    <row r="16" spans="1:15" x14ac:dyDescent="0.35">
      <c r="A16" s="254" t="s">
        <v>153</v>
      </c>
      <c r="B16" s="255"/>
      <c r="C16" s="31">
        <v>1729</v>
      </c>
      <c r="D16" s="32">
        <v>637</v>
      </c>
      <c r="E16" s="31">
        <v>1092</v>
      </c>
      <c r="F16" s="32">
        <v>108</v>
      </c>
      <c r="G16" s="33">
        <v>304</v>
      </c>
      <c r="H16" s="33">
        <v>225</v>
      </c>
      <c r="I16" s="33">
        <v>148</v>
      </c>
      <c r="J16" s="33">
        <v>431</v>
      </c>
      <c r="K16" s="31">
        <v>513</v>
      </c>
      <c r="L16" s="250"/>
    </row>
    <row r="17" spans="1:15" x14ac:dyDescent="0.35">
      <c r="A17" s="256" t="s">
        <v>33</v>
      </c>
      <c r="B17" s="257"/>
      <c r="C17" s="30">
        <v>1646</v>
      </c>
      <c r="D17" s="28">
        <v>613</v>
      </c>
      <c r="E17" s="30">
        <v>1033</v>
      </c>
      <c r="F17" s="28">
        <v>103</v>
      </c>
      <c r="G17" s="11">
        <v>293</v>
      </c>
      <c r="H17" s="11">
        <v>217</v>
      </c>
      <c r="I17" s="11">
        <v>141</v>
      </c>
      <c r="J17" s="11">
        <v>403</v>
      </c>
      <c r="K17" s="30">
        <v>489</v>
      </c>
      <c r="L17" s="250"/>
    </row>
    <row r="18" spans="1:15" x14ac:dyDescent="0.35">
      <c r="A18" s="256" t="s">
        <v>34</v>
      </c>
      <c r="B18" s="257"/>
      <c r="C18" s="30">
        <v>2</v>
      </c>
      <c r="D18" s="28">
        <v>1</v>
      </c>
      <c r="E18" s="30">
        <v>1</v>
      </c>
      <c r="F18" s="28">
        <v>0</v>
      </c>
      <c r="G18" s="11">
        <v>0</v>
      </c>
      <c r="H18" s="11">
        <v>1</v>
      </c>
      <c r="I18" s="11">
        <v>0</v>
      </c>
      <c r="J18" s="11">
        <v>1</v>
      </c>
      <c r="K18" s="30">
        <v>0</v>
      </c>
      <c r="L18" s="250"/>
    </row>
    <row r="19" spans="1:15" x14ac:dyDescent="0.35">
      <c r="A19" s="256" t="s">
        <v>35</v>
      </c>
      <c r="B19" s="257"/>
      <c r="C19" s="30">
        <v>7</v>
      </c>
      <c r="D19" s="28">
        <v>4</v>
      </c>
      <c r="E19" s="30">
        <v>3</v>
      </c>
      <c r="F19" s="28">
        <v>1</v>
      </c>
      <c r="G19" s="11">
        <v>3</v>
      </c>
      <c r="H19" s="11">
        <v>0</v>
      </c>
      <c r="I19" s="11">
        <v>0</v>
      </c>
      <c r="J19" s="11">
        <v>0</v>
      </c>
      <c r="K19" s="30">
        <v>3</v>
      </c>
      <c r="L19" s="250"/>
    </row>
    <row r="20" spans="1:15" ht="15" thickBot="1" x14ac:dyDescent="0.4">
      <c r="A20" s="256" t="s">
        <v>36</v>
      </c>
      <c r="B20" s="257"/>
      <c r="C20" s="30">
        <v>74</v>
      </c>
      <c r="D20" s="28">
        <v>19</v>
      </c>
      <c r="E20" s="30">
        <v>55</v>
      </c>
      <c r="F20" s="28">
        <v>4</v>
      </c>
      <c r="G20" s="11">
        <v>8</v>
      </c>
      <c r="H20" s="11">
        <v>7</v>
      </c>
      <c r="I20" s="11">
        <v>7</v>
      </c>
      <c r="J20" s="11">
        <v>27</v>
      </c>
      <c r="K20" s="30">
        <v>21</v>
      </c>
      <c r="L20" s="251"/>
    </row>
    <row r="21" spans="1:15" x14ac:dyDescent="0.35">
      <c r="A21" s="261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</row>
    <row r="22" spans="1:15" x14ac:dyDescent="0.35">
      <c r="A22" s="259" t="s">
        <v>87</v>
      </c>
      <c r="B22" s="260"/>
      <c r="C22" s="30">
        <f>SUM(C23:C24)</f>
        <v>1722</v>
      </c>
      <c r="D22" s="30">
        <f t="shared" ref="D22:K22" si="0">SUM(D23:D24)</f>
        <v>633</v>
      </c>
      <c r="E22" s="30">
        <f t="shared" si="0"/>
        <v>1089</v>
      </c>
      <c r="F22" s="30">
        <f t="shared" si="0"/>
        <v>107</v>
      </c>
      <c r="G22" s="30">
        <f t="shared" si="0"/>
        <v>301</v>
      </c>
      <c r="H22" s="30">
        <f t="shared" si="0"/>
        <v>225</v>
      </c>
      <c r="I22" s="30">
        <f t="shared" si="0"/>
        <v>148</v>
      </c>
      <c r="J22" s="30">
        <f t="shared" si="0"/>
        <v>431</v>
      </c>
      <c r="K22" s="30">
        <f t="shared" si="0"/>
        <v>510</v>
      </c>
      <c r="L22" s="250" t="s">
        <v>152</v>
      </c>
    </row>
    <row r="23" spans="1:15" x14ac:dyDescent="0.35">
      <c r="A23" s="252" t="s">
        <v>77</v>
      </c>
      <c r="B23" s="10" t="s">
        <v>78</v>
      </c>
      <c r="C23" s="34">
        <v>1536</v>
      </c>
      <c r="D23" s="35">
        <v>611</v>
      </c>
      <c r="E23" s="35">
        <v>925</v>
      </c>
      <c r="F23" s="35">
        <v>101</v>
      </c>
      <c r="G23" s="36">
        <v>295</v>
      </c>
      <c r="H23" s="36">
        <v>215</v>
      </c>
      <c r="I23" s="36">
        <v>123</v>
      </c>
      <c r="J23" s="36">
        <v>374</v>
      </c>
      <c r="K23" s="34">
        <v>428</v>
      </c>
      <c r="L23" s="250"/>
      <c r="O23" s="63"/>
    </row>
    <row r="24" spans="1:15" x14ac:dyDescent="0.35">
      <c r="A24" s="253"/>
      <c r="B24" s="26" t="s">
        <v>79</v>
      </c>
      <c r="C24" s="34">
        <v>186</v>
      </c>
      <c r="D24" s="35">
        <v>22</v>
      </c>
      <c r="E24" s="34">
        <v>164</v>
      </c>
      <c r="F24" s="35">
        <v>6</v>
      </c>
      <c r="G24" s="36">
        <v>6</v>
      </c>
      <c r="H24" s="36">
        <v>10</v>
      </c>
      <c r="I24" s="36">
        <v>25</v>
      </c>
      <c r="J24" s="36">
        <v>57</v>
      </c>
      <c r="K24" s="34">
        <v>82</v>
      </c>
      <c r="L24" s="250"/>
      <c r="O24" s="6"/>
    </row>
    <row r="25" spans="1:15" x14ac:dyDescent="0.35">
      <c r="A25" s="254" t="s">
        <v>154</v>
      </c>
      <c r="B25" s="255"/>
      <c r="C25" s="31">
        <v>1722</v>
      </c>
      <c r="D25" s="32">
        <v>633</v>
      </c>
      <c r="E25" s="31">
        <v>1089</v>
      </c>
      <c r="F25" s="32">
        <v>107</v>
      </c>
      <c r="G25" s="33">
        <v>301</v>
      </c>
      <c r="H25" s="33">
        <v>225</v>
      </c>
      <c r="I25" s="33">
        <v>148</v>
      </c>
      <c r="J25" s="33">
        <v>431</v>
      </c>
      <c r="K25" s="31">
        <v>510</v>
      </c>
      <c r="L25" s="250"/>
    </row>
    <row r="26" spans="1:15" x14ac:dyDescent="0.35">
      <c r="A26" s="256" t="s">
        <v>33</v>
      </c>
      <c r="B26" s="257"/>
      <c r="C26" s="30">
        <v>1624</v>
      </c>
      <c r="D26" s="28">
        <v>596</v>
      </c>
      <c r="E26" s="30">
        <v>1028</v>
      </c>
      <c r="F26" s="28">
        <v>103</v>
      </c>
      <c r="G26" s="11">
        <v>279</v>
      </c>
      <c r="H26" s="11">
        <v>214</v>
      </c>
      <c r="I26" s="11">
        <v>142</v>
      </c>
      <c r="J26" s="11">
        <v>403</v>
      </c>
      <c r="K26" s="30">
        <v>483</v>
      </c>
      <c r="L26" s="250"/>
    </row>
    <row r="27" spans="1:15" x14ac:dyDescent="0.35">
      <c r="A27" s="256" t="s">
        <v>34</v>
      </c>
      <c r="B27" s="257"/>
      <c r="C27" s="30">
        <v>1</v>
      </c>
      <c r="D27" s="28">
        <v>1</v>
      </c>
      <c r="E27" s="30">
        <v>0</v>
      </c>
      <c r="F27" s="28">
        <v>1</v>
      </c>
      <c r="G27" s="11">
        <v>0</v>
      </c>
      <c r="H27" s="11">
        <v>0</v>
      </c>
      <c r="I27" s="11">
        <v>0</v>
      </c>
      <c r="J27" s="11">
        <v>0</v>
      </c>
      <c r="K27" s="30">
        <v>0</v>
      </c>
      <c r="L27" s="250"/>
    </row>
    <row r="28" spans="1:15" x14ac:dyDescent="0.35">
      <c r="A28" s="256" t="s">
        <v>35</v>
      </c>
      <c r="B28" s="257"/>
      <c r="C28" s="30">
        <v>11</v>
      </c>
      <c r="D28" s="28">
        <v>8</v>
      </c>
      <c r="E28" s="30">
        <v>3</v>
      </c>
      <c r="F28" s="28">
        <v>2</v>
      </c>
      <c r="G28" s="11">
        <v>3</v>
      </c>
      <c r="H28" s="11">
        <v>3</v>
      </c>
      <c r="I28" s="11">
        <v>0</v>
      </c>
      <c r="J28" s="11">
        <v>2</v>
      </c>
      <c r="K28" s="30">
        <v>1</v>
      </c>
      <c r="L28" s="250"/>
    </row>
    <row r="29" spans="1:15" ht="15" thickBot="1" x14ac:dyDescent="0.4">
      <c r="A29" s="256" t="s">
        <v>36</v>
      </c>
      <c r="B29" s="257"/>
      <c r="C29" s="30">
        <v>86</v>
      </c>
      <c r="D29" s="28">
        <v>28</v>
      </c>
      <c r="E29" s="30">
        <v>58</v>
      </c>
      <c r="F29" s="28">
        <v>1</v>
      </c>
      <c r="G29" s="11">
        <v>19</v>
      </c>
      <c r="H29" s="11">
        <v>8</v>
      </c>
      <c r="I29" s="11">
        <v>6</v>
      </c>
      <c r="J29" s="11">
        <v>26</v>
      </c>
      <c r="K29" s="30">
        <v>26</v>
      </c>
      <c r="L29" s="251"/>
    </row>
    <row r="30" spans="1:15" x14ac:dyDescent="0.35">
      <c r="A30" s="261"/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</row>
    <row r="31" spans="1:15" x14ac:dyDescent="0.35">
      <c r="A31" s="259" t="s">
        <v>87</v>
      </c>
      <c r="B31" s="260"/>
      <c r="C31" s="30">
        <f>SUM(C32:C33)</f>
        <v>1707</v>
      </c>
      <c r="D31" s="30">
        <f t="shared" ref="D31:K31" si="1">SUM(D32:D33)</f>
        <v>622</v>
      </c>
      <c r="E31" s="30">
        <f t="shared" si="1"/>
        <v>1085</v>
      </c>
      <c r="F31" s="30">
        <f t="shared" si="1"/>
        <v>104</v>
      </c>
      <c r="G31" s="30">
        <f>SUM(G32:G33)</f>
        <v>297</v>
      </c>
      <c r="H31" s="30">
        <f>SUM(H32:H33)</f>
        <v>221</v>
      </c>
      <c r="I31" s="30">
        <f t="shared" si="1"/>
        <v>148</v>
      </c>
      <c r="J31" s="30">
        <f t="shared" si="1"/>
        <v>428</v>
      </c>
      <c r="K31" s="30">
        <f t="shared" si="1"/>
        <v>509</v>
      </c>
      <c r="L31" s="250" t="s">
        <v>158</v>
      </c>
    </row>
    <row r="32" spans="1:15" x14ac:dyDescent="0.35">
      <c r="A32" s="252" t="s">
        <v>77</v>
      </c>
      <c r="B32" s="10" t="s">
        <v>78</v>
      </c>
      <c r="C32" s="34">
        <v>1521</v>
      </c>
      <c r="D32" s="35">
        <v>600</v>
      </c>
      <c r="E32" s="35">
        <v>921</v>
      </c>
      <c r="F32" s="35">
        <v>98</v>
      </c>
      <c r="G32" s="36">
        <v>291</v>
      </c>
      <c r="H32" s="36">
        <v>211</v>
      </c>
      <c r="I32" s="36">
        <v>123</v>
      </c>
      <c r="J32" s="36">
        <v>371</v>
      </c>
      <c r="K32" s="34">
        <v>427</v>
      </c>
      <c r="L32" s="250"/>
      <c r="O32" s="63"/>
    </row>
    <row r="33" spans="1:15" x14ac:dyDescent="0.35">
      <c r="A33" s="253"/>
      <c r="B33" s="26" t="s">
        <v>79</v>
      </c>
      <c r="C33" s="34">
        <v>186</v>
      </c>
      <c r="D33" s="35">
        <v>22</v>
      </c>
      <c r="E33" s="34">
        <v>164</v>
      </c>
      <c r="F33" s="35">
        <v>6</v>
      </c>
      <c r="G33" s="36">
        <v>6</v>
      </c>
      <c r="H33" s="36">
        <v>10</v>
      </c>
      <c r="I33" s="36">
        <v>25</v>
      </c>
      <c r="J33" s="36">
        <v>57</v>
      </c>
      <c r="K33" s="34">
        <v>82</v>
      </c>
      <c r="L33" s="250"/>
      <c r="O33" s="6"/>
    </row>
    <row r="34" spans="1:15" x14ac:dyDescent="0.35">
      <c r="A34" s="254" t="s">
        <v>160</v>
      </c>
      <c r="B34" s="255"/>
      <c r="C34" s="31">
        <v>1707</v>
      </c>
      <c r="D34" s="32">
        <v>622</v>
      </c>
      <c r="E34" s="31">
        <v>1085</v>
      </c>
      <c r="F34" s="32">
        <v>104</v>
      </c>
      <c r="G34" s="33">
        <v>297</v>
      </c>
      <c r="H34" s="33">
        <v>221</v>
      </c>
      <c r="I34" s="33">
        <v>148</v>
      </c>
      <c r="J34" s="33">
        <v>428</v>
      </c>
      <c r="K34" s="31">
        <v>509</v>
      </c>
      <c r="L34" s="250"/>
    </row>
    <row r="35" spans="1:15" x14ac:dyDescent="0.35">
      <c r="A35" s="256" t="s">
        <v>33</v>
      </c>
      <c r="B35" s="257"/>
      <c r="C35" s="30">
        <v>1616</v>
      </c>
      <c r="D35" s="28">
        <v>596</v>
      </c>
      <c r="E35" s="30">
        <v>1020</v>
      </c>
      <c r="F35" s="28">
        <v>101</v>
      </c>
      <c r="G35" s="11">
        <v>285</v>
      </c>
      <c r="H35" s="11">
        <v>210</v>
      </c>
      <c r="I35" s="11">
        <v>141</v>
      </c>
      <c r="J35" s="11">
        <v>400</v>
      </c>
      <c r="K35" s="30">
        <v>479</v>
      </c>
      <c r="L35" s="250"/>
    </row>
    <row r="36" spans="1:15" x14ac:dyDescent="0.35">
      <c r="A36" s="256" t="s">
        <v>34</v>
      </c>
      <c r="B36" s="257"/>
      <c r="C36" s="30">
        <v>1</v>
      </c>
      <c r="D36" s="28">
        <v>0</v>
      </c>
      <c r="E36" s="30">
        <v>1</v>
      </c>
      <c r="F36" s="28">
        <v>0</v>
      </c>
      <c r="G36" s="11">
        <v>0</v>
      </c>
      <c r="H36" s="11">
        <v>0</v>
      </c>
      <c r="I36" s="11">
        <v>0</v>
      </c>
      <c r="J36" s="11">
        <v>1</v>
      </c>
      <c r="K36" s="30">
        <v>0</v>
      </c>
      <c r="L36" s="250"/>
    </row>
    <row r="37" spans="1:15" x14ac:dyDescent="0.35">
      <c r="A37" s="256" t="s">
        <v>35</v>
      </c>
      <c r="B37" s="257"/>
      <c r="C37" s="30">
        <v>3</v>
      </c>
      <c r="D37" s="28">
        <v>3</v>
      </c>
      <c r="E37" s="30">
        <v>0</v>
      </c>
      <c r="F37" s="28">
        <v>1</v>
      </c>
      <c r="G37" s="11">
        <v>1</v>
      </c>
      <c r="H37" s="11">
        <v>1</v>
      </c>
      <c r="I37" s="11">
        <v>0</v>
      </c>
      <c r="J37" s="11">
        <v>0</v>
      </c>
      <c r="K37" s="30">
        <v>0</v>
      </c>
      <c r="L37" s="250"/>
    </row>
    <row r="38" spans="1:15" ht="15" thickBot="1" x14ac:dyDescent="0.4">
      <c r="A38" s="256" t="s">
        <v>36</v>
      </c>
      <c r="B38" s="257"/>
      <c r="C38" s="30">
        <v>87</v>
      </c>
      <c r="D38" s="28">
        <v>23</v>
      </c>
      <c r="E38" s="30">
        <v>64</v>
      </c>
      <c r="F38" s="28">
        <v>2</v>
      </c>
      <c r="G38" s="11">
        <v>11</v>
      </c>
      <c r="H38" s="11">
        <v>10</v>
      </c>
      <c r="I38" s="11">
        <v>7</v>
      </c>
      <c r="J38" s="11">
        <v>27</v>
      </c>
      <c r="K38" s="30">
        <v>30</v>
      </c>
      <c r="L38" s="251"/>
    </row>
    <row r="39" spans="1:15" x14ac:dyDescent="0.35">
      <c r="A39" s="258"/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</row>
    <row r="40" spans="1:15" x14ac:dyDescent="0.35">
      <c r="A40" s="248" t="s">
        <v>87</v>
      </c>
      <c r="B40" s="249"/>
      <c r="C40" s="106">
        <f>SUM(C41:C42)</f>
        <v>1706</v>
      </c>
      <c r="D40" s="106">
        <f t="shared" ref="D40:F40" si="2">SUM(D41:D42)</f>
        <v>621</v>
      </c>
      <c r="E40" s="106">
        <f t="shared" si="2"/>
        <v>1085</v>
      </c>
      <c r="F40" s="106">
        <f t="shared" si="2"/>
        <v>104</v>
      </c>
      <c r="G40" s="106">
        <f>SUM(G41:G42)</f>
        <v>296</v>
      </c>
      <c r="H40" s="106">
        <f>SUM(H41:H42)</f>
        <v>221</v>
      </c>
      <c r="I40" s="106">
        <f t="shared" ref="I40:K40" si="3">SUM(I41:I42)</f>
        <v>148</v>
      </c>
      <c r="J40" s="106">
        <f t="shared" si="3"/>
        <v>428</v>
      </c>
      <c r="K40" s="106">
        <f t="shared" si="3"/>
        <v>509</v>
      </c>
      <c r="L40" s="250" t="s">
        <v>169</v>
      </c>
    </row>
    <row r="41" spans="1:15" x14ac:dyDescent="0.35">
      <c r="A41" s="252" t="s">
        <v>77</v>
      </c>
      <c r="B41" s="10" t="s">
        <v>78</v>
      </c>
      <c r="C41" s="107">
        <v>1520</v>
      </c>
      <c r="D41" s="108">
        <v>599</v>
      </c>
      <c r="E41" s="108">
        <v>921</v>
      </c>
      <c r="F41" s="108">
        <v>98</v>
      </c>
      <c r="G41" s="109">
        <v>290</v>
      </c>
      <c r="H41" s="109">
        <v>211</v>
      </c>
      <c r="I41" s="109">
        <v>123</v>
      </c>
      <c r="J41" s="109">
        <v>371</v>
      </c>
      <c r="K41" s="107">
        <v>427</v>
      </c>
      <c r="L41" s="250"/>
    </row>
    <row r="42" spans="1:15" x14ac:dyDescent="0.35">
      <c r="A42" s="253"/>
      <c r="B42" s="26" t="s">
        <v>79</v>
      </c>
      <c r="C42" s="107">
        <v>186</v>
      </c>
      <c r="D42" s="108">
        <v>22</v>
      </c>
      <c r="E42" s="107">
        <v>164</v>
      </c>
      <c r="F42" s="108">
        <v>6</v>
      </c>
      <c r="G42" s="109">
        <v>6</v>
      </c>
      <c r="H42" s="109">
        <v>10</v>
      </c>
      <c r="I42" s="109">
        <v>25</v>
      </c>
      <c r="J42" s="109">
        <v>57</v>
      </c>
      <c r="K42" s="107">
        <v>82</v>
      </c>
      <c r="L42" s="250"/>
    </row>
    <row r="43" spans="1:15" x14ac:dyDescent="0.35">
      <c r="A43" s="254" t="s">
        <v>183</v>
      </c>
      <c r="B43" s="255"/>
      <c r="C43" s="110">
        <v>1704</v>
      </c>
      <c r="D43" s="111">
        <v>619</v>
      </c>
      <c r="E43" s="110">
        <v>1085</v>
      </c>
      <c r="F43" s="111">
        <v>103</v>
      </c>
      <c r="G43" s="112">
        <v>296</v>
      </c>
      <c r="H43" s="112">
        <v>220</v>
      </c>
      <c r="I43" s="112">
        <v>148</v>
      </c>
      <c r="J43" s="112">
        <v>428</v>
      </c>
      <c r="K43" s="110">
        <v>509</v>
      </c>
      <c r="L43" s="250"/>
    </row>
    <row r="44" spans="1:15" x14ac:dyDescent="0.35">
      <c r="A44" s="256" t="s">
        <v>33</v>
      </c>
      <c r="B44" s="257"/>
      <c r="C44" s="106">
        <v>1589</v>
      </c>
      <c r="D44" s="113">
        <v>584</v>
      </c>
      <c r="E44" s="106">
        <v>1005</v>
      </c>
      <c r="F44" s="113">
        <v>97</v>
      </c>
      <c r="G44" s="114">
        <v>280</v>
      </c>
      <c r="H44" s="114">
        <v>207</v>
      </c>
      <c r="I44" s="114">
        <v>137</v>
      </c>
      <c r="J44" s="114">
        <v>395</v>
      </c>
      <c r="K44" s="106">
        <v>473</v>
      </c>
      <c r="L44" s="250"/>
    </row>
    <row r="45" spans="1:15" x14ac:dyDescent="0.35">
      <c r="A45" s="256" t="s">
        <v>34</v>
      </c>
      <c r="B45" s="257"/>
      <c r="C45" s="106"/>
      <c r="D45" s="113"/>
      <c r="E45" s="106"/>
      <c r="F45" s="113"/>
      <c r="G45" s="114"/>
      <c r="H45" s="114"/>
      <c r="I45" s="114"/>
      <c r="J45" s="114"/>
      <c r="K45" s="106"/>
      <c r="L45" s="250"/>
    </row>
    <row r="46" spans="1:15" x14ac:dyDescent="0.35">
      <c r="A46" s="256" t="s">
        <v>35</v>
      </c>
      <c r="B46" s="257"/>
      <c r="C46" s="106">
        <v>1</v>
      </c>
      <c r="D46" s="113">
        <v>1</v>
      </c>
      <c r="E46" s="106">
        <v>0</v>
      </c>
      <c r="F46" s="113">
        <v>1</v>
      </c>
      <c r="G46" s="114">
        <v>0</v>
      </c>
      <c r="H46" s="114">
        <v>0</v>
      </c>
      <c r="I46" s="114">
        <v>0</v>
      </c>
      <c r="J46" s="114">
        <v>0</v>
      </c>
      <c r="K46" s="106">
        <v>0</v>
      </c>
      <c r="L46" s="250"/>
    </row>
    <row r="47" spans="1:15" ht="15" thickBot="1" x14ac:dyDescent="0.4">
      <c r="A47" s="256" t="s">
        <v>36</v>
      </c>
      <c r="B47" s="257"/>
      <c r="C47" s="106">
        <v>114</v>
      </c>
      <c r="D47" s="113">
        <v>34</v>
      </c>
      <c r="E47" s="106">
        <v>80</v>
      </c>
      <c r="F47" s="113">
        <v>5</v>
      </c>
      <c r="G47" s="114">
        <v>16</v>
      </c>
      <c r="H47" s="114">
        <v>13</v>
      </c>
      <c r="I47" s="114">
        <v>11</v>
      </c>
      <c r="J47" s="114">
        <v>33</v>
      </c>
      <c r="K47" s="106">
        <v>36</v>
      </c>
      <c r="L47" s="251"/>
    </row>
    <row r="48" spans="1:15" x14ac:dyDescent="0.35">
      <c r="A48" s="258"/>
      <c r="B48" s="258"/>
      <c r="C48" s="258"/>
      <c r="D48" s="258"/>
      <c r="E48" s="258"/>
      <c r="F48" s="258"/>
      <c r="G48" s="258"/>
      <c r="H48" s="258"/>
      <c r="I48" s="258"/>
      <c r="J48" s="258"/>
      <c r="K48" s="258"/>
      <c r="L48" s="258"/>
    </row>
    <row r="49" spans="1:14" x14ac:dyDescent="0.35">
      <c r="A49" s="248" t="s">
        <v>87</v>
      </c>
      <c r="B49" s="249"/>
      <c r="C49" s="106">
        <f>SUM(C50:C51)</f>
        <v>1703</v>
      </c>
      <c r="D49" s="106">
        <f t="shared" ref="D49:F49" si="4">SUM(D50:D51)</f>
        <v>618</v>
      </c>
      <c r="E49" s="106">
        <f t="shared" si="4"/>
        <v>1085</v>
      </c>
      <c r="F49" s="106">
        <f t="shared" si="4"/>
        <v>102</v>
      </c>
      <c r="G49" s="106">
        <f>SUM(G50:G51)</f>
        <v>296</v>
      </c>
      <c r="H49" s="106">
        <f>SUM(H50:H51)</f>
        <v>220</v>
      </c>
      <c r="I49" s="106">
        <f t="shared" ref="I49:K49" si="5">SUM(I50:I51)</f>
        <v>148</v>
      </c>
      <c r="J49" s="106">
        <f t="shared" si="5"/>
        <v>428</v>
      </c>
      <c r="K49" s="106">
        <f t="shared" si="5"/>
        <v>509</v>
      </c>
      <c r="L49" s="250" t="s">
        <v>170</v>
      </c>
    </row>
    <row r="50" spans="1:14" x14ac:dyDescent="0.35">
      <c r="A50" s="252" t="s">
        <v>77</v>
      </c>
      <c r="B50" s="10" t="s">
        <v>78</v>
      </c>
      <c r="C50" s="107">
        <v>1517</v>
      </c>
      <c r="D50" s="108">
        <v>596</v>
      </c>
      <c r="E50" s="108">
        <v>921</v>
      </c>
      <c r="F50" s="108">
        <v>96</v>
      </c>
      <c r="G50" s="109">
        <v>290</v>
      </c>
      <c r="H50" s="109">
        <v>210</v>
      </c>
      <c r="I50" s="109">
        <v>123</v>
      </c>
      <c r="J50" s="109">
        <v>371</v>
      </c>
      <c r="K50" s="107">
        <v>427</v>
      </c>
      <c r="L50" s="250"/>
    </row>
    <row r="51" spans="1:14" x14ac:dyDescent="0.35">
      <c r="A51" s="253"/>
      <c r="B51" s="26" t="s">
        <v>79</v>
      </c>
      <c r="C51" s="107">
        <v>186</v>
      </c>
      <c r="D51" s="108">
        <v>22</v>
      </c>
      <c r="E51" s="107">
        <v>164</v>
      </c>
      <c r="F51" s="108">
        <v>6</v>
      </c>
      <c r="G51" s="109">
        <v>6</v>
      </c>
      <c r="H51" s="109">
        <v>10</v>
      </c>
      <c r="I51" s="109">
        <v>25</v>
      </c>
      <c r="J51" s="109">
        <v>57</v>
      </c>
      <c r="K51" s="107">
        <v>82</v>
      </c>
      <c r="L51" s="250"/>
    </row>
    <row r="52" spans="1:14" x14ac:dyDescent="0.35">
      <c r="A52" s="254" t="s">
        <v>221</v>
      </c>
      <c r="B52" s="255"/>
      <c r="C52" s="110">
        <v>1703</v>
      </c>
      <c r="D52" s="111">
        <v>618</v>
      </c>
      <c r="E52" s="110">
        <v>1085</v>
      </c>
      <c r="F52" s="111">
        <v>102</v>
      </c>
      <c r="G52" s="112">
        <v>296</v>
      </c>
      <c r="H52" s="112">
        <v>220</v>
      </c>
      <c r="I52" s="112">
        <v>148</v>
      </c>
      <c r="J52" s="112">
        <v>428</v>
      </c>
      <c r="K52" s="110">
        <v>509</v>
      </c>
      <c r="L52" s="250"/>
      <c r="N52" s="8"/>
    </row>
    <row r="53" spans="1:14" x14ac:dyDescent="0.35">
      <c r="A53" s="256" t="s">
        <v>33</v>
      </c>
      <c r="B53" s="257"/>
      <c r="C53" s="106">
        <v>1592</v>
      </c>
      <c r="D53" s="113">
        <v>592</v>
      </c>
      <c r="E53" s="106">
        <v>1000</v>
      </c>
      <c r="F53" s="113">
        <v>99</v>
      </c>
      <c r="G53" s="114">
        <v>284</v>
      </c>
      <c r="H53" s="114">
        <v>209</v>
      </c>
      <c r="I53" s="114">
        <v>133</v>
      </c>
      <c r="J53" s="114">
        <v>395</v>
      </c>
      <c r="K53" s="106">
        <v>472</v>
      </c>
      <c r="L53" s="250"/>
    </row>
    <row r="54" spans="1:14" x14ac:dyDescent="0.35">
      <c r="A54" s="256" t="s">
        <v>34</v>
      </c>
      <c r="B54" s="257"/>
      <c r="C54" s="106">
        <v>2</v>
      </c>
      <c r="D54" s="113">
        <v>1</v>
      </c>
      <c r="E54" s="106">
        <v>1</v>
      </c>
      <c r="F54" s="113">
        <v>0</v>
      </c>
      <c r="G54" s="114">
        <v>0</v>
      </c>
      <c r="H54" s="114">
        <v>1</v>
      </c>
      <c r="I54" s="114">
        <v>1</v>
      </c>
      <c r="J54" s="114">
        <v>0</v>
      </c>
      <c r="K54" s="106">
        <v>0</v>
      </c>
      <c r="L54" s="250"/>
    </row>
    <row r="55" spans="1:14" x14ac:dyDescent="0.35">
      <c r="A55" s="256" t="s">
        <v>35</v>
      </c>
      <c r="B55" s="257"/>
      <c r="C55" s="106">
        <v>2</v>
      </c>
      <c r="D55" s="113">
        <v>0</v>
      </c>
      <c r="E55" s="106">
        <v>2</v>
      </c>
      <c r="F55" s="113">
        <v>0</v>
      </c>
      <c r="G55" s="114">
        <v>0</v>
      </c>
      <c r="H55" s="114">
        <v>0</v>
      </c>
      <c r="I55" s="114">
        <v>0</v>
      </c>
      <c r="J55" s="114">
        <v>1</v>
      </c>
      <c r="K55" s="106">
        <v>1</v>
      </c>
      <c r="L55" s="250"/>
    </row>
    <row r="56" spans="1:14" ht="15" thickBot="1" x14ac:dyDescent="0.4">
      <c r="A56" s="256" t="s">
        <v>36</v>
      </c>
      <c r="B56" s="257"/>
      <c r="C56" s="106">
        <v>107</v>
      </c>
      <c r="D56" s="113">
        <v>25</v>
      </c>
      <c r="E56" s="106">
        <v>82</v>
      </c>
      <c r="F56" s="113">
        <v>3</v>
      </c>
      <c r="G56" s="114">
        <v>12</v>
      </c>
      <c r="H56" s="114">
        <v>10</v>
      </c>
      <c r="I56" s="114">
        <v>14</v>
      </c>
      <c r="J56" s="114">
        <v>32</v>
      </c>
      <c r="K56" s="106">
        <v>36</v>
      </c>
      <c r="L56" s="251"/>
    </row>
    <row r="57" spans="1:14" x14ac:dyDescent="0.35">
      <c r="A57" s="258"/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</row>
    <row r="58" spans="1:14" x14ac:dyDescent="0.35">
      <c r="A58" s="248" t="s">
        <v>87</v>
      </c>
      <c r="B58" s="249"/>
      <c r="C58" s="106">
        <f>SUM(C59:C60)</f>
        <v>1701</v>
      </c>
      <c r="D58" s="106">
        <f t="shared" ref="D58:F58" si="6">SUM(D59:D60)</f>
        <v>618</v>
      </c>
      <c r="E58" s="106">
        <f t="shared" si="6"/>
        <v>1083</v>
      </c>
      <c r="F58" s="106">
        <f t="shared" si="6"/>
        <v>102</v>
      </c>
      <c r="G58" s="106">
        <f>SUM(G59:G60)</f>
        <v>296</v>
      </c>
      <c r="H58" s="106">
        <f>SUM(H59:H60)</f>
        <v>220</v>
      </c>
      <c r="I58" s="106">
        <f t="shared" ref="I58:K58" si="7">SUM(I59:I60)</f>
        <v>148</v>
      </c>
      <c r="J58" s="106">
        <f t="shared" si="7"/>
        <v>427</v>
      </c>
      <c r="K58" s="106">
        <f t="shared" si="7"/>
        <v>508</v>
      </c>
      <c r="L58" s="250" t="s">
        <v>192</v>
      </c>
    </row>
    <row r="59" spans="1:14" x14ac:dyDescent="0.35">
      <c r="A59" s="252" t="s">
        <v>77</v>
      </c>
      <c r="B59" s="10" t="s">
        <v>78</v>
      </c>
      <c r="C59" s="107">
        <v>1515</v>
      </c>
      <c r="D59" s="108">
        <v>596</v>
      </c>
      <c r="E59" s="108">
        <v>919</v>
      </c>
      <c r="F59" s="108">
        <v>96</v>
      </c>
      <c r="G59" s="109">
        <v>290</v>
      </c>
      <c r="H59" s="109">
        <v>210</v>
      </c>
      <c r="I59" s="109">
        <v>123</v>
      </c>
      <c r="J59" s="109">
        <v>370</v>
      </c>
      <c r="K59" s="107">
        <v>426</v>
      </c>
      <c r="L59" s="250"/>
    </row>
    <row r="60" spans="1:14" x14ac:dyDescent="0.35">
      <c r="A60" s="253"/>
      <c r="B60" s="26" t="s">
        <v>79</v>
      </c>
      <c r="C60" s="107">
        <v>186</v>
      </c>
      <c r="D60" s="108">
        <v>22</v>
      </c>
      <c r="E60" s="107">
        <v>164</v>
      </c>
      <c r="F60" s="108">
        <v>6</v>
      </c>
      <c r="G60" s="109">
        <v>6</v>
      </c>
      <c r="H60" s="109">
        <v>10</v>
      </c>
      <c r="I60" s="109">
        <v>25</v>
      </c>
      <c r="J60" s="109">
        <v>57</v>
      </c>
      <c r="K60" s="107">
        <v>82</v>
      </c>
      <c r="L60" s="250"/>
    </row>
    <row r="61" spans="1:14" x14ac:dyDescent="0.35">
      <c r="A61" s="254" t="s">
        <v>222</v>
      </c>
      <c r="B61" s="255"/>
      <c r="C61" s="110">
        <v>1701</v>
      </c>
      <c r="D61" s="111">
        <v>618</v>
      </c>
      <c r="E61" s="110">
        <v>1083</v>
      </c>
      <c r="F61" s="111">
        <v>102</v>
      </c>
      <c r="G61" s="112">
        <v>296</v>
      </c>
      <c r="H61" s="112">
        <v>220</v>
      </c>
      <c r="I61" s="112">
        <v>148</v>
      </c>
      <c r="J61" s="112">
        <v>427</v>
      </c>
      <c r="K61" s="110">
        <v>508</v>
      </c>
      <c r="L61" s="250"/>
      <c r="N61" s="8"/>
    </row>
    <row r="62" spans="1:14" x14ac:dyDescent="0.35">
      <c r="A62" s="256" t="s">
        <v>33</v>
      </c>
      <c r="B62" s="257"/>
      <c r="C62" s="106">
        <v>1560</v>
      </c>
      <c r="D62" s="113">
        <v>583</v>
      </c>
      <c r="E62" s="106">
        <v>977</v>
      </c>
      <c r="F62" s="113">
        <v>99</v>
      </c>
      <c r="G62" s="114">
        <v>279</v>
      </c>
      <c r="H62" s="114">
        <v>205</v>
      </c>
      <c r="I62" s="114">
        <v>132</v>
      </c>
      <c r="J62" s="114">
        <v>386</v>
      </c>
      <c r="K62" s="106">
        <v>459</v>
      </c>
      <c r="L62" s="250"/>
    </row>
    <row r="63" spans="1:14" x14ac:dyDescent="0.35">
      <c r="A63" s="256" t="s">
        <v>34</v>
      </c>
      <c r="B63" s="257"/>
      <c r="C63" s="106"/>
      <c r="D63" s="113"/>
      <c r="E63" s="106"/>
      <c r="F63" s="113"/>
      <c r="G63" s="114"/>
      <c r="H63" s="114"/>
      <c r="I63" s="114"/>
      <c r="J63" s="114"/>
      <c r="K63" s="106"/>
      <c r="L63" s="250"/>
    </row>
    <row r="64" spans="1:14" x14ac:dyDescent="0.35">
      <c r="A64" s="256" t="s">
        <v>35</v>
      </c>
      <c r="B64" s="257"/>
      <c r="C64" s="106"/>
      <c r="D64" s="113"/>
      <c r="E64" s="106"/>
      <c r="F64" s="113"/>
      <c r="G64" s="114"/>
      <c r="H64" s="114"/>
      <c r="I64" s="114"/>
      <c r="J64" s="114"/>
      <c r="K64" s="106"/>
      <c r="L64" s="250"/>
    </row>
    <row r="65" spans="1:14" ht="15" thickBot="1" x14ac:dyDescent="0.4">
      <c r="A65" s="256" t="s">
        <v>36</v>
      </c>
      <c r="B65" s="257"/>
      <c r="C65" s="106">
        <v>141</v>
      </c>
      <c r="D65" s="113">
        <v>35</v>
      </c>
      <c r="E65" s="106">
        <v>106</v>
      </c>
      <c r="F65" s="113">
        <v>3</v>
      </c>
      <c r="G65" s="114">
        <v>17</v>
      </c>
      <c r="H65" s="114">
        <v>15</v>
      </c>
      <c r="I65" s="114">
        <v>16</v>
      </c>
      <c r="J65" s="114">
        <v>41</v>
      </c>
      <c r="K65" s="106">
        <v>49</v>
      </c>
      <c r="L65" s="251"/>
    </row>
    <row r="66" spans="1:14" x14ac:dyDescent="0.35">
      <c r="A66" s="258"/>
      <c r="B66" s="258"/>
      <c r="C66" s="258"/>
      <c r="D66" s="258"/>
      <c r="E66" s="258"/>
      <c r="F66" s="258"/>
      <c r="G66" s="258"/>
      <c r="H66" s="258"/>
      <c r="I66" s="258"/>
      <c r="J66" s="258"/>
      <c r="K66" s="258"/>
      <c r="L66" s="258"/>
    </row>
    <row r="67" spans="1:14" x14ac:dyDescent="0.35">
      <c r="A67" s="248" t="s">
        <v>87</v>
      </c>
      <c r="B67" s="249"/>
      <c r="C67" s="106">
        <f>SUM(C68:C69)</f>
        <v>1701</v>
      </c>
      <c r="D67" s="106">
        <f t="shared" ref="D67:F67" si="8">SUM(D68:D69)</f>
        <v>618</v>
      </c>
      <c r="E67" s="106">
        <f t="shared" si="8"/>
        <v>1083</v>
      </c>
      <c r="F67" s="106">
        <f t="shared" si="8"/>
        <v>102</v>
      </c>
      <c r="G67" s="106">
        <f>SUM(G68:G69)</f>
        <v>296</v>
      </c>
      <c r="H67" s="106">
        <f>SUM(H68:H69)</f>
        <v>220</v>
      </c>
      <c r="I67" s="106">
        <f t="shared" ref="I67:K67" si="9">SUM(I68:I69)</f>
        <v>148</v>
      </c>
      <c r="J67" s="106">
        <f t="shared" si="9"/>
        <v>427</v>
      </c>
      <c r="K67" s="106">
        <f t="shared" si="9"/>
        <v>508</v>
      </c>
      <c r="L67" s="250" t="s">
        <v>218</v>
      </c>
    </row>
    <row r="68" spans="1:14" x14ac:dyDescent="0.35">
      <c r="A68" s="252" t="s">
        <v>77</v>
      </c>
      <c r="B68" s="10" t="s">
        <v>78</v>
      </c>
      <c r="C68" s="107">
        <v>1515</v>
      </c>
      <c r="D68" s="108">
        <v>596</v>
      </c>
      <c r="E68" s="108">
        <v>919</v>
      </c>
      <c r="F68" s="108">
        <v>96</v>
      </c>
      <c r="G68" s="109">
        <v>290</v>
      </c>
      <c r="H68" s="109">
        <v>210</v>
      </c>
      <c r="I68" s="109">
        <v>123</v>
      </c>
      <c r="J68" s="109">
        <v>370</v>
      </c>
      <c r="K68" s="107">
        <v>426</v>
      </c>
      <c r="L68" s="250"/>
    </row>
    <row r="69" spans="1:14" x14ac:dyDescent="0.35">
      <c r="A69" s="253"/>
      <c r="B69" s="26" t="s">
        <v>79</v>
      </c>
      <c r="C69" s="107">
        <v>186</v>
      </c>
      <c r="D69" s="108">
        <v>22</v>
      </c>
      <c r="E69" s="107">
        <v>164</v>
      </c>
      <c r="F69" s="108">
        <v>6</v>
      </c>
      <c r="G69" s="109">
        <v>6</v>
      </c>
      <c r="H69" s="109">
        <v>10</v>
      </c>
      <c r="I69" s="109">
        <v>25</v>
      </c>
      <c r="J69" s="109">
        <v>57</v>
      </c>
      <c r="K69" s="107">
        <v>82</v>
      </c>
      <c r="L69" s="250"/>
    </row>
    <row r="70" spans="1:14" x14ac:dyDescent="0.35">
      <c r="A70" s="254" t="s">
        <v>223</v>
      </c>
      <c r="B70" s="255"/>
      <c r="C70" s="110">
        <v>1701</v>
      </c>
      <c r="D70" s="111">
        <v>618</v>
      </c>
      <c r="E70" s="110">
        <v>1083</v>
      </c>
      <c r="F70" s="111">
        <v>102</v>
      </c>
      <c r="G70" s="112">
        <v>296</v>
      </c>
      <c r="H70" s="112">
        <v>220</v>
      </c>
      <c r="I70" s="112">
        <v>148</v>
      </c>
      <c r="J70" s="112">
        <v>427</v>
      </c>
      <c r="K70" s="110">
        <v>508</v>
      </c>
      <c r="L70" s="250"/>
      <c r="N70" s="8"/>
    </row>
    <row r="71" spans="1:14" x14ac:dyDescent="0.35">
      <c r="A71" s="256" t="s">
        <v>33</v>
      </c>
      <c r="B71" s="257"/>
      <c r="C71" s="106">
        <v>1551</v>
      </c>
      <c r="D71" s="113">
        <v>582</v>
      </c>
      <c r="E71" s="106">
        <v>969</v>
      </c>
      <c r="F71" s="113">
        <v>96</v>
      </c>
      <c r="G71" s="114">
        <v>278</v>
      </c>
      <c r="H71" s="114">
        <v>208</v>
      </c>
      <c r="I71" s="114">
        <v>134</v>
      </c>
      <c r="J71" s="114">
        <v>378</v>
      </c>
      <c r="K71" s="106">
        <v>457</v>
      </c>
      <c r="L71" s="250"/>
    </row>
    <row r="72" spans="1:14" x14ac:dyDescent="0.35">
      <c r="A72" s="256" t="s">
        <v>34</v>
      </c>
      <c r="B72" s="257"/>
      <c r="C72" s="106"/>
      <c r="D72" s="113"/>
      <c r="E72" s="106"/>
      <c r="F72" s="113"/>
      <c r="G72" s="114"/>
      <c r="H72" s="114"/>
      <c r="I72" s="114"/>
      <c r="J72" s="114"/>
      <c r="K72" s="106"/>
      <c r="L72" s="250"/>
    </row>
    <row r="73" spans="1:14" x14ac:dyDescent="0.35">
      <c r="A73" s="256" t="s">
        <v>35</v>
      </c>
      <c r="B73" s="257"/>
      <c r="C73" s="106">
        <v>1</v>
      </c>
      <c r="D73" s="113">
        <v>1</v>
      </c>
      <c r="E73" s="106">
        <v>0</v>
      </c>
      <c r="F73" s="113">
        <v>0</v>
      </c>
      <c r="G73" s="114">
        <v>0</v>
      </c>
      <c r="H73" s="114">
        <v>1</v>
      </c>
      <c r="I73" s="114">
        <v>0</v>
      </c>
      <c r="J73" s="114">
        <v>0</v>
      </c>
      <c r="K73" s="106">
        <v>0</v>
      </c>
      <c r="L73" s="250"/>
    </row>
    <row r="74" spans="1:14" ht="15" thickBot="1" x14ac:dyDescent="0.4">
      <c r="A74" s="256" t="s">
        <v>36</v>
      </c>
      <c r="B74" s="257"/>
      <c r="C74" s="106">
        <v>149</v>
      </c>
      <c r="D74" s="113">
        <v>35</v>
      </c>
      <c r="E74" s="106">
        <v>114</v>
      </c>
      <c r="F74" s="113">
        <v>6</v>
      </c>
      <c r="G74" s="114">
        <v>18</v>
      </c>
      <c r="H74" s="114">
        <v>11</v>
      </c>
      <c r="I74" s="114">
        <v>14</v>
      </c>
      <c r="J74" s="114">
        <v>49</v>
      </c>
      <c r="K74" s="106">
        <v>51</v>
      </c>
      <c r="L74" s="251"/>
    </row>
    <row r="75" spans="1:14" x14ac:dyDescent="0.35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</row>
    <row r="76" spans="1:14" x14ac:dyDescent="0.35">
      <c r="A76" s="248" t="s">
        <v>87</v>
      </c>
      <c r="B76" s="249"/>
      <c r="C76" s="106">
        <f>SUM(C77:C78)</f>
        <v>1700</v>
      </c>
      <c r="D76" s="106">
        <f t="shared" ref="D76:F76" si="10">SUM(D77:D78)</f>
        <v>617</v>
      </c>
      <c r="E76" s="106">
        <f t="shared" si="10"/>
        <v>1083</v>
      </c>
      <c r="F76" s="106">
        <f t="shared" si="10"/>
        <v>102</v>
      </c>
      <c r="G76" s="106">
        <f>SUM(G77:G78)</f>
        <v>296</v>
      </c>
      <c r="H76" s="106">
        <f>SUM(H77:H78)</f>
        <v>219</v>
      </c>
      <c r="I76" s="106">
        <f t="shared" ref="I76:K76" si="11">SUM(I77:I78)</f>
        <v>148</v>
      </c>
      <c r="J76" s="106">
        <f t="shared" si="11"/>
        <v>427</v>
      </c>
      <c r="K76" s="106">
        <f t="shared" si="11"/>
        <v>508</v>
      </c>
      <c r="L76" s="250" t="s">
        <v>225</v>
      </c>
    </row>
    <row r="77" spans="1:14" x14ac:dyDescent="0.35">
      <c r="A77" s="252" t="s">
        <v>77</v>
      </c>
      <c r="B77" s="10" t="s">
        <v>78</v>
      </c>
      <c r="C77" s="107">
        <v>1514</v>
      </c>
      <c r="D77" s="108">
        <v>595</v>
      </c>
      <c r="E77" s="108">
        <v>919</v>
      </c>
      <c r="F77" s="108">
        <v>96</v>
      </c>
      <c r="G77" s="109">
        <v>290</v>
      </c>
      <c r="H77" s="109">
        <v>209</v>
      </c>
      <c r="I77" s="109">
        <v>123</v>
      </c>
      <c r="J77" s="109">
        <v>370</v>
      </c>
      <c r="K77" s="107">
        <v>426</v>
      </c>
      <c r="L77" s="250"/>
    </row>
    <row r="78" spans="1:14" x14ac:dyDescent="0.35">
      <c r="A78" s="253"/>
      <c r="B78" s="26" t="s">
        <v>79</v>
      </c>
      <c r="C78" s="107">
        <v>186</v>
      </c>
      <c r="D78" s="108">
        <v>22</v>
      </c>
      <c r="E78" s="107">
        <v>164</v>
      </c>
      <c r="F78" s="108">
        <v>6</v>
      </c>
      <c r="G78" s="109">
        <v>6</v>
      </c>
      <c r="H78" s="109">
        <v>10</v>
      </c>
      <c r="I78" s="109">
        <v>25</v>
      </c>
      <c r="J78" s="109">
        <v>57</v>
      </c>
      <c r="K78" s="107">
        <v>82</v>
      </c>
      <c r="L78" s="250"/>
    </row>
    <row r="79" spans="1:14" x14ac:dyDescent="0.35">
      <c r="A79" s="254" t="s">
        <v>246</v>
      </c>
      <c r="B79" s="255"/>
      <c r="C79" s="110">
        <v>1700</v>
      </c>
      <c r="D79" s="111">
        <v>617</v>
      </c>
      <c r="E79" s="110">
        <v>1083</v>
      </c>
      <c r="F79" s="111">
        <v>102</v>
      </c>
      <c r="G79" s="112">
        <v>296</v>
      </c>
      <c r="H79" s="112">
        <v>219</v>
      </c>
      <c r="I79" s="112">
        <v>148</v>
      </c>
      <c r="J79" s="112">
        <v>427</v>
      </c>
      <c r="K79" s="110">
        <v>508</v>
      </c>
      <c r="L79" s="250"/>
      <c r="N79" s="8"/>
    </row>
    <row r="80" spans="1:14" x14ac:dyDescent="0.35">
      <c r="A80" s="256" t="s">
        <v>33</v>
      </c>
      <c r="B80" s="257"/>
      <c r="C80" s="106">
        <v>1545</v>
      </c>
      <c r="D80" s="113">
        <v>580</v>
      </c>
      <c r="E80" s="106">
        <v>965</v>
      </c>
      <c r="F80" s="113">
        <v>94</v>
      </c>
      <c r="G80" s="114">
        <v>278</v>
      </c>
      <c r="H80" s="114">
        <v>208</v>
      </c>
      <c r="I80" s="114">
        <v>131</v>
      </c>
      <c r="J80" s="114">
        <v>387</v>
      </c>
      <c r="K80" s="106">
        <v>447</v>
      </c>
      <c r="L80" s="250"/>
    </row>
    <row r="81" spans="1:12" x14ac:dyDescent="0.35">
      <c r="A81" s="256" t="s">
        <v>34</v>
      </c>
      <c r="B81" s="257"/>
      <c r="C81" s="106">
        <v>1</v>
      </c>
      <c r="D81" s="113">
        <v>1</v>
      </c>
      <c r="E81" s="106">
        <v>0</v>
      </c>
      <c r="F81" s="113">
        <v>0</v>
      </c>
      <c r="G81" s="114">
        <v>1</v>
      </c>
      <c r="H81" s="114">
        <v>0</v>
      </c>
      <c r="I81" s="114">
        <v>0</v>
      </c>
      <c r="J81" s="114">
        <v>0</v>
      </c>
      <c r="K81" s="106">
        <v>0</v>
      </c>
      <c r="L81" s="250"/>
    </row>
    <row r="82" spans="1:12" x14ac:dyDescent="0.35">
      <c r="A82" s="256" t="s">
        <v>35</v>
      </c>
      <c r="B82" s="257"/>
      <c r="C82" s="106">
        <v>1</v>
      </c>
      <c r="D82" s="113">
        <v>0</v>
      </c>
      <c r="E82" s="106">
        <v>1</v>
      </c>
      <c r="F82" s="113">
        <v>0</v>
      </c>
      <c r="G82" s="114">
        <v>0</v>
      </c>
      <c r="H82" s="114">
        <v>0</v>
      </c>
      <c r="I82" s="114">
        <v>0</v>
      </c>
      <c r="J82" s="114">
        <v>1</v>
      </c>
      <c r="K82" s="106">
        <v>0</v>
      </c>
      <c r="L82" s="250"/>
    </row>
    <row r="83" spans="1:12" ht="15" thickBot="1" x14ac:dyDescent="0.4">
      <c r="A83" s="256" t="s">
        <v>36</v>
      </c>
      <c r="B83" s="257"/>
      <c r="C83" s="106">
        <v>153</v>
      </c>
      <c r="D83" s="113">
        <v>36</v>
      </c>
      <c r="E83" s="106">
        <v>117</v>
      </c>
      <c r="F83" s="113">
        <v>8</v>
      </c>
      <c r="G83" s="114">
        <v>17</v>
      </c>
      <c r="H83" s="114">
        <v>11</v>
      </c>
      <c r="I83" s="114">
        <v>17</v>
      </c>
      <c r="J83" s="114">
        <v>39</v>
      </c>
      <c r="K83" s="106">
        <v>61</v>
      </c>
      <c r="L83" s="251"/>
    </row>
    <row r="84" spans="1:12" x14ac:dyDescent="0.35">
      <c r="A84" s="247"/>
      <c r="B84" s="247"/>
      <c r="C84" s="247"/>
      <c r="D84" s="247"/>
      <c r="E84" s="247"/>
      <c r="F84" s="247"/>
      <c r="G84" s="247"/>
      <c r="H84" s="247"/>
      <c r="I84" s="247"/>
      <c r="J84" s="247"/>
      <c r="K84" s="247"/>
      <c r="L84" s="247"/>
    </row>
    <row r="85" spans="1:12" x14ac:dyDescent="0.35">
      <c r="A85" s="248" t="s">
        <v>249</v>
      </c>
      <c r="B85" s="249"/>
      <c r="C85" s="106">
        <f>SUM(C86:C87)</f>
        <v>1136</v>
      </c>
      <c r="D85" s="106">
        <f t="shared" ref="D85:F85" si="12">SUM(D86:D87)</f>
        <v>392</v>
      </c>
      <c r="E85" s="106">
        <f t="shared" si="12"/>
        <v>744</v>
      </c>
      <c r="F85" s="106">
        <f t="shared" si="12"/>
        <v>65</v>
      </c>
      <c r="G85" s="106">
        <f>SUM(G86:G87)</f>
        <v>182</v>
      </c>
      <c r="H85" s="106">
        <f>SUM(H86:H87)</f>
        <v>145</v>
      </c>
      <c r="I85" s="106">
        <f t="shared" ref="I85:K85" si="13">SUM(I86:I87)</f>
        <v>110</v>
      </c>
      <c r="J85" s="106">
        <f t="shared" si="13"/>
        <v>286</v>
      </c>
      <c r="K85" s="106">
        <f t="shared" si="13"/>
        <v>348</v>
      </c>
      <c r="L85" s="250" t="s">
        <v>247</v>
      </c>
    </row>
    <row r="86" spans="1:12" x14ac:dyDescent="0.35">
      <c r="A86" s="252" t="s">
        <v>77</v>
      </c>
      <c r="B86" s="10" t="s">
        <v>78</v>
      </c>
      <c r="C86" s="107">
        <v>1002</v>
      </c>
      <c r="D86" s="108">
        <v>380</v>
      </c>
      <c r="E86" s="108">
        <v>622</v>
      </c>
      <c r="F86" s="108">
        <v>60</v>
      </c>
      <c r="G86" s="109">
        <v>180</v>
      </c>
      <c r="H86" s="109">
        <v>140</v>
      </c>
      <c r="I86" s="109">
        <v>93</v>
      </c>
      <c r="J86" s="109">
        <v>248</v>
      </c>
      <c r="K86" s="107">
        <v>281</v>
      </c>
      <c r="L86" s="250"/>
    </row>
    <row r="87" spans="1:12" x14ac:dyDescent="0.35">
      <c r="A87" s="253"/>
      <c r="B87" s="26" t="s">
        <v>79</v>
      </c>
      <c r="C87" s="107">
        <v>134</v>
      </c>
      <c r="D87" s="108">
        <v>12</v>
      </c>
      <c r="E87" s="107">
        <v>122</v>
      </c>
      <c r="F87" s="108">
        <v>5</v>
      </c>
      <c r="G87" s="109">
        <v>2</v>
      </c>
      <c r="H87" s="109">
        <v>5</v>
      </c>
      <c r="I87" s="109">
        <v>17</v>
      </c>
      <c r="J87" s="109">
        <v>38</v>
      </c>
      <c r="K87" s="107">
        <v>67</v>
      </c>
      <c r="L87" s="250"/>
    </row>
    <row r="88" spans="1:12" x14ac:dyDescent="0.35">
      <c r="A88" s="254" t="s">
        <v>248</v>
      </c>
      <c r="B88" s="255"/>
      <c r="C88" s="110">
        <v>1136</v>
      </c>
      <c r="D88" s="111">
        <v>392</v>
      </c>
      <c r="E88" s="110">
        <v>744</v>
      </c>
      <c r="F88" s="111">
        <v>65</v>
      </c>
      <c r="G88" s="112">
        <v>182</v>
      </c>
      <c r="H88" s="112">
        <v>145</v>
      </c>
      <c r="I88" s="112">
        <v>110</v>
      </c>
      <c r="J88" s="112">
        <v>286</v>
      </c>
      <c r="K88" s="110">
        <v>348</v>
      </c>
      <c r="L88" s="250"/>
    </row>
    <row r="89" spans="1:12" x14ac:dyDescent="0.35">
      <c r="A89" s="256" t="s">
        <v>33</v>
      </c>
      <c r="B89" s="257"/>
      <c r="C89" s="106">
        <v>919</v>
      </c>
      <c r="D89" s="113">
        <v>315</v>
      </c>
      <c r="E89" s="106">
        <v>604</v>
      </c>
      <c r="F89" s="113">
        <v>45</v>
      </c>
      <c r="G89" s="114">
        <v>148</v>
      </c>
      <c r="H89" s="114">
        <v>122</v>
      </c>
      <c r="I89" s="114">
        <v>85</v>
      </c>
      <c r="J89" s="114">
        <v>242</v>
      </c>
      <c r="K89" s="106">
        <v>277</v>
      </c>
      <c r="L89" s="250"/>
    </row>
    <row r="90" spans="1:12" x14ac:dyDescent="0.35">
      <c r="A90" s="256" t="s">
        <v>34</v>
      </c>
      <c r="B90" s="257"/>
      <c r="C90" s="106">
        <v>12</v>
      </c>
      <c r="D90" s="113">
        <v>7</v>
      </c>
      <c r="E90" s="106">
        <v>5</v>
      </c>
      <c r="F90" s="113">
        <v>2</v>
      </c>
      <c r="G90" s="114">
        <v>3</v>
      </c>
      <c r="H90" s="114">
        <v>2</v>
      </c>
      <c r="I90" s="114">
        <v>0</v>
      </c>
      <c r="J90" s="114">
        <v>3</v>
      </c>
      <c r="K90" s="106">
        <v>2</v>
      </c>
      <c r="L90" s="250"/>
    </row>
    <row r="91" spans="1:12" x14ac:dyDescent="0.35">
      <c r="A91" s="256" t="s">
        <v>35</v>
      </c>
      <c r="B91" s="257"/>
      <c r="C91" s="106">
        <v>1</v>
      </c>
      <c r="D91" s="113">
        <v>0</v>
      </c>
      <c r="E91" s="106">
        <v>1</v>
      </c>
      <c r="F91" s="113">
        <v>0</v>
      </c>
      <c r="G91" s="114">
        <v>0</v>
      </c>
      <c r="H91" s="114">
        <v>0</v>
      </c>
      <c r="I91" s="114">
        <v>0</v>
      </c>
      <c r="J91" s="114">
        <v>0</v>
      </c>
      <c r="K91" s="106">
        <v>1</v>
      </c>
      <c r="L91" s="250"/>
    </row>
    <row r="92" spans="1:12" ht="15" thickBot="1" x14ac:dyDescent="0.4">
      <c r="A92" s="256" t="s">
        <v>36</v>
      </c>
      <c r="B92" s="257"/>
      <c r="C92" s="106">
        <v>204</v>
      </c>
      <c r="D92" s="113">
        <v>70</v>
      </c>
      <c r="E92" s="106">
        <v>134</v>
      </c>
      <c r="F92" s="113">
        <v>18</v>
      </c>
      <c r="G92" s="114">
        <v>31</v>
      </c>
      <c r="H92" s="114">
        <v>21</v>
      </c>
      <c r="I92" s="114">
        <v>25</v>
      </c>
      <c r="J92" s="114">
        <v>41</v>
      </c>
      <c r="K92" s="106">
        <v>68</v>
      </c>
      <c r="L92" s="251"/>
    </row>
    <row r="93" spans="1:12" x14ac:dyDescent="0.35">
      <c r="A93" s="247"/>
      <c r="B93" s="247"/>
      <c r="C93" s="247"/>
      <c r="D93" s="247"/>
      <c r="E93" s="247"/>
      <c r="F93" s="247"/>
      <c r="G93" s="247"/>
      <c r="H93" s="247"/>
      <c r="I93" s="247"/>
      <c r="J93" s="247"/>
      <c r="K93" s="247"/>
      <c r="L93" s="247"/>
    </row>
    <row r="94" spans="1:12" x14ac:dyDescent="0.35">
      <c r="A94" s="248" t="s">
        <v>249</v>
      </c>
      <c r="B94" s="249"/>
      <c r="C94" s="106">
        <f>SUM(C95:C96)</f>
        <v>1699</v>
      </c>
      <c r="D94" s="106">
        <f t="shared" ref="D94:F94" si="14">SUM(D95:D96)</f>
        <v>617</v>
      </c>
      <c r="E94" s="106">
        <f t="shared" si="14"/>
        <v>1082</v>
      </c>
      <c r="F94" s="106">
        <f t="shared" si="14"/>
        <v>102</v>
      </c>
      <c r="G94" s="106">
        <f>SUM(G95:G96)</f>
        <v>296</v>
      </c>
      <c r="H94" s="106">
        <f>SUM(H95:H96)</f>
        <v>219</v>
      </c>
      <c r="I94" s="106">
        <f t="shared" ref="I94:K94" si="15">SUM(I95:I96)</f>
        <v>148</v>
      </c>
      <c r="J94" s="106">
        <f t="shared" si="15"/>
        <v>426</v>
      </c>
      <c r="K94" s="106">
        <f t="shared" si="15"/>
        <v>508</v>
      </c>
      <c r="L94" s="250" t="s">
        <v>241</v>
      </c>
    </row>
    <row r="95" spans="1:12" x14ac:dyDescent="0.35">
      <c r="A95" s="252" t="s">
        <v>77</v>
      </c>
      <c r="B95" s="10" t="s">
        <v>78</v>
      </c>
      <c r="C95" s="107">
        <v>1513</v>
      </c>
      <c r="D95" s="108">
        <v>595</v>
      </c>
      <c r="E95" s="108">
        <v>918</v>
      </c>
      <c r="F95" s="108">
        <v>96</v>
      </c>
      <c r="G95" s="109">
        <v>290</v>
      </c>
      <c r="H95" s="109">
        <v>209</v>
      </c>
      <c r="I95" s="109">
        <v>123</v>
      </c>
      <c r="J95" s="109">
        <v>369</v>
      </c>
      <c r="K95" s="107">
        <v>426</v>
      </c>
      <c r="L95" s="250"/>
    </row>
    <row r="96" spans="1:12" x14ac:dyDescent="0.35">
      <c r="A96" s="253"/>
      <c r="B96" s="26" t="s">
        <v>79</v>
      </c>
      <c r="C96" s="107">
        <v>186</v>
      </c>
      <c r="D96" s="108">
        <v>22</v>
      </c>
      <c r="E96" s="107">
        <v>164</v>
      </c>
      <c r="F96" s="108">
        <v>6</v>
      </c>
      <c r="G96" s="109">
        <v>6</v>
      </c>
      <c r="H96" s="109">
        <v>10</v>
      </c>
      <c r="I96" s="109">
        <v>25</v>
      </c>
      <c r="J96" s="109">
        <v>57</v>
      </c>
      <c r="K96" s="107">
        <v>82</v>
      </c>
      <c r="L96" s="250"/>
    </row>
    <row r="97" spans="1:12" x14ac:dyDescent="0.35">
      <c r="A97" s="254" t="s">
        <v>248</v>
      </c>
      <c r="B97" s="255"/>
      <c r="C97" s="110">
        <v>1699</v>
      </c>
      <c r="D97" s="111">
        <v>617</v>
      </c>
      <c r="E97" s="110">
        <v>1082</v>
      </c>
      <c r="F97" s="111">
        <v>102</v>
      </c>
      <c r="G97" s="112">
        <v>296</v>
      </c>
      <c r="H97" s="112">
        <v>219</v>
      </c>
      <c r="I97" s="112">
        <v>148</v>
      </c>
      <c r="J97" s="112">
        <v>426</v>
      </c>
      <c r="K97" s="110">
        <v>508</v>
      </c>
      <c r="L97" s="250"/>
    </row>
    <row r="98" spans="1:12" x14ac:dyDescent="0.35">
      <c r="A98" s="256" t="s">
        <v>33</v>
      </c>
      <c r="B98" s="257"/>
      <c r="C98" s="106">
        <v>1541</v>
      </c>
      <c r="D98" s="113">
        <v>572</v>
      </c>
      <c r="E98" s="106">
        <v>969</v>
      </c>
      <c r="F98" s="113">
        <v>91</v>
      </c>
      <c r="G98" s="114">
        <v>277</v>
      </c>
      <c r="H98" s="114">
        <v>204</v>
      </c>
      <c r="I98" s="114">
        <v>135</v>
      </c>
      <c r="J98" s="114">
        <v>382</v>
      </c>
      <c r="K98" s="106">
        <v>452</v>
      </c>
      <c r="L98" s="250"/>
    </row>
    <row r="99" spans="1:12" x14ac:dyDescent="0.35">
      <c r="A99" s="256" t="s">
        <v>34</v>
      </c>
      <c r="B99" s="257"/>
      <c r="C99" s="106">
        <v>1</v>
      </c>
      <c r="D99" s="113">
        <v>1</v>
      </c>
      <c r="E99" s="106">
        <v>0</v>
      </c>
      <c r="F99" s="113">
        <v>0</v>
      </c>
      <c r="G99" s="114">
        <v>1</v>
      </c>
      <c r="H99" s="114">
        <v>0</v>
      </c>
      <c r="I99" s="114">
        <v>0</v>
      </c>
      <c r="J99" s="114">
        <v>0</v>
      </c>
      <c r="K99" s="106">
        <v>0</v>
      </c>
      <c r="L99" s="250"/>
    </row>
    <row r="100" spans="1:12" x14ac:dyDescent="0.35">
      <c r="A100" s="256" t="s">
        <v>35</v>
      </c>
      <c r="B100" s="257"/>
      <c r="C100" s="106">
        <v>1</v>
      </c>
      <c r="D100" s="113">
        <v>0</v>
      </c>
      <c r="E100" s="106">
        <v>1</v>
      </c>
      <c r="F100" s="113">
        <v>0</v>
      </c>
      <c r="G100" s="114">
        <v>0</v>
      </c>
      <c r="H100" s="114">
        <v>0</v>
      </c>
      <c r="I100" s="114">
        <v>0</v>
      </c>
      <c r="J100" s="114">
        <v>1</v>
      </c>
      <c r="K100" s="106">
        <v>0</v>
      </c>
      <c r="L100" s="250"/>
    </row>
    <row r="101" spans="1:12" ht="15" thickBot="1" x14ac:dyDescent="0.4">
      <c r="A101" s="256" t="s">
        <v>36</v>
      </c>
      <c r="B101" s="257"/>
      <c r="C101" s="106">
        <v>156</v>
      </c>
      <c r="D101" s="113">
        <v>44</v>
      </c>
      <c r="E101" s="106">
        <v>112</v>
      </c>
      <c r="F101" s="113">
        <v>11</v>
      </c>
      <c r="G101" s="114">
        <v>18</v>
      </c>
      <c r="H101" s="114">
        <v>15</v>
      </c>
      <c r="I101" s="114">
        <v>13</v>
      </c>
      <c r="J101" s="114">
        <v>43</v>
      </c>
      <c r="K101" s="106">
        <v>56</v>
      </c>
      <c r="L101" s="251"/>
    </row>
    <row r="102" spans="1:12" x14ac:dyDescent="0.35">
      <c r="A102" s="247"/>
      <c r="B102" s="247"/>
      <c r="C102" s="247"/>
      <c r="D102" s="247"/>
      <c r="E102" s="247"/>
      <c r="F102" s="247"/>
      <c r="G102" s="247"/>
      <c r="H102" s="247"/>
      <c r="I102" s="247"/>
      <c r="J102" s="247"/>
      <c r="K102" s="247"/>
      <c r="L102" s="247"/>
    </row>
    <row r="103" spans="1:12" x14ac:dyDescent="0.35">
      <c r="A103" s="248" t="s">
        <v>249</v>
      </c>
      <c r="B103" s="249"/>
      <c r="C103" s="106">
        <v>1698</v>
      </c>
      <c r="D103" s="106">
        <f t="shared" ref="D103:F103" si="16">SUM(D104:D105)</f>
        <v>617</v>
      </c>
      <c r="E103" s="106">
        <f>SUM(E104:E105)</f>
        <v>1081</v>
      </c>
      <c r="F103" s="106">
        <f t="shared" si="16"/>
        <v>102</v>
      </c>
      <c r="G103" s="106">
        <f>SUM(G104:G105)</f>
        <v>296</v>
      </c>
      <c r="H103" s="106">
        <f>SUM(H104:H105)</f>
        <v>219</v>
      </c>
      <c r="I103" s="106">
        <f t="shared" ref="I103:K103" si="17">SUM(I104:I105)</f>
        <v>148</v>
      </c>
      <c r="J103" s="106">
        <f t="shared" si="17"/>
        <v>425</v>
      </c>
      <c r="K103" s="106">
        <f t="shared" si="17"/>
        <v>508</v>
      </c>
      <c r="L103" s="250" t="s">
        <v>302</v>
      </c>
    </row>
    <row r="104" spans="1:12" x14ac:dyDescent="0.35">
      <c r="A104" s="252" t="s">
        <v>77</v>
      </c>
      <c r="B104" s="10" t="s">
        <v>78</v>
      </c>
      <c r="C104" s="107">
        <v>1512</v>
      </c>
      <c r="D104" s="108">
        <v>595</v>
      </c>
      <c r="E104" s="108">
        <v>917</v>
      </c>
      <c r="F104" s="108">
        <v>96</v>
      </c>
      <c r="G104" s="109">
        <v>290</v>
      </c>
      <c r="H104" s="109">
        <v>209</v>
      </c>
      <c r="I104" s="109">
        <v>123</v>
      </c>
      <c r="J104" s="109">
        <v>368</v>
      </c>
      <c r="K104" s="107">
        <v>426</v>
      </c>
      <c r="L104" s="250"/>
    </row>
    <row r="105" spans="1:12" x14ac:dyDescent="0.35">
      <c r="A105" s="253"/>
      <c r="B105" s="26" t="s">
        <v>79</v>
      </c>
      <c r="C105" s="107">
        <v>186</v>
      </c>
      <c r="D105" s="108">
        <v>22</v>
      </c>
      <c r="E105" s="107">
        <v>164</v>
      </c>
      <c r="F105" s="108">
        <v>6</v>
      </c>
      <c r="G105" s="109">
        <v>6</v>
      </c>
      <c r="H105" s="109">
        <v>10</v>
      </c>
      <c r="I105" s="109">
        <v>25</v>
      </c>
      <c r="J105" s="109">
        <v>57</v>
      </c>
      <c r="K105" s="107">
        <v>82</v>
      </c>
      <c r="L105" s="250"/>
    </row>
    <row r="106" spans="1:12" x14ac:dyDescent="0.35">
      <c r="A106" s="254" t="s">
        <v>248</v>
      </c>
      <c r="B106" s="255"/>
      <c r="C106" s="110">
        <v>1698</v>
      </c>
      <c r="D106" s="111">
        <v>617</v>
      </c>
      <c r="E106" s="110">
        <v>1081</v>
      </c>
      <c r="F106" s="111">
        <v>102</v>
      </c>
      <c r="G106" s="112">
        <v>296</v>
      </c>
      <c r="H106" s="112">
        <v>219</v>
      </c>
      <c r="I106" s="112">
        <v>148</v>
      </c>
      <c r="J106" s="112">
        <v>425</v>
      </c>
      <c r="K106" s="110">
        <v>508</v>
      </c>
      <c r="L106" s="250"/>
    </row>
    <row r="107" spans="1:12" x14ac:dyDescent="0.35">
      <c r="A107" s="256" t="s">
        <v>33</v>
      </c>
      <c r="B107" s="257"/>
      <c r="C107" s="106">
        <v>1533</v>
      </c>
      <c r="D107" s="113">
        <v>564</v>
      </c>
      <c r="E107" s="106">
        <v>969</v>
      </c>
      <c r="F107" s="113">
        <v>89</v>
      </c>
      <c r="G107" s="114">
        <v>273</v>
      </c>
      <c r="H107" s="114">
        <v>202</v>
      </c>
      <c r="I107" s="114">
        <v>132</v>
      </c>
      <c r="J107" s="114">
        <v>379</v>
      </c>
      <c r="K107" s="106">
        <v>458</v>
      </c>
      <c r="L107" s="250"/>
    </row>
    <row r="108" spans="1:12" x14ac:dyDescent="0.35">
      <c r="A108" s="256" t="s">
        <v>34</v>
      </c>
      <c r="B108" s="257"/>
      <c r="C108" s="106"/>
      <c r="D108" s="113"/>
      <c r="E108" s="106"/>
      <c r="F108" s="113"/>
      <c r="G108" s="114"/>
      <c r="H108" s="114"/>
      <c r="I108" s="114"/>
      <c r="J108" s="114"/>
      <c r="K108" s="106"/>
      <c r="L108" s="250"/>
    </row>
    <row r="109" spans="1:12" x14ac:dyDescent="0.35">
      <c r="A109" s="256" t="s">
        <v>35</v>
      </c>
      <c r="B109" s="257"/>
      <c r="C109" s="106">
        <v>2</v>
      </c>
      <c r="D109" s="113">
        <v>2</v>
      </c>
      <c r="E109" s="106">
        <v>0</v>
      </c>
      <c r="F109" s="113">
        <v>0</v>
      </c>
      <c r="G109" s="114">
        <v>1</v>
      </c>
      <c r="H109" s="114">
        <v>1</v>
      </c>
      <c r="I109" s="114">
        <v>0</v>
      </c>
      <c r="J109" s="114">
        <v>0</v>
      </c>
      <c r="K109" s="106">
        <v>0</v>
      </c>
      <c r="L109" s="250"/>
    </row>
    <row r="110" spans="1:12" ht="15" thickBot="1" x14ac:dyDescent="0.4">
      <c r="A110" s="256" t="s">
        <v>36</v>
      </c>
      <c r="B110" s="257"/>
      <c r="C110" s="106">
        <v>163</v>
      </c>
      <c r="D110" s="113">
        <v>51</v>
      </c>
      <c r="E110" s="106">
        <v>112</v>
      </c>
      <c r="F110" s="113">
        <v>13</v>
      </c>
      <c r="G110" s="114">
        <v>22</v>
      </c>
      <c r="H110" s="114">
        <v>16</v>
      </c>
      <c r="I110" s="114">
        <v>16</v>
      </c>
      <c r="J110" s="114">
        <v>46</v>
      </c>
      <c r="K110" s="106">
        <v>50</v>
      </c>
      <c r="L110" s="251"/>
    </row>
  </sheetData>
  <mergeCells count="112">
    <mergeCell ref="A93:L93"/>
    <mergeCell ref="A94:B94"/>
    <mergeCell ref="L94:L101"/>
    <mergeCell ref="A95:A96"/>
    <mergeCell ref="A97:B97"/>
    <mergeCell ref="A98:B98"/>
    <mergeCell ref="A99:B99"/>
    <mergeCell ref="A100:B100"/>
    <mergeCell ref="A101:B101"/>
    <mergeCell ref="A84:L84"/>
    <mergeCell ref="A85:B85"/>
    <mergeCell ref="L85:L92"/>
    <mergeCell ref="A86:A87"/>
    <mergeCell ref="A88:B88"/>
    <mergeCell ref="A89:B89"/>
    <mergeCell ref="A90:B90"/>
    <mergeCell ref="A91:B91"/>
    <mergeCell ref="A92:B92"/>
    <mergeCell ref="A66:L66"/>
    <mergeCell ref="A67:B67"/>
    <mergeCell ref="L67:L74"/>
    <mergeCell ref="A68:A69"/>
    <mergeCell ref="A70:B70"/>
    <mergeCell ref="A71:B71"/>
    <mergeCell ref="A72:B72"/>
    <mergeCell ref="A73:B73"/>
    <mergeCell ref="A74:B74"/>
    <mergeCell ref="A57:L57"/>
    <mergeCell ref="A58:B58"/>
    <mergeCell ref="L58:L65"/>
    <mergeCell ref="A59:A60"/>
    <mergeCell ref="A61:B61"/>
    <mergeCell ref="A62:B62"/>
    <mergeCell ref="A63:B63"/>
    <mergeCell ref="A64:B64"/>
    <mergeCell ref="A65:B65"/>
    <mergeCell ref="A1:H1"/>
    <mergeCell ref="A30:L30"/>
    <mergeCell ref="A31:B31"/>
    <mergeCell ref="L31:L38"/>
    <mergeCell ref="A32:A33"/>
    <mergeCell ref="A34:B34"/>
    <mergeCell ref="A35:B35"/>
    <mergeCell ref="A36:B36"/>
    <mergeCell ref="A37:B37"/>
    <mergeCell ref="A38:B38"/>
    <mergeCell ref="A11:B11"/>
    <mergeCell ref="A2:A3"/>
    <mergeCell ref="C2:C3"/>
    <mergeCell ref="D2:E2"/>
    <mergeCell ref="F2:K2"/>
    <mergeCell ref="A10:B10"/>
    <mergeCell ref="L4:L11"/>
    <mergeCell ref="A12:L12"/>
    <mergeCell ref="A13:B13"/>
    <mergeCell ref="L13:L20"/>
    <mergeCell ref="A14:A15"/>
    <mergeCell ref="A16:B16"/>
    <mergeCell ref="A17:B17"/>
    <mergeCell ref="A18:B18"/>
    <mergeCell ref="A19:B19"/>
    <mergeCell ref="A20:B20"/>
    <mergeCell ref="A5:A6"/>
    <mergeCell ref="A4:B4"/>
    <mergeCell ref="A7:B7"/>
    <mergeCell ref="A8:B8"/>
    <mergeCell ref="A9:B9"/>
    <mergeCell ref="A21:L21"/>
    <mergeCell ref="A22:B22"/>
    <mergeCell ref="L22:L29"/>
    <mergeCell ref="A23:A24"/>
    <mergeCell ref="A25:B25"/>
    <mergeCell ref="A26:B26"/>
    <mergeCell ref="A27:B27"/>
    <mergeCell ref="A28:B28"/>
    <mergeCell ref="A29:B29"/>
    <mergeCell ref="A39:L39"/>
    <mergeCell ref="A40:B40"/>
    <mergeCell ref="L40:L47"/>
    <mergeCell ref="A41:A42"/>
    <mergeCell ref="A43:B43"/>
    <mergeCell ref="A44:B44"/>
    <mergeCell ref="A45:B45"/>
    <mergeCell ref="A46:B46"/>
    <mergeCell ref="A47:B47"/>
    <mergeCell ref="A48:L48"/>
    <mergeCell ref="A49:B49"/>
    <mergeCell ref="L49:L56"/>
    <mergeCell ref="A50:A51"/>
    <mergeCell ref="A52:B52"/>
    <mergeCell ref="A53:B53"/>
    <mergeCell ref="A54:B54"/>
    <mergeCell ref="A55:B55"/>
    <mergeCell ref="A56:B56"/>
    <mergeCell ref="A75:L75"/>
    <mergeCell ref="A76:B76"/>
    <mergeCell ref="L76:L83"/>
    <mergeCell ref="A77:A78"/>
    <mergeCell ref="A79:B79"/>
    <mergeCell ref="A80:B80"/>
    <mergeCell ref="A81:B81"/>
    <mergeCell ref="A82:B82"/>
    <mergeCell ref="A83:B83"/>
    <mergeCell ref="A102:L102"/>
    <mergeCell ref="A103:B103"/>
    <mergeCell ref="L103:L110"/>
    <mergeCell ref="A104:A105"/>
    <mergeCell ref="A106:B106"/>
    <mergeCell ref="A107:B107"/>
    <mergeCell ref="A108:B108"/>
    <mergeCell ref="A109:B109"/>
    <mergeCell ref="A110:B110"/>
  </mergeCells>
  <hyperlinks>
    <hyperlink ref="I1" location="Index!A1" display="Back to Table of Contents" xr:uid="{00000000-0004-0000-0100-000000000000}"/>
  </hyperlinks>
  <pageMargins left="0.7" right="0.7" top="0.75" bottom="0.75" header="0.3" footer="0.3"/>
  <pageSetup scale="87" orientation="landscape" r:id="rId1"/>
  <headerFooter>
    <oddFooter>&amp;R&amp;1#&amp;"Calibri"&amp;12&amp;K000000Official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33EC-4CE0-40D2-9235-411163E552A0}">
  <sheetPr codeName="Sheet3">
    <tabColor rgb="FF00B050"/>
  </sheetPr>
  <dimension ref="A1:D76"/>
  <sheetViews>
    <sheetView workbookViewId="0">
      <pane ySplit="2" topLeftCell="A60" activePane="bottomLeft" state="frozen"/>
      <selection sqref="A1:I1"/>
      <selection pane="bottomLeft" sqref="A1:I1"/>
    </sheetView>
  </sheetViews>
  <sheetFormatPr defaultColWidth="8.7265625" defaultRowHeight="14.5" x14ac:dyDescent="0.35"/>
  <cols>
    <col min="1" max="1" width="32" style="41" bestFit="1" customWidth="1"/>
    <col min="2" max="2" width="16.26953125" style="41" bestFit="1" customWidth="1"/>
    <col min="3" max="3" width="13.7265625" style="41" bestFit="1" customWidth="1"/>
    <col min="4" max="16384" width="8.7265625" style="41"/>
  </cols>
  <sheetData>
    <row r="1" spans="1:4" x14ac:dyDescent="0.35">
      <c r="A1" s="258" t="s">
        <v>37</v>
      </c>
      <c r="B1" s="258"/>
      <c r="C1" s="258"/>
      <c r="D1" s="258"/>
    </row>
    <row r="2" spans="1:4" x14ac:dyDescent="0.35">
      <c r="A2" s="42"/>
      <c r="B2" s="43" t="s">
        <v>38</v>
      </c>
      <c r="C2" s="43" t="s">
        <v>39</v>
      </c>
      <c r="D2" s="50"/>
    </row>
    <row r="3" spans="1:4" x14ac:dyDescent="0.35">
      <c r="A3" s="44" t="s">
        <v>40</v>
      </c>
      <c r="B3" s="45">
        <v>3.8482697426796806</v>
      </c>
      <c r="C3" s="45"/>
      <c r="D3" s="270" t="s">
        <v>114</v>
      </c>
    </row>
    <row r="4" spans="1:4" x14ac:dyDescent="0.35">
      <c r="A4" s="44" t="s">
        <v>41</v>
      </c>
      <c r="B4" s="45">
        <v>3.1298326601269473</v>
      </c>
      <c r="C4" s="45">
        <v>76.885536823425028</v>
      </c>
      <c r="D4" s="270"/>
    </row>
    <row r="5" spans="1:4" x14ac:dyDescent="0.35">
      <c r="A5" s="44" t="s">
        <v>42</v>
      </c>
      <c r="B5" s="45">
        <v>4.2</v>
      </c>
      <c r="C5" s="45">
        <v>0.44365572315882873</v>
      </c>
      <c r="D5" s="270"/>
    </row>
    <row r="6" spans="1:4" x14ac:dyDescent="0.35">
      <c r="A6" s="44" t="s">
        <v>43</v>
      </c>
      <c r="B6" s="45">
        <v>6.4640522875816995</v>
      </c>
      <c r="C6" s="45">
        <v>20.363797692990239</v>
      </c>
      <c r="D6" s="270"/>
    </row>
    <row r="7" spans="1:4" x14ac:dyDescent="0.35">
      <c r="A7" s="44" t="s">
        <v>44</v>
      </c>
      <c r="B7" s="45">
        <v>4.634615384615385</v>
      </c>
      <c r="C7" s="45">
        <v>2.3070097604259097</v>
      </c>
      <c r="D7" s="270"/>
    </row>
    <row r="8" spans="1:4" x14ac:dyDescent="0.35">
      <c r="A8" s="261"/>
      <c r="B8" s="261"/>
      <c r="C8" s="261"/>
      <c r="D8" s="261"/>
    </row>
    <row r="9" spans="1:4" x14ac:dyDescent="0.35">
      <c r="A9" s="44" t="s">
        <v>40</v>
      </c>
      <c r="B9" s="45">
        <v>3.1787160208212839</v>
      </c>
      <c r="D9" s="270" t="s">
        <v>115</v>
      </c>
    </row>
    <row r="10" spans="1:4" x14ac:dyDescent="0.35">
      <c r="A10" s="44" t="s">
        <v>41</v>
      </c>
      <c r="B10" s="45">
        <v>2.787014563106796</v>
      </c>
      <c r="C10" s="45">
        <v>95.315211104684778</v>
      </c>
      <c r="D10" s="270"/>
    </row>
    <row r="11" spans="1:4" x14ac:dyDescent="0.35">
      <c r="A11" s="44" t="s">
        <v>42</v>
      </c>
      <c r="B11" s="45">
        <v>2.8571428571428572</v>
      </c>
      <c r="C11" s="45">
        <v>0.40485829959514169</v>
      </c>
      <c r="D11" s="270"/>
    </row>
    <row r="12" spans="1:4" x14ac:dyDescent="0.35">
      <c r="A12" s="44" t="s">
        <v>43</v>
      </c>
      <c r="B12" s="45">
        <v>12.125</v>
      </c>
      <c r="C12" s="45">
        <v>4.164256795835743</v>
      </c>
      <c r="D12" s="270"/>
    </row>
    <row r="13" spans="1:4" x14ac:dyDescent="0.35">
      <c r="A13" s="44" t="s">
        <v>44</v>
      </c>
      <c r="B13" s="45">
        <v>5</v>
      </c>
      <c r="C13" s="45">
        <v>0.11567379988432619</v>
      </c>
      <c r="D13" s="271"/>
    </row>
    <row r="14" spans="1:4" x14ac:dyDescent="0.35">
      <c r="A14" s="261"/>
      <c r="B14" s="261"/>
      <c r="C14" s="261"/>
      <c r="D14" s="261"/>
    </row>
    <row r="15" spans="1:4" x14ac:dyDescent="0.35">
      <c r="A15" s="44" t="s">
        <v>40</v>
      </c>
      <c r="B15" s="45">
        <v>3.1354651162790699</v>
      </c>
      <c r="D15" s="270" t="s">
        <v>152</v>
      </c>
    </row>
    <row r="16" spans="1:4" x14ac:dyDescent="0.35">
      <c r="A16" s="44" t="s">
        <v>41</v>
      </c>
      <c r="B16" s="45">
        <v>2.7470769230769232</v>
      </c>
      <c r="C16" s="45">
        <v>94.476744186046517</v>
      </c>
      <c r="D16" s="270"/>
    </row>
    <row r="17" spans="1:4" x14ac:dyDescent="0.35">
      <c r="A17" s="44" t="s">
        <v>42</v>
      </c>
      <c r="B17" s="45">
        <v>4.6363636363636367</v>
      </c>
      <c r="C17" s="45">
        <v>0.63953488372093026</v>
      </c>
      <c r="D17" s="270"/>
    </row>
    <row r="18" spans="1:4" x14ac:dyDescent="0.35">
      <c r="A18" s="44" t="s">
        <v>43</v>
      </c>
      <c r="B18" s="45">
        <v>10.822784810126583</v>
      </c>
      <c r="C18" s="45">
        <v>4.5930232558139537</v>
      </c>
      <c r="D18" s="270"/>
    </row>
    <row r="19" spans="1:4" x14ac:dyDescent="0.35">
      <c r="A19" s="44" t="s">
        <v>44</v>
      </c>
      <c r="B19" s="45">
        <v>4.5999999999999996</v>
      </c>
      <c r="C19" s="45">
        <v>0.29069767441860467</v>
      </c>
      <c r="D19" s="271"/>
    </row>
    <row r="20" spans="1:4" x14ac:dyDescent="0.35">
      <c r="A20" s="261"/>
      <c r="B20" s="261"/>
      <c r="C20" s="261"/>
      <c r="D20" s="261"/>
    </row>
    <row r="21" spans="1:4" x14ac:dyDescent="0.35">
      <c r="A21" s="44" t="s">
        <v>40</v>
      </c>
      <c r="B21" s="45">
        <v>2.7627416520210897</v>
      </c>
      <c r="D21" s="270" t="s">
        <v>158</v>
      </c>
    </row>
    <row r="22" spans="1:4" x14ac:dyDescent="0.35">
      <c r="A22" s="44" t="s">
        <v>41</v>
      </c>
      <c r="B22" s="45">
        <v>2.4291898577612865</v>
      </c>
      <c r="C22" s="45">
        <v>94.727592267135336</v>
      </c>
      <c r="D22" s="270"/>
    </row>
    <row r="23" spans="1:4" x14ac:dyDescent="0.35">
      <c r="A23" s="44" t="s">
        <v>42</v>
      </c>
      <c r="B23" s="45">
        <v>8.6666666666666661</v>
      </c>
      <c r="C23" s="45">
        <v>0.17574692442882248</v>
      </c>
      <c r="D23" s="270"/>
    </row>
    <row r="24" spans="1:4" x14ac:dyDescent="0.35">
      <c r="A24" s="44" t="s">
        <v>43</v>
      </c>
      <c r="B24" s="45">
        <v>9.0843373493975896</v>
      </c>
      <c r="C24" s="45">
        <v>4.862331575864089</v>
      </c>
      <c r="D24" s="270"/>
    </row>
    <row r="25" spans="1:4" x14ac:dyDescent="0.35">
      <c r="A25" s="44" t="s">
        <v>44</v>
      </c>
      <c r="B25" s="45">
        <v>2</v>
      </c>
      <c r="C25" s="45">
        <v>0.23432923257176333</v>
      </c>
      <c r="D25" s="271"/>
    </row>
    <row r="26" spans="1:4" x14ac:dyDescent="0.35">
      <c r="A26" s="258"/>
      <c r="B26" s="258"/>
      <c r="C26" s="258"/>
      <c r="D26" s="258"/>
    </row>
    <row r="27" spans="1:4" x14ac:dyDescent="0.35">
      <c r="A27" s="44" t="s">
        <v>40</v>
      </c>
      <c r="B27" s="45">
        <v>3.0774647887323945</v>
      </c>
      <c r="D27" s="270" t="s">
        <v>169</v>
      </c>
    </row>
    <row r="28" spans="1:4" x14ac:dyDescent="0.35">
      <c r="A28" s="44" t="s">
        <v>41</v>
      </c>
      <c r="B28" s="45">
        <v>2.6236626809314032</v>
      </c>
      <c r="C28" s="45">
        <v>93.251173708920192</v>
      </c>
      <c r="D28" s="270"/>
    </row>
    <row r="29" spans="1:4" x14ac:dyDescent="0.35">
      <c r="A29" s="44" t="s">
        <v>42</v>
      </c>
      <c r="B29" s="45">
        <v>11</v>
      </c>
      <c r="C29" s="45">
        <v>5.8685446009389672E-2</v>
      </c>
      <c r="D29" s="270"/>
    </row>
    <row r="30" spans="1:4" x14ac:dyDescent="0.35">
      <c r="A30" s="44" t="s">
        <v>43</v>
      </c>
      <c r="B30" s="45">
        <v>9.5283018867924536</v>
      </c>
      <c r="C30" s="45">
        <v>6.220657276995305</v>
      </c>
      <c r="D30" s="270"/>
    </row>
    <row r="31" spans="1:4" x14ac:dyDescent="0.35">
      <c r="A31" s="44" t="s">
        <v>44</v>
      </c>
      <c r="B31" s="45">
        <v>6.75</v>
      </c>
      <c r="C31" s="45">
        <v>0.46948356807511737</v>
      </c>
      <c r="D31" s="271"/>
    </row>
    <row r="32" spans="1:4" x14ac:dyDescent="0.35">
      <c r="A32" s="258"/>
      <c r="B32" s="258"/>
      <c r="C32" s="258"/>
      <c r="D32" s="258"/>
    </row>
    <row r="33" spans="1:4" x14ac:dyDescent="0.35">
      <c r="A33" s="44" t="s">
        <v>40</v>
      </c>
      <c r="B33" s="45">
        <v>3.3129770992366412</v>
      </c>
      <c r="D33" s="270" t="s">
        <v>170</v>
      </c>
    </row>
    <row r="34" spans="1:4" x14ac:dyDescent="0.35">
      <c r="A34" s="44" t="s">
        <v>41</v>
      </c>
      <c r="B34" s="45">
        <v>2.7189460476787954</v>
      </c>
      <c r="C34" s="45">
        <v>91.710758377425051</v>
      </c>
      <c r="D34" s="270"/>
    </row>
    <row r="35" spans="1:4" x14ac:dyDescent="0.35">
      <c r="A35" s="44" t="s">
        <v>42</v>
      </c>
      <c r="B35" s="45">
        <v>7.5</v>
      </c>
      <c r="C35" s="45">
        <v>7.7601410934744264</v>
      </c>
      <c r="D35" s="270"/>
    </row>
    <row r="36" spans="1:4" x14ac:dyDescent="0.35">
      <c r="A36" s="44" t="s">
        <v>43</v>
      </c>
      <c r="B36" s="45">
        <v>12.226804123711339</v>
      </c>
      <c r="C36" s="45">
        <v>0.52910052910052896</v>
      </c>
      <c r="D36" s="270"/>
    </row>
    <row r="37" spans="1:4" x14ac:dyDescent="0.35">
      <c r="A37" s="44" t="s">
        <v>44</v>
      </c>
      <c r="B37" s="45">
        <v>10.7</v>
      </c>
      <c r="C37" s="45">
        <v>0.58719906048150317</v>
      </c>
      <c r="D37" s="271"/>
    </row>
    <row r="38" spans="1:4" x14ac:dyDescent="0.35">
      <c r="A38" s="258"/>
      <c r="B38" s="258"/>
      <c r="C38" s="258"/>
      <c r="D38" s="258"/>
    </row>
    <row r="39" spans="1:4" x14ac:dyDescent="0.35">
      <c r="A39" s="44" t="s">
        <v>40</v>
      </c>
      <c r="B39" s="45">
        <v>3.3121693121693121</v>
      </c>
      <c r="D39" s="270" t="s">
        <v>192</v>
      </c>
    </row>
    <row r="40" spans="1:4" x14ac:dyDescent="0.35">
      <c r="A40" s="44" t="s">
        <v>41</v>
      </c>
      <c r="B40" s="45">
        <v>2.6846153846153844</v>
      </c>
      <c r="C40" s="45">
        <v>91.710757999999998</v>
      </c>
      <c r="D40" s="270"/>
    </row>
    <row r="41" spans="1:4" x14ac:dyDescent="0.35">
      <c r="A41" s="44" t="s">
        <v>42</v>
      </c>
      <c r="B41" s="45"/>
      <c r="C41" s="45"/>
      <c r="D41" s="270"/>
    </row>
    <row r="42" spans="1:4" x14ac:dyDescent="0.35">
      <c r="A42" s="44" t="s">
        <v>43</v>
      </c>
      <c r="B42" s="45">
        <v>10.257575757575758</v>
      </c>
      <c r="C42" s="45">
        <v>7.7601411000000002</v>
      </c>
      <c r="D42" s="270"/>
    </row>
    <row r="43" spans="1:4" x14ac:dyDescent="0.35">
      <c r="A43" s="44" t="s">
        <v>44</v>
      </c>
      <c r="B43" s="45">
        <v>10.222222222222221</v>
      </c>
      <c r="C43" s="45">
        <v>0.52910053000000001</v>
      </c>
      <c r="D43" s="271"/>
    </row>
    <row r="44" spans="1:4" x14ac:dyDescent="0.35">
      <c r="A44" s="258"/>
      <c r="B44" s="258"/>
      <c r="C44" s="258"/>
      <c r="D44" s="258"/>
    </row>
    <row r="45" spans="1:4" x14ac:dyDescent="0.35">
      <c r="A45" s="44" t="s">
        <v>40</v>
      </c>
      <c r="B45" s="45">
        <v>3.4174015285126398</v>
      </c>
      <c r="C45" s="45"/>
      <c r="D45" s="270" t="s">
        <v>218</v>
      </c>
    </row>
    <row r="46" spans="1:4" x14ac:dyDescent="0.35">
      <c r="A46" s="44" t="s">
        <v>41</v>
      </c>
      <c r="B46" s="45">
        <v>2.7066408768536427</v>
      </c>
      <c r="C46" s="45">
        <v>91.181657848324519</v>
      </c>
      <c r="D46" s="270"/>
    </row>
    <row r="47" spans="1:4" x14ac:dyDescent="0.35">
      <c r="A47" s="44" t="s">
        <v>42</v>
      </c>
      <c r="B47" s="45">
        <v>6</v>
      </c>
      <c r="C47" s="45">
        <v>5.8788947677836566E-2</v>
      </c>
      <c r="D47" s="270"/>
    </row>
    <row r="48" spans="1:4" x14ac:dyDescent="0.35">
      <c r="A48" s="44" t="s">
        <v>43</v>
      </c>
      <c r="B48" s="45">
        <v>10.909722222222221</v>
      </c>
      <c r="C48" s="45">
        <v>8.4656084656084651</v>
      </c>
      <c r="D48" s="270"/>
    </row>
    <row r="49" spans="1:4" x14ac:dyDescent="0.35">
      <c r="A49" s="44" t="s">
        <v>44</v>
      </c>
      <c r="B49" s="45">
        <v>7.6</v>
      </c>
      <c r="C49" s="45">
        <v>0.29394473838918284</v>
      </c>
      <c r="D49" s="271"/>
    </row>
    <row r="50" spans="1:4" x14ac:dyDescent="0.35">
      <c r="A50" s="258"/>
      <c r="B50" s="258"/>
      <c r="C50" s="258"/>
      <c r="D50" s="258"/>
    </row>
    <row r="51" spans="1:4" x14ac:dyDescent="0.35">
      <c r="A51" s="44" t="s">
        <v>40</v>
      </c>
      <c r="B51" s="45">
        <v>3.4717647058823529</v>
      </c>
      <c r="C51" s="45"/>
      <c r="D51" s="270" t="s">
        <v>225</v>
      </c>
    </row>
    <row r="52" spans="1:4" x14ac:dyDescent="0.35">
      <c r="A52" s="44" t="s">
        <v>41</v>
      </c>
      <c r="B52" s="45">
        <v>2.6875808538163</v>
      </c>
      <c r="C52" s="45">
        <v>90.941176470588232</v>
      </c>
      <c r="D52" s="270"/>
    </row>
    <row r="53" spans="1:4" x14ac:dyDescent="0.35">
      <c r="A53" s="44" t="s">
        <v>42</v>
      </c>
      <c r="B53" s="45">
        <v>1</v>
      </c>
      <c r="C53" s="45">
        <v>5.8823529411764698E-2</v>
      </c>
      <c r="D53" s="270"/>
    </row>
    <row r="54" spans="1:4" x14ac:dyDescent="0.35">
      <c r="A54" s="44" t="s">
        <v>43</v>
      </c>
      <c r="B54" s="45">
        <v>11.734265734265735</v>
      </c>
      <c r="C54" s="45">
        <v>8.4117647058823515</v>
      </c>
      <c r="D54" s="270"/>
    </row>
    <row r="55" spans="1:4" x14ac:dyDescent="0.35">
      <c r="A55" s="44" t="s">
        <v>44</v>
      </c>
      <c r="B55" s="45">
        <v>6.8</v>
      </c>
      <c r="C55" s="45">
        <v>0.58823529411764708</v>
      </c>
      <c r="D55" s="271"/>
    </row>
    <row r="56" spans="1:4" x14ac:dyDescent="0.35">
      <c r="A56" s="247"/>
      <c r="B56" s="247"/>
      <c r="C56" s="247"/>
      <c r="D56" s="247"/>
    </row>
    <row r="57" spans="1:4" x14ac:dyDescent="0.35">
      <c r="A57" s="44" t="s">
        <v>40</v>
      </c>
      <c r="B57" s="45">
        <v>4.869718309859155</v>
      </c>
      <c r="C57" s="45"/>
      <c r="D57" s="270" t="s">
        <v>247</v>
      </c>
    </row>
    <row r="58" spans="1:4" x14ac:dyDescent="0.35">
      <c r="A58" s="44" t="s">
        <v>41</v>
      </c>
      <c r="B58" s="45">
        <v>4.0741138560687435</v>
      </c>
      <c r="C58" s="45">
        <v>81.954225352112672</v>
      </c>
      <c r="D58" s="270"/>
    </row>
    <row r="59" spans="1:4" x14ac:dyDescent="0.35">
      <c r="A59" s="44" t="s">
        <v>42</v>
      </c>
      <c r="B59" s="45">
        <v>2</v>
      </c>
      <c r="C59" s="45">
        <v>8.8028169014084515E-2</v>
      </c>
      <c r="D59" s="270"/>
    </row>
    <row r="60" spans="1:4" x14ac:dyDescent="0.35">
      <c r="A60" s="44" t="s">
        <v>43</v>
      </c>
      <c r="B60" s="45">
        <v>8.5463917525773194</v>
      </c>
      <c r="C60" s="45">
        <v>17.077464788732392</v>
      </c>
      <c r="D60" s="270"/>
    </row>
    <row r="61" spans="1:4" x14ac:dyDescent="0.35">
      <c r="A61" s="44" t="s">
        <v>44</v>
      </c>
      <c r="B61" s="45">
        <v>7.9</v>
      </c>
      <c r="C61" s="45">
        <v>0.88028169014084512</v>
      </c>
      <c r="D61" s="271"/>
    </row>
    <row r="62" spans="1:4" x14ac:dyDescent="0.35">
      <c r="A62" s="247"/>
      <c r="B62" s="247"/>
      <c r="C62" s="247"/>
      <c r="D62" s="247"/>
    </row>
    <row r="63" spans="1:4" x14ac:dyDescent="0.35">
      <c r="A63" s="44" t="s">
        <v>40</v>
      </c>
      <c r="B63" s="45">
        <v>3.0376692171865805</v>
      </c>
      <c r="C63" s="45"/>
      <c r="D63" s="270" t="s">
        <v>241</v>
      </c>
    </row>
    <row r="64" spans="1:4" x14ac:dyDescent="0.35">
      <c r="A64" s="44" t="s">
        <v>41</v>
      </c>
      <c r="B64" s="45">
        <v>2.5168612191958495</v>
      </c>
      <c r="C64" s="45">
        <v>90.759270158917005</v>
      </c>
      <c r="D64" s="270"/>
    </row>
    <row r="65" spans="1:4" x14ac:dyDescent="0.35">
      <c r="A65" s="44" t="s">
        <v>42</v>
      </c>
      <c r="B65" s="45">
        <v>2</v>
      </c>
      <c r="C65" s="45">
        <v>5.885815185403178E-2</v>
      </c>
      <c r="D65" s="270"/>
    </row>
    <row r="66" spans="1:4" x14ac:dyDescent="0.35">
      <c r="A66" s="44" t="s">
        <v>43</v>
      </c>
      <c r="B66" s="45">
        <v>8.2142857142857135</v>
      </c>
      <c r="C66" s="45">
        <v>9.0641553855208947</v>
      </c>
      <c r="D66" s="270"/>
    </row>
    <row r="67" spans="1:4" x14ac:dyDescent="0.35">
      <c r="A67" s="44" t="s">
        <v>44</v>
      </c>
      <c r="B67" s="45">
        <v>6.5</v>
      </c>
      <c r="C67" s="45">
        <v>0.11771630370806356</v>
      </c>
      <c r="D67" s="271"/>
    </row>
    <row r="68" spans="1:4" x14ac:dyDescent="0.35">
      <c r="A68" s="247"/>
      <c r="B68" s="247"/>
      <c r="C68" s="247"/>
      <c r="D68" s="247"/>
    </row>
    <row r="69" spans="1:4" x14ac:dyDescent="0.35">
      <c r="A69" s="44" t="s">
        <v>40</v>
      </c>
      <c r="B69" s="45">
        <v>2.7738515901060072</v>
      </c>
      <c r="C69" s="45"/>
      <c r="D69" s="270" t="s">
        <v>302</v>
      </c>
    </row>
    <row r="70" spans="1:4" x14ac:dyDescent="0.35">
      <c r="A70" s="44" t="s">
        <v>41</v>
      </c>
      <c r="B70" s="45">
        <v>2.3228962818003915</v>
      </c>
      <c r="C70" s="45">
        <v>90.282685512367493</v>
      </c>
      <c r="D70" s="270"/>
    </row>
    <row r="71" spans="1:4" x14ac:dyDescent="0.35">
      <c r="A71" s="44" t="s">
        <v>42</v>
      </c>
      <c r="B71" s="45">
        <v>1</v>
      </c>
      <c r="C71" s="45">
        <v>0.11778563015312131</v>
      </c>
      <c r="D71" s="270"/>
    </row>
    <row r="72" spans="1:4" x14ac:dyDescent="0.35">
      <c r="A72" s="44" t="s">
        <v>43</v>
      </c>
      <c r="B72" s="45">
        <v>7.1187500000000004</v>
      </c>
      <c r="C72" s="45">
        <v>9.422850412249705</v>
      </c>
      <c r="D72" s="270"/>
    </row>
    <row r="73" spans="1:4" x14ac:dyDescent="0.35">
      <c r="A73" s="44" t="s">
        <v>44</v>
      </c>
      <c r="B73" s="45">
        <v>2.6666666666666665</v>
      </c>
      <c r="C73" s="45">
        <v>0.17667844522968199</v>
      </c>
      <c r="D73" s="271"/>
    </row>
    <row r="74" spans="1:4" x14ac:dyDescent="0.35">
      <c r="A74" s="125" t="s">
        <v>187</v>
      </c>
    </row>
    <row r="76" spans="1:4" x14ac:dyDescent="0.35">
      <c r="A76" s="41" t="s">
        <v>224</v>
      </c>
    </row>
  </sheetData>
  <mergeCells count="24">
    <mergeCell ref="A68:D68"/>
    <mergeCell ref="D69:D73"/>
    <mergeCell ref="A26:D26"/>
    <mergeCell ref="D27:D31"/>
    <mergeCell ref="A32:D32"/>
    <mergeCell ref="D33:D37"/>
    <mergeCell ref="D63:D67"/>
    <mergeCell ref="A44:D44"/>
    <mergeCell ref="D45:D49"/>
    <mergeCell ref="A38:D38"/>
    <mergeCell ref="D39:D43"/>
    <mergeCell ref="A62:D62"/>
    <mergeCell ref="A56:D56"/>
    <mergeCell ref="D57:D61"/>
    <mergeCell ref="A50:D50"/>
    <mergeCell ref="D51:D55"/>
    <mergeCell ref="A20:D20"/>
    <mergeCell ref="D21:D25"/>
    <mergeCell ref="D15:D19"/>
    <mergeCell ref="D3:D7"/>
    <mergeCell ref="A1:D1"/>
    <mergeCell ref="A8:D8"/>
    <mergeCell ref="D9:D13"/>
    <mergeCell ref="A14:D14"/>
  </mergeCells>
  <hyperlinks>
    <hyperlink ref="A74" location="Index!A1" display="Back to Table of Contents" xr:uid="{00000000-0004-0000-0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678B-5A8C-43A4-8595-3F697EC86CE1}">
  <sheetPr codeName="Sheet5">
    <tabColor rgb="FF00B050"/>
  </sheetPr>
  <dimension ref="A1:H148"/>
  <sheetViews>
    <sheetView showGridLines="0" zoomScaleNormal="100" workbookViewId="0">
      <pane ySplit="4" topLeftCell="A137" activePane="bottomLeft" state="frozen"/>
      <selection sqref="A1:I1"/>
      <selection pane="bottomLeft" sqref="A1:I1"/>
    </sheetView>
  </sheetViews>
  <sheetFormatPr defaultColWidth="9.1796875" defaultRowHeight="14.5" x14ac:dyDescent="0.35"/>
  <cols>
    <col min="1" max="1" width="43.7265625" bestFit="1" customWidth="1"/>
    <col min="2" max="2" width="11.7265625" style="18" customWidth="1"/>
    <col min="3" max="7" width="11.7265625" customWidth="1"/>
  </cols>
  <sheetData>
    <row r="1" spans="1:8" x14ac:dyDescent="0.35">
      <c r="A1" s="258" t="s">
        <v>47</v>
      </c>
      <c r="B1" s="258"/>
      <c r="C1" s="258"/>
      <c r="D1" s="258"/>
      <c r="E1" s="258"/>
      <c r="F1" s="258"/>
      <c r="G1" s="258"/>
      <c r="H1" s="258"/>
    </row>
    <row r="2" spans="1:8" x14ac:dyDescent="0.35">
      <c r="A2" s="273"/>
      <c r="B2" s="276" t="s">
        <v>48</v>
      </c>
      <c r="C2" s="277"/>
      <c r="D2" s="280" t="s">
        <v>86</v>
      </c>
      <c r="E2" s="267"/>
      <c r="F2" s="267"/>
      <c r="G2" s="281"/>
      <c r="H2" s="50"/>
    </row>
    <row r="3" spans="1:8" x14ac:dyDescent="0.35">
      <c r="A3" s="274"/>
      <c r="B3" s="278"/>
      <c r="C3" s="279"/>
      <c r="D3" s="280" t="s">
        <v>16</v>
      </c>
      <c r="E3" s="281"/>
      <c r="F3" s="280" t="s">
        <v>15</v>
      </c>
      <c r="G3" s="281"/>
      <c r="H3" s="50"/>
    </row>
    <row r="4" spans="1:8" ht="29" x14ac:dyDescent="0.35">
      <c r="A4" s="275"/>
      <c r="B4" s="9" t="s">
        <v>88</v>
      </c>
      <c r="C4" s="9" t="s">
        <v>89</v>
      </c>
      <c r="D4" s="9" t="s">
        <v>88</v>
      </c>
      <c r="E4" s="9" t="s">
        <v>90</v>
      </c>
      <c r="F4" s="9" t="s">
        <v>88</v>
      </c>
      <c r="G4" s="9" t="s">
        <v>91</v>
      </c>
      <c r="H4" s="50"/>
    </row>
    <row r="5" spans="1:8" x14ac:dyDescent="0.35">
      <c r="A5" s="12" t="s">
        <v>45</v>
      </c>
      <c r="B5" s="13"/>
      <c r="C5" s="14"/>
      <c r="D5" s="13"/>
      <c r="E5" s="14"/>
      <c r="F5" s="13"/>
      <c r="G5" s="14"/>
      <c r="H5" s="270" t="s">
        <v>114</v>
      </c>
    </row>
    <row r="6" spans="1:8" x14ac:dyDescent="0.35">
      <c r="A6" s="15" t="s">
        <v>49</v>
      </c>
      <c r="B6" s="2">
        <v>1729</v>
      </c>
      <c r="C6" s="2">
        <v>73.983739837398375</v>
      </c>
      <c r="D6" s="2">
        <v>617</v>
      </c>
      <c r="E6" s="2">
        <v>79.20410783055199</v>
      </c>
      <c r="F6" s="2">
        <v>1112</v>
      </c>
      <c r="G6" s="2">
        <v>71.373555840821552</v>
      </c>
      <c r="H6" s="270"/>
    </row>
    <row r="7" spans="1:8" x14ac:dyDescent="0.35">
      <c r="A7" s="15" t="s">
        <v>50</v>
      </c>
      <c r="B7" s="2">
        <v>4</v>
      </c>
      <c r="C7" s="2">
        <v>0.17115960633290545</v>
      </c>
      <c r="D7" s="2">
        <v>3</v>
      </c>
      <c r="E7" s="2">
        <v>0.38510911424903721</v>
      </c>
      <c r="F7" s="2">
        <v>1</v>
      </c>
      <c r="G7" s="2">
        <v>6.4184852374839535E-2</v>
      </c>
      <c r="H7" s="270"/>
    </row>
    <row r="8" spans="1:8" x14ac:dyDescent="0.35">
      <c r="A8" s="15" t="s">
        <v>51</v>
      </c>
      <c r="B8" s="2">
        <v>10</v>
      </c>
      <c r="C8" s="2">
        <v>0.42789901583226364</v>
      </c>
      <c r="D8" s="2">
        <v>7</v>
      </c>
      <c r="E8" s="2">
        <v>0.89858793324775332</v>
      </c>
      <c r="F8" s="2">
        <v>3</v>
      </c>
      <c r="G8" s="2">
        <v>0.1925545571245186</v>
      </c>
      <c r="H8" s="270"/>
    </row>
    <row r="9" spans="1:8" x14ac:dyDescent="0.35">
      <c r="A9" s="15" t="s">
        <v>52</v>
      </c>
      <c r="B9" s="2"/>
      <c r="C9" s="2"/>
      <c r="D9" s="2"/>
      <c r="E9" s="2"/>
      <c r="F9" s="2"/>
      <c r="G9" s="2"/>
      <c r="H9" s="270"/>
    </row>
    <row r="10" spans="1:8" x14ac:dyDescent="0.35">
      <c r="A10" s="17" t="s">
        <v>46</v>
      </c>
      <c r="B10" s="2"/>
      <c r="C10" s="2"/>
      <c r="D10" s="2"/>
      <c r="E10" s="2"/>
      <c r="F10" s="2"/>
      <c r="G10" s="2"/>
      <c r="H10" s="270"/>
    </row>
    <row r="11" spans="1:8" x14ac:dyDescent="0.35">
      <c r="A11" s="15" t="s">
        <v>53</v>
      </c>
      <c r="B11" s="2">
        <v>21</v>
      </c>
      <c r="C11" s="2">
        <v>0.89858793324775355</v>
      </c>
      <c r="D11" s="2">
        <v>9</v>
      </c>
      <c r="E11" s="2">
        <v>1.1553273427471118</v>
      </c>
      <c r="F11" s="2">
        <v>12</v>
      </c>
      <c r="G11" s="2">
        <v>0.77021822849807442</v>
      </c>
      <c r="H11" s="270"/>
    </row>
    <row r="12" spans="1:8" x14ac:dyDescent="0.35">
      <c r="A12" s="15" t="s">
        <v>54</v>
      </c>
      <c r="B12" s="2">
        <v>54</v>
      </c>
      <c r="C12" s="2">
        <v>2.3106546854942236</v>
      </c>
      <c r="D12" s="2">
        <v>9</v>
      </c>
      <c r="E12" s="2">
        <v>1.1553273427471118</v>
      </c>
      <c r="F12" s="2">
        <v>45</v>
      </c>
      <c r="G12" s="2">
        <v>2.8883183568677788</v>
      </c>
      <c r="H12" s="270"/>
    </row>
    <row r="13" spans="1:8" x14ac:dyDescent="0.35">
      <c r="A13" s="15" t="s">
        <v>55</v>
      </c>
      <c r="B13" s="2">
        <v>467</v>
      </c>
      <c r="C13" s="2">
        <v>19.982884039366709</v>
      </c>
      <c r="D13" s="2">
        <v>119</v>
      </c>
      <c r="E13" s="2">
        <v>15.275994865211809</v>
      </c>
      <c r="F13" s="2">
        <v>348</v>
      </c>
      <c r="G13" s="2">
        <v>22.336328626444157</v>
      </c>
      <c r="H13" s="270"/>
    </row>
    <row r="14" spans="1:8" x14ac:dyDescent="0.35">
      <c r="A14" s="15" t="s">
        <v>56</v>
      </c>
      <c r="B14" s="2">
        <v>29</v>
      </c>
      <c r="C14" s="2">
        <v>1.2409071459135643</v>
      </c>
      <c r="D14" s="2">
        <v>6</v>
      </c>
      <c r="E14" s="2">
        <v>0.77021822849807442</v>
      </c>
      <c r="F14" s="2">
        <v>23</v>
      </c>
      <c r="G14" s="2">
        <v>1.4762516046213092</v>
      </c>
      <c r="H14" s="270"/>
    </row>
    <row r="15" spans="1:8" x14ac:dyDescent="0.35">
      <c r="A15" s="15" t="s">
        <v>57</v>
      </c>
      <c r="B15" s="2">
        <v>23</v>
      </c>
      <c r="C15" s="2">
        <v>0.98416773641420618</v>
      </c>
      <c r="D15" s="2">
        <v>9</v>
      </c>
      <c r="E15" s="2">
        <v>1.1553273427471118</v>
      </c>
      <c r="F15" s="2">
        <v>14</v>
      </c>
      <c r="G15" s="2">
        <v>0.89858793324775332</v>
      </c>
      <c r="H15" s="270"/>
    </row>
    <row r="16" spans="1:8" x14ac:dyDescent="0.35">
      <c r="A16" s="261"/>
      <c r="B16" s="261"/>
      <c r="C16" s="261"/>
      <c r="D16" s="261"/>
      <c r="E16" s="261"/>
      <c r="F16" s="261"/>
      <c r="G16" s="261"/>
      <c r="H16" s="272"/>
    </row>
    <row r="17" spans="1:8" x14ac:dyDescent="0.35">
      <c r="A17" s="12" t="s">
        <v>45</v>
      </c>
      <c r="B17" s="13"/>
      <c r="C17" s="14"/>
      <c r="D17" s="13"/>
      <c r="E17" s="14"/>
      <c r="F17" s="13"/>
      <c r="G17" s="14"/>
      <c r="H17" s="270" t="s">
        <v>115</v>
      </c>
    </row>
    <row r="18" spans="1:8" x14ac:dyDescent="0.35">
      <c r="A18" s="15" t="s">
        <v>49</v>
      </c>
      <c r="B18" s="2">
        <v>1646</v>
      </c>
      <c r="C18" s="2">
        <v>95.199537304800458</v>
      </c>
      <c r="D18" s="2">
        <v>613</v>
      </c>
      <c r="E18" s="2">
        <v>96.232339089481954</v>
      </c>
      <c r="F18" s="2">
        <v>1033</v>
      </c>
      <c r="G18" s="2">
        <v>94.597069597069591</v>
      </c>
      <c r="H18" s="270"/>
    </row>
    <row r="19" spans="1:8" x14ac:dyDescent="0.35">
      <c r="A19" s="15" t="s">
        <v>50</v>
      </c>
      <c r="B19" s="2">
        <v>2</v>
      </c>
      <c r="C19" s="2">
        <v>0.11567379988432619</v>
      </c>
      <c r="D19" s="2">
        <v>1</v>
      </c>
      <c r="E19" s="2">
        <v>0.15698587127158556</v>
      </c>
      <c r="F19" s="2">
        <v>1</v>
      </c>
      <c r="G19" s="2">
        <v>9.1575091575091569E-2</v>
      </c>
      <c r="H19" s="270"/>
    </row>
    <row r="20" spans="1:8" x14ac:dyDescent="0.35">
      <c r="A20" s="15" t="s">
        <v>51</v>
      </c>
      <c r="B20" s="2">
        <v>7</v>
      </c>
      <c r="C20" s="2">
        <v>0.40485829959514169</v>
      </c>
      <c r="D20" s="2">
        <v>4</v>
      </c>
      <c r="E20" s="2">
        <v>0.62794348508634223</v>
      </c>
      <c r="F20" s="2">
        <v>3</v>
      </c>
      <c r="G20" s="2">
        <v>0.27472527472527469</v>
      </c>
      <c r="H20" s="270"/>
    </row>
    <row r="21" spans="1:8" x14ac:dyDescent="0.35">
      <c r="A21" s="15" t="s">
        <v>52</v>
      </c>
      <c r="B21" s="2"/>
      <c r="C21" s="2"/>
      <c r="D21" s="2"/>
      <c r="E21" s="2"/>
      <c r="F21" s="2"/>
      <c r="G21" s="2"/>
      <c r="H21" s="270"/>
    </row>
    <row r="22" spans="1:8" x14ac:dyDescent="0.35">
      <c r="A22" s="17" t="s">
        <v>46</v>
      </c>
      <c r="B22" s="2"/>
      <c r="C22" s="2"/>
      <c r="D22" s="2"/>
      <c r="E22" s="2"/>
      <c r="F22" s="2"/>
      <c r="G22" s="2"/>
      <c r="H22" s="270"/>
    </row>
    <row r="23" spans="1:8" x14ac:dyDescent="0.35">
      <c r="A23" s="15" t="s">
        <v>53</v>
      </c>
      <c r="B23" s="2">
        <v>6</v>
      </c>
      <c r="C23" s="2">
        <v>0.34702139965297857</v>
      </c>
      <c r="D23" s="2">
        <v>5</v>
      </c>
      <c r="E23" s="2">
        <v>0.78492935635792793</v>
      </c>
      <c r="F23" s="2">
        <v>1</v>
      </c>
      <c r="G23" s="2">
        <v>9.1575091575091569E-2</v>
      </c>
      <c r="H23" s="270"/>
    </row>
    <row r="24" spans="1:8" x14ac:dyDescent="0.35">
      <c r="A24" s="15" t="s">
        <v>54</v>
      </c>
      <c r="B24" s="2">
        <v>1</v>
      </c>
      <c r="C24" s="2">
        <v>5.7836899942163095E-2</v>
      </c>
      <c r="D24" s="2">
        <v>0</v>
      </c>
      <c r="E24" s="2">
        <v>0</v>
      </c>
      <c r="F24" s="2">
        <v>1</v>
      </c>
      <c r="G24" s="2">
        <v>9.1575091575091569E-2</v>
      </c>
      <c r="H24" s="270"/>
    </row>
    <row r="25" spans="1:8" x14ac:dyDescent="0.35">
      <c r="A25" s="15" t="s">
        <v>55</v>
      </c>
      <c r="B25" s="2">
        <v>65</v>
      </c>
      <c r="C25" s="2">
        <v>3.7593984962406015</v>
      </c>
      <c r="D25" s="2">
        <v>14</v>
      </c>
      <c r="E25" s="2">
        <v>2.197802197802198</v>
      </c>
      <c r="F25" s="2">
        <v>51</v>
      </c>
      <c r="G25" s="2">
        <v>4.6703296703296706</v>
      </c>
      <c r="H25" s="270"/>
    </row>
    <row r="26" spans="1:8" x14ac:dyDescent="0.35">
      <c r="A26" s="15" t="s">
        <v>56</v>
      </c>
      <c r="B26" s="2"/>
      <c r="C26" s="2"/>
      <c r="D26" s="2"/>
      <c r="E26" s="2"/>
      <c r="F26" s="2"/>
      <c r="G26" s="2"/>
      <c r="H26" s="270"/>
    </row>
    <row r="27" spans="1:8" x14ac:dyDescent="0.35">
      <c r="A27" s="15" t="s">
        <v>57</v>
      </c>
      <c r="B27" s="2">
        <v>2</v>
      </c>
      <c r="C27" s="2">
        <v>0.11567379988432619</v>
      </c>
      <c r="D27" s="2">
        <v>0</v>
      </c>
      <c r="E27" s="2">
        <v>0</v>
      </c>
      <c r="F27" s="2">
        <v>2</v>
      </c>
      <c r="G27" s="2">
        <v>0.18315018315018314</v>
      </c>
      <c r="H27" s="271"/>
    </row>
    <row r="28" spans="1:8" x14ac:dyDescent="0.35">
      <c r="A28" s="261"/>
      <c r="B28" s="261"/>
      <c r="C28" s="261"/>
      <c r="D28" s="261"/>
      <c r="E28" s="261"/>
      <c r="F28" s="261"/>
      <c r="G28" s="261"/>
      <c r="H28" s="272"/>
    </row>
    <row r="29" spans="1:8" x14ac:dyDescent="0.35">
      <c r="A29" s="12" t="s">
        <v>45</v>
      </c>
      <c r="B29" s="13"/>
      <c r="C29" s="14"/>
      <c r="D29" s="13"/>
      <c r="E29" s="14"/>
      <c r="F29" s="13"/>
      <c r="G29" s="14"/>
      <c r="H29" s="270" t="s">
        <v>152</v>
      </c>
    </row>
    <row r="30" spans="1:8" x14ac:dyDescent="0.35">
      <c r="A30" s="15" t="s">
        <v>49</v>
      </c>
      <c r="B30" s="2">
        <v>1624</v>
      </c>
      <c r="C30" s="2">
        <v>94.418604651162781</v>
      </c>
      <c r="D30" s="2">
        <v>596</v>
      </c>
      <c r="E30" s="2">
        <v>94.303797468354432</v>
      </c>
      <c r="F30" s="2">
        <v>1028</v>
      </c>
      <c r="G30" s="2">
        <v>94.485294117647058</v>
      </c>
      <c r="H30" s="270"/>
    </row>
    <row r="31" spans="1:8" x14ac:dyDescent="0.35">
      <c r="A31" s="15" t="s">
        <v>50</v>
      </c>
      <c r="B31" s="2">
        <v>1</v>
      </c>
      <c r="C31" s="2">
        <v>5.8139534883720929E-2</v>
      </c>
      <c r="D31" s="2">
        <v>1</v>
      </c>
      <c r="E31" s="2">
        <v>0.15822784810126583</v>
      </c>
      <c r="F31" s="2">
        <v>0</v>
      </c>
      <c r="G31" s="2">
        <v>0</v>
      </c>
      <c r="H31" s="270"/>
    </row>
    <row r="32" spans="1:8" x14ac:dyDescent="0.35">
      <c r="A32" s="15" t="s">
        <v>51</v>
      </c>
      <c r="B32" s="2">
        <v>11</v>
      </c>
      <c r="C32" s="2">
        <v>0.63953488372093026</v>
      </c>
      <c r="D32" s="2">
        <v>8</v>
      </c>
      <c r="E32" s="2">
        <v>1.2658227848101267</v>
      </c>
      <c r="F32" s="2">
        <v>3</v>
      </c>
      <c r="G32" s="2">
        <v>0.27573529411764702</v>
      </c>
      <c r="H32" s="270"/>
    </row>
    <row r="33" spans="1:8" x14ac:dyDescent="0.35">
      <c r="A33" s="15" t="s">
        <v>52</v>
      </c>
      <c r="B33" s="2"/>
      <c r="C33" s="2"/>
      <c r="D33" s="2"/>
      <c r="E33" s="2"/>
      <c r="F33" s="2"/>
      <c r="G33" s="2"/>
      <c r="H33" s="270"/>
    </row>
    <row r="34" spans="1:8" x14ac:dyDescent="0.35">
      <c r="A34" s="17" t="s">
        <v>46</v>
      </c>
      <c r="B34" s="2"/>
      <c r="C34" s="2"/>
      <c r="D34" s="2"/>
      <c r="E34" s="2"/>
      <c r="F34" s="2"/>
      <c r="G34" s="2"/>
      <c r="H34" s="270"/>
    </row>
    <row r="35" spans="1:8" x14ac:dyDescent="0.35">
      <c r="A35" s="15" t="s">
        <v>53</v>
      </c>
      <c r="B35" s="2">
        <v>9</v>
      </c>
      <c r="C35" s="2">
        <v>0.52325581395348841</v>
      </c>
      <c r="D35" s="2">
        <v>7</v>
      </c>
      <c r="E35" s="2">
        <v>1.1075949367088607</v>
      </c>
      <c r="F35" s="2">
        <v>2</v>
      </c>
      <c r="G35" s="2">
        <v>0.18382352941176469</v>
      </c>
      <c r="H35" s="270"/>
    </row>
    <row r="36" spans="1:8" x14ac:dyDescent="0.35">
      <c r="A36" s="15" t="s">
        <v>54</v>
      </c>
      <c r="B36" s="2"/>
      <c r="C36" s="2"/>
      <c r="D36" s="2"/>
      <c r="E36" s="2"/>
      <c r="F36" s="2"/>
      <c r="G36" s="2"/>
      <c r="H36" s="270"/>
    </row>
    <row r="37" spans="1:8" x14ac:dyDescent="0.35">
      <c r="A37" s="15" t="s">
        <v>55</v>
      </c>
      <c r="B37" s="2">
        <v>70</v>
      </c>
      <c r="C37" s="2">
        <v>4.0697674418604652</v>
      </c>
      <c r="D37" s="2">
        <v>18</v>
      </c>
      <c r="E37" s="2">
        <v>2.8481012658227849</v>
      </c>
      <c r="F37" s="2">
        <v>52</v>
      </c>
      <c r="G37" s="2">
        <v>4.7794117647058822</v>
      </c>
      <c r="H37" s="270"/>
    </row>
    <row r="38" spans="1:8" x14ac:dyDescent="0.35">
      <c r="A38" s="15" t="s">
        <v>56</v>
      </c>
      <c r="B38" s="2"/>
      <c r="C38" s="2"/>
      <c r="D38" s="2"/>
      <c r="E38" s="2"/>
      <c r="F38" s="2"/>
      <c r="G38" s="2"/>
      <c r="H38" s="270"/>
    </row>
    <row r="39" spans="1:8" x14ac:dyDescent="0.35">
      <c r="A39" s="15" t="s">
        <v>57</v>
      </c>
      <c r="B39" s="2">
        <v>5</v>
      </c>
      <c r="C39" s="2">
        <v>0.29069767441860467</v>
      </c>
      <c r="D39" s="2">
        <v>2</v>
      </c>
      <c r="E39" s="2">
        <v>0.31645569620253167</v>
      </c>
      <c r="F39" s="2">
        <v>3</v>
      </c>
      <c r="G39" s="2">
        <v>0.27573529411764702</v>
      </c>
      <c r="H39" s="271"/>
    </row>
    <row r="40" spans="1:8" x14ac:dyDescent="0.35">
      <c r="A40" s="261"/>
      <c r="B40" s="261"/>
      <c r="C40" s="261"/>
      <c r="D40" s="261"/>
      <c r="E40" s="261"/>
      <c r="F40" s="261"/>
      <c r="G40" s="261"/>
      <c r="H40" s="272"/>
    </row>
    <row r="41" spans="1:8" x14ac:dyDescent="0.35">
      <c r="A41" s="12" t="s">
        <v>45</v>
      </c>
      <c r="B41" s="13"/>
      <c r="C41" s="14"/>
      <c r="D41" s="13"/>
      <c r="E41" s="14"/>
      <c r="F41" s="13"/>
      <c r="G41" s="14"/>
      <c r="H41" s="270" t="s">
        <v>158</v>
      </c>
    </row>
    <row r="42" spans="1:8" x14ac:dyDescent="0.35">
      <c r="A42" s="15" t="s">
        <v>49</v>
      </c>
      <c r="B42" s="2">
        <v>1616</v>
      </c>
      <c r="C42" s="2">
        <v>94.66900995899239</v>
      </c>
      <c r="D42" s="2">
        <v>596</v>
      </c>
      <c r="E42" s="2">
        <v>95.819935691318321</v>
      </c>
      <c r="F42" s="2">
        <v>1020</v>
      </c>
      <c r="G42" s="2">
        <v>94.009216589861751</v>
      </c>
      <c r="H42" s="270"/>
    </row>
    <row r="43" spans="1:8" x14ac:dyDescent="0.35">
      <c r="A43" s="15" t="s">
        <v>50</v>
      </c>
      <c r="B43" s="2">
        <v>1</v>
      </c>
      <c r="C43" s="2">
        <v>5.8582308142940832E-2</v>
      </c>
      <c r="D43" s="2">
        <v>0</v>
      </c>
      <c r="E43" s="2">
        <v>0</v>
      </c>
      <c r="F43" s="2">
        <v>1</v>
      </c>
      <c r="G43" s="2">
        <v>9.2165898617511524E-2</v>
      </c>
      <c r="H43" s="270"/>
    </row>
    <row r="44" spans="1:8" x14ac:dyDescent="0.35">
      <c r="A44" s="15" t="s">
        <v>51</v>
      </c>
      <c r="B44" s="2">
        <v>3</v>
      </c>
      <c r="C44" s="2">
        <v>0.17574692442882248</v>
      </c>
      <c r="D44" s="2">
        <v>3</v>
      </c>
      <c r="E44" s="2">
        <v>0.48231511254019299</v>
      </c>
      <c r="F44" s="2">
        <v>0</v>
      </c>
      <c r="G44" s="2">
        <v>0</v>
      </c>
      <c r="H44" s="270"/>
    </row>
    <row r="45" spans="1:8" x14ac:dyDescent="0.35">
      <c r="A45" s="15" t="s">
        <v>52</v>
      </c>
      <c r="B45" s="2"/>
      <c r="C45" s="2"/>
      <c r="D45" s="2"/>
      <c r="E45" s="2"/>
      <c r="F45" s="2"/>
      <c r="G45" s="2"/>
      <c r="H45" s="270"/>
    </row>
    <row r="46" spans="1:8" x14ac:dyDescent="0.35">
      <c r="A46" s="17" t="s">
        <v>46</v>
      </c>
      <c r="B46" s="2"/>
      <c r="C46" s="2"/>
      <c r="D46" s="2"/>
      <c r="E46" s="2"/>
      <c r="F46" s="2"/>
      <c r="G46" s="2"/>
      <c r="H46" s="270"/>
    </row>
    <row r="47" spans="1:8" x14ac:dyDescent="0.35">
      <c r="A47" s="15" t="s">
        <v>53</v>
      </c>
      <c r="B47" s="2">
        <v>4</v>
      </c>
      <c r="C47" s="2">
        <v>0.23432923257176333</v>
      </c>
      <c r="D47" s="2">
        <v>4</v>
      </c>
      <c r="E47" s="2">
        <v>0.64308681672025725</v>
      </c>
      <c r="F47" s="2">
        <v>0</v>
      </c>
      <c r="G47" s="2">
        <v>0</v>
      </c>
      <c r="H47" s="270"/>
    </row>
    <row r="48" spans="1:8" x14ac:dyDescent="0.35">
      <c r="A48" s="15" t="s">
        <v>54</v>
      </c>
      <c r="B48" s="2"/>
      <c r="C48" s="2"/>
      <c r="D48" s="2"/>
      <c r="E48" s="2"/>
      <c r="F48" s="2"/>
      <c r="G48" s="2"/>
      <c r="H48" s="270"/>
    </row>
    <row r="49" spans="1:8" x14ac:dyDescent="0.35">
      <c r="A49" s="15" t="s">
        <v>55</v>
      </c>
      <c r="B49" s="2">
        <v>79</v>
      </c>
      <c r="C49" s="2">
        <v>4.6280023432923256</v>
      </c>
      <c r="D49" s="2">
        <v>19</v>
      </c>
      <c r="E49" s="2">
        <v>3.054662379421222</v>
      </c>
      <c r="F49" s="2">
        <v>60</v>
      </c>
      <c r="G49" s="2">
        <v>5.5299539170506913</v>
      </c>
      <c r="H49" s="270"/>
    </row>
    <row r="50" spans="1:8" x14ac:dyDescent="0.35">
      <c r="A50" s="15" t="s">
        <v>56</v>
      </c>
      <c r="B50" s="2"/>
      <c r="C50" s="2"/>
      <c r="D50" s="2"/>
      <c r="E50" s="2"/>
      <c r="F50" s="2"/>
      <c r="G50" s="2"/>
      <c r="H50" s="270"/>
    </row>
    <row r="51" spans="1:8" x14ac:dyDescent="0.35">
      <c r="A51" s="15" t="s">
        <v>57</v>
      </c>
      <c r="B51" s="2">
        <v>4</v>
      </c>
      <c r="C51" s="2">
        <v>0.23432923257176333</v>
      </c>
      <c r="D51" s="2">
        <v>0</v>
      </c>
      <c r="E51" s="2">
        <v>0</v>
      </c>
      <c r="F51" s="2">
        <v>4</v>
      </c>
      <c r="G51" s="2">
        <v>0.3686635944700461</v>
      </c>
      <c r="H51" s="271"/>
    </row>
    <row r="52" spans="1:8" x14ac:dyDescent="0.35">
      <c r="A52" s="258"/>
      <c r="B52" s="258"/>
      <c r="C52" s="258"/>
      <c r="D52" s="258"/>
      <c r="E52" s="258"/>
      <c r="F52" s="258"/>
      <c r="G52" s="258"/>
      <c r="H52" s="272"/>
    </row>
    <row r="53" spans="1:8" x14ac:dyDescent="0.35">
      <c r="A53" s="115" t="s">
        <v>45</v>
      </c>
      <c r="B53" s="13"/>
      <c r="C53" s="14"/>
      <c r="D53" s="13"/>
      <c r="E53" s="14"/>
      <c r="F53" s="13"/>
      <c r="G53" s="14"/>
      <c r="H53" s="270" t="s">
        <v>169</v>
      </c>
    </row>
    <row r="54" spans="1:8" x14ac:dyDescent="0.35">
      <c r="A54" s="15" t="s">
        <v>49</v>
      </c>
      <c r="B54" s="2">
        <v>1589</v>
      </c>
      <c r="C54" s="2">
        <v>93.251173708920192</v>
      </c>
      <c r="D54" s="2">
        <v>584</v>
      </c>
      <c r="E54" s="2">
        <v>94.345718901453964</v>
      </c>
      <c r="F54" s="2">
        <v>1005</v>
      </c>
      <c r="G54" s="2">
        <v>92.626728110599075</v>
      </c>
      <c r="H54" s="270"/>
    </row>
    <row r="55" spans="1:8" x14ac:dyDescent="0.35">
      <c r="A55" s="15" t="s">
        <v>50</v>
      </c>
      <c r="B55" s="2">
        <v>1</v>
      </c>
      <c r="C55" s="2">
        <v>5.8685446009389672E-2</v>
      </c>
      <c r="D55" s="2">
        <v>1</v>
      </c>
      <c r="E55" s="2">
        <v>0.16155088852988692</v>
      </c>
      <c r="F55" s="2">
        <v>0</v>
      </c>
      <c r="G55" s="2">
        <v>0</v>
      </c>
      <c r="H55" s="270"/>
    </row>
    <row r="56" spans="1:8" x14ac:dyDescent="0.35">
      <c r="A56" s="15" t="s">
        <v>51</v>
      </c>
      <c r="B56" s="2">
        <v>11</v>
      </c>
      <c r="C56" s="2">
        <v>0.64553990610328638</v>
      </c>
      <c r="D56" s="2">
        <v>7</v>
      </c>
      <c r="E56" s="2">
        <v>1.1308562197092085</v>
      </c>
      <c r="F56" s="2">
        <v>4</v>
      </c>
      <c r="G56" s="2">
        <v>0.3686635944700461</v>
      </c>
      <c r="H56" s="270"/>
    </row>
    <row r="57" spans="1:8" x14ac:dyDescent="0.35">
      <c r="A57" s="15" t="s">
        <v>52</v>
      </c>
      <c r="B57" s="2"/>
      <c r="C57" s="2"/>
      <c r="D57" s="2"/>
      <c r="E57" s="2"/>
      <c r="F57" s="2"/>
      <c r="G57" s="2"/>
      <c r="H57" s="270"/>
    </row>
    <row r="58" spans="1:8" x14ac:dyDescent="0.35">
      <c r="A58" s="17" t="s">
        <v>46</v>
      </c>
      <c r="B58" s="2"/>
      <c r="C58" s="2"/>
      <c r="D58" s="2"/>
      <c r="E58" s="2"/>
      <c r="F58" s="2"/>
      <c r="G58" s="2"/>
      <c r="H58" s="270"/>
    </row>
    <row r="59" spans="1:8" x14ac:dyDescent="0.35">
      <c r="A59" s="15" t="s">
        <v>53</v>
      </c>
      <c r="B59" s="2">
        <v>1</v>
      </c>
      <c r="C59" s="2">
        <v>5.8685446009389672E-2</v>
      </c>
      <c r="D59" s="2">
        <v>0</v>
      </c>
      <c r="E59" s="2">
        <v>0</v>
      </c>
      <c r="F59" s="2">
        <v>1</v>
      </c>
      <c r="G59" s="2">
        <v>9.2165898617511524E-2</v>
      </c>
      <c r="H59" s="270"/>
    </row>
    <row r="60" spans="1:8" x14ac:dyDescent="0.35">
      <c r="A60" s="15" t="s">
        <v>54</v>
      </c>
      <c r="B60" s="2"/>
      <c r="C60" s="2"/>
      <c r="D60" s="2"/>
      <c r="E60" s="2"/>
      <c r="F60" s="2"/>
      <c r="G60" s="2"/>
      <c r="H60" s="270"/>
    </row>
    <row r="61" spans="1:8" x14ac:dyDescent="0.35">
      <c r="A61" s="15" t="s">
        <v>55</v>
      </c>
      <c r="B61" s="2"/>
      <c r="C61" s="2"/>
      <c r="D61" s="2"/>
      <c r="E61" s="2"/>
      <c r="F61" s="2"/>
      <c r="G61" s="2"/>
      <c r="H61" s="270"/>
    </row>
    <row r="62" spans="1:8" x14ac:dyDescent="0.35">
      <c r="A62" s="15" t="s">
        <v>56</v>
      </c>
      <c r="B62" s="2">
        <v>94</v>
      </c>
      <c r="C62" s="2">
        <v>5.516431924882629</v>
      </c>
      <c r="D62" s="2">
        <v>24</v>
      </c>
      <c r="E62" s="2">
        <v>3.8772213247172864</v>
      </c>
      <c r="F62" s="2">
        <v>70</v>
      </c>
      <c r="G62" s="2">
        <v>6.4516129032258061</v>
      </c>
      <c r="H62" s="270"/>
    </row>
    <row r="63" spans="1:8" x14ac:dyDescent="0.35">
      <c r="A63" s="15" t="s">
        <v>57</v>
      </c>
      <c r="B63" s="2">
        <v>8</v>
      </c>
      <c r="C63" s="2">
        <v>0.46948356807511737</v>
      </c>
      <c r="D63" s="2">
        <v>3</v>
      </c>
      <c r="E63" s="2">
        <v>0.4846526655896608</v>
      </c>
      <c r="F63" s="2">
        <v>5</v>
      </c>
      <c r="G63" s="2">
        <v>0.46082949308755761</v>
      </c>
      <c r="H63" s="271"/>
    </row>
    <row r="64" spans="1:8" x14ac:dyDescent="0.35">
      <c r="A64" s="258"/>
      <c r="B64" s="258"/>
      <c r="C64" s="258"/>
      <c r="D64" s="258"/>
      <c r="E64" s="258"/>
      <c r="F64" s="258"/>
      <c r="G64" s="258"/>
      <c r="H64" s="272"/>
    </row>
    <row r="65" spans="1:8" x14ac:dyDescent="0.35">
      <c r="A65" s="115" t="s">
        <v>45</v>
      </c>
      <c r="B65" s="13"/>
      <c r="C65" s="14"/>
      <c r="D65" s="13"/>
      <c r="E65" s="14"/>
      <c r="F65" s="13"/>
      <c r="G65" s="14"/>
      <c r="H65" s="270" t="s">
        <v>170</v>
      </c>
    </row>
    <row r="66" spans="1:8" x14ac:dyDescent="0.35">
      <c r="A66" s="15" t="s">
        <v>49</v>
      </c>
      <c r="B66" s="2">
        <v>1592</v>
      </c>
      <c r="C66" s="2">
        <v>93.482090428655312</v>
      </c>
      <c r="D66" s="2">
        <v>592</v>
      </c>
      <c r="E66" s="2">
        <v>95.792880258899686</v>
      </c>
      <c r="F66" s="2">
        <v>1000</v>
      </c>
      <c r="G66" s="2">
        <v>92.165898617511516</v>
      </c>
      <c r="H66" s="270"/>
    </row>
    <row r="67" spans="1:8" x14ac:dyDescent="0.35">
      <c r="A67" s="15" t="s">
        <v>50</v>
      </c>
      <c r="B67" s="2">
        <v>2</v>
      </c>
      <c r="C67" s="2">
        <v>0.11743981209630064</v>
      </c>
      <c r="D67" s="2">
        <v>1</v>
      </c>
      <c r="E67" s="2">
        <v>0.16181229773462785</v>
      </c>
      <c r="F67" s="2">
        <v>1</v>
      </c>
      <c r="G67" s="2">
        <v>9.2165898617511524E-2</v>
      </c>
      <c r="H67" s="270"/>
    </row>
    <row r="68" spans="1:8" x14ac:dyDescent="0.35">
      <c r="A68" s="15" t="s">
        <v>51</v>
      </c>
      <c r="B68" s="2">
        <v>2</v>
      </c>
      <c r="C68" s="2">
        <v>0.11743981209630064</v>
      </c>
      <c r="D68" s="2">
        <v>0</v>
      </c>
      <c r="E68" s="2">
        <v>0</v>
      </c>
      <c r="F68" s="2">
        <v>2</v>
      </c>
      <c r="G68" s="2">
        <v>0.18433179723502305</v>
      </c>
      <c r="H68" s="270"/>
    </row>
    <row r="69" spans="1:8" x14ac:dyDescent="0.35">
      <c r="A69" s="15" t="s">
        <v>52</v>
      </c>
      <c r="B69" s="2"/>
      <c r="C69" s="2"/>
      <c r="D69" s="2"/>
      <c r="E69" s="2"/>
      <c r="F69" s="2"/>
      <c r="G69" s="2"/>
      <c r="H69" s="270"/>
    </row>
    <row r="70" spans="1:8" x14ac:dyDescent="0.35">
      <c r="A70" s="17" t="s">
        <v>46</v>
      </c>
      <c r="B70" s="2"/>
      <c r="C70" s="2"/>
      <c r="D70" s="2"/>
      <c r="E70" s="2"/>
      <c r="F70" s="2"/>
      <c r="G70" s="2"/>
      <c r="H70" s="270"/>
    </row>
    <row r="71" spans="1:8" x14ac:dyDescent="0.35">
      <c r="A71" s="15" t="s">
        <v>53</v>
      </c>
      <c r="B71" s="2">
        <v>6</v>
      </c>
      <c r="C71" s="2">
        <v>0.35231943628890194</v>
      </c>
      <c r="D71" s="2">
        <v>4</v>
      </c>
      <c r="E71" s="2">
        <v>0.64724919093851141</v>
      </c>
      <c r="F71" s="2">
        <v>2</v>
      </c>
      <c r="G71" s="2">
        <v>0.18433179723502305</v>
      </c>
      <c r="H71" s="270"/>
    </row>
    <row r="72" spans="1:8" x14ac:dyDescent="0.35">
      <c r="A72" s="15" t="s">
        <v>54</v>
      </c>
      <c r="B72" s="2"/>
      <c r="C72" s="2"/>
      <c r="D72" s="2"/>
      <c r="E72" s="2"/>
      <c r="F72" s="2"/>
      <c r="G72" s="2"/>
      <c r="H72" s="270"/>
    </row>
    <row r="73" spans="1:8" x14ac:dyDescent="0.35">
      <c r="A73" s="15" t="s">
        <v>55</v>
      </c>
      <c r="B73" s="2">
        <v>91</v>
      </c>
      <c r="C73" s="2">
        <v>5.343511450381679</v>
      </c>
      <c r="D73" s="2">
        <v>18</v>
      </c>
      <c r="E73" s="2">
        <v>2.912621359223301</v>
      </c>
      <c r="F73" s="2">
        <v>73</v>
      </c>
      <c r="G73" s="2">
        <v>6.7281105990783407</v>
      </c>
      <c r="H73" s="270"/>
    </row>
    <row r="74" spans="1:8" x14ac:dyDescent="0.35">
      <c r="A74" s="15" t="s">
        <v>56</v>
      </c>
      <c r="B74" s="2"/>
      <c r="C74" s="2"/>
      <c r="D74" s="2"/>
      <c r="E74" s="2"/>
      <c r="F74" s="2"/>
      <c r="G74" s="2"/>
      <c r="H74" s="270"/>
    </row>
    <row r="75" spans="1:8" x14ac:dyDescent="0.35">
      <c r="A75" s="15" t="s">
        <v>57</v>
      </c>
      <c r="B75" s="2">
        <v>10</v>
      </c>
      <c r="C75" s="2">
        <v>0.58719906048150317</v>
      </c>
      <c r="D75" s="2">
        <v>3</v>
      </c>
      <c r="E75" s="2">
        <v>0.48543689320388356</v>
      </c>
      <c r="F75" s="2">
        <v>7</v>
      </c>
      <c r="G75" s="2">
        <v>0.64516129032258063</v>
      </c>
      <c r="H75" s="271"/>
    </row>
    <row r="76" spans="1:8" x14ac:dyDescent="0.35">
      <c r="A76" s="258"/>
      <c r="B76" s="258"/>
      <c r="C76" s="258"/>
      <c r="D76" s="258"/>
      <c r="E76" s="258"/>
      <c r="F76" s="258"/>
      <c r="G76" s="258"/>
      <c r="H76" s="272"/>
    </row>
    <row r="77" spans="1:8" x14ac:dyDescent="0.35">
      <c r="A77" s="115" t="s">
        <v>45</v>
      </c>
      <c r="B77" s="13"/>
      <c r="C77" s="14"/>
      <c r="D77" s="13"/>
      <c r="E77" s="14"/>
      <c r="F77" s="13"/>
      <c r="G77" s="14"/>
      <c r="H77" s="270" t="s">
        <v>192</v>
      </c>
    </row>
    <row r="78" spans="1:8" x14ac:dyDescent="0.35">
      <c r="A78" s="15" t="s">
        <v>49</v>
      </c>
      <c r="B78" s="2">
        <v>1560</v>
      </c>
      <c r="C78" s="2">
        <v>91.710758377425051</v>
      </c>
      <c r="D78" s="2">
        <v>583</v>
      </c>
      <c r="E78" s="2">
        <v>94.336569579288039</v>
      </c>
      <c r="F78" s="2">
        <v>977</v>
      </c>
      <c r="G78" s="2">
        <v>90.212373037857802</v>
      </c>
      <c r="H78" s="270"/>
    </row>
    <row r="79" spans="1:8" x14ac:dyDescent="0.35">
      <c r="A79" s="15" t="s">
        <v>50</v>
      </c>
      <c r="B79" s="2">
        <v>12</v>
      </c>
      <c r="C79" s="2">
        <v>0.70546737213403876</v>
      </c>
      <c r="D79" s="2">
        <v>4</v>
      </c>
      <c r="E79" s="2">
        <v>0.64724919093851141</v>
      </c>
      <c r="F79" s="2">
        <v>8</v>
      </c>
      <c r="G79" s="2">
        <v>0.73868882733148655</v>
      </c>
      <c r="H79" s="270"/>
    </row>
    <row r="80" spans="1:8" x14ac:dyDescent="0.35">
      <c r="A80" s="15" t="s">
        <v>51</v>
      </c>
      <c r="B80" s="2"/>
      <c r="C80" s="2"/>
      <c r="D80" s="2"/>
      <c r="E80" s="2"/>
      <c r="F80" s="2"/>
      <c r="G80" s="2"/>
      <c r="H80" s="270"/>
    </row>
    <row r="81" spans="1:8" x14ac:dyDescent="0.35">
      <c r="A81" s="15" t="s">
        <v>52</v>
      </c>
      <c r="B81" s="2"/>
      <c r="C81" s="2"/>
      <c r="D81" s="2"/>
      <c r="E81" s="2"/>
      <c r="F81" s="2"/>
      <c r="G81" s="2"/>
      <c r="H81" s="270"/>
    </row>
    <row r="82" spans="1:8" x14ac:dyDescent="0.35">
      <c r="A82" s="17" t="s">
        <v>46</v>
      </c>
      <c r="B82" s="2"/>
      <c r="C82" s="2"/>
      <c r="D82" s="2"/>
      <c r="E82" s="2"/>
      <c r="F82" s="2"/>
      <c r="G82" s="2"/>
      <c r="H82" s="270"/>
    </row>
    <row r="83" spans="1:8" x14ac:dyDescent="0.35">
      <c r="A83" s="15" t="s">
        <v>53</v>
      </c>
      <c r="B83" s="2"/>
      <c r="C83" s="2"/>
      <c r="D83" s="2"/>
      <c r="E83" s="2"/>
      <c r="F83" s="2"/>
      <c r="G83" s="2"/>
      <c r="H83" s="270"/>
    </row>
    <row r="84" spans="1:8" x14ac:dyDescent="0.35">
      <c r="A84" s="15" t="s">
        <v>54</v>
      </c>
      <c r="B84" s="2"/>
      <c r="C84" s="2"/>
      <c r="D84" s="2"/>
      <c r="E84" s="2"/>
      <c r="F84" s="2"/>
      <c r="G84" s="2"/>
      <c r="H84" s="270"/>
    </row>
    <row r="85" spans="1:8" x14ac:dyDescent="0.35">
      <c r="A85" s="15" t="s">
        <v>55</v>
      </c>
      <c r="B85" s="2">
        <v>120</v>
      </c>
      <c r="C85" s="2">
        <v>7.0546737213403876</v>
      </c>
      <c r="D85" s="2">
        <v>26</v>
      </c>
      <c r="E85" s="2">
        <v>4.2071197411003238</v>
      </c>
      <c r="F85" s="2">
        <v>94</v>
      </c>
      <c r="G85" s="2">
        <v>8.6795937211449665</v>
      </c>
      <c r="H85" s="270"/>
    </row>
    <row r="86" spans="1:8" x14ac:dyDescent="0.35">
      <c r="A86" s="15" t="s">
        <v>56</v>
      </c>
      <c r="B86" s="2"/>
      <c r="C86" s="2"/>
      <c r="D86" s="2"/>
      <c r="E86" s="2"/>
      <c r="F86" s="2"/>
      <c r="G86" s="2"/>
      <c r="H86" s="270"/>
    </row>
    <row r="87" spans="1:8" x14ac:dyDescent="0.35">
      <c r="A87" s="15" t="s">
        <v>57</v>
      </c>
      <c r="B87" s="2">
        <v>9</v>
      </c>
      <c r="C87" s="2">
        <v>0.52910052910052907</v>
      </c>
      <c r="D87" s="2">
        <v>5</v>
      </c>
      <c r="E87" s="2">
        <v>0.80906148867313932</v>
      </c>
      <c r="F87" s="2">
        <v>4</v>
      </c>
      <c r="G87" s="2">
        <v>0.36934441366574328</v>
      </c>
      <c r="H87" s="271"/>
    </row>
    <row r="88" spans="1:8" x14ac:dyDescent="0.35">
      <c r="A88" s="258"/>
      <c r="B88" s="258"/>
      <c r="C88" s="258"/>
      <c r="D88" s="258"/>
      <c r="E88" s="258"/>
      <c r="F88" s="258"/>
      <c r="G88" s="258"/>
      <c r="H88" s="272"/>
    </row>
    <row r="89" spans="1:8" x14ac:dyDescent="0.35">
      <c r="A89" s="115" t="s">
        <v>45</v>
      </c>
      <c r="B89" s="13"/>
      <c r="C89" s="14"/>
      <c r="D89" s="13"/>
      <c r="E89" s="14"/>
      <c r="F89" s="13"/>
      <c r="G89" s="14"/>
      <c r="H89" s="270" t="s">
        <v>218</v>
      </c>
    </row>
    <row r="90" spans="1:8" x14ac:dyDescent="0.35">
      <c r="A90" s="15" t="s">
        <v>49</v>
      </c>
      <c r="B90" s="2">
        <v>1551</v>
      </c>
      <c r="C90" s="2">
        <v>91.181657848324519</v>
      </c>
      <c r="D90" s="2">
        <v>582</v>
      </c>
      <c r="E90" s="2">
        <v>94.174757281553397</v>
      </c>
      <c r="F90" s="2">
        <v>969</v>
      </c>
      <c r="G90" s="2">
        <v>89.473684210526315</v>
      </c>
      <c r="H90" s="270"/>
    </row>
    <row r="91" spans="1:8" x14ac:dyDescent="0.35">
      <c r="A91" s="15" t="s">
        <v>50</v>
      </c>
      <c r="H91" s="270"/>
    </row>
    <row r="92" spans="1:8" x14ac:dyDescent="0.35">
      <c r="A92" s="15" t="s">
        <v>51</v>
      </c>
      <c r="B92" s="2">
        <v>1</v>
      </c>
      <c r="C92" s="2">
        <v>5.8788947677836566E-2</v>
      </c>
      <c r="D92" s="2">
        <v>1</v>
      </c>
      <c r="E92" s="2">
        <v>0.16181229773462785</v>
      </c>
      <c r="F92" s="2">
        <v>0</v>
      </c>
      <c r="G92" s="2">
        <v>0</v>
      </c>
      <c r="H92" s="270"/>
    </row>
    <row r="93" spans="1:8" x14ac:dyDescent="0.35">
      <c r="A93" s="15" t="s">
        <v>52</v>
      </c>
      <c r="B93" s="2"/>
      <c r="C93" s="2"/>
      <c r="D93" s="2"/>
      <c r="E93" s="2"/>
      <c r="F93" s="2"/>
      <c r="G93" s="2"/>
      <c r="H93" s="270"/>
    </row>
    <row r="94" spans="1:8" x14ac:dyDescent="0.35">
      <c r="A94" s="17" t="s">
        <v>46</v>
      </c>
      <c r="B94" s="2"/>
      <c r="C94" s="2"/>
      <c r="D94" s="2"/>
      <c r="E94" s="2"/>
      <c r="F94" s="2"/>
      <c r="G94" s="2"/>
      <c r="H94" s="270"/>
    </row>
    <row r="95" spans="1:8" x14ac:dyDescent="0.35">
      <c r="A95" s="15" t="s">
        <v>53</v>
      </c>
      <c r="B95" s="2">
        <v>7</v>
      </c>
      <c r="C95" s="2">
        <v>0.41152263374485598</v>
      </c>
      <c r="D95" s="2">
        <v>4</v>
      </c>
      <c r="E95" s="2">
        <v>0.64724919093851141</v>
      </c>
      <c r="F95" s="2">
        <v>3</v>
      </c>
      <c r="G95" s="2">
        <v>0.2770083102493075</v>
      </c>
      <c r="H95" s="270"/>
    </row>
    <row r="96" spans="1:8" x14ac:dyDescent="0.35">
      <c r="A96" s="15" t="s">
        <v>54</v>
      </c>
      <c r="B96" s="2"/>
      <c r="C96" s="2"/>
      <c r="D96" s="2"/>
      <c r="E96" s="2"/>
      <c r="F96" s="2"/>
      <c r="G96" s="2"/>
      <c r="H96" s="270"/>
    </row>
    <row r="97" spans="1:8" x14ac:dyDescent="0.35">
      <c r="A97" s="15" t="s">
        <v>55</v>
      </c>
      <c r="B97" s="2">
        <v>137</v>
      </c>
      <c r="C97" s="2">
        <v>8.0540858318636097</v>
      </c>
      <c r="D97" s="2">
        <v>28</v>
      </c>
      <c r="E97" s="2">
        <v>4.5307443365695796</v>
      </c>
      <c r="F97" s="2">
        <v>109</v>
      </c>
      <c r="G97" s="2">
        <v>10.064635272391504</v>
      </c>
      <c r="H97" s="270"/>
    </row>
    <row r="98" spans="1:8" x14ac:dyDescent="0.35">
      <c r="A98" s="15" t="s">
        <v>56</v>
      </c>
      <c r="B98" s="2"/>
      <c r="C98" s="2"/>
      <c r="D98" s="2"/>
      <c r="E98" s="2"/>
      <c r="F98" s="2"/>
      <c r="G98" s="2"/>
      <c r="H98" s="270"/>
    </row>
    <row r="99" spans="1:8" x14ac:dyDescent="0.35">
      <c r="A99" s="15" t="s">
        <v>57</v>
      </c>
      <c r="B99" s="2">
        <v>5</v>
      </c>
      <c r="C99" s="2">
        <v>0.29394473838918284</v>
      </c>
      <c r="D99" s="2">
        <v>3</v>
      </c>
      <c r="E99" s="2">
        <v>0.48543689320388356</v>
      </c>
      <c r="F99" s="2">
        <v>2</v>
      </c>
      <c r="G99" s="2">
        <v>0.18467220683287164</v>
      </c>
      <c r="H99" s="271"/>
    </row>
    <row r="100" spans="1:8" x14ac:dyDescent="0.35">
      <c r="A100" s="258"/>
      <c r="B100" s="258"/>
      <c r="C100" s="258"/>
      <c r="D100" s="258"/>
      <c r="E100" s="258"/>
      <c r="F100" s="258"/>
      <c r="G100" s="258"/>
      <c r="H100" s="272"/>
    </row>
    <row r="101" spans="1:8" x14ac:dyDescent="0.35">
      <c r="A101" s="115" t="s">
        <v>45</v>
      </c>
      <c r="B101" s="13"/>
      <c r="C101" s="14"/>
      <c r="D101" s="13"/>
      <c r="E101" s="14"/>
      <c r="F101" s="13"/>
      <c r="G101" s="14"/>
      <c r="H101" s="270" t="s">
        <v>225</v>
      </c>
    </row>
    <row r="102" spans="1:8" x14ac:dyDescent="0.35">
      <c r="A102" s="15" t="s">
        <v>49</v>
      </c>
      <c r="B102" s="2">
        <v>1545</v>
      </c>
      <c r="C102" s="2">
        <v>90.882352941176464</v>
      </c>
      <c r="D102" s="2">
        <v>580</v>
      </c>
      <c r="E102" s="2">
        <v>94.003241491085902</v>
      </c>
      <c r="F102" s="2">
        <v>965</v>
      </c>
      <c r="G102" s="2">
        <v>89.104339796860572</v>
      </c>
      <c r="H102" s="270"/>
    </row>
    <row r="103" spans="1:8" x14ac:dyDescent="0.35">
      <c r="A103" s="15" t="s">
        <v>50</v>
      </c>
      <c r="B103" s="2">
        <v>1</v>
      </c>
      <c r="C103" s="2">
        <v>5.8823529411764698E-2</v>
      </c>
      <c r="D103" s="2">
        <v>1</v>
      </c>
      <c r="E103" s="2">
        <v>0.16207455429497569</v>
      </c>
      <c r="F103" s="2">
        <v>0</v>
      </c>
      <c r="G103" s="2">
        <v>0</v>
      </c>
      <c r="H103" s="270"/>
    </row>
    <row r="104" spans="1:8" x14ac:dyDescent="0.35">
      <c r="A104" s="15" t="s">
        <v>51</v>
      </c>
      <c r="B104" s="2">
        <v>1</v>
      </c>
      <c r="C104" s="2">
        <v>5.8823529411764698E-2</v>
      </c>
      <c r="D104" s="2">
        <v>0</v>
      </c>
      <c r="E104" s="2">
        <v>0</v>
      </c>
      <c r="F104" s="2">
        <v>1</v>
      </c>
      <c r="G104" s="2">
        <v>9.2336103416435819E-2</v>
      </c>
      <c r="H104" s="270"/>
    </row>
    <row r="105" spans="1:8" x14ac:dyDescent="0.35">
      <c r="A105" s="15" t="s">
        <v>52</v>
      </c>
      <c r="B105" s="2"/>
      <c r="C105" s="2"/>
      <c r="D105" s="2"/>
      <c r="E105" s="2"/>
      <c r="F105" s="2"/>
      <c r="G105" s="2"/>
      <c r="H105" s="270"/>
    </row>
    <row r="106" spans="1:8" x14ac:dyDescent="0.35">
      <c r="A106" s="17" t="s">
        <v>46</v>
      </c>
      <c r="B106" s="2"/>
      <c r="C106" s="2"/>
      <c r="D106" s="2"/>
      <c r="E106" s="2"/>
      <c r="F106" s="2"/>
      <c r="G106" s="2"/>
      <c r="H106" s="270"/>
    </row>
    <row r="107" spans="1:8" x14ac:dyDescent="0.35">
      <c r="A107" s="15" t="s">
        <v>53</v>
      </c>
      <c r="B107" s="2">
        <v>9</v>
      </c>
      <c r="C107" s="2">
        <v>0.52941176470588236</v>
      </c>
      <c r="D107" s="2">
        <v>4</v>
      </c>
      <c r="E107" s="2">
        <v>0.64829821717990277</v>
      </c>
      <c r="F107" s="2">
        <v>5</v>
      </c>
      <c r="G107" s="2">
        <v>0.46168051708217916</v>
      </c>
      <c r="H107" s="270"/>
    </row>
    <row r="108" spans="1:8" x14ac:dyDescent="0.35">
      <c r="A108" s="15" t="s">
        <v>54</v>
      </c>
      <c r="B108" s="2"/>
      <c r="C108" s="2"/>
      <c r="D108" s="2"/>
      <c r="E108" s="2"/>
      <c r="F108" s="2"/>
      <c r="G108" s="2"/>
      <c r="H108" s="270"/>
    </row>
    <row r="109" spans="1:8" x14ac:dyDescent="0.35">
      <c r="A109" s="15" t="s">
        <v>55</v>
      </c>
      <c r="B109" s="2">
        <v>134</v>
      </c>
      <c r="C109" s="2">
        <v>7.8823529411764692</v>
      </c>
      <c r="D109" s="2">
        <v>27</v>
      </c>
      <c r="E109" s="2">
        <v>4.3760129659643434</v>
      </c>
      <c r="F109" s="2">
        <v>107</v>
      </c>
      <c r="G109" s="2">
        <v>9.8799630655586341</v>
      </c>
      <c r="H109" s="270"/>
    </row>
    <row r="110" spans="1:8" x14ac:dyDescent="0.35">
      <c r="A110" s="15" t="s">
        <v>56</v>
      </c>
      <c r="B110" s="2"/>
      <c r="C110" s="2"/>
      <c r="D110" s="2"/>
      <c r="E110" s="2"/>
      <c r="F110" s="2"/>
      <c r="G110" s="2"/>
      <c r="H110" s="270"/>
    </row>
    <row r="111" spans="1:8" x14ac:dyDescent="0.35">
      <c r="A111" s="15" t="s">
        <v>57</v>
      </c>
      <c r="B111" s="2">
        <v>10</v>
      </c>
      <c r="C111" s="2">
        <v>0.58823529411764708</v>
      </c>
      <c r="D111" s="2">
        <v>5</v>
      </c>
      <c r="E111" s="2">
        <v>0.81037277147487841</v>
      </c>
      <c r="F111" s="2">
        <v>5</v>
      </c>
      <c r="G111" s="2">
        <v>0.46168051708217916</v>
      </c>
      <c r="H111" s="271"/>
    </row>
    <row r="112" spans="1:8" x14ac:dyDescent="0.35">
      <c r="A112" s="247"/>
      <c r="B112" s="247"/>
      <c r="C112" s="247"/>
      <c r="D112" s="247"/>
      <c r="E112" s="247"/>
      <c r="F112" s="247"/>
      <c r="G112" s="247"/>
      <c r="H112" s="272"/>
    </row>
    <row r="113" spans="1:8" x14ac:dyDescent="0.35">
      <c r="A113" s="115" t="s">
        <v>45</v>
      </c>
      <c r="B113" s="13"/>
      <c r="C113" s="14"/>
      <c r="D113" s="13"/>
      <c r="E113" s="14"/>
      <c r="F113" s="13"/>
      <c r="G113" s="14"/>
      <c r="H113" s="270" t="s">
        <v>247</v>
      </c>
    </row>
    <row r="114" spans="1:8" x14ac:dyDescent="0.35">
      <c r="A114" s="15" t="s">
        <v>49</v>
      </c>
      <c r="B114" s="2">
        <v>919</v>
      </c>
      <c r="C114" s="2">
        <v>80.897887323943664</v>
      </c>
      <c r="D114" s="2">
        <v>315</v>
      </c>
      <c r="E114" s="2">
        <v>80.357142857142847</v>
      </c>
      <c r="F114" s="2">
        <v>604</v>
      </c>
      <c r="G114" s="2">
        <v>81.182795698924735</v>
      </c>
      <c r="H114" s="270"/>
    </row>
    <row r="115" spans="1:8" x14ac:dyDescent="0.35">
      <c r="A115" s="15" t="s">
        <v>50</v>
      </c>
      <c r="B115" s="2">
        <v>12</v>
      </c>
      <c r="C115" s="2">
        <v>1.056338028169014</v>
      </c>
      <c r="D115" s="2">
        <v>7</v>
      </c>
      <c r="E115" s="2">
        <v>1.7857142857142856</v>
      </c>
      <c r="F115" s="2">
        <v>5</v>
      </c>
      <c r="G115" s="2">
        <v>0.67204301075268824</v>
      </c>
      <c r="H115" s="270"/>
    </row>
    <row r="116" spans="1:8" x14ac:dyDescent="0.35">
      <c r="A116" s="15" t="s">
        <v>51</v>
      </c>
      <c r="B116" s="2">
        <v>1</v>
      </c>
      <c r="C116" s="2">
        <v>8.8028169014084515E-2</v>
      </c>
      <c r="D116" s="2">
        <v>0</v>
      </c>
      <c r="E116" s="2">
        <v>0</v>
      </c>
      <c r="F116" s="2">
        <v>1</v>
      </c>
      <c r="G116" s="2">
        <v>0.13440860215053765</v>
      </c>
      <c r="H116" s="270"/>
    </row>
    <row r="117" spans="1:8" x14ac:dyDescent="0.35">
      <c r="A117" s="15" t="s">
        <v>52</v>
      </c>
      <c r="B117" s="2"/>
      <c r="C117" s="2"/>
      <c r="D117" s="2"/>
      <c r="E117" s="2"/>
      <c r="F117" s="2"/>
      <c r="G117" s="2"/>
      <c r="H117" s="270"/>
    </row>
    <row r="118" spans="1:8" x14ac:dyDescent="0.35">
      <c r="A118" s="17" t="s">
        <v>46</v>
      </c>
      <c r="B118" s="2"/>
      <c r="C118" s="2"/>
      <c r="D118" s="2"/>
      <c r="E118" s="2"/>
      <c r="F118" s="2"/>
      <c r="G118" s="2"/>
      <c r="H118" s="270"/>
    </row>
    <row r="119" spans="1:8" x14ac:dyDescent="0.35">
      <c r="A119" s="15" t="s">
        <v>53</v>
      </c>
      <c r="B119" s="2">
        <v>24</v>
      </c>
      <c r="C119" s="2">
        <v>2.112676056338028</v>
      </c>
      <c r="D119" s="2">
        <v>14</v>
      </c>
      <c r="E119" s="2">
        <v>3.5714285714285712</v>
      </c>
      <c r="F119" s="2">
        <v>10</v>
      </c>
      <c r="G119" s="2">
        <v>1.3440860215053765</v>
      </c>
      <c r="H119" s="270"/>
    </row>
    <row r="120" spans="1:8" x14ac:dyDescent="0.35">
      <c r="A120" s="15" t="s">
        <v>54</v>
      </c>
      <c r="B120" s="2"/>
      <c r="C120" s="2"/>
      <c r="D120" s="2"/>
      <c r="E120" s="2"/>
      <c r="F120" s="2"/>
      <c r="G120" s="2"/>
      <c r="H120" s="270"/>
    </row>
    <row r="121" spans="1:8" x14ac:dyDescent="0.35">
      <c r="A121" s="15" t="s">
        <v>55</v>
      </c>
      <c r="B121" s="2">
        <v>170</v>
      </c>
      <c r="C121" s="2">
        <v>14.964788732394366</v>
      </c>
      <c r="D121" s="2">
        <v>49</v>
      </c>
      <c r="E121" s="2">
        <v>12.499999999999998</v>
      </c>
      <c r="F121" s="2">
        <v>121</v>
      </c>
      <c r="G121" s="2">
        <v>16.263440860215056</v>
      </c>
      <c r="H121" s="270"/>
    </row>
    <row r="122" spans="1:8" x14ac:dyDescent="0.35">
      <c r="A122" s="15" t="s">
        <v>56</v>
      </c>
      <c r="B122" s="2"/>
      <c r="C122" s="2"/>
      <c r="D122" s="2"/>
      <c r="E122" s="2"/>
      <c r="F122" s="2"/>
      <c r="G122" s="2"/>
      <c r="H122" s="270"/>
    </row>
    <row r="123" spans="1:8" x14ac:dyDescent="0.35">
      <c r="A123" s="15" t="s">
        <v>57</v>
      </c>
      <c r="B123" s="2">
        <v>10</v>
      </c>
      <c r="C123" s="2">
        <v>0.88028169014084512</v>
      </c>
      <c r="D123" s="2">
        <v>7</v>
      </c>
      <c r="E123" s="2">
        <v>1.7857142857142856</v>
      </c>
      <c r="F123" s="2">
        <v>3</v>
      </c>
      <c r="G123" s="2">
        <v>0.40322580645161288</v>
      </c>
      <c r="H123" s="271"/>
    </row>
    <row r="124" spans="1:8" x14ac:dyDescent="0.35">
      <c r="A124" s="247"/>
      <c r="B124" s="247"/>
      <c r="C124" s="247"/>
      <c r="D124" s="247"/>
      <c r="E124" s="247"/>
      <c r="F124" s="247"/>
      <c r="G124" s="247"/>
      <c r="H124" s="272"/>
    </row>
    <row r="125" spans="1:8" x14ac:dyDescent="0.35">
      <c r="A125" s="115" t="s">
        <v>45</v>
      </c>
      <c r="B125" s="13"/>
      <c r="C125" s="14"/>
      <c r="D125" s="13"/>
      <c r="E125" s="14"/>
      <c r="F125" s="13"/>
      <c r="G125" s="14"/>
      <c r="H125" s="270" t="s">
        <v>241</v>
      </c>
    </row>
    <row r="126" spans="1:8" x14ac:dyDescent="0.35">
      <c r="A126" s="15" t="s">
        <v>49</v>
      </c>
      <c r="B126" s="2">
        <v>1541</v>
      </c>
      <c r="C126" s="2">
        <v>90.700412007062965</v>
      </c>
      <c r="D126" s="2">
        <v>572</v>
      </c>
      <c r="E126" s="2">
        <v>92.706645056726089</v>
      </c>
      <c r="F126" s="2">
        <v>969</v>
      </c>
      <c r="G126" s="2">
        <v>89.556377079482445</v>
      </c>
      <c r="H126" s="270"/>
    </row>
    <row r="127" spans="1:8" x14ac:dyDescent="0.35">
      <c r="A127" s="15" t="s">
        <v>50</v>
      </c>
      <c r="B127" s="2">
        <v>1</v>
      </c>
      <c r="C127" s="2">
        <v>5.885815185403178E-2</v>
      </c>
      <c r="D127" s="2">
        <v>1</v>
      </c>
      <c r="E127" s="2">
        <v>0.16207455429497569</v>
      </c>
      <c r="F127" s="2">
        <v>0</v>
      </c>
      <c r="G127" s="2">
        <v>0</v>
      </c>
      <c r="H127" s="270"/>
    </row>
    <row r="128" spans="1:8" x14ac:dyDescent="0.35">
      <c r="A128" s="15" t="s">
        <v>51</v>
      </c>
      <c r="B128" s="2">
        <v>1</v>
      </c>
      <c r="C128" s="2">
        <v>5.885815185403178E-2</v>
      </c>
      <c r="D128" s="2">
        <v>0</v>
      </c>
      <c r="E128" s="2">
        <v>0</v>
      </c>
      <c r="F128" s="2">
        <v>1</v>
      </c>
      <c r="G128" s="2">
        <v>9.2421441774491686E-2</v>
      </c>
      <c r="H128" s="270"/>
    </row>
    <row r="129" spans="1:8" x14ac:dyDescent="0.35">
      <c r="A129" s="15" t="s">
        <v>52</v>
      </c>
      <c r="B129" s="2"/>
      <c r="C129" s="2"/>
      <c r="D129" s="2"/>
      <c r="E129" s="2"/>
      <c r="F129" s="2"/>
      <c r="G129" s="2"/>
      <c r="H129" s="270"/>
    </row>
    <row r="130" spans="1:8" x14ac:dyDescent="0.35">
      <c r="A130" s="17" t="s">
        <v>46</v>
      </c>
      <c r="B130" s="2"/>
      <c r="C130" s="2"/>
      <c r="D130" s="2"/>
      <c r="E130" s="2"/>
      <c r="F130" s="2"/>
      <c r="G130" s="2"/>
      <c r="H130" s="270"/>
    </row>
    <row r="131" spans="1:8" x14ac:dyDescent="0.35">
      <c r="A131" s="15" t="s">
        <v>53</v>
      </c>
      <c r="B131" s="2">
        <v>7</v>
      </c>
      <c r="C131" s="2">
        <v>0.41200706297822248</v>
      </c>
      <c r="D131" s="2">
        <v>4</v>
      </c>
      <c r="E131" s="2">
        <v>0.64829821717990277</v>
      </c>
      <c r="F131" s="2">
        <v>3</v>
      </c>
      <c r="G131" s="2">
        <v>0.27726432532347506</v>
      </c>
      <c r="H131" s="270"/>
    </row>
    <row r="132" spans="1:8" x14ac:dyDescent="0.35">
      <c r="A132" s="15" t="s">
        <v>54</v>
      </c>
      <c r="B132" s="2"/>
      <c r="C132" s="2"/>
      <c r="D132" s="2"/>
      <c r="E132" s="2"/>
      <c r="F132" s="2"/>
      <c r="G132" s="2"/>
      <c r="H132" s="270"/>
    </row>
    <row r="133" spans="1:8" x14ac:dyDescent="0.35">
      <c r="A133" s="15" t="s">
        <v>55</v>
      </c>
      <c r="B133" s="2">
        <v>147</v>
      </c>
      <c r="C133" s="2">
        <v>8.6521483225426721</v>
      </c>
      <c r="D133" s="2">
        <v>40</v>
      </c>
      <c r="E133" s="2">
        <v>6.4829821717990272</v>
      </c>
      <c r="F133" s="2">
        <v>107</v>
      </c>
      <c r="G133" s="2">
        <v>9.8890942698706095</v>
      </c>
      <c r="H133" s="270"/>
    </row>
    <row r="134" spans="1:8" x14ac:dyDescent="0.35">
      <c r="A134" s="15" t="s">
        <v>56</v>
      </c>
      <c r="B134" s="2"/>
      <c r="C134" s="2"/>
      <c r="D134" s="2"/>
      <c r="E134" s="2"/>
      <c r="F134" s="2"/>
      <c r="G134" s="2"/>
      <c r="H134" s="270"/>
    </row>
    <row r="135" spans="1:8" x14ac:dyDescent="0.35">
      <c r="A135" s="15" t="s">
        <v>57</v>
      </c>
      <c r="B135" s="2">
        <v>2</v>
      </c>
      <c r="C135" s="2">
        <v>0.11771630370806356</v>
      </c>
      <c r="D135" s="2">
        <v>0</v>
      </c>
      <c r="E135" s="2">
        <v>0</v>
      </c>
      <c r="F135" s="2">
        <v>2</v>
      </c>
      <c r="G135" s="2">
        <v>0.18484288354898337</v>
      </c>
      <c r="H135" s="271"/>
    </row>
    <row r="136" spans="1:8" x14ac:dyDescent="0.35">
      <c r="A136" s="247"/>
      <c r="B136" s="247"/>
      <c r="C136" s="247"/>
      <c r="D136" s="247"/>
      <c r="E136" s="247"/>
      <c r="F136" s="247"/>
      <c r="G136" s="247"/>
      <c r="H136" s="272"/>
    </row>
    <row r="137" spans="1:8" x14ac:dyDescent="0.35">
      <c r="A137" s="115" t="s">
        <v>45</v>
      </c>
      <c r="B137" s="13"/>
      <c r="C137" s="14"/>
      <c r="D137" s="13"/>
      <c r="E137" s="14"/>
      <c r="F137" s="13"/>
      <c r="G137" s="14"/>
      <c r="H137" s="270" t="s">
        <v>302</v>
      </c>
    </row>
    <row r="138" spans="1:8" x14ac:dyDescent="0.35">
      <c r="A138" s="15" t="s">
        <v>49</v>
      </c>
      <c r="B138" s="2">
        <v>1533</v>
      </c>
      <c r="C138" s="2">
        <v>90.282685512367493</v>
      </c>
      <c r="D138" s="2">
        <v>564</v>
      </c>
      <c r="E138" s="2">
        <v>91.410048622366276</v>
      </c>
      <c r="F138" s="2">
        <v>969</v>
      </c>
      <c r="G138" s="2">
        <v>89.639222941720632</v>
      </c>
      <c r="H138" s="270"/>
    </row>
    <row r="139" spans="1:8" x14ac:dyDescent="0.35">
      <c r="A139" s="15" t="s">
        <v>50</v>
      </c>
      <c r="B139" s="2"/>
      <c r="C139" s="2"/>
      <c r="D139" s="2"/>
      <c r="E139" s="2"/>
      <c r="F139" s="2"/>
      <c r="G139" s="2"/>
      <c r="H139" s="270"/>
    </row>
    <row r="140" spans="1:8" x14ac:dyDescent="0.35">
      <c r="A140" s="15" t="s">
        <v>51</v>
      </c>
      <c r="B140" s="2">
        <v>2</v>
      </c>
      <c r="C140" s="2">
        <v>0.11778563015312131</v>
      </c>
      <c r="D140" s="2">
        <v>2</v>
      </c>
      <c r="E140" s="2">
        <v>0.32414910858995138</v>
      </c>
      <c r="F140" s="2">
        <v>0</v>
      </c>
      <c r="G140" s="2">
        <v>0</v>
      </c>
      <c r="H140" s="270"/>
    </row>
    <row r="141" spans="1:8" x14ac:dyDescent="0.35">
      <c r="A141" s="15" t="s">
        <v>52</v>
      </c>
      <c r="B141" s="2"/>
      <c r="C141" s="2"/>
      <c r="D141" s="2"/>
      <c r="E141" s="2"/>
      <c r="F141" s="2"/>
      <c r="G141" s="2"/>
      <c r="H141" s="270"/>
    </row>
    <row r="142" spans="1:8" x14ac:dyDescent="0.35">
      <c r="A142" s="17" t="s">
        <v>46</v>
      </c>
      <c r="B142" s="2"/>
      <c r="C142" s="2"/>
      <c r="D142" s="2"/>
      <c r="E142" s="2"/>
      <c r="F142" s="2"/>
      <c r="G142" s="2"/>
      <c r="H142" s="270"/>
    </row>
    <row r="143" spans="1:8" x14ac:dyDescent="0.35">
      <c r="A143" s="15" t="s">
        <v>53</v>
      </c>
      <c r="B143" s="2">
        <v>9</v>
      </c>
      <c r="C143" s="2">
        <v>0.53003533568904593</v>
      </c>
      <c r="D143" s="2">
        <v>6</v>
      </c>
      <c r="E143" s="2">
        <v>0.97244732576985404</v>
      </c>
      <c r="F143" s="2">
        <v>3</v>
      </c>
      <c r="G143" s="2">
        <v>0.27752081406105461</v>
      </c>
      <c r="H143" s="270"/>
    </row>
    <row r="144" spans="1:8" x14ac:dyDescent="0.35">
      <c r="A144" s="15" t="s">
        <v>54</v>
      </c>
      <c r="B144" s="2"/>
      <c r="C144" s="2"/>
      <c r="D144" s="2"/>
      <c r="E144" s="2"/>
      <c r="F144" s="2"/>
      <c r="G144" s="2"/>
      <c r="H144" s="270"/>
    </row>
    <row r="145" spans="1:8" x14ac:dyDescent="0.35">
      <c r="A145" s="15" t="s">
        <v>55</v>
      </c>
      <c r="B145" s="2">
        <v>151</v>
      </c>
      <c r="C145" s="2">
        <v>8.8928150765606588</v>
      </c>
      <c r="D145" s="2">
        <v>44</v>
      </c>
      <c r="E145" s="2">
        <v>7.1312803889789302</v>
      </c>
      <c r="F145" s="2">
        <v>107</v>
      </c>
      <c r="G145" s="2">
        <v>9.8982423681776144</v>
      </c>
      <c r="H145" s="270"/>
    </row>
    <row r="146" spans="1:8" x14ac:dyDescent="0.35">
      <c r="A146" s="15" t="s">
        <v>56</v>
      </c>
      <c r="B146" s="2"/>
      <c r="C146" s="2"/>
      <c r="D146" s="2"/>
      <c r="E146" s="2"/>
      <c r="F146" s="2"/>
      <c r="G146" s="2"/>
      <c r="H146" s="270"/>
    </row>
    <row r="147" spans="1:8" x14ac:dyDescent="0.35">
      <c r="A147" s="15" t="s">
        <v>57</v>
      </c>
      <c r="B147" s="2">
        <v>3</v>
      </c>
      <c r="C147" s="2">
        <v>0.17667844522968199</v>
      </c>
      <c r="D147" s="2">
        <v>1</v>
      </c>
      <c r="E147" s="2">
        <v>0.16207455429497569</v>
      </c>
      <c r="F147" s="2">
        <v>2</v>
      </c>
      <c r="G147" s="2">
        <v>0.18501387604070307</v>
      </c>
      <c r="H147" s="271"/>
    </row>
    <row r="148" spans="1:8" x14ac:dyDescent="0.35">
      <c r="A148" s="125" t="s">
        <v>187</v>
      </c>
    </row>
  </sheetData>
  <mergeCells count="29">
    <mergeCell ref="H113:H123"/>
    <mergeCell ref="A28:H28"/>
    <mergeCell ref="H29:H39"/>
    <mergeCell ref="A52:H52"/>
    <mergeCell ref="H53:H63"/>
    <mergeCell ref="A64:H64"/>
    <mergeCell ref="H65:H75"/>
    <mergeCell ref="A40:H40"/>
    <mergeCell ref="H41:H51"/>
    <mergeCell ref="A100:H100"/>
    <mergeCell ref="H101:H111"/>
    <mergeCell ref="A88:H88"/>
    <mergeCell ref="H89:H99"/>
    <mergeCell ref="A136:H136"/>
    <mergeCell ref="H137:H147"/>
    <mergeCell ref="A76:H76"/>
    <mergeCell ref="H77:H87"/>
    <mergeCell ref="A1:H1"/>
    <mergeCell ref="H17:H27"/>
    <mergeCell ref="A16:H16"/>
    <mergeCell ref="H5:H15"/>
    <mergeCell ref="A2:A4"/>
    <mergeCell ref="B2:C3"/>
    <mergeCell ref="D2:G2"/>
    <mergeCell ref="D3:E3"/>
    <mergeCell ref="F3:G3"/>
    <mergeCell ref="A124:H124"/>
    <mergeCell ref="H125:H135"/>
    <mergeCell ref="A112:H112"/>
  </mergeCells>
  <hyperlinks>
    <hyperlink ref="A148" location="Index!A1" display="Back to Table of Contents" xr:uid="{00000000-0004-0000-0300-000000000000}"/>
  </hyperlinks>
  <pageMargins left="0.7" right="0.7" top="0.75" bottom="0.75" header="0.3" footer="0.3"/>
  <pageSetup scale="66" orientation="landscape" r:id="rId1"/>
  <headerFooter>
    <oddFooter>&amp;R&amp;1#&amp;"Calibri"&amp;12&amp;K000000Official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DFDB-5FB0-4EC8-A4A0-74B087107E86}">
  <sheetPr codeName="Sheet6">
    <tabColor rgb="FF00B050"/>
  </sheetPr>
  <dimension ref="A1:M19"/>
  <sheetViews>
    <sheetView showGridLines="0" workbookViewId="0">
      <selection sqref="A1:M1"/>
    </sheetView>
  </sheetViews>
  <sheetFormatPr defaultColWidth="9.1796875" defaultRowHeight="14.5" x14ac:dyDescent="0.35"/>
  <cols>
    <col min="1" max="1" width="14.1796875" customWidth="1"/>
    <col min="2" max="2" width="14.1796875" style="18" hidden="1" customWidth="1"/>
    <col min="3" max="7" width="14.26953125" hidden="1" customWidth="1"/>
    <col min="8" max="13" width="14.26953125" customWidth="1"/>
  </cols>
  <sheetData>
    <row r="1" spans="1:13" x14ac:dyDescent="0.35">
      <c r="A1" s="261" t="s">
        <v>58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</row>
    <row r="2" spans="1:13" x14ac:dyDescent="0.35">
      <c r="A2" s="49"/>
      <c r="B2" s="54" t="s">
        <v>117</v>
      </c>
      <c r="C2" s="54" t="s">
        <v>115</v>
      </c>
      <c r="D2" s="54" t="s">
        <v>152</v>
      </c>
      <c r="E2" s="54" t="s">
        <v>158</v>
      </c>
      <c r="F2" s="54" t="s">
        <v>169</v>
      </c>
      <c r="G2" s="54" t="s">
        <v>170</v>
      </c>
      <c r="H2" s="54" t="s">
        <v>192</v>
      </c>
      <c r="I2" s="54" t="s">
        <v>218</v>
      </c>
      <c r="J2" s="54" t="s">
        <v>225</v>
      </c>
      <c r="K2" s="215" t="s">
        <v>247</v>
      </c>
      <c r="L2" s="215" t="s">
        <v>241</v>
      </c>
      <c r="M2" s="245" t="s">
        <v>302</v>
      </c>
    </row>
    <row r="3" spans="1:13" x14ac:dyDescent="0.35">
      <c r="A3" s="19"/>
      <c r="B3" s="9" t="s">
        <v>59</v>
      </c>
      <c r="C3" s="9" t="s">
        <v>59</v>
      </c>
      <c r="D3" s="9" t="s">
        <v>59</v>
      </c>
      <c r="E3" s="9" t="s">
        <v>59</v>
      </c>
      <c r="F3" s="116" t="s">
        <v>59</v>
      </c>
      <c r="G3" s="116" t="s">
        <v>59</v>
      </c>
      <c r="H3" s="116" t="s">
        <v>59</v>
      </c>
      <c r="I3" s="116" t="s">
        <v>59</v>
      </c>
      <c r="J3" s="116" t="s">
        <v>59</v>
      </c>
      <c r="K3" s="116" t="s">
        <v>59</v>
      </c>
      <c r="L3" s="116" t="s">
        <v>59</v>
      </c>
      <c r="M3" s="116" t="s">
        <v>59</v>
      </c>
    </row>
    <row r="4" spans="1:13" x14ac:dyDescent="0.35">
      <c r="A4" s="20" t="s">
        <v>92</v>
      </c>
      <c r="B4" s="20">
        <v>88.37</v>
      </c>
      <c r="C4" s="20">
        <v>88.274605103280663</v>
      </c>
      <c r="D4" s="20">
        <v>88.48522167487684</v>
      </c>
      <c r="E4" s="20">
        <v>89.10891089108911</v>
      </c>
      <c r="F4" s="20">
        <v>89.616110761485217</v>
      </c>
      <c r="G4" s="20">
        <v>89.384422110552762</v>
      </c>
      <c r="H4" s="20">
        <v>89.358974358974365</v>
      </c>
      <c r="I4" s="20">
        <v>90.006447453255973</v>
      </c>
      <c r="J4" s="20">
        <v>90.097087378640779</v>
      </c>
      <c r="K4" s="20">
        <v>90.206746463547333</v>
      </c>
      <c r="L4" s="20">
        <v>89.682024659312134</v>
      </c>
      <c r="M4" s="20">
        <v>90.019569471624266</v>
      </c>
    </row>
    <row r="5" spans="1:13" x14ac:dyDescent="0.35">
      <c r="A5" s="20" t="s">
        <v>93</v>
      </c>
      <c r="B5" s="20">
        <v>0.28999999999999998</v>
      </c>
      <c r="C5" s="20">
        <v>0.91130012150668283</v>
      </c>
      <c r="D5" s="20">
        <v>0</v>
      </c>
      <c r="E5" s="20">
        <v>0.12376237623762376</v>
      </c>
      <c r="F5" s="20">
        <v>6.293266205160479E-2</v>
      </c>
      <c r="G5" s="20">
        <v>0.12562814070351758</v>
      </c>
      <c r="H5" s="20">
        <v>6.4102564102564097E-2</v>
      </c>
      <c r="I5" s="20"/>
      <c r="J5" s="20">
        <v>0.12944983818770225</v>
      </c>
      <c r="K5" s="20">
        <v>0.2176278563656148</v>
      </c>
      <c r="L5" s="20">
        <v>0.12978585334198572</v>
      </c>
      <c r="M5" s="20">
        <v>0.13046314416177429</v>
      </c>
    </row>
    <row r="6" spans="1:13" x14ac:dyDescent="0.35">
      <c r="A6" s="20" t="s">
        <v>94</v>
      </c>
      <c r="B6" s="20">
        <v>3.64</v>
      </c>
      <c r="C6" s="20">
        <v>3.6452004860267313</v>
      </c>
      <c r="D6" s="20">
        <v>4.0640394088669947</v>
      </c>
      <c r="E6" s="20">
        <v>3.9603960396039604</v>
      </c>
      <c r="F6" s="20">
        <v>4.4682190056639399</v>
      </c>
      <c r="G6" s="20">
        <v>4.3969849246231156</v>
      </c>
      <c r="H6" s="20">
        <v>4.3589743589743586</v>
      </c>
      <c r="I6" s="20">
        <v>3.6105738233397808</v>
      </c>
      <c r="J6" s="20">
        <v>3.5598705501618122</v>
      </c>
      <c r="K6" s="20">
        <v>3.2644178454842221</v>
      </c>
      <c r="L6" s="20">
        <v>3.5691109669046073</v>
      </c>
      <c r="M6" s="20">
        <v>3.7181996086105675</v>
      </c>
    </row>
    <row r="7" spans="1:13" x14ac:dyDescent="0.35">
      <c r="A7" s="20" t="s">
        <v>95</v>
      </c>
      <c r="B7" s="20">
        <v>5.32</v>
      </c>
      <c r="C7" s="20">
        <v>4.313487241798299</v>
      </c>
      <c r="D7" s="20">
        <v>5.0492610837438425</v>
      </c>
      <c r="E7" s="20">
        <v>4.3316831683168324</v>
      </c>
      <c r="F7" s="20">
        <v>3.6500943989930779</v>
      </c>
      <c r="G7" s="20">
        <v>3.7688442211055282</v>
      </c>
      <c r="H7" s="20">
        <v>4.1025641025641022</v>
      </c>
      <c r="I7" s="20">
        <v>4.1263700838168926</v>
      </c>
      <c r="J7" s="20">
        <v>4.0776699029126213</v>
      </c>
      <c r="K7" s="20">
        <v>3.3732317736670292</v>
      </c>
      <c r="L7" s="20">
        <v>4.1531473069435432</v>
      </c>
      <c r="M7" s="20">
        <v>3.9138943248532287</v>
      </c>
    </row>
    <row r="8" spans="1:13" x14ac:dyDescent="0.35">
      <c r="A8" s="20" t="s">
        <v>96</v>
      </c>
      <c r="B8" s="20">
        <v>0</v>
      </c>
      <c r="C8" s="20">
        <v>6.0753341433778855E-2</v>
      </c>
      <c r="D8" s="20">
        <v>0</v>
      </c>
      <c r="E8" s="20">
        <v>6.1881188118811881E-2</v>
      </c>
      <c r="F8" s="20">
        <v>0</v>
      </c>
      <c r="G8" s="20">
        <v>0</v>
      </c>
      <c r="H8" s="20"/>
      <c r="I8" s="20">
        <v>6.4474532559638947E-2</v>
      </c>
      <c r="J8" s="20"/>
      <c r="K8" s="20"/>
      <c r="L8" s="20"/>
      <c r="M8" s="20">
        <v>6.5231572080887146E-2</v>
      </c>
    </row>
    <row r="9" spans="1:13" x14ac:dyDescent="0.35">
      <c r="A9" s="20" t="s">
        <v>97</v>
      </c>
      <c r="B9" s="20">
        <v>0</v>
      </c>
      <c r="C9" s="20">
        <v>0</v>
      </c>
      <c r="D9" s="20">
        <v>6.1576354679802957E-2</v>
      </c>
      <c r="E9" s="20">
        <v>0</v>
      </c>
      <c r="F9" s="20">
        <v>0</v>
      </c>
      <c r="G9" s="20">
        <v>0</v>
      </c>
      <c r="H9" s="20"/>
      <c r="I9" s="20"/>
      <c r="J9" s="20"/>
      <c r="K9" s="20"/>
      <c r="L9" s="20">
        <v>6.4892926670992862E-2</v>
      </c>
      <c r="M9" s="20">
        <v>0</v>
      </c>
    </row>
    <row r="10" spans="1:13" x14ac:dyDescent="0.35">
      <c r="A10" s="20" t="s">
        <v>98</v>
      </c>
      <c r="B10" s="20">
        <v>0</v>
      </c>
      <c r="C10" s="20">
        <v>6.0753341433778855E-2</v>
      </c>
      <c r="D10" s="20">
        <v>0</v>
      </c>
      <c r="E10" s="20">
        <v>0</v>
      </c>
      <c r="F10" s="20">
        <v>0</v>
      </c>
      <c r="G10" s="20">
        <v>0</v>
      </c>
      <c r="H10" s="20"/>
      <c r="I10" s="20"/>
      <c r="J10" s="20">
        <v>6.4724919093851127E-2</v>
      </c>
      <c r="K10" s="20"/>
      <c r="L10" s="20"/>
      <c r="M10" s="20">
        <v>0</v>
      </c>
    </row>
    <row r="11" spans="1:13" x14ac:dyDescent="0.35">
      <c r="A11" s="20" t="s">
        <v>99</v>
      </c>
      <c r="B11" s="20">
        <v>0.06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/>
      <c r="I11" s="20"/>
      <c r="J11" s="20"/>
      <c r="K11" s="20">
        <v>0.1088139281828074</v>
      </c>
      <c r="L11" s="20"/>
      <c r="M11" s="20">
        <v>0</v>
      </c>
    </row>
    <row r="12" spans="1:13" x14ac:dyDescent="0.35">
      <c r="A12" s="20" t="s">
        <v>100</v>
      </c>
      <c r="B12" s="20">
        <v>0</v>
      </c>
      <c r="C12" s="20">
        <v>0</v>
      </c>
      <c r="D12" s="20">
        <v>0</v>
      </c>
      <c r="E12" s="20">
        <v>6.1881188118811881E-2</v>
      </c>
      <c r="F12" s="20">
        <v>0</v>
      </c>
      <c r="G12" s="20">
        <v>0</v>
      </c>
      <c r="H12" s="20"/>
      <c r="I12" s="20"/>
      <c r="J12" s="20"/>
      <c r="K12" s="20"/>
      <c r="L12" s="20"/>
      <c r="M12" s="20">
        <v>0</v>
      </c>
    </row>
    <row r="13" spans="1:13" x14ac:dyDescent="0.35">
      <c r="A13" s="20" t="s">
        <v>101</v>
      </c>
      <c r="B13" s="20">
        <v>2.2000000000000002</v>
      </c>
      <c r="C13" s="20">
        <v>2.5516403402187118</v>
      </c>
      <c r="D13" s="20">
        <v>2.2783251231527095</v>
      </c>
      <c r="E13" s="20">
        <v>2.3514851485148514</v>
      </c>
      <c r="F13" s="20">
        <v>2.2026431718061676</v>
      </c>
      <c r="G13" s="20">
        <v>2.1984924623115578</v>
      </c>
      <c r="H13" s="20">
        <v>2.0512820512820511</v>
      </c>
      <c r="I13" s="20">
        <v>2.0631850419084463</v>
      </c>
      <c r="J13" s="20">
        <v>2.0711974110032361</v>
      </c>
      <c r="K13" s="20">
        <v>2.7203482045701848</v>
      </c>
      <c r="L13" s="20">
        <v>2.2063595068137571</v>
      </c>
      <c r="M13" s="20">
        <v>2.0874103065883887</v>
      </c>
    </row>
    <row r="14" spans="1:13" x14ac:dyDescent="0.35">
      <c r="A14" s="20" t="s">
        <v>102</v>
      </c>
      <c r="B14" s="20">
        <v>0.06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/>
      <c r="I14" s="20"/>
      <c r="J14" s="20"/>
      <c r="K14" s="20"/>
      <c r="L14" s="20"/>
      <c r="M14" s="20">
        <v>0</v>
      </c>
    </row>
    <row r="15" spans="1:13" x14ac:dyDescent="0.35">
      <c r="A15" s="20" t="s">
        <v>103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/>
      <c r="I15" s="20"/>
      <c r="J15" s="20"/>
      <c r="K15" s="20"/>
      <c r="L15" s="20">
        <v>6.4892926670992862E-2</v>
      </c>
      <c r="M15" s="20">
        <v>0</v>
      </c>
    </row>
    <row r="16" spans="1:13" x14ac:dyDescent="0.35">
      <c r="A16" s="20" t="s">
        <v>104</v>
      </c>
      <c r="B16" s="20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6.4102564102564097E-2</v>
      </c>
      <c r="I16" s="20">
        <v>6.4474532559638947E-2</v>
      </c>
      <c r="J16" s="20"/>
      <c r="K16" s="20"/>
      <c r="L16" s="20">
        <v>6.4892926670992862E-2</v>
      </c>
      <c r="M16" s="20">
        <v>6.5231572080887146E-2</v>
      </c>
    </row>
    <row r="17" spans="1:13" x14ac:dyDescent="0.35">
      <c r="A17" s="20" t="s">
        <v>60</v>
      </c>
      <c r="B17" s="20">
        <v>0.06</v>
      </c>
      <c r="C17" s="20">
        <v>0.18226002430133656</v>
      </c>
      <c r="D17" s="20">
        <v>6.1576354679802957E-2</v>
      </c>
      <c r="E17" s="20">
        <v>0</v>
      </c>
      <c r="F17" s="20">
        <v>0</v>
      </c>
      <c r="G17" s="20">
        <v>0.12562814070351758</v>
      </c>
      <c r="H17" s="20"/>
      <c r="I17" s="20">
        <v>6.4474532559638947E-2</v>
      </c>
      <c r="J17" s="20"/>
      <c r="K17" s="20">
        <v>0.1088139281828074</v>
      </c>
      <c r="L17" s="20">
        <v>6.4892926670992862E-2</v>
      </c>
      <c r="M17" s="20"/>
    </row>
    <row r="18" spans="1:13" x14ac:dyDescent="0.35">
      <c r="A18" s="20" t="s">
        <v>0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/>
      <c r="I18" s="20"/>
      <c r="J18" s="20"/>
      <c r="K18" s="20"/>
      <c r="L18" s="20"/>
      <c r="M18" s="20"/>
    </row>
    <row r="19" spans="1:13" x14ac:dyDescent="0.35">
      <c r="A19" s="125" t="s">
        <v>187</v>
      </c>
    </row>
  </sheetData>
  <mergeCells count="1">
    <mergeCell ref="A1:M1"/>
  </mergeCells>
  <hyperlinks>
    <hyperlink ref="A19" location="Index!A1" display="Back to Table of Contents" xr:uid="{00000000-0004-0000-0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25F78-9880-43A0-9F99-AA2EA0571A3A}">
  <sheetPr codeName="Sheet8">
    <tabColor rgb="FF00B050"/>
  </sheetPr>
  <dimension ref="A1:AW24"/>
  <sheetViews>
    <sheetView zoomScaleNormal="100" workbookViewId="0">
      <pane xSplit="1" topLeftCell="AN1" activePane="topRight" state="frozen"/>
      <selection sqref="A1:I1"/>
      <selection pane="topRight" sqref="A1:AW1"/>
    </sheetView>
  </sheetViews>
  <sheetFormatPr defaultRowHeight="14.5" x14ac:dyDescent="0.35"/>
  <cols>
    <col min="1" max="1" width="35.81640625" customWidth="1"/>
    <col min="2" max="49" width="11.7265625" customWidth="1"/>
  </cols>
  <sheetData>
    <row r="1" spans="1:49" x14ac:dyDescent="0.35">
      <c r="A1" s="261" t="s">
        <v>61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</row>
    <row r="2" spans="1:49" x14ac:dyDescent="0.35">
      <c r="A2" s="54"/>
      <c r="B2" s="293" t="s">
        <v>114</v>
      </c>
      <c r="C2" s="283"/>
      <c r="D2" s="283"/>
      <c r="E2" s="284"/>
      <c r="F2" s="282" t="s">
        <v>115</v>
      </c>
      <c r="G2" s="283"/>
      <c r="H2" s="283"/>
      <c r="I2" s="284"/>
      <c r="J2" s="282" t="s">
        <v>152</v>
      </c>
      <c r="K2" s="283"/>
      <c r="L2" s="283"/>
      <c r="M2" s="284"/>
      <c r="N2" s="282" t="s">
        <v>158</v>
      </c>
      <c r="O2" s="283"/>
      <c r="P2" s="283"/>
      <c r="Q2" s="284"/>
      <c r="R2" s="282" t="s">
        <v>169</v>
      </c>
      <c r="S2" s="283"/>
      <c r="T2" s="283"/>
      <c r="U2" s="284"/>
      <c r="V2" s="282" t="s">
        <v>170</v>
      </c>
      <c r="W2" s="283"/>
      <c r="X2" s="283"/>
      <c r="Y2" s="284"/>
      <c r="Z2" s="282" t="s">
        <v>192</v>
      </c>
      <c r="AA2" s="283"/>
      <c r="AB2" s="283"/>
      <c r="AC2" s="284"/>
      <c r="AD2" s="282" t="s">
        <v>218</v>
      </c>
      <c r="AE2" s="283"/>
      <c r="AF2" s="283"/>
      <c r="AG2" s="284"/>
      <c r="AH2" s="282" t="s">
        <v>225</v>
      </c>
      <c r="AI2" s="283"/>
      <c r="AJ2" s="283"/>
      <c r="AK2" s="284"/>
      <c r="AL2" s="282" t="s">
        <v>247</v>
      </c>
      <c r="AM2" s="283"/>
      <c r="AN2" s="283"/>
      <c r="AO2" s="284"/>
      <c r="AP2" s="282" t="s">
        <v>241</v>
      </c>
      <c r="AQ2" s="283"/>
      <c r="AR2" s="283"/>
      <c r="AS2" s="284"/>
      <c r="AT2" s="282" t="s">
        <v>302</v>
      </c>
      <c r="AU2" s="283"/>
      <c r="AV2" s="283"/>
      <c r="AW2" s="284"/>
    </row>
    <row r="3" spans="1:49" x14ac:dyDescent="0.35">
      <c r="A3" s="294" t="s">
        <v>62</v>
      </c>
      <c r="B3" s="288" t="s">
        <v>108</v>
      </c>
      <c r="C3" s="289"/>
      <c r="D3" s="288" t="s">
        <v>111</v>
      </c>
      <c r="E3" s="290"/>
      <c r="F3" s="288" t="s">
        <v>108</v>
      </c>
      <c r="G3" s="289"/>
      <c r="H3" s="288" t="s">
        <v>111</v>
      </c>
      <c r="I3" s="290"/>
      <c r="J3" s="288" t="s">
        <v>108</v>
      </c>
      <c r="K3" s="289"/>
      <c r="L3" s="288" t="s">
        <v>111</v>
      </c>
      <c r="M3" s="290"/>
      <c r="N3" s="288" t="s">
        <v>108</v>
      </c>
      <c r="O3" s="289"/>
      <c r="P3" s="288" t="s">
        <v>111</v>
      </c>
      <c r="Q3" s="290"/>
      <c r="R3" s="285" t="s">
        <v>108</v>
      </c>
      <c r="S3" s="286"/>
      <c r="T3" s="285" t="s">
        <v>111</v>
      </c>
      <c r="U3" s="287"/>
      <c r="V3" s="285" t="s">
        <v>108</v>
      </c>
      <c r="W3" s="286"/>
      <c r="X3" s="285" t="s">
        <v>111</v>
      </c>
      <c r="Y3" s="287"/>
      <c r="Z3" s="285" t="s">
        <v>108</v>
      </c>
      <c r="AA3" s="286"/>
      <c r="AB3" s="285" t="s">
        <v>111</v>
      </c>
      <c r="AC3" s="287"/>
      <c r="AD3" s="285" t="s">
        <v>108</v>
      </c>
      <c r="AE3" s="286"/>
      <c r="AF3" s="285" t="s">
        <v>111</v>
      </c>
      <c r="AG3" s="287"/>
      <c r="AH3" s="285" t="s">
        <v>108</v>
      </c>
      <c r="AI3" s="286"/>
      <c r="AJ3" s="285" t="s">
        <v>111</v>
      </c>
      <c r="AK3" s="287"/>
      <c r="AL3" s="285" t="s">
        <v>108</v>
      </c>
      <c r="AM3" s="286"/>
      <c r="AN3" s="285" t="s">
        <v>111</v>
      </c>
      <c r="AO3" s="287"/>
      <c r="AP3" s="285" t="s">
        <v>108</v>
      </c>
      <c r="AQ3" s="286"/>
      <c r="AR3" s="285" t="s">
        <v>111</v>
      </c>
      <c r="AS3" s="287"/>
      <c r="AT3" s="285" t="s">
        <v>108</v>
      </c>
      <c r="AU3" s="286"/>
      <c r="AV3" s="285" t="s">
        <v>111</v>
      </c>
      <c r="AW3" s="287"/>
    </row>
    <row r="4" spans="1:49" x14ac:dyDescent="0.35">
      <c r="A4" s="295"/>
      <c r="B4" s="46" t="s">
        <v>63</v>
      </c>
      <c r="C4" s="46" t="s">
        <v>64</v>
      </c>
      <c r="D4" s="46" t="s">
        <v>63</v>
      </c>
      <c r="E4" s="59" t="s">
        <v>64</v>
      </c>
      <c r="F4" s="58" t="s">
        <v>63</v>
      </c>
      <c r="G4" s="58" t="s">
        <v>64</v>
      </c>
      <c r="H4" s="58" t="s">
        <v>63</v>
      </c>
      <c r="I4" s="59" t="s">
        <v>64</v>
      </c>
      <c r="J4" s="75" t="s">
        <v>63</v>
      </c>
      <c r="K4" s="75" t="s">
        <v>64</v>
      </c>
      <c r="L4" s="75" t="s">
        <v>63</v>
      </c>
      <c r="M4" s="59" t="s">
        <v>64</v>
      </c>
      <c r="N4" s="80" t="s">
        <v>63</v>
      </c>
      <c r="O4" s="80" t="s">
        <v>64</v>
      </c>
      <c r="P4" s="80" t="s">
        <v>63</v>
      </c>
      <c r="Q4" s="59" t="s">
        <v>64</v>
      </c>
      <c r="R4" s="117" t="s">
        <v>63</v>
      </c>
      <c r="S4" s="117" t="s">
        <v>64</v>
      </c>
      <c r="T4" s="117" t="s">
        <v>63</v>
      </c>
      <c r="U4" s="118" t="s">
        <v>64</v>
      </c>
      <c r="V4" s="117" t="s">
        <v>63</v>
      </c>
      <c r="W4" s="117" t="s">
        <v>64</v>
      </c>
      <c r="X4" s="117" t="s">
        <v>63</v>
      </c>
      <c r="Y4" s="118" t="s">
        <v>64</v>
      </c>
      <c r="Z4" s="117" t="s">
        <v>63</v>
      </c>
      <c r="AA4" s="117" t="s">
        <v>64</v>
      </c>
      <c r="AB4" s="117" t="s">
        <v>63</v>
      </c>
      <c r="AC4" s="118" t="s">
        <v>64</v>
      </c>
      <c r="AD4" s="117" t="s">
        <v>63</v>
      </c>
      <c r="AE4" s="117" t="s">
        <v>64</v>
      </c>
      <c r="AF4" s="117" t="s">
        <v>63</v>
      </c>
      <c r="AG4" s="118" t="s">
        <v>64</v>
      </c>
      <c r="AH4" s="117" t="s">
        <v>63</v>
      </c>
      <c r="AI4" s="117" t="s">
        <v>64</v>
      </c>
      <c r="AJ4" s="117" t="s">
        <v>63</v>
      </c>
      <c r="AK4" s="118" t="s">
        <v>64</v>
      </c>
      <c r="AL4" s="117" t="s">
        <v>63</v>
      </c>
      <c r="AM4" s="117" t="s">
        <v>64</v>
      </c>
      <c r="AN4" s="117" t="s">
        <v>63</v>
      </c>
      <c r="AO4" s="118" t="s">
        <v>64</v>
      </c>
      <c r="AP4" s="117" t="s">
        <v>63</v>
      </c>
      <c r="AQ4" s="117" t="s">
        <v>64</v>
      </c>
      <c r="AR4" s="117" t="s">
        <v>63</v>
      </c>
      <c r="AS4" s="118" t="s">
        <v>64</v>
      </c>
      <c r="AT4" s="117" t="s">
        <v>63</v>
      </c>
      <c r="AU4" s="117" t="s">
        <v>64</v>
      </c>
      <c r="AV4" s="117" t="s">
        <v>63</v>
      </c>
      <c r="AW4" s="118" t="s">
        <v>64</v>
      </c>
    </row>
    <row r="5" spans="1:49" x14ac:dyDescent="0.35">
      <c r="A5" s="21" t="s">
        <v>65</v>
      </c>
      <c r="B5" s="16">
        <v>1724</v>
      </c>
      <c r="C5" s="20"/>
      <c r="D5" s="5">
        <v>1640</v>
      </c>
      <c r="E5" s="60"/>
      <c r="F5" s="16">
        <v>1720</v>
      </c>
      <c r="G5" s="20"/>
      <c r="H5" s="68">
        <v>1616</v>
      </c>
      <c r="I5" s="69"/>
      <c r="J5" s="16">
        <v>1720</v>
      </c>
      <c r="K5" s="20"/>
      <c r="L5" s="68">
        <v>1624</v>
      </c>
      <c r="M5" s="69"/>
      <c r="N5" s="16">
        <v>1707</v>
      </c>
      <c r="O5" s="20"/>
      <c r="P5" s="68">
        <v>1616</v>
      </c>
      <c r="Q5" s="69"/>
      <c r="R5" s="16">
        <v>1704</v>
      </c>
      <c r="S5" s="20"/>
      <c r="T5" s="68">
        <v>1589</v>
      </c>
      <c r="U5" s="69"/>
      <c r="V5" s="16">
        <v>1703</v>
      </c>
      <c r="W5" s="20"/>
      <c r="X5" s="68">
        <v>1592</v>
      </c>
      <c r="Y5" s="69"/>
      <c r="Z5" s="16">
        <v>1701</v>
      </c>
      <c r="AA5" s="20"/>
      <c r="AB5" s="68">
        <v>1560</v>
      </c>
      <c r="AC5" s="69"/>
      <c r="AD5" s="16">
        <v>1701</v>
      </c>
      <c r="AE5" s="20"/>
      <c r="AF5" s="68">
        <v>1551</v>
      </c>
      <c r="AG5" s="69"/>
      <c r="AH5" s="16">
        <v>1700</v>
      </c>
      <c r="AI5" s="20"/>
      <c r="AJ5" s="68">
        <v>1545</v>
      </c>
      <c r="AK5" s="69"/>
      <c r="AL5" s="16">
        <v>1136</v>
      </c>
      <c r="AM5" s="20"/>
      <c r="AN5" s="68">
        <v>919</v>
      </c>
      <c r="AO5" s="69"/>
      <c r="AP5" s="16">
        <v>1699</v>
      </c>
      <c r="AQ5" s="20"/>
      <c r="AR5" s="68">
        <v>1541</v>
      </c>
      <c r="AS5" s="69"/>
      <c r="AT5" s="16">
        <v>1698</v>
      </c>
      <c r="AU5" s="20"/>
      <c r="AV5" s="68">
        <v>1533</v>
      </c>
      <c r="AW5" s="69"/>
    </row>
    <row r="6" spans="1:49" x14ac:dyDescent="0.35">
      <c r="A6" s="21" t="s">
        <v>66</v>
      </c>
      <c r="B6" s="22">
        <v>4.7900232018561484</v>
      </c>
      <c r="C6" s="22">
        <v>5.0684350877178046</v>
      </c>
      <c r="D6" s="4">
        <v>4.8189024390243906</v>
      </c>
      <c r="E6" s="61">
        <v>4.9970870169544339</v>
      </c>
      <c r="F6" s="22">
        <v>4.784302325581395</v>
      </c>
      <c r="G6" s="22">
        <v>5.0789826676396386</v>
      </c>
      <c r="H6" s="45">
        <v>4.7939356435643568</v>
      </c>
      <c r="I6" s="70">
        <v>4.9752150480422213</v>
      </c>
      <c r="J6" s="22">
        <v>4.784302325581395</v>
      </c>
      <c r="K6" s="22">
        <v>5.0789826676396386</v>
      </c>
      <c r="L6" s="45">
        <v>4.7906403940886699</v>
      </c>
      <c r="M6" s="70">
        <v>4.9823075266924466</v>
      </c>
      <c r="N6" s="22">
        <v>4.7791446983011134</v>
      </c>
      <c r="O6" s="22">
        <v>5.0792690605288033</v>
      </c>
      <c r="P6" s="45">
        <v>4.8007425742574261</v>
      </c>
      <c r="Q6" s="70">
        <v>5.1297538152170743</v>
      </c>
      <c r="R6" s="22">
        <v>4.777582159624413</v>
      </c>
      <c r="S6" s="22">
        <v>5.0783475957282063</v>
      </c>
      <c r="T6" s="45">
        <v>4.7967275015733168</v>
      </c>
      <c r="U6" s="70">
        <v>5.1290004189748331</v>
      </c>
      <c r="V6" s="22">
        <v>4.7774515560775104</v>
      </c>
      <c r="W6" s="22">
        <v>5.0783615816664733</v>
      </c>
      <c r="X6" s="45">
        <v>4.8140703517587937</v>
      </c>
      <c r="Y6" s="70">
        <v>5.121457294083462</v>
      </c>
      <c r="Z6" s="22">
        <v>4.7795414462081132</v>
      </c>
      <c r="AA6" s="22">
        <v>5.080502950999553</v>
      </c>
      <c r="AB6" s="45">
        <v>4.8</v>
      </c>
      <c r="AC6" s="70">
        <v>5.1399652718841278</v>
      </c>
      <c r="AD6" s="22">
        <v>4.7795414462081132</v>
      </c>
      <c r="AE6" s="22">
        <v>5.080502950999553</v>
      </c>
      <c r="AF6" s="45">
        <v>4.8336557059961311</v>
      </c>
      <c r="AG6" s="70">
        <v>5.1369658334286408</v>
      </c>
      <c r="AH6" s="22">
        <v>4.7794117647058822</v>
      </c>
      <c r="AI6" s="22">
        <v>5.0805050637545515</v>
      </c>
      <c r="AJ6" s="45">
        <v>4.8090614886731391</v>
      </c>
      <c r="AK6" s="70">
        <v>5.1263673711309767</v>
      </c>
      <c r="AL6" s="22">
        <v>5.246478873239437</v>
      </c>
      <c r="AM6" s="22">
        <v>5.523639541905629</v>
      </c>
      <c r="AN6" s="45">
        <v>5.2578890097932538</v>
      </c>
      <c r="AO6" s="70">
        <v>5.5618216517435997</v>
      </c>
      <c r="AP6" s="22">
        <v>4.7786933490288401</v>
      </c>
      <c r="AQ6" s="22">
        <v>5.0799917800689371</v>
      </c>
      <c r="AR6" s="45">
        <v>4.8195976638546396</v>
      </c>
      <c r="AS6" s="70">
        <v>5.1375396957751054</v>
      </c>
      <c r="AT6" s="22">
        <v>4.7791519434628977</v>
      </c>
      <c r="AU6" s="22">
        <v>5.0802631321695531</v>
      </c>
      <c r="AV6" s="45">
        <v>4.8232224396607961</v>
      </c>
      <c r="AW6" s="70">
        <v>5.1080287600576524</v>
      </c>
    </row>
    <row r="7" spans="1:49" x14ac:dyDescent="0.35">
      <c r="A7" s="23" t="s">
        <v>67</v>
      </c>
      <c r="B7" s="14"/>
      <c r="C7" s="20"/>
      <c r="D7" s="5"/>
      <c r="E7" s="60"/>
      <c r="F7" s="14"/>
      <c r="G7" s="20"/>
      <c r="H7" s="68"/>
      <c r="I7" s="69"/>
      <c r="J7" s="14"/>
      <c r="K7" s="20"/>
      <c r="L7" s="68"/>
      <c r="M7" s="69"/>
      <c r="N7" s="14"/>
      <c r="O7" s="20"/>
      <c r="P7" s="68"/>
      <c r="Q7" s="69"/>
      <c r="R7" s="14"/>
      <c r="S7" s="20"/>
      <c r="T7" s="68"/>
      <c r="U7" s="69"/>
      <c r="V7" s="14"/>
      <c r="W7" s="20"/>
      <c r="X7" s="68"/>
      <c r="Y7" s="69"/>
      <c r="Z7" s="14"/>
      <c r="AA7" s="20"/>
      <c r="AB7" s="68"/>
      <c r="AC7" s="69"/>
      <c r="AD7" s="14"/>
      <c r="AE7" s="20"/>
      <c r="AF7" s="68"/>
      <c r="AG7" s="69"/>
      <c r="AH7" s="14"/>
      <c r="AI7" s="20"/>
      <c r="AJ7" s="68"/>
      <c r="AK7" s="69"/>
      <c r="AL7" s="14"/>
      <c r="AM7" s="20"/>
      <c r="AN7" s="68"/>
      <c r="AO7" s="69"/>
      <c r="AP7" s="14"/>
      <c r="AQ7" s="20"/>
      <c r="AR7" s="68"/>
      <c r="AS7" s="69"/>
      <c r="AT7" s="14"/>
      <c r="AU7" s="20"/>
      <c r="AV7" s="68"/>
      <c r="AW7" s="69"/>
    </row>
    <row r="8" spans="1:49" x14ac:dyDescent="0.35">
      <c r="A8" s="21" t="s">
        <v>68</v>
      </c>
      <c r="B8" s="20">
        <v>21.925754060324827</v>
      </c>
      <c r="C8" s="20">
        <v>25.329603544183307</v>
      </c>
      <c r="D8" s="20">
        <v>21.646341463414632</v>
      </c>
      <c r="E8" s="62">
        <v>29.43285352313432</v>
      </c>
      <c r="F8" s="20">
        <v>22.151162790697676</v>
      </c>
      <c r="G8" s="20">
        <v>25.085629627267416</v>
      </c>
      <c r="H8" s="71">
        <v>21.967821782178216</v>
      </c>
      <c r="I8" s="72">
        <v>29.375436364717604</v>
      </c>
      <c r="J8" s="20">
        <v>22.151162790697676</v>
      </c>
      <c r="K8" s="20">
        <v>25.085629627267416</v>
      </c>
      <c r="L8" s="71">
        <v>22.044334975369459</v>
      </c>
      <c r="M8" s="72">
        <v>29.90965476434523</v>
      </c>
      <c r="N8" s="20">
        <v>22.144112478031634</v>
      </c>
      <c r="O8" s="20">
        <v>25.251794948441749</v>
      </c>
      <c r="P8" s="71">
        <v>21.720297029702969</v>
      </c>
      <c r="Q8" s="72">
        <v>24.731630510632545</v>
      </c>
      <c r="R8" s="20">
        <v>22.183098591549296</v>
      </c>
      <c r="S8" s="20">
        <v>25.281482464606103</v>
      </c>
      <c r="T8" s="71">
        <v>21.58590308370044</v>
      </c>
      <c r="U8" s="72">
        <v>24.357696530130628</v>
      </c>
      <c r="V8" s="20">
        <v>22.196124486200823</v>
      </c>
      <c r="W8" s="20">
        <v>25.285995497198421</v>
      </c>
      <c r="X8" s="71">
        <v>21.482412060301506</v>
      </c>
      <c r="Y8" s="72">
        <v>25.130702117110683</v>
      </c>
      <c r="Z8" s="20">
        <v>22.163433274544385</v>
      </c>
      <c r="AA8" s="20">
        <v>25.298223297712223</v>
      </c>
      <c r="AB8" s="71">
        <v>21.474358974358974</v>
      </c>
      <c r="AC8" s="72">
        <v>24.645130986660643</v>
      </c>
      <c r="AD8" s="20">
        <v>22.163433274544385</v>
      </c>
      <c r="AE8" s="20">
        <v>25.298223297712223</v>
      </c>
      <c r="AF8" s="71">
        <v>21.8568665377176</v>
      </c>
      <c r="AG8" s="72">
        <v>24.909647757956979</v>
      </c>
      <c r="AH8" s="20">
        <v>22.176470588235293</v>
      </c>
      <c r="AI8" s="20">
        <v>25.298887235456856</v>
      </c>
      <c r="AJ8" s="71">
        <v>21.553398058252426</v>
      </c>
      <c r="AK8" s="72">
        <v>25.008981862757224</v>
      </c>
      <c r="AL8" s="20">
        <v>23.679577464788732</v>
      </c>
      <c r="AM8" s="20">
        <v>27.267791455081209</v>
      </c>
      <c r="AN8" s="71">
        <v>23.721436343852012</v>
      </c>
      <c r="AO8" s="72">
        <v>27.718804891422653</v>
      </c>
      <c r="AP8" s="20">
        <v>22.189523248969984</v>
      </c>
      <c r="AQ8" s="20">
        <v>25.31300966894754</v>
      </c>
      <c r="AR8" s="71">
        <v>21.739130434782609</v>
      </c>
      <c r="AS8" s="72">
        <v>25.098931222716182</v>
      </c>
      <c r="AT8" s="20">
        <v>22.20259128386337</v>
      </c>
      <c r="AU8" s="20">
        <v>25.319369660267231</v>
      </c>
      <c r="AV8" s="71">
        <v>21.852576647097194</v>
      </c>
      <c r="AW8" s="72">
        <v>25.085870129493387</v>
      </c>
    </row>
    <row r="9" spans="1:49" x14ac:dyDescent="0.35">
      <c r="A9" s="21" t="s">
        <v>69</v>
      </c>
      <c r="B9" s="20">
        <v>41.837587006960554</v>
      </c>
      <c r="C9" s="20">
        <v>45.532896626425185</v>
      </c>
      <c r="D9" s="20">
        <v>41.971341463414632</v>
      </c>
      <c r="E9" s="62">
        <v>45.888494415405496</v>
      </c>
      <c r="F9" s="20">
        <v>41.756976744186048</v>
      </c>
      <c r="G9" s="20">
        <v>45.22974331980906</v>
      </c>
      <c r="H9" s="71">
        <v>41.918316831683171</v>
      </c>
      <c r="I9" s="72">
        <v>45.591022209095641</v>
      </c>
      <c r="J9" s="20">
        <v>41.756976744186048</v>
      </c>
      <c r="K9" s="20">
        <v>45.22974331980906</v>
      </c>
      <c r="L9" s="71">
        <v>41.968596059113302</v>
      </c>
      <c r="M9" s="72">
        <v>45.637347355296008</v>
      </c>
      <c r="N9" s="20">
        <v>41.750439367311074</v>
      </c>
      <c r="O9" s="20">
        <v>45.242973417878943</v>
      </c>
      <c r="P9" s="71">
        <v>41.918935643564353</v>
      </c>
      <c r="Q9" s="72">
        <v>44.584192164511563</v>
      </c>
      <c r="R9" s="20">
        <v>41.7599765258216</v>
      </c>
      <c r="S9" s="20">
        <v>45.251669133496627</v>
      </c>
      <c r="T9" s="71">
        <v>41.864694776589047</v>
      </c>
      <c r="U9" s="72">
        <v>44.406121810342633</v>
      </c>
      <c r="V9" s="20">
        <v>41.761597181444507</v>
      </c>
      <c r="W9" s="20">
        <v>45.252785127647499</v>
      </c>
      <c r="X9" s="71">
        <v>41.837311557788944</v>
      </c>
      <c r="Y9" s="72">
        <v>44.193056093560521</v>
      </c>
      <c r="Z9" s="20">
        <v>41.759553203997648</v>
      </c>
      <c r="AA9" s="20">
        <v>45.230204759887677</v>
      </c>
      <c r="AB9" s="71">
        <v>41.779487179487177</v>
      </c>
      <c r="AC9" s="72">
        <v>44.158876369345514</v>
      </c>
      <c r="AD9" s="20">
        <v>41.759553203997648</v>
      </c>
      <c r="AE9" s="20">
        <v>45.230204759887677</v>
      </c>
      <c r="AF9" s="71">
        <v>41.929722759509993</v>
      </c>
      <c r="AG9" s="72">
        <v>44.233071706310191</v>
      </c>
      <c r="AH9" s="20">
        <v>41.763529411764708</v>
      </c>
      <c r="AI9" s="20">
        <v>45.230473245899347</v>
      </c>
      <c r="AJ9" s="71">
        <v>41.926860841423945</v>
      </c>
      <c r="AK9" s="72">
        <v>44.490600104738625</v>
      </c>
      <c r="AL9" s="20">
        <v>42.786091549295776</v>
      </c>
      <c r="AM9" s="20">
        <v>46.587324824128267</v>
      </c>
      <c r="AN9" s="71">
        <v>42.904243743199132</v>
      </c>
      <c r="AO9" s="72">
        <v>45.690625902667726</v>
      </c>
      <c r="AP9" s="20">
        <v>41.762801648028251</v>
      </c>
      <c r="AQ9" s="20">
        <v>45.231718348491199</v>
      </c>
      <c r="AR9" s="71">
        <v>41.824789097988322</v>
      </c>
      <c r="AS9" s="72">
        <v>44.100298509725249</v>
      </c>
      <c r="AT9" s="20">
        <v>41.768551236749119</v>
      </c>
      <c r="AU9" s="20">
        <v>45.235042868765227</v>
      </c>
      <c r="AV9" s="71">
        <v>41.991519895629487</v>
      </c>
      <c r="AW9" s="72">
        <v>44.409953605723878</v>
      </c>
    </row>
    <row r="10" spans="1:49" x14ac:dyDescent="0.35">
      <c r="A10" s="21" t="s">
        <v>70</v>
      </c>
      <c r="B10" s="20">
        <v>88.457076566125295</v>
      </c>
      <c r="C10" s="20">
        <v>84.118467395672255</v>
      </c>
      <c r="D10" s="20">
        <v>88.841463414634148</v>
      </c>
      <c r="E10" s="62">
        <v>77.583815053847701</v>
      </c>
      <c r="F10" s="20">
        <v>88.372093023255815</v>
      </c>
      <c r="G10" s="20">
        <v>83.69642071233126</v>
      </c>
      <c r="H10" s="71">
        <v>88.92326732673267</v>
      </c>
      <c r="I10" s="72">
        <v>76.692243668201087</v>
      </c>
      <c r="J10" s="20">
        <v>88.372093023255815</v>
      </c>
      <c r="K10" s="20">
        <v>83.69642071233126</v>
      </c>
      <c r="L10" s="71">
        <v>88.916256157635473</v>
      </c>
      <c r="M10" s="72">
        <v>76.768567328221252</v>
      </c>
      <c r="N10" s="20">
        <v>88.400702987697713</v>
      </c>
      <c r="O10" s="20">
        <v>83.603526235164594</v>
      </c>
      <c r="P10" s="71">
        <v>88.861386138613867</v>
      </c>
      <c r="Q10" s="72">
        <v>83.328960990477398</v>
      </c>
      <c r="R10" s="20">
        <v>88.380281690140848</v>
      </c>
      <c r="S10" s="20">
        <v>83.584249562717119</v>
      </c>
      <c r="T10" s="71">
        <v>88.923851478917555</v>
      </c>
      <c r="U10" s="72">
        <v>83.955803920680196</v>
      </c>
      <c r="V10" s="20">
        <v>88.373458602466229</v>
      </c>
      <c r="W10" s="20">
        <v>83.581319164278085</v>
      </c>
      <c r="X10" s="71">
        <v>88.693467336683412</v>
      </c>
      <c r="Y10" s="72">
        <v>83.590775476845081</v>
      </c>
      <c r="Z10" s="20">
        <v>88.359788359788354</v>
      </c>
      <c r="AA10" s="20">
        <v>83.556589535835428</v>
      </c>
      <c r="AB10" s="71">
        <v>88.84615384615384</v>
      </c>
      <c r="AC10" s="72">
        <v>83.864939011072778</v>
      </c>
      <c r="AD10" s="20">
        <v>88.359788359788354</v>
      </c>
      <c r="AE10" s="20">
        <v>83.556589535835428</v>
      </c>
      <c r="AF10" s="71">
        <v>88.845905867182466</v>
      </c>
      <c r="AG10" s="72">
        <v>83.597177757495729</v>
      </c>
      <c r="AH10" s="20">
        <v>88.352941176470594</v>
      </c>
      <c r="AI10" s="20">
        <v>83.556157987709341</v>
      </c>
      <c r="AJ10" s="71">
        <v>88.996763754045304</v>
      </c>
      <c r="AK10" s="72">
        <v>83.833268427163887</v>
      </c>
      <c r="AL10" s="20">
        <v>87.235915492957744</v>
      </c>
      <c r="AM10" s="20">
        <v>83.504504925996571</v>
      </c>
      <c r="AN10" s="71">
        <v>87.704026115342771</v>
      </c>
      <c r="AO10" s="72">
        <v>84.218653934180026</v>
      </c>
      <c r="AP10" s="20">
        <v>88.346085932901701</v>
      </c>
      <c r="AQ10" s="20">
        <v>83.546978648594987</v>
      </c>
      <c r="AR10" s="71">
        <v>88.64373783257625</v>
      </c>
      <c r="AS10" s="72">
        <v>84.1723748654167</v>
      </c>
      <c r="AT10" s="20">
        <v>88.339222614840992</v>
      </c>
      <c r="AU10" s="20">
        <v>83.542844763515888</v>
      </c>
      <c r="AV10" s="71">
        <v>88.519243313763866</v>
      </c>
      <c r="AW10" s="72">
        <v>83.874123128618621</v>
      </c>
    </row>
    <row r="11" spans="1:49" x14ac:dyDescent="0.35">
      <c r="A11" s="23" t="s">
        <v>71</v>
      </c>
      <c r="B11" s="14"/>
      <c r="C11" s="20"/>
      <c r="D11" s="5"/>
      <c r="E11" s="60"/>
      <c r="F11" s="14"/>
      <c r="G11" s="20"/>
      <c r="H11" s="68"/>
      <c r="I11" s="69"/>
      <c r="J11" s="14"/>
      <c r="K11" s="20"/>
      <c r="L11" s="68"/>
      <c r="M11" s="69"/>
      <c r="N11" s="14"/>
      <c r="O11" s="20"/>
      <c r="P11" s="68"/>
      <c r="Q11" s="69"/>
      <c r="R11" s="14"/>
      <c r="S11" s="20"/>
      <c r="T11" s="68"/>
      <c r="U11" s="69"/>
      <c r="V11" s="14"/>
      <c r="W11" s="20"/>
      <c r="X11" s="68"/>
      <c r="Y11" s="69"/>
      <c r="Z11" s="14"/>
      <c r="AA11" s="20"/>
      <c r="AB11" s="68"/>
      <c r="AC11" s="69"/>
      <c r="AD11" s="14"/>
      <c r="AE11" s="20"/>
      <c r="AF11" s="68"/>
      <c r="AG11" s="69"/>
      <c r="AH11" s="14"/>
      <c r="AI11" s="20"/>
      <c r="AJ11" s="68"/>
      <c r="AK11" s="69"/>
      <c r="AL11" s="14"/>
      <c r="AM11" s="20"/>
      <c r="AN11" s="68"/>
      <c r="AO11" s="69"/>
      <c r="AP11" s="14"/>
      <c r="AQ11" s="20"/>
      <c r="AR11" s="68"/>
      <c r="AS11" s="69"/>
      <c r="AT11" s="14"/>
      <c r="AU11" s="20"/>
      <c r="AV11" s="68"/>
      <c r="AW11" s="69"/>
    </row>
    <row r="12" spans="1:49" x14ac:dyDescent="0.35">
      <c r="A12" s="21" t="s">
        <v>112</v>
      </c>
      <c r="B12" s="20">
        <v>88.631090487238978</v>
      </c>
      <c r="C12" s="20">
        <v>86.717826319310191</v>
      </c>
      <c r="D12" s="20">
        <v>89.207317073170728</v>
      </c>
      <c r="E12" s="62">
        <v>80.606307669753747</v>
      </c>
      <c r="F12" s="20">
        <v>88.488372093023258</v>
      </c>
      <c r="G12" s="20">
        <v>86.66245098309335</v>
      </c>
      <c r="H12" s="71">
        <v>88.985148514851488</v>
      </c>
      <c r="I12" s="72">
        <v>80.284525411734322</v>
      </c>
      <c r="J12" s="20">
        <v>88.488372093023258</v>
      </c>
      <c r="K12" s="20">
        <v>86.66245098309335</v>
      </c>
      <c r="L12" s="71">
        <v>88.854679802955658</v>
      </c>
      <c r="M12" s="72">
        <v>79.732412306270717</v>
      </c>
      <c r="N12" s="20">
        <v>88.400702987697713</v>
      </c>
      <c r="O12" s="20">
        <v>86.549379409435204</v>
      </c>
      <c r="P12" s="71">
        <v>88.92326732673267</v>
      </c>
      <c r="Q12" s="72">
        <v>87.421965080413869</v>
      </c>
      <c r="R12" s="20">
        <v>88.380281690140848</v>
      </c>
      <c r="S12" s="20">
        <v>86.533566057670768</v>
      </c>
      <c r="T12" s="71">
        <v>89.112649465072366</v>
      </c>
      <c r="U12" s="72">
        <v>87.889637867625595</v>
      </c>
      <c r="V12" s="20">
        <v>88.373458602466229</v>
      </c>
      <c r="W12" s="20">
        <v>86.531162145820701</v>
      </c>
      <c r="X12" s="71">
        <v>88.94472361809045</v>
      </c>
      <c r="Y12" s="72">
        <v>87.552256192351848</v>
      </c>
      <c r="Z12" s="20">
        <v>88.418577307466194</v>
      </c>
      <c r="AA12" s="20">
        <v>86.536733212383012</v>
      </c>
      <c r="AB12" s="71">
        <v>88.974358974358978</v>
      </c>
      <c r="AC12" s="72">
        <v>87.356263291650222</v>
      </c>
      <c r="AD12" s="20">
        <v>88.418577307466194</v>
      </c>
      <c r="AE12" s="20">
        <v>86.536733212383012</v>
      </c>
      <c r="AF12" s="71">
        <v>89.426176660219213</v>
      </c>
      <c r="AG12" s="72">
        <v>88.038765603139296</v>
      </c>
      <c r="AH12" s="20">
        <v>88.411764705882348</v>
      </c>
      <c r="AI12" s="20">
        <v>86.536379876463684</v>
      </c>
      <c r="AJ12" s="71">
        <v>89.320388349514559</v>
      </c>
      <c r="AK12" s="72">
        <v>87.574451206314265</v>
      </c>
      <c r="AL12" s="20">
        <v>87.5</v>
      </c>
      <c r="AM12" s="20">
        <v>84.753069063771349</v>
      </c>
      <c r="AN12" s="71">
        <v>88.030467899891192</v>
      </c>
      <c r="AO12" s="72">
        <v>86.045541389466891</v>
      </c>
      <c r="AP12" s="20">
        <v>88.404944084755741</v>
      </c>
      <c r="AQ12" s="20">
        <v>86.528864167256046</v>
      </c>
      <c r="AR12" s="71">
        <v>89.422452952628163</v>
      </c>
      <c r="AS12" s="72">
        <v>88.250141047154258</v>
      </c>
      <c r="AT12" s="20">
        <v>88.398115429917553</v>
      </c>
      <c r="AU12" s="20">
        <v>86.525479492415585</v>
      </c>
      <c r="AV12" s="71">
        <v>89.236790606653614</v>
      </c>
      <c r="AW12" s="72">
        <v>87.635974010622988</v>
      </c>
    </row>
    <row r="13" spans="1:49" x14ac:dyDescent="0.35">
      <c r="A13" s="21" t="s">
        <v>72</v>
      </c>
      <c r="B13" s="20">
        <v>27.494199535962878</v>
      </c>
      <c r="C13" s="20">
        <v>24.690820325019214</v>
      </c>
      <c r="D13" s="20">
        <v>28.109756097560975</v>
      </c>
      <c r="E13" s="62">
        <v>17.548777616127747</v>
      </c>
      <c r="F13" s="20">
        <v>27.325581395348838</v>
      </c>
      <c r="G13" s="20">
        <v>23.99301792172249</v>
      </c>
      <c r="H13" s="71">
        <v>27.908415841584159</v>
      </c>
      <c r="I13" s="72">
        <v>16.903101830024937</v>
      </c>
      <c r="J13" s="20">
        <v>27.325581395348838</v>
      </c>
      <c r="K13" s="20">
        <v>23.99301792172249</v>
      </c>
      <c r="L13" s="71">
        <v>27.832512315270936</v>
      </c>
      <c r="M13" s="72">
        <v>16.495667846805052</v>
      </c>
      <c r="N13" s="20">
        <v>27.123608670181603</v>
      </c>
      <c r="O13" s="20">
        <v>23.887523540013344</v>
      </c>
      <c r="P13" s="71">
        <v>27.846534653465348</v>
      </c>
      <c r="Q13" s="72">
        <v>22.652362012340635</v>
      </c>
      <c r="R13" s="20">
        <v>27.05399061032864</v>
      </c>
      <c r="S13" s="20">
        <v>23.815843626256374</v>
      </c>
      <c r="T13" s="71">
        <v>28.005034612964128</v>
      </c>
      <c r="U13" s="72">
        <v>23.051821135589893</v>
      </c>
      <c r="V13" s="20">
        <v>27.011156782149147</v>
      </c>
      <c r="W13" s="20">
        <v>23.802243886557005</v>
      </c>
      <c r="X13" s="71">
        <v>27.889447236180903</v>
      </c>
      <c r="Y13" s="72">
        <v>22.799407051286593</v>
      </c>
      <c r="Z13" s="20">
        <v>27.042915931804821</v>
      </c>
      <c r="AA13" s="20">
        <v>23.838094552838026</v>
      </c>
      <c r="AB13" s="71">
        <v>28.205128205128204</v>
      </c>
      <c r="AC13" s="72">
        <v>23.055421518923858</v>
      </c>
      <c r="AD13" s="20">
        <v>27.042915931804821</v>
      </c>
      <c r="AE13" s="20">
        <v>23.838094552838026</v>
      </c>
      <c r="AF13" s="71">
        <v>28.562217923920052</v>
      </c>
      <c r="AG13" s="72">
        <v>23.015601492714165</v>
      </c>
      <c r="AH13" s="20">
        <v>27.058823529411764</v>
      </c>
      <c r="AI13" s="20">
        <v>23.838720170319043</v>
      </c>
      <c r="AJ13" s="71">
        <v>28.414239482200646</v>
      </c>
      <c r="AK13" s="72">
        <v>22.911235408765993</v>
      </c>
      <c r="AL13" s="20">
        <v>27.024647887323944</v>
      </c>
      <c r="AM13" s="20">
        <v>25.95506541403924</v>
      </c>
      <c r="AN13" s="71">
        <v>27.20348204570185</v>
      </c>
      <c r="AO13" s="72">
        <v>23.995767703764493</v>
      </c>
      <c r="AP13" s="20">
        <v>27.07474985285462</v>
      </c>
      <c r="AQ13" s="20">
        <v>23.852027504233575</v>
      </c>
      <c r="AR13" s="71">
        <v>28.423101881894873</v>
      </c>
      <c r="AS13" s="72">
        <v>22.901577607415298</v>
      </c>
      <c r="AT13" s="20">
        <v>27.031802120141343</v>
      </c>
      <c r="AU13" s="20">
        <v>23.83289503241695</v>
      </c>
      <c r="AV13" s="71">
        <v>28.440965427266796</v>
      </c>
      <c r="AW13" s="72">
        <v>22.84466081757466</v>
      </c>
    </row>
    <row r="14" spans="1:49" x14ac:dyDescent="0.35">
      <c r="A14" s="21" t="s">
        <v>73</v>
      </c>
      <c r="B14" s="20">
        <v>14.849187935034802</v>
      </c>
      <c r="C14" s="20">
        <v>13.302656369488821</v>
      </c>
      <c r="D14" s="20">
        <v>15.121951219512194</v>
      </c>
      <c r="E14" s="62">
        <v>8.794755102177767</v>
      </c>
      <c r="F14" s="20">
        <v>14.534883720930232</v>
      </c>
      <c r="G14" s="20">
        <v>12.929688295861522</v>
      </c>
      <c r="H14" s="71">
        <v>14.542079207920793</v>
      </c>
      <c r="I14" s="72">
        <v>8.1999122694583946</v>
      </c>
      <c r="J14" s="20">
        <v>14.534883720930232</v>
      </c>
      <c r="K14" s="20">
        <v>12.929688295861522</v>
      </c>
      <c r="L14" s="71">
        <v>14.532019704433498</v>
      </c>
      <c r="M14" s="72">
        <v>7.9513499569683797</v>
      </c>
      <c r="N14" s="20">
        <v>14.294083186877563</v>
      </c>
      <c r="O14" s="20">
        <v>12.450128440440213</v>
      </c>
      <c r="P14" s="71">
        <v>14.851485148514852</v>
      </c>
      <c r="Q14" s="72">
        <v>10.531311710001955</v>
      </c>
      <c r="R14" s="20">
        <v>14.26056338028169</v>
      </c>
      <c r="S14" s="20">
        <v>12.381102183320664</v>
      </c>
      <c r="T14" s="71">
        <v>14.789175582127124</v>
      </c>
      <c r="U14" s="72">
        <v>10.703661605588492</v>
      </c>
      <c r="V14" s="20">
        <v>14.268937169700529</v>
      </c>
      <c r="W14" s="20">
        <v>12.383312351089122</v>
      </c>
      <c r="X14" s="71">
        <v>15.012562814070352</v>
      </c>
      <c r="Y14" s="72">
        <v>10.76863924952508</v>
      </c>
      <c r="Z14" s="20">
        <v>14.285714285714286</v>
      </c>
      <c r="AA14" s="20">
        <v>12.401963953882055</v>
      </c>
      <c r="AB14" s="71">
        <v>15.064102564102564</v>
      </c>
      <c r="AC14" s="72">
        <v>10.902032018326858</v>
      </c>
      <c r="AD14" s="20">
        <v>14.285714285714286</v>
      </c>
      <c r="AE14" s="20">
        <v>12.401963953882055</v>
      </c>
      <c r="AF14" s="71">
        <v>15.28046421663443</v>
      </c>
      <c r="AG14" s="72">
        <v>10.811918631707288</v>
      </c>
      <c r="AH14" s="20">
        <v>14.294117647058824</v>
      </c>
      <c r="AI14" s="20">
        <v>12.402289436501116</v>
      </c>
      <c r="AJ14" s="71">
        <v>15.145631067961165</v>
      </c>
      <c r="AK14" s="72">
        <v>10.838698895119162</v>
      </c>
      <c r="AL14" s="20">
        <v>14.348591549295774</v>
      </c>
      <c r="AM14" s="20">
        <v>13.303219903195803</v>
      </c>
      <c r="AN14" s="71">
        <v>14.689880304678999</v>
      </c>
      <c r="AO14" s="72">
        <v>11.126445414813976</v>
      </c>
      <c r="AP14" s="20">
        <v>14.302530900529723</v>
      </c>
      <c r="AQ14" s="20">
        <v>12.40921268597328</v>
      </c>
      <c r="AR14" s="71">
        <v>15.18494484101233</v>
      </c>
      <c r="AS14" s="72">
        <v>11.108565709147175</v>
      </c>
      <c r="AT14" s="20">
        <v>14.310954063604241</v>
      </c>
      <c r="AU14" s="20">
        <v>12.41233054852693</v>
      </c>
      <c r="AV14" s="71">
        <v>15.198956294846706</v>
      </c>
      <c r="AW14" s="72">
        <v>11.027866550387872</v>
      </c>
    </row>
    <row r="15" spans="1:49" x14ac:dyDescent="0.35">
      <c r="A15" s="21" t="s">
        <v>74</v>
      </c>
      <c r="B15" s="20">
        <v>5.6264501160092806</v>
      </c>
      <c r="C15" s="20">
        <v>4.5346533307876893</v>
      </c>
      <c r="D15" s="20">
        <v>5.7926829268292686</v>
      </c>
      <c r="E15" s="62">
        <v>3.1165009578432241</v>
      </c>
      <c r="F15" s="20">
        <v>5.4651162790697674</v>
      </c>
      <c r="G15" s="20">
        <v>4.1108974623605077</v>
      </c>
      <c r="H15" s="71">
        <v>5.4455445544554459</v>
      </c>
      <c r="I15" s="72">
        <v>2.564152690357314</v>
      </c>
      <c r="J15" s="20">
        <v>5.4651162790697674</v>
      </c>
      <c r="K15" s="20">
        <v>4.1108974623605077</v>
      </c>
      <c r="L15" s="71">
        <v>5.4187192118226601</v>
      </c>
      <c r="M15" s="72">
        <v>2.5020413736362301</v>
      </c>
      <c r="N15" s="20">
        <v>5.2138254247217342</v>
      </c>
      <c r="O15" s="20">
        <v>3.6264371737695846</v>
      </c>
      <c r="P15" s="71">
        <v>5.3836633663366333</v>
      </c>
      <c r="Q15" s="72">
        <v>3.1767904746653968</v>
      </c>
      <c r="R15" s="20">
        <v>5.223004694835681</v>
      </c>
      <c r="S15" s="20">
        <v>3.6307006295926305</v>
      </c>
      <c r="T15" s="71">
        <v>5.3492762743864066</v>
      </c>
      <c r="U15" s="72">
        <v>3.1261636127174222</v>
      </c>
      <c r="V15" s="20">
        <v>5.2260716382853785</v>
      </c>
      <c r="W15" s="20">
        <v>3.6313487510110338</v>
      </c>
      <c r="X15" s="71">
        <v>5.4020100502512562</v>
      </c>
      <c r="Y15" s="72">
        <v>3.2149290905943246</v>
      </c>
      <c r="Z15" s="20">
        <v>5.2322163433274547</v>
      </c>
      <c r="AA15" s="20">
        <v>3.636818246779709</v>
      </c>
      <c r="AB15" s="71">
        <v>5.5769230769230766</v>
      </c>
      <c r="AC15" s="72">
        <v>3.3595605891436575</v>
      </c>
      <c r="AD15" s="20">
        <v>5.2322163433274547</v>
      </c>
      <c r="AE15" s="20">
        <v>3.636818246779709</v>
      </c>
      <c r="AF15" s="71">
        <v>5.5448098001289488</v>
      </c>
      <c r="AG15" s="72">
        <v>3.2075706244026554</v>
      </c>
      <c r="AH15" s="20">
        <v>5.2352941176470589</v>
      </c>
      <c r="AI15" s="20">
        <v>3.6369136930438986</v>
      </c>
      <c r="AJ15" s="71">
        <v>5.4368932038834954</v>
      </c>
      <c r="AK15" s="72">
        <v>3.2186086410094878</v>
      </c>
      <c r="AL15" s="20">
        <v>5.721830985915493</v>
      </c>
      <c r="AM15" s="20">
        <v>3.8027581313722645</v>
      </c>
      <c r="AN15" s="71">
        <v>5.7671381936887922</v>
      </c>
      <c r="AO15" s="72">
        <v>3.5610725693509124</v>
      </c>
      <c r="AP15" s="20">
        <v>5.2383755150088289</v>
      </c>
      <c r="AQ15" s="20">
        <v>3.638943903750929</v>
      </c>
      <c r="AR15" s="71">
        <v>5.5158987670343933</v>
      </c>
      <c r="AS15" s="72">
        <v>3.3500985193678199</v>
      </c>
      <c r="AT15" s="20">
        <v>5.2414605418138986</v>
      </c>
      <c r="AU15" s="20">
        <v>3.6398582024433157</v>
      </c>
      <c r="AV15" s="71">
        <v>5.4142204827136338</v>
      </c>
      <c r="AW15" s="72">
        <v>3.1190881749495918</v>
      </c>
    </row>
    <row r="16" spans="1:49" x14ac:dyDescent="0.35">
      <c r="A16" s="21" t="s">
        <v>75</v>
      </c>
      <c r="B16" s="20">
        <v>2.0301624129930396</v>
      </c>
      <c r="C16" s="20">
        <v>1.7620945947114028</v>
      </c>
      <c r="D16" s="20">
        <v>2.0731707317073171</v>
      </c>
      <c r="E16" s="62">
        <v>1.1787591938280548</v>
      </c>
      <c r="F16" s="20">
        <v>1.9767441860465116</v>
      </c>
      <c r="G16" s="20">
        <v>1.4187792663424297</v>
      </c>
      <c r="H16" s="71">
        <v>1.9801980198019802</v>
      </c>
      <c r="I16" s="72">
        <v>0.95770833603639616</v>
      </c>
      <c r="J16" s="20">
        <v>1.9767441860465116</v>
      </c>
      <c r="K16" s="20">
        <v>1.4187792663424297</v>
      </c>
      <c r="L16" s="71">
        <v>1.9704433497536946</v>
      </c>
      <c r="M16" s="72">
        <v>0.96599144910605805</v>
      </c>
      <c r="N16" s="20">
        <v>1.9332161687170475</v>
      </c>
      <c r="O16" s="20">
        <v>1.2637520750671398</v>
      </c>
      <c r="P16" s="71">
        <v>1.9801980198019802</v>
      </c>
      <c r="Q16" s="72">
        <v>1.5412796793462291</v>
      </c>
      <c r="R16" s="20">
        <v>1.8779342723004695</v>
      </c>
      <c r="S16" s="20">
        <v>1.1815744467343514</v>
      </c>
      <c r="T16" s="71">
        <v>2.0138451856513528</v>
      </c>
      <c r="U16" s="72">
        <v>1.6426825139441728</v>
      </c>
      <c r="V16" s="20">
        <v>1.8790369935408104</v>
      </c>
      <c r="W16" s="20">
        <v>1.1817853712319883</v>
      </c>
      <c r="X16" s="71">
        <v>2.0100502512562812</v>
      </c>
      <c r="Y16" s="72">
        <v>1.6189995179565984</v>
      </c>
      <c r="Z16" s="20">
        <v>1.8812463256907701</v>
      </c>
      <c r="AA16" s="20">
        <v>1.1835653627807581</v>
      </c>
      <c r="AB16" s="71">
        <v>2.0512820512820511</v>
      </c>
      <c r="AC16" s="72">
        <v>1.689722049695533</v>
      </c>
      <c r="AD16" s="20">
        <v>1.8812463256907701</v>
      </c>
      <c r="AE16" s="20">
        <v>1.1835653627807581</v>
      </c>
      <c r="AF16" s="71">
        <v>2.0631850419084463</v>
      </c>
      <c r="AG16" s="72">
        <v>1.6535055669872361</v>
      </c>
      <c r="AH16" s="20">
        <v>1.8823529411764706</v>
      </c>
      <c r="AI16" s="20">
        <v>1.1835964247928348</v>
      </c>
      <c r="AJ16" s="71">
        <v>2.0711974110032361</v>
      </c>
      <c r="AK16" s="72">
        <v>1.7056077487617829</v>
      </c>
      <c r="AL16" s="20">
        <v>2.112676056338028</v>
      </c>
      <c r="AM16" s="20">
        <v>1.2227323773054055</v>
      </c>
      <c r="AN16" s="71">
        <v>2.1762785636561479</v>
      </c>
      <c r="AO16" s="72">
        <v>1.7010595785084082</v>
      </c>
      <c r="AP16" s="20">
        <v>1.883460859329017</v>
      </c>
      <c r="AQ16" s="20">
        <v>1.1842571361369101</v>
      </c>
      <c r="AR16" s="71">
        <v>2.0116807268007788</v>
      </c>
      <c r="AS16" s="72">
        <v>1.6642789672171041</v>
      </c>
      <c r="AT16" s="20">
        <v>1.8845700824499412</v>
      </c>
      <c r="AU16" s="20">
        <v>1.1845546853104227</v>
      </c>
      <c r="AV16" s="71">
        <v>2.0874103065883887</v>
      </c>
      <c r="AW16" s="72">
        <v>1.6658014894501458</v>
      </c>
    </row>
    <row r="17" spans="1:49" x14ac:dyDescent="0.35">
      <c r="A17" s="23" t="s">
        <v>23</v>
      </c>
      <c r="B17" s="14"/>
      <c r="C17" s="20"/>
      <c r="D17" s="5"/>
      <c r="E17" s="60"/>
      <c r="F17" s="14"/>
      <c r="G17" s="20"/>
      <c r="H17" s="68"/>
      <c r="I17" s="69"/>
      <c r="J17" s="14"/>
      <c r="K17" s="20"/>
      <c r="L17" s="68"/>
      <c r="M17" s="69"/>
      <c r="N17" s="14"/>
      <c r="O17" s="20"/>
      <c r="P17" s="68"/>
      <c r="Q17" s="69"/>
      <c r="R17" s="14"/>
      <c r="S17" s="20"/>
      <c r="T17" s="68"/>
      <c r="U17" s="69"/>
      <c r="V17" s="14"/>
      <c r="W17" s="20"/>
      <c r="X17" s="68"/>
      <c r="Y17" s="69"/>
      <c r="Z17" s="14"/>
      <c r="AA17" s="20"/>
      <c r="AB17" s="68"/>
      <c r="AC17" s="69"/>
      <c r="AD17" s="14"/>
      <c r="AE17" s="20"/>
      <c r="AF17" s="68"/>
      <c r="AG17" s="69"/>
      <c r="AH17" s="14"/>
      <c r="AI17" s="20"/>
      <c r="AJ17" s="68"/>
      <c r="AK17" s="69"/>
      <c r="AL17" s="14"/>
      <c r="AM17" s="20"/>
      <c r="AN17" s="68"/>
      <c r="AO17" s="69"/>
      <c r="AP17" s="14"/>
      <c r="AQ17" s="20"/>
      <c r="AR17" s="68"/>
      <c r="AS17" s="69"/>
      <c r="AT17" s="14"/>
      <c r="AU17" s="20"/>
      <c r="AV17" s="68"/>
      <c r="AW17" s="69"/>
    </row>
    <row r="18" spans="1:49" x14ac:dyDescent="0.35">
      <c r="A18" s="21" t="s">
        <v>24</v>
      </c>
      <c r="B18" s="20">
        <v>7.830626450116009</v>
      </c>
      <c r="C18" s="20">
        <v>6.6857130077298574</v>
      </c>
      <c r="D18" s="20">
        <v>7.1951219512195124</v>
      </c>
      <c r="E18" s="62">
        <v>13.461090523265325</v>
      </c>
      <c r="F18" s="20">
        <v>7.9069767441860463</v>
      </c>
      <c r="G18" s="20">
        <v>7.6649703919074001</v>
      </c>
      <c r="H18" s="71">
        <v>7.673267326732673</v>
      </c>
      <c r="I18" s="72">
        <v>14.678958036557859</v>
      </c>
      <c r="J18" s="20">
        <v>7.9069767441860463</v>
      </c>
      <c r="K18" s="20">
        <v>7.6649703919074001</v>
      </c>
      <c r="L18" s="71">
        <v>7.6970443349753692</v>
      </c>
      <c r="M18" s="72">
        <v>15.314808963064026</v>
      </c>
      <c r="N18" s="20">
        <v>7.8500292911540717</v>
      </c>
      <c r="O18" s="20">
        <v>7.5633686434573315</v>
      </c>
      <c r="P18" s="71">
        <v>7.673267326732673</v>
      </c>
      <c r="Q18" s="72">
        <v>9.1319349923029236</v>
      </c>
      <c r="R18" s="20">
        <v>7.863849765258216</v>
      </c>
      <c r="S18" s="20">
        <v>7.5722605907156577</v>
      </c>
      <c r="T18" s="71">
        <v>7.4260541220893641</v>
      </c>
      <c r="U18" s="72">
        <v>8.8610873904151379</v>
      </c>
      <c r="V18" s="20">
        <v>7.8684674104521433</v>
      </c>
      <c r="W18" s="20">
        <v>7.5736123254840306</v>
      </c>
      <c r="X18" s="71">
        <v>7.3492462311557789</v>
      </c>
      <c r="Y18" s="72">
        <v>8.7719115846633233</v>
      </c>
      <c r="Z18" s="20">
        <v>7.8777189888301002</v>
      </c>
      <c r="AA18" s="20">
        <v>7.5850196133564189</v>
      </c>
      <c r="AB18" s="71">
        <v>7.115384615384615</v>
      </c>
      <c r="AC18" s="72">
        <v>8.2389595954393826</v>
      </c>
      <c r="AD18" s="20">
        <v>7.8777189888301002</v>
      </c>
      <c r="AE18" s="20">
        <v>7.5850196133564189</v>
      </c>
      <c r="AF18" s="71">
        <v>6.7698259187620886</v>
      </c>
      <c r="AG18" s="72">
        <v>7.9551259272629293</v>
      </c>
      <c r="AH18" s="20">
        <v>7.882352941176471</v>
      </c>
      <c r="AI18" s="20">
        <v>7.5852186779609099</v>
      </c>
      <c r="AJ18" s="71">
        <v>7.0550161812297736</v>
      </c>
      <c r="AK18" s="72">
        <v>8.0640011744727982</v>
      </c>
      <c r="AL18" s="20">
        <v>7.922535211267606</v>
      </c>
      <c r="AM18" s="20">
        <v>7.2202065245313829</v>
      </c>
      <c r="AN18" s="71">
        <v>8.0522306855277481</v>
      </c>
      <c r="AO18" s="72">
        <v>8.6822604716230192</v>
      </c>
      <c r="AP18" s="20">
        <v>7.8869923484402591</v>
      </c>
      <c r="AQ18" s="20">
        <v>7.589452925313168</v>
      </c>
      <c r="AR18" s="71">
        <v>7.4626865671641793</v>
      </c>
      <c r="AS18" s="72">
        <v>8.3258464504614746</v>
      </c>
      <c r="AT18" s="20">
        <v>7.8916372202591285</v>
      </c>
      <c r="AU18" s="20">
        <v>7.5913598046355979</v>
      </c>
      <c r="AV18" s="71">
        <v>7.3059360730593603</v>
      </c>
      <c r="AW18" s="72">
        <v>8.5013387320585636</v>
      </c>
    </row>
    <row r="19" spans="1:49" x14ac:dyDescent="0.35">
      <c r="A19" s="21" t="s">
        <v>25</v>
      </c>
      <c r="B19" s="20">
        <v>13.689095127610209</v>
      </c>
      <c r="C19" s="20">
        <v>13.254783866406306</v>
      </c>
      <c r="D19" s="20">
        <v>13.170731707317072</v>
      </c>
      <c r="E19" s="62">
        <v>17.588920596926112</v>
      </c>
      <c r="F19" s="20">
        <v>13.720930232558139</v>
      </c>
      <c r="G19" s="20">
        <v>14.713924832916996</v>
      </c>
      <c r="H19" s="71">
        <v>12.809405940594059</v>
      </c>
      <c r="I19" s="72">
        <v>17.662267610078761</v>
      </c>
      <c r="J19" s="20">
        <v>13.720930232558139</v>
      </c>
      <c r="K19" s="20">
        <v>14.713924832916996</v>
      </c>
      <c r="L19" s="71">
        <v>12.807881773399014</v>
      </c>
      <c r="M19" s="72">
        <v>18.123671370169344</v>
      </c>
      <c r="N19" s="20">
        <v>13.825424721734036</v>
      </c>
      <c r="O19" s="20">
        <v>14.838664890736966</v>
      </c>
      <c r="P19" s="71">
        <v>13.180693069306932</v>
      </c>
      <c r="Q19" s="72">
        <v>14.970174871846543</v>
      </c>
      <c r="R19" s="20">
        <v>13.849765258215962</v>
      </c>
      <c r="S19" s="20">
        <v>14.856110110163966</v>
      </c>
      <c r="T19" s="71">
        <v>12.712397734424167</v>
      </c>
      <c r="U19" s="72">
        <v>13.97394587064576</v>
      </c>
      <c r="V19" s="20">
        <v>13.857897827363477</v>
      </c>
      <c r="W19" s="20">
        <v>14.858762095039303</v>
      </c>
      <c r="X19" s="71">
        <v>13.190954773869347</v>
      </c>
      <c r="Y19" s="72">
        <v>14.739324982036457</v>
      </c>
      <c r="Z19" s="20">
        <v>13.874191651969429</v>
      </c>
      <c r="AA19" s="20">
        <v>14.881142191796449</v>
      </c>
      <c r="AB19" s="71">
        <v>13.461538461538462</v>
      </c>
      <c r="AC19" s="72">
        <v>15.130754325863979</v>
      </c>
      <c r="AD19" s="20">
        <v>13.874191651969429</v>
      </c>
      <c r="AE19" s="20">
        <v>14.881142191796449</v>
      </c>
      <c r="AF19" s="71">
        <v>13.023855577047067</v>
      </c>
      <c r="AG19" s="72">
        <v>14.891940772128972</v>
      </c>
      <c r="AH19" s="20">
        <v>13.882352941176471</v>
      </c>
      <c r="AI19" s="20">
        <v>14.881532739064061</v>
      </c>
      <c r="AJ19" s="71">
        <v>12.880258899676376</v>
      </c>
      <c r="AK19" s="72">
        <v>14.628051411773644</v>
      </c>
      <c r="AL19" s="20">
        <v>13.29225352112676</v>
      </c>
      <c r="AM19" s="20">
        <v>12.882825111351172</v>
      </c>
      <c r="AN19" s="71">
        <v>12.94885745375408</v>
      </c>
      <c r="AO19" s="72">
        <v>12.302800561047855</v>
      </c>
      <c r="AP19" s="20">
        <v>13.83166568569747</v>
      </c>
      <c r="AQ19" s="20">
        <v>14.834017609978195</v>
      </c>
      <c r="AR19" s="71">
        <v>12.913692407527579</v>
      </c>
      <c r="AS19" s="72">
        <v>14.226617538962698</v>
      </c>
      <c r="AT19" s="20">
        <v>13.839811542991756</v>
      </c>
      <c r="AU19" s="20">
        <v>14.837744714122248</v>
      </c>
      <c r="AV19" s="71">
        <v>13.176777560339204</v>
      </c>
      <c r="AW19" s="72">
        <v>15.02872006776318</v>
      </c>
    </row>
    <row r="20" spans="1:49" x14ac:dyDescent="0.35">
      <c r="A20" s="21" t="s">
        <v>26</v>
      </c>
      <c r="B20" s="20">
        <v>20.765661252900234</v>
      </c>
      <c r="C20" s="20">
        <v>23.246192540394777</v>
      </c>
      <c r="D20" s="20">
        <v>20.609756097560975</v>
      </c>
      <c r="E20" s="62">
        <v>25.589546585229449</v>
      </c>
      <c r="F20" s="20">
        <v>20.813953488372093</v>
      </c>
      <c r="G20" s="20">
        <v>22.429544978602806</v>
      </c>
      <c r="H20" s="71">
        <v>20.730198019801982</v>
      </c>
      <c r="I20" s="72">
        <v>25.485922836306408</v>
      </c>
      <c r="J20" s="20">
        <v>20.813953488372093</v>
      </c>
      <c r="K20" s="20">
        <v>22.429544978602806</v>
      </c>
      <c r="L20" s="71">
        <v>20.751231527093594</v>
      </c>
      <c r="M20" s="72">
        <v>24.858978977838788</v>
      </c>
      <c r="N20" s="20">
        <v>20.913884007029878</v>
      </c>
      <c r="O20" s="20">
        <v>22.593711129769495</v>
      </c>
      <c r="P20" s="71">
        <v>20.668316831683168</v>
      </c>
      <c r="Q20" s="72">
        <v>24.577983459848159</v>
      </c>
      <c r="R20" s="20">
        <v>20.950704225352112</v>
      </c>
      <c r="S20" s="20">
        <v>22.620273644067876</v>
      </c>
      <c r="T20" s="71">
        <v>21.019509125235999</v>
      </c>
      <c r="U20" s="72">
        <v>24.610943642847111</v>
      </c>
      <c r="V20" s="20">
        <v>20.963006459189664</v>
      </c>
      <c r="W20" s="20">
        <v>22.62431162057284</v>
      </c>
      <c r="X20" s="71">
        <v>20.665829145728644</v>
      </c>
      <c r="Y20" s="72">
        <v>23.907608208569062</v>
      </c>
      <c r="Z20" s="20">
        <v>20.928865373309819</v>
      </c>
      <c r="AA20" s="20">
        <v>22.632530423411417</v>
      </c>
      <c r="AB20" s="71">
        <v>20.320512820512821</v>
      </c>
      <c r="AC20" s="72">
        <v>23.640379552064445</v>
      </c>
      <c r="AD20" s="20">
        <v>20.928865373309819</v>
      </c>
      <c r="AE20" s="20">
        <v>22.632530423411417</v>
      </c>
      <c r="AF20" s="71">
        <v>20.438426821405546</v>
      </c>
      <c r="AG20" s="72">
        <v>24.340478973521837</v>
      </c>
      <c r="AH20" s="20">
        <v>20.941176470588236</v>
      </c>
      <c r="AI20" s="20">
        <v>22.63312440153501</v>
      </c>
      <c r="AJ20" s="71">
        <v>20.776699029126213</v>
      </c>
      <c r="AK20" s="72">
        <v>24.741395073828361</v>
      </c>
      <c r="AL20" s="20">
        <v>20.774647887323944</v>
      </c>
      <c r="AM20" s="20">
        <v>22.632071096536091</v>
      </c>
      <c r="AN20" s="71">
        <v>19.368879216539717</v>
      </c>
      <c r="AO20" s="72">
        <v>22.644650700979359</v>
      </c>
      <c r="AP20" s="20">
        <v>20.953502060035316</v>
      </c>
      <c r="AQ20" s="20">
        <v>22.64575874355457</v>
      </c>
      <c r="AR20" s="71">
        <v>20.116807268007786</v>
      </c>
      <c r="AS20" s="72">
        <v>24.088915459143944</v>
      </c>
      <c r="AT20" s="20">
        <v>20.965842167255595</v>
      </c>
      <c r="AU20" s="20">
        <v>22.651448577790816</v>
      </c>
      <c r="AV20" s="71">
        <v>20.808871493803</v>
      </c>
      <c r="AW20" s="72">
        <v>24.495792899684123</v>
      </c>
    </row>
    <row r="21" spans="1:49" x14ac:dyDescent="0.35">
      <c r="A21" s="21" t="s">
        <v>27</v>
      </c>
      <c r="B21" s="20">
        <v>26.740139211136892</v>
      </c>
      <c r="C21" s="20">
        <v>28.613408288773876</v>
      </c>
      <c r="D21" s="20">
        <v>27.134146341463413</v>
      </c>
      <c r="E21" s="62">
        <v>23.4008606299879</v>
      </c>
      <c r="F21" s="20">
        <v>26.802325581395348</v>
      </c>
      <c r="G21" s="20">
        <v>27.932176378504185</v>
      </c>
      <c r="H21" s="71">
        <v>27.413366336633665</v>
      </c>
      <c r="I21" s="72">
        <v>23.438475551790919</v>
      </c>
      <c r="J21" s="20">
        <v>26.802325581395348</v>
      </c>
      <c r="K21" s="20">
        <v>27.932176378504185</v>
      </c>
      <c r="L21" s="71">
        <v>27.401477832512317</v>
      </c>
      <c r="M21" s="72">
        <v>23.401047918397172</v>
      </c>
      <c r="N21" s="20">
        <v>26.947861745752782</v>
      </c>
      <c r="O21" s="20">
        <v>28.149638992549331</v>
      </c>
      <c r="P21" s="71">
        <v>26.856435643564357</v>
      </c>
      <c r="Q21" s="72">
        <v>26.854996460970938</v>
      </c>
      <c r="R21" s="20">
        <v>26.93661971830986</v>
      </c>
      <c r="S21" s="20">
        <v>28.166633246554635</v>
      </c>
      <c r="T21" s="71">
        <v>27.186910006293267</v>
      </c>
      <c r="U21" s="72">
        <v>28.177337292432693</v>
      </c>
      <c r="V21" s="20">
        <v>26.952436876100997</v>
      </c>
      <c r="W21" s="20">
        <v>28.171661311425257</v>
      </c>
      <c r="X21" s="71">
        <v>27.072864321608041</v>
      </c>
      <c r="Y21" s="72">
        <v>28.410324745348532</v>
      </c>
      <c r="Z21" s="20">
        <v>26.925338036449148</v>
      </c>
      <c r="AA21" s="20">
        <v>28.089331968315577</v>
      </c>
      <c r="AB21" s="71">
        <v>27.115384615384617</v>
      </c>
      <c r="AC21" s="72">
        <v>28.457065348298666</v>
      </c>
      <c r="AD21" s="20">
        <v>26.925338036449148</v>
      </c>
      <c r="AE21" s="20">
        <v>28.089331968315577</v>
      </c>
      <c r="AF21" s="71">
        <v>27.466150870406189</v>
      </c>
      <c r="AG21" s="72">
        <v>28.469538919192686</v>
      </c>
      <c r="AH21" s="20">
        <v>26.941176470588236</v>
      </c>
      <c r="AI21" s="20">
        <v>28.090069157148793</v>
      </c>
      <c r="AJ21" s="71">
        <v>27.249190938511326</v>
      </c>
      <c r="AK21" s="72">
        <v>28.054746809695263</v>
      </c>
      <c r="AL21" s="20">
        <v>27.112676056338028</v>
      </c>
      <c r="AM21" s="20">
        <v>30.067239996009668</v>
      </c>
      <c r="AN21" s="71">
        <v>27.747551686615886</v>
      </c>
      <c r="AO21" s="72">
        <v>30.759954121076685</v>
      </c>
      <c r="AP21" s="20">
        <v>26.957033549146558</v>
      </c>
      <c r="AQ21" s="20">
        <v>28.105749693993296</v>
      </c>
      <c r="AR21" s="71">
        <v>27.384815055158988</v>
      </c>
      <c r="AS21" s="72">
        <v>28.461473999365953</v>
      </c>
      <c r="AT21" s="20">
        <v>26.972909305064782</v>
      </c>
      <c r="AU21" s="20">
        <v>28.112811372016772</v>
      </c>
      <c r="AV21" s="71">
        <v>26.549249836921071</v>
      </c>
      <c r="AW21" s="72">
        <v>27.172284448038656</v>
      </c>
    </row>
    <row r="22" spans="1:49" x14ac:dyDescent="0.35">
      <c r="A22" s="21" t="s">
        <v>28</v>
      </c>
      <c r="B22" s="20">
        <v>30.974477958236658</v>
      </c>
      <c r="C22" s="20">
        <v>28.199902296695182</v>
      </c>
      <c r="D22" s="20">
        <v>31.890243902439025</v>
      </c>
      <c r="E22" s="62">
        <v>19.959581664591216</v>
      </c>
      <c r="F22" s="20">
        <v>30.755813953488371</v>
      </c>
      <c r="G22" s="20">
        <v>27.259383418068612</v>
      </c>
      <c r="H22" s="71">
        <v>31.373762376237625</v>
      </c>
      <c r="I22" s="72">
        <v>18.734375965266054</v>
      </c>
      <c r="J22" s="20">
        <v>30.755813953488371</v>
      </c>
      <c r="K22" s="20">
        <v>27.259383418068612</v>
      </c>
      <c r="L22" s="71">
        <v>31.342364532019705</v>
      </c>
      <c r="M22" s="72">
        <v>18.301492770530672</v>
      </c>
      <c r="N22" s="20">
        <v>30.462800234329233</v>
      </c>
      <c r="O22" s="20">
        <v>26.854616343486875</v>
      </c>
      <c r="P22" s="71">
        <v>31.621287128712872</v>
      </c>
      <c r="Q22" s="72">
        <v>24.464910215031434</v>
      </c>
      <c r="R22" s="20">
        <v>30.399061032863848</v>
      </c>
      <c r="S22" s="20">
        <v>26.784722408497867</v>
      </c>
      <c r="T22" s="71">
        <v>31.655129011957207</v>
      </c>
      <c r="U22" s="72">
        <v>24.376685803659296</v>
      </c>
      <c r="V22" s="20">
        <v>30.358191426893718</v>
      </c>
      <c r="W22" s="20">
        <v>26.771652647478568</v>
      </c>
      <c r="X22" s="71">
        <v>31.721105527638191</v>
      </c>
      <c r="Y22" s="72">
        <v>24.170830479382627</v>
      </c>
      <c r="Z22" s="20">
        <v>30.393885949441504</v>
      </c>
      <c r="AA22" s="20">
        <v>26.811975803120138</v>
      </c>
      <c r="AB22" s="71">
        <v>31.987179487179485</v>
      </c>
      <c r="AC22" s="72">
        <v>24.532841178333523</v>
      </c>
      <c r="AD22" s="20">
        <v>30.393885949441504</v>
      </c>
      <c r="AE22" s="20">
        <v>26.811975803120138</v>
      </c>
      <c r="AF22" s="71">
        <v>32.301740812379109</v>
      </c>
      <c r="AG22" s="72">
        <v>24.342915407893575</v>
      </c>
      <c r="AH22" s="20">
        <v>30.352941176470587</v>
      </c>
      <c r="AI22" s="20">
        <v>26.810055024291227</v>
      </c>
      <c r="AJ22" s="71">
        <v>32.038834951456309</v>
      </c>
      <c r="AK22" s="72">
        <v>24.511805530229935</v>
      </c>
      <c r="AL22" s="20">
        <v>30.89788732394366</v>
      </c>
      <c r="AM22" s="20">
        <v>27.197657271571686</v>
      </c>
      <c r="AN22" s="71">
        <v>31.882480957562567</v>
      </c>
      <c r="AO22" s="72">
        <v>25.610334145273082</v>
      </c>
      <c r="AP22" s="20">
        <v>30.370806356680401</v>
      </c>
      <c r="AQ22" s="20">
        <v>26.825021027160773</v>
      </c>
      <c r="AR22" s="71">
        <v>32.121998702141468</v>
      </c>
      <c r="AS22" s="72">
        <v>24.89714655206593</v>
      </c>
      <c r="AT22" s="20">
        <v>30.329799764428738</v>
      </c>
      <c r="AU22" s="20">
        <v>26.806635531434566</v>
      </c>
      <c r="AV22" s="71">
        <v>32.159165035877365</v>
      </c>
      <c r="AW22" s="72">
        <v>24.80186385245548</v>
      </c>
    </row>
    <row r="23" spans="1:49" x14ac:dyDescent="0.35">
      <c r="A23" s="291" t="s">
        <v>107</v>
      </c>
      <c r="B23" s="292"/>
      <c r="C23" s="292"/>
      <c r="D23" s="292"/>
      <c r="E23" s="292"/>
    </row>
    <row r="24" spans="1:49" x14ac:dyDescent="0.35">
      <c r="A24" s="125" t="s">
        <v>187</v>
      </c>
    </row>
  </sheetData>
  <mergeCells count="39">
    <mergeCell ref="X3:Y3"/>
    <mergeCell ref="J3:K3"/>
    <mergeCell ref="L3:M3"/>
    <mergeCell ref="R2:U2"/>
    <mergeCell ref="A23:E23"/>
    <mergeCell ref="F3:G3"/>
    <mergeCell ref="H3:I3"/>
    <mergeCell ref="B2:E2"/>
    <mergeCell ref="F2:I2"/>
    <mergeCell ref="A3:A4"/>
    <mergeCell ref="B3:C3"/>
    <mergeCell ref="D3:E3"/>
    <mergeCell ref="AD2:AG2"/>
    <mergeCell ref="AD3:AE3"/>
    <mergeCell ref="AF3:AG3"/>
    <mergeCell ref="AP2:AS2"/>
    <mergeCell ref="AP3:AQ3"/>
    <mergeCell ref="AR3:AS3"/>
    <mergeCell ref="AL3:AM3"/>
    <mergeCell ref="AN3:AO3"/>
    <mergeCell ref="AH2:AK2"/>
    <mergeCell ref="AH3:AI3"/>
    <mergeCell ref="AJ3:AK3"/>
    <mergeCell ref="AT2:AW2"/>
    <mergeCell ref="AT3:AU3"/>
    <mergeCell ref="AV3:AW3"/>
    <mergeCell ref="A1:AW1"/>
    <mergeCell ref="N2:Q2"/>
    <mergeCell ref="N3:O3"/>
    <mergeCell ref="P3:Q3"/>
    <mergeCell ref="J2:M2"/>
    <mergeCell ref="V2:Y2"/>
    <mergeCell ref="V3:W3"/>
    <mergeCell ref="R3:S3"/>
    <mergeCell ref="T3:U3"/>
    <mergeCell ref="Z2:AC2"/>
    <mergeCell ref="Z3:AA3"/>
    <mergeCell ref="AB3:AC3"/>
    <mergeCell ref="AL2:AO2"/>
  </mergeCells>
  <hyperlinks>
    <hyperlink ref="A24" location="Index!A1" display="Back to Table of Contents" xr:uid="{00000000-0004-0000-0500-000000000000}"/>
  </hyperlinks>
  <pageMargins left="0.7" right="0.7" top="0.75" bottom="0.75" header="0.3" footer="0.3"/>
  <pageSetup scale="94" orientation="landscape" r:id="rId1"/>
  <headerFooter>
    <oddFooter>&amp;R&amp;1#&amp;"Calibri"&amp;12&amp;K000000Official Use</oddFooter>
  </headerFooter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424D-EA37-4B4F-A951-3754C09A1B8A}">
  <sheetPr>
    <tabColor rgb="FF00B050"/>
  </sheetPr>
  <dimension ref="A1:J59"/>
  <sheetViews>
    <sheetView workbookViewId="0">
      <pane ySplit="3" topLeftCell="A49" activePane="bottomLeft" state="frozen"/>
      <selection activeCell="P28" sqref="P28"/>
      <selection pane="bottomLeft" activeCell="I47" sqref="H46:I47"/>
    </sheetView>
  </sheetViews>
  <sheetFormatPr defaultColWidth="9.1796875" defaultRowHeight="14.5" x14ac:dyDescent="0.35"/>
  <cols>
    <col min="1" max="1" width="39.81640625" style="73" bestFit="1" customWidth="1"/>
    <col min="2" max="2" width="13.453125" style="73" customWidth="1"/>
    <col min="3" max="7" width="9.1796875" style="73"/>
    <col min="8" max="9" width="14" style="73" customWidth="1"/>
    <col min="10" max="16384" width="9.1796875" style="73"/>
  </cols>
  <sheetData>
    <row r="1" spans="1:10" x14ac:dyDescent="0.35">
      <c r="A1" s="300" t="s">
        <v>173</v>
      </c>
      <c r="B1" s="300"/>
      <c r="C1" s="300"/>
      <c r="D1" s="300"/>
      <c r="E1" s="300"/>
      <c r="F1" s="300"/>
      <c r="G1" s="300"/>
      <c r="H1" s="300"/>
      <c r="I1" s="300"/>
      <c r="J1" s="95"/>
    </row>
    <row r="2" spans="1:10" ht="14.5" customHeight="1" x14ac:dyDescent="0.35">
      <c r="A2" s="301"/>
      <c r="B2" s="301" t="s">
        <v>9</v>
      </c>
      <c r="C2" s="303" t="s">
        <v>19</v>
      </c>
      <c r="D2" s="304"/>
      <c r="E2" s="304"/>
      <c r="F2" s="304"/>
      <c r="G2" s="305"/>
      <c r="H2" s="306" t="s">
        <v>17</v>
      </c>
      <c r="I2" s="306"/>
      <c r="J2" s="96"/>
    </row>
    <row r="3" spans="1:10" x14ac:dyDescent="0.35">
      <c r="A3" s="302"/>
      <c r="B3" s="302"/>
      <c r="C3" s="97" t="s">
        <v>10</v>
      </c>
      <c r="D3" s="98" t="s">
        <v>11</v>
      </c>
      <c r="E3" s="98" t="s">
        <v>12</v>
      </c>
      <c r="F3" s="98" t="s">
        <v>13</v>
      </c>
      <c r="G3" s="99" t="s">
        <v>14</v>
      </c>
      <c r="H3" s="97" t="s">
        <v>16</v>
      </c>
      <c r="I3" s="100" t="s">
        <v>15</v>
      </c>
      <c r="J3" s="96"/>
    </row>
    <row r="4" spans="1:10" x14ac:dyDescent="0.35">
      <c r="A4" s="74" t="s">
        <v>146</v>
      </c>
      <c r="B4" s="79">
        <v>61.31734274405293</v>
      </c>
      <c r="C4" s="79">
        <v>50.263077735786524</v>
      </c>
      <c r="D4" s="79">
        <v>61.185006781095083</v>
      </c>
      <c r="E4" s="79">
        <v>55.83549680400062</v>
      </c>
      <c r="F4" s="79">
        <v>68.531366793341135</v>
      </c>
      <c r="G4" s="79">
        <v>68.717981732956716</v>
      </c>
      <c r="H4" s="79">
        <v>64.839556943264924</v>
      </c>
      <c r="I4" s="79">
        <v>60.477912530131036</v>
      </c>
      <c r="J4" s="298" t="s">
        <v>115</v>
      </c>
    </row>
    <row r="5" spans="1:10" x14ac:dyDescent="0.35">
      <c r="A5" s="74" t="s">
        <v>147</v>
      </c>
      <c r="B5" s="79">
        <v>16.412389487120883</v>
      </c>
      <c r="C5" s="79">
        <v>22.664231114168462</v>
      </c>
      <c r="D5" s="79">
        <v>12.176218502488476</v>
      </c>
      <c r="E5" s="79">
        <v>20.195934802084068</v>
      </c>
      <c r="F5" s="79">
        <v>14.102315657375177</v>
      </c>
      <c r="G5" s="79">
        <v>13.576635316747479</v>
      </c>
      <c r="H5" s="79">
        <v>11.988129429616407</v>
      </c>
      <c r="I5" s="79">
        <v>17.466799399882003</v>
      </c>
      <c r="J5" s="298"/>
    </row>
    <row r="6" spans="1:10" x14ac:dyDescent="0.35">
      <c r="A6" s="74" t="s">
        <v>148</v>
      </c>
      <c r="B6" s="79">
        <v>3.5515938839007068</v>
      </c>
      <c r="C6" s="79">
        <v>1.0619551144628925</v>
      </c>
      <c r="D6" s="79">
        <v>6.3287492433659196</v>
      </c>
      <c r="E6" s="79">
        <v>4.6183038160373808</v>
      </c>
      <c r="F6" s="79">
        <v>2.175070311137687</v>
      </c>
      <c r="G6" s="79">
        <v>2.8860564058570128</v>
      </c>
      <c r="H6" s="79">
        <v>2.8486141951448647</v>
      </c>
      <c r="I6" s="79">
        <v>3.7191312218193051</v>
      </c>
      <c r="J6" s="298"/>
    </row>
    <row r="7" spans="1:10" x14ac:dyDescent="0.35">
      <c r="A7" s="74" t="s">
        <v>149</v>
      </c>
      <c r="B7" s="79">
        <v>9.3997637679840729</v>
      </c>
      <c r="C7" s="79">
        <v>13.118628766300025</v>
      </c>
      <c r="D7" s="79">
        <v>11.278598547172495</v>
      </c>
      <c r="E7" s="79">
        <v>10.008574963704083</v>
      </c>
      <c r="F7" s="79">
        <v>7.1201781611366064</v>
      </c>
      <c r="G7" s="79">
        <v>6.5116118189516303</v>
      </c>
      <c r="H7" s="79">
        <v>7.14453853465767</v>
      </c>
      <c r="I7" s="79">
        <v>9.9372393708241198</v>
      </c>
      <c r="J7" s="298"/>
    </row>
    <row r="8" spans="1:10" x14ac:dyDescent="0.35">
      <c r="A8" s="74" t="s">
        <v>150</v>
      </c>
      <c r="B8" s="79">
        <v>4.7410984233808087</v>
      </c>
      <c r="C8" s="79">
        <v>5.7625600266925678</v>
      </c>
      <c r="D8" s="79">
        <v>5.2201748704083641</v>
      </c>
      <c r="E8" s="79">
        <v>5.0327069369950372</v>
      </c>
      <c r="F8" s="79">
        <v>4.6609613498181623</v>
      </c>
      <c r="G8" s="79">
        <v>3.1482282378442159</v>
      </c>
      <c r="H8" s="79">
        <v>8.3121737076601878</v>
      </c>
      <c r="I8" s="79">
        <v>3.8900234119620021</v>
      </c>
      <c r="J8" s="298"/>
    </row>
    <row r="9" spans="1:10" x14ac:dyDescent="0.35">
      <c r="A9" s="74" t="s">
        <v>151</v>
      </c>
      <c r="B9" s="79">
        <v>4.5778116935605961</v>
      </c>
      <c r="C9" s="79">
        <v>7.1295472425895472</v>
      </c>
      <c r="D9" s="79">
        <v>3.8112520554696583</v>
      </c>
      <c r="E9" s="79">
        <v>4.3089826771788085</v>
      </c>
      <c r="F9" s="79">
        <v>3.4101077271912423</v>
      </c>
      <c r="G9" s="79">
        <v>5.1594864876429511</v>
      </c>
      <c r="H9" s="79">
        <v>4.8669871896559522</v>
      </c>
      <c r="I9" s="79">
        <v>4.5088940653815364</v>
      </c>
      <c r="J9" s="298"/>
    </row>
    <row r="10" spans="1:10" x14ac:dyDescent="0.35">
      <c r="A10" s="296"/>
      <c r="B10" s="297"/>
      <c r="C10" s="297"/>
      <c r="D10" s="297"/>
      <c r="E10" s="297"/>
      <c r="F10" s="297"/>
      <c r="G10" s="297"/>
      <c r="H10" s="297"/>
      <c r="I10" s="297"/>
      <c r="J10" s="96"/>
    </row>
    <row r="11" spans="1:10" x14ac:dyDescent="0.35">
      <c r="A11" s="74" t="s">
        <v>146</v>
      </c>
      <c r="B11" s="79">
        <v>30.750113995364064</v>
      </c>
      <c r="C11" s="79">
        <v>29.81222207058002</v>
      </c>
      <c r="D11" s="79">
        <v>29.462411227900915</v>
      </c>
      <c r="E11" s="79">
        <v>26.835831631711351</v>
      </c>
      <c r="F11" s="79">
        <v>31.137741659972079</v>
      </c>
      <c r="G11" s="79">
        <v>35.333054399265315</v>
      </c>
      <c r="H11" s="79">
        <v>33.683776994235444</v>
      </c>
      <c r="I11" s="79">
        <v>30.004820591620952</v>
      </c>
      <c r="J11" s="298" t="s">
        <v>169</v>
      </c>
    </row>
    <row r="12" spans="1:10" x14ac:dyDescent="0.35">
      <c r="A12" s="74" t="s">
        <v>147</v>
      </c>
      <c r="B12" s="79">
        <v>28.588514465393366</v>
      </c>
      <c r="C12" s="79">
        <v>16.477404847428094</v>
      </c>
      <c r="D12" s="79">
        <v>29.02201238868896</v>
      </c>
      <c r="E12" s="79">
        <v>29.790232699128548</v>
      </c>
      <c r="F12" s="79">
        <v>30.064539180829936</v>
      </c>
      <c r="G12" s="79">
        <v>29.823057112537736</v>
      </c>
      <c r="H12" s="79">
        <v>32.609436897712882</v>
      </c>
      <c r="I12" s="79">
        <v>27.567004166861015</v>
      </c>
      <c r="J12" s="298"/>
    </row>
    <row r="13" spans="1:10" x14ac:dyDescent="0.35">
      <c r="A13" s="74" t="s">
        <v>148</v>
      </c>
      <c r="B13" s="79">
        <v>5.7013530665872976</v>
      </c>
      <c r="C13" s="79">
        <v>5.0616525947797912</v>
      </c>
      <c r="D13" s="79">
        <v>2.6627329208861927</v>
      </c>
      <c r="E13" s="79">
        <v>9.0032972823615403</v>
      </c>
      <c r="F13" s="79">
        <v>5.2460653680386899</v>
      </c>
      <c r="G13" s="79">
        <v>4.8683763075300774</v>
      </c>
      <c r="H13" s="79">
        <v>6.1349441827113136</v>
      </c>
      <c r="I13" s="79">
        <v>5.5911997876001855</v>
      </c>
      <c r="J13" s="298"/>
    </row>
    <row r="14" spans="1:10" x14ac:dyDescent="0.35">
      <c r="A14" s="74" t="s">
        <v>149</v>
      </c>
      <c r="B14" s="79">
        <v>19.197134607205165</v>
      </c>
      <c r="C14" s="79">
        <v>20.621642555874793</v>
      </c>
      <c r="D14" s="79">
        <v>21.872832409746028</v>
      </c>
      <c r="E14" s="79">
        <v>19.16742561474415</v>
      </c>
      <c r="F14" s="79">
        <v>20.298639267861113</v>
      </c>
      <c r="G14" s="79">
        <v>15.902222069024821</v>
      </c>
      <c r="H14" s="79">
        <v>17.939917536057003</v>
      </c>
      <c r="I14" s="79">
        <v>19.516529026591581</v>
      </c>
      <c r="J14" s="298"/>
    </row>
    <row r="15" spans="1:10" x14ac:dyDescent="0.35">
      <c r="A15" s="74" t="s">
        <v>150</v>
      </c>
      <c r="B15" s="79">
        <v>10.647678070349691</v>
      </c>
      <c r="C15" s="79">
        <v>18.031000361826276</v>
      </c>
      <c r="D15" s="79">
        <v>10.921737415726477</v>
      </c>
      <c r="E15" s="79">
        <v>10.336649313215055</v>
      </c>
      <c r="F15" s="79">
        <v>10.554543366975537</v>
      </c>
      <c r="G15" s="79">
        <v>8.2283600455256831</v>
      </c>
      <c r="H15" s="79">
        <v>5.6726148800048222</v>
      </c>
      <c r="I15" s="79">
        <v>11.91158663121562</v>
      </c>
      <c r="J15" s="298"/>
    </row>
    <row r="16" spans="1:10" x14ac:dyDescent="0.35">
      <c r="A16" s="74" t="s">
        <v>151</v>
      </c>
      <c r="B16" s="79">
        <v>5.1152057951004224</v>
      </c>
      <c r="C16" s="79">
        <v>9.9960775695110211</v>
      </c>
      <c r="D16" s="79">
        <v>6.0582736370514132</v>
      </c>
      <c r="E16" s="79">
        <v>4.8665634588393649</v>
      </c>
      <c r="F16" s="79">
        <v>2.6984711563226593</v>
      </c>
      <c r="G16" s="79">
        <v>5.8449300661163885</v>
      </c>
      <c r="H16" s="79">
        <v>3.9593095092785293</v>
      </c>
      <c r="I16" s="79">
        <v>5.4088597961106384</v>
      </c>
      <c r="J16" s="299"/>
    </row>
    <row r="17" spans="1:10" x14ac:dyDescent="0.35">
      <c r="A17" s="296"/>
      <c r="B17" s="297"/>
      <c r="C17" s="297"/>
      <c r="D17" s="297"/>
      <c r="E17" s="297"/>
      <c r="F17" s="297"/>
      <c r="G17" s="297"/>
      <c r="H17" s="297"/>
      <c r="I17" s="297"/>
      <c r="J17" s="96"/>
    </row>
    <row r="18" spans="1:10" x14ac:dyDescent="0.35">
      <c r="A18" s="74" t="s">
        <v>146</v>
      </c>
      <c r="B18" s="79">
        <v>28.53928471370029</v>
      </c>
      <c r="C18" s="79">
        <v>24.73654561353931</v>
      </c>
      <c r="D18" s="79">
        <v>26.440981680342588</v>
      </c>
      <c r="E18" s="79">
        <v>24.478898505223963</v>
      </c>
      <c r="F18" s="79">
        <v>31.420305776683254</v>
      </c>
      <c r="G18" s="79">
        <v>31.828714102716127</v>
      </c>
      <c r="H18" s="79">
        <v>33.048098791857839</v>
      </c>
      <c r="I18" s="79">
        <v>27.420577729054351</v>
      </c>
      <c r="J18" s="298" t="s">
        <v>170</v>
      </c>
    </row>
    <row r="19" spans="1:10" x14ac:dyDescent="0.35">
      <c r="A19" s="74" t="s">
        <v>147</v>
      </c>
      <c r="B19" s="79">
        <v>25.086780210064141</v>
      </c>
      <c r="C19" s="79">
        <v>21.602957779219764</v>
      </c>
      <c r="D19" s="79">
        <v>25.479378767723045</v>
      </c>
      <c r="E19" s="79">
        <v>24.724272164256185</v>
      </c>
      <c r="F19" s="79">
        <v>23.611249728068373</v>
      </c>
      <c r="G19" s="79">
        <v>28.204593856239562</v>
      </c>
      <c r="H19" s="79">
        <v>24.807639732941276</v>
      </c>
      <c r="I19" s="79">
        <v>25.156039309251128</v>
      </c>
      <c r="J19" s="298"/>
    </row>
    <row r="20" spans="1:10" x14ac:dyDescent="0.35">
      <c r="A20" s="74" t="s">
        <v>148</v>
      </c>
      <c r="B20" s="79">
        <v>4.8713525318083626</v>
      </c>
      <c r="C20" s="79">
        <v>3.5647361526816121</v>
      </c>
      <c r="D20" s="79">
        <v>3.8095677114618747</v>
      </c>
      <c r="E20" s="79">
        <v>6.7886798427114163</v>
      </c>
      <c r="F20" s="79">
        <v>4.5141373093338224</v>
      </c>
      <c r="G20" s="79">
        <v>4.5164373455618518</v>
      </c>
      <c r="H20" s="79">
        <v>5.235667713700245</v>
      </c>
      <c r="I20" s="79">
        <v>4.7809602620163147</v>
      </c>
      <c r="J20" s="298"/>
    </row>
    <row r="21" spans="1:10" x14ac:dyDescent="0.35">
      <c r="A21" s="74" t="s">
        <v>149</v>
      </c>
      <c r="B21" s="79">
        <v>24.745602482090547</v>
      </c>
      <c r="C21" s="79">
        <v>20.054336534220663</v>
      </c>
      <c r="D21" s="79">
        <v>26.341499885686016</v>
      </c>
      <c r="E21" s="79">
        <v>25.7057822353371</v>
      </c>
      <c r="F21" s="79">
        <v>26.786091663795652</v>
      </c>
      <c r="G21" s="79">
        <v>22.126840911165253</v>
      </c>
      <c r="H21" s="79">
        <v>23.087540761143384</v>
      </c>
      <c r="I21" s="79">
        <v>25.156993414616132</v>
      </c>
      <c r="J21" s="298"/>
    </row>
    <row r="22" spans="1:10" x14ac:dyDescent="0.35">
      <c r="A22" s="74" t="s">
        <v>150</v>
      </c>
      <c r="B22" s="79">
        <v>10.812786331202922</v>
      </c>
      <c r="C22" s="79">
        <v>18.282889881546538</v>
      </c>
      <c r="D22" s="79">
        <v>11.898998725206717</v>
      </c>
      <c r="E22" s="79">
        <v>10.876370658951179</v>
      </c>
      <c r="F22" s="79">
        <v>9.4187281658647262</v>
      </c>
      <c r="G22" s="79">
        <v>9.0150976093138357</v>
      </c>
      <c r="H22" s="79">
        <v>8.6251025328717326</v>
      </c>
      <c r="I22" s="79">
        <v>11.355584748473206</v>
      </c>
      <c r="J22" s="298"/>
    </row>
    <row r="23" spans="1:10" x14ac:dyDescent="0.35">
      <c r="A23" s="74" t="s">
        <v>151</v>
      </c>
      <c r="B23" s="79">
        <v>5.9441937311337227</v>
      </c>
      <c r="C23" s="79">
        <v>11.758534038792126</v>
      </c>
      <c r="D23" s="79">
        <v>6.0295732295797686</v>
      </c>
      <c r="E23" s="79">
        <v>7.4259965935201553</v>
      </c>
      <c r="F23" s="79">
        <v>4.2494873562541686</v>
      </c>
      <c r="G23" s="79">
        <v>4.3083161750033625</v>
      </c>
      <c r="H23" s="79">
        <v>5.1959504674855319</v>
      </c>
      <c r="I23" s="79">
        <v>6.129844536588883</v>
      </c>
      <c r="J23" s="299"/>
    </row>
    <row r="24" spans="1:10" x14ac:dyDescent="0.35">
      <c r="A24" s="296"/>
      <c r="B24" s="297"/>
      <c r="C24" s="297"/>
      <c r="D24" s="297"/>
      <c r="E24" s="297"/>
      <c r="F24" s="297"/>
      <c r="G24" s="297"/>
      <c r="H24" s="297"/>
      <c r="I24" s="297"/>
      <c r="J24" s="96"/>
    </row>
    <row r="25" spans="1:10" x14ac:dyDescent="0.35">
      <c r="A25" s="74" t="s">
        <v>146</v>
      </c>
      <c r="B25" s="79">
        <v>59.939065852933204</v>
      </c>
      <c r="C25" s="79">
        <v>52.987679043455884</v>
      </c>
      <c r="D25" s="79">
        <v>55.644489751313884</v>
      </c>
      <c r="E25" s="79">
        <v>58.436356452745599</v>
      </c>
      <c r="F25" s="79">
        <v>59.598113673049589</v>
      </c>
      <c r="G25" s="79">
        <v>66.765812449706431</v>
      </c>
      <c r="H25" s="79">
        <v>63.59754953660206</v>
      </c>
      <c r="I25" s="79">
        <v>59.038769548935164</v>
      </c>
      <c r="J25" s="298" t="s">
        <v>192</v>
      </c>
    </row>
    <row r="26" spans="1:10" x14ac:dyDescent="0.35">
      <c r="A26" s="74" t="s">
        <v>147</v>
      </c>
      <c r="B26" s="79">
        <v>17.926320707930653</v>
      </c>
      <c r="C26" s="79">
        <v>16.437564985189386</v>
      </c>
      <c r="D26" s="79">
        <v>21.400225884919827</v>
      </c>
      <c r="E26" s="79">
        <v>15.751879556498661</v>
      </c>
      <c r="F26" s="79">
        <v>17.657097518219516</v>
      </c>
      <c r="G26" s="79">
        <v>18.691373086605743</v>
      </c>
      <c r="H26" s="79">
        <v>18.010920415766883</v>
      </c>
      <c r="I26" s="79">
        <v>17.90550202705905</v>
      </c>
      <c r="J26" s="298"/>
    </row>
    <row r="27" spans="1:10" x14ac:dyDescent="0.35">
      <c r="A27" s="74" t="s">
        <v>148</v>
      </c>
      <c r="B27" s="79">
        <v>2.8264122036732209</v>
      </c>
      <c r="C27" s="79">
        <v>5.0871345610323981</v>
      </c>
      <c r="D27" s="79">
        <v>0.60619540280628881</v>
      </c>
      <c r="E27" s="79">
        <v>3.0696197131172154</v>
      </c>
      <c r="F27" s="79">
        <v>4.2956905108616654</v>
      </c>
      <c r="G27" s="79">
        <v>1.4978538196908455</v>
      </c>
      <c r="H27" s="79">
        <v>2.5338818952421907</v>
      </c>
      <c r="I27" s="79">
        <v>2.8983993924267191</v>
      </c>
      <c r="J27" s="298"/>
    </row>
    <row r="28" spans="1:10" x14ac:dyDescent="0.35">
      <c r="A28" s="74" t="s">
        <v>149</v>
      </c>
      <c r="B28" s="79">
        <v>8.2147062042468555</v>
      </c>
      <c r="C28" s="79">
        <v>7.390104070700704</v>
      </c>
      <c r="D28" s="79">
        <v>14.42191401209203</v>
      </c>
      <c r="E28" s="79">
        <v>10.853622779786129</v>
      </c>
      <c r="F28" s="79">
        <v>5.1116559493193003</v>
      </c>
      <c r="G28" s="79">
        <v>5.7197991589104058</v>
      </c>
      <c r="H28" s="79">
        <v>6.9495277021605837</v>
      </c>
      <c r="I28" s="79">
        <v>8.5260470841886189</v>
      </c>
      <c r="J28" s="298"/>
    </row>
    <row r="29" spans="1:10" x14ac:dyDescent="0.35">
      <c r="A29" s="74" t="s">
        <v>150</v>
      </c>
      <c r="B29" s="79">
        <v>2.6806756205002333</v>
      </c>
      <c r="C29" s="79">
        <v>4.1162207747889425</v>
      </c>
      <c r="D29" s="79">
        <v>1.8271900021174403</v>
      </c>
      <c r="E29" s="79">
        <v>3.3864267315080641</v>
      </c>
      <c r="F29" s="79">
        <v>2.8203885449234236</v>
      </c>
      <c r="G29" s="79">
        <v>1.8828242374194653</v>
      </c>
      <c r="H29" s="79">
        <v>2.9900668262490506</v>
      </c>
      <c r="I29" s="79">
        <v>2.6045392254498601</v>
      </c>
      <c r="J29" s="298"/>
    </row>
    <row r="30" spans="1:10" x14ac:dyDescent="0.35">
      <c r="A30" s="74" t="s">
        <v>151</v>
      </c>
      <c r="B30" s="79">
        <v>8.4128194107158194</v>
      </c>
      <c r="C30" s="79">
        <v>13.981296564832672</v>
      </c>
      <c r="D30" s="79">
        <v>6.0999849467505394</v>
      </c>
      <c r="E30" s="79">
        <v>8.5020947663443422</v>
      </c>
      <c r="F30" s="79">
        <v>10.517053803626505</v>
      </c>
      <c r="G30" s="79">
        <v>5.4423372476671021</v>
      </c>
      <c r="H30" s="79">
        <v>5.9180536239792083</v>
      </c>
      <c r="I30" s="79">
        <v>9.0267427219405771</v>
      </c>
      <c r="J30" s="299"/>
    </row>
    <row r="31" spans="1:10" x14ac:dyDescent="0.35">
      <c r="A31" s="296"/>
      <c r="B31" s="297"/>
      <c r="C31" s="297"/>
      <c r="D31" s="297"/>
      <c r="E31" s="297"/>
      <c r="F31" s="297"/>
      <c r="G31" s="297"/>
      <c r="H31" s="297"/>
      <c r="I31" s="297"/>
      <c r="J31" s="96"/>
    </row>
    <row r="32" spans="1:10" x14ac:dyDescent="0.35">
      <c r="A32" s="74" t="s">
        <v>146</v>
      </c>
      <c r="B32" s="79">
        <v>57.906060772620783</v>
      </c>
      <c r="C32" s="79">
        <v>57.179663351117668</v>
      </c>
      <c r="D32" s="79">
        <v>50.783120545197121</v>
      </c>
      <c r="E32" s="79">
        <v>56.897969990327788</v>
      </c>
      <c r="F32" s="79">
        <v>59.775780041554718</v>
      </c>
      <c r="G32" s="79">
        <v>61.322264319031781</v>
      </c>
      <c r="H32" s="79">
        <v>62.016402144822848</v>
      </c>
      <c r="I32" s="79">
        <v>56.903386741679931</v>
      </c>
      <c r="J32" s="298" t="s">
        <v>218</v>
      </c>
    </row>
    <row r="33" spans="1:10" x14ac:dyDescent="0.35">
      <c r="A33" s="74" t="s">
        <v>147</v>
      </c>
      <c r="B33" s="79">
        <v>21.538705636812971</v>
      </c>
      <c r="C33" s="79">
        <v>15.544487965443961</v>
      </c>
      <c r="D33" s="79">
        <v>26.213916010183119</v>
      </c>
      <c r="E33" s="79">
        <v>17.936627747225685</v>
      </c>
      <c r="F33" s="79">
        <v>22.886471420759531</v>
      </c>
      <c r="G33" s="79">
        <v>22.662968309035218</v>
      </c>
      <c r="H33" s="79">
        <v>21.514705759583862</v>
      </c>
      <c r="I33" s="79">
        <v>21.544560151429721</v>
      </c>
      <c r="J33" s="298"/>
    </row>
    <row r="34" spans="1:10" x14ac:dyDescent="0.35">
      <c r="A34" s="74" t="s">
        <v>148</v>
      </c>
      <c r="B34" s="79">
        <v>4.3002286834535788</v>
      </c>
      <c r="C34" s="79">
        <v>8.2044516847730833</v>
      </c>
      <c r="D34" s="79">
        <v>2.9621759555373646</v>
      </c>
      <c r="E34" s="79">
        <v>5.4548717202208401</v>
      </c>
      <c r="F34" s="79">
        <v>3.5019254936330921</v>
      </c>
      <c r="G34" s="79">
        <v>3.6220180336892267</v>
      </c>
      <c r="H34" s="79">
        <v>4.5104661333755125</v>
      </c>
      <c r="I34" s="79">
        <v>4.2489434951250438</v>
      </c>
      <c r="J34" s="298"/>
    </row>
    <row r="35" spans="1:10" x14ac:dyDescent="0.35">
      <c r="A35" s="74" t="s">
        <v>149</v>
      </c>
      <c r="B35" s="79">
        <v>8.9161067608840998</v>
      </c>
      <c r="C35" s="79">
        <v>15.937886131319464</v>
      </c>
      <c r="D35" s="79">
        <v>12.977783129766651</v>
      </c>
      <c r="E35" s="79">
        <v>9.1507787197175805</v>
      </c>
      <c r="F35" s="79">
        <v>6.389242157925203</v>
      </c>
      <c r="G35" s="79">
        <v>6.8572432300119512</v>
      </c>
      <c r="H35" s="79">
        <v>5.9438765267804072</v>
      </c>
      <c r="I35" s="79">
        <v>9.6411506927257999</v>
      </c>
      <c r="J35" s="298"/>
    </row>
    <row r="36" spans="1:10" x14ac:dyDescent="0.35">
      <c r="A36" s="74" t="s">
        <v>150</v>
      </c>
      <c r="B36" s="79">
        <v>2.3992629005579404</v>
      </c>
      <c r="C36" s="79">
        <v>1.762837023908578</v>
      </c>
      <c r="D36" s="79">
        <v>1.7877507052118706</v>
      </c>
      <c r="E36" s="79">
        <v>4.9526123602834611</v>
      </c>
      <c r="F36" s="79">
        <v>2.1235486570454611</v>
      </c>
      <c r="G36" s="79">
        <v>0.75069947291720618</v>
      </c>
      <c r="H36" s="79">
        <v>1.591061375801383</v>
      </c>
      <c r="I36" s="79">
        <v>2.5964150607460481</v>
      </c>
      <c r="J36" s="298"/>
    </row>
    <row r="37" spans="1:10" x14ac:dyDescent="0.35">
      <c r="A37" s="74" t="s">
        <v>151</v>
      </c>
      <c r="B37" s="79">
        <v>4.9396352456706296</v>
      </c>
      <c r="C37" s="79">
        <v>1.3706738434372427</v>
      </c>
      <c r="D37" s="79">
        <v>5.2752536541038744</v>
      </c>
      <c r="E37" s="79">
        <v>5.6071394622246462</v>
      </c>
      <c r="F37" s="79">
        <v>5.3230322290820133</v>
      </c>
      <c r="G37" s="79">
        <v>4.7848066353146086</v>
      </c>
      <c r="H37" s="79">
        <v>4.4234880596359982</v>
      </c>
      <c r="I37" s="79">
        <v>5.0655438582934424</v>
      </c>
      <c r="J37" s="299"/>
    </row>
    <row r="38" spans="1:10" x14ac:dyDescent="0.35">
      <c r="A38" s="296"/>
      <c r="B38" s="297"/>
      <c r="C38" s="297"/>
      <c r="D38" s="297"/>
      <c r="E38" s="297"/>
      <c r="F38" s="297"/>
      <c r="G38" s="297"/>
      <c r="H38" s="297"/>
      <c r="I38" s="297"/>
      <c r="J38" s="96"/>
    </row>
    <row r="39" spans="1:10" x14ac:dyDescent="0.35">
      <c r="A39" s="74" t="s">
        <v>146</v>
      </c>
      <c r="B39" s="79">
        <v>51.538126844804623</v>
      </c>
      <c r="C39" s="79">
        <v>47.570399538520967</v>
      </c>
      <c r="D39" s="79">
        <v>54.181884922241629</v>
      </c>
      <c r="E39" s="79">
        <v>50.740191653898606</v>
      </c>
      <c r="F39" s="79">
        <v>50.003301717726202</v>
      </c>
      <c r="G39" s="79">
        <v>53.82779451740678</v>
      </c>
      <c r="H39" s="79">
        <v>49.444053720194788</v>
      </c>
      <c r="I39" s="79">
        <v>52.075247145781766</v>
      </c>
      <c r="J39" s="298" t="s">
        <v>225</v>
      </c>
    </row>
    <row r="40" spans="1:10" x14ac:dyDescent="0.35">
      <c r="A40" s="74" t="s">
        <v>147</v>
      </c>
      <c r="B40" s="79">
        <v>20.067715284157515</v>
      </c>
      <c r="C40" s="79">
        <v>10.472843314011646</v>
      </c>
      <c r="D40" s="79">
        <v>18.062243714441774</v>
      </c>
      <c r="E40" s="79">
        <v>19.49328284284644</v>
      </c>
      <c r="F40" s="79">
        <v>22.555759048763115</v>
      </c>
      <c r="G40" s="79">
        <v>22.153241872805971</v>
      </c>
      <c r="H40" s="79">
        <v>26.391801646753375</v>
      </c>
      <c r="I40" s="79">
        <v>18.445615687651816</v>
      </c>
      <c r="J40" s="298"/>
    </row>
    <row r="41" spans="1:10" x14ac:dyDescent="0.35">
      <c r="A41" s="74" t="s">
        <v>148</v>
      </c>
      <c r="B41" s="79">
        <v>3.4948206614465382</v>
      </c>
      <c r="C41" s="79">
        <v>8.1442224728881829</v>
      </c>
      <c r="D41" s="79">
        <v>4.8571473322348329</v>
      </c>
      <c r="E41" s="79">
        <v>1.8526639061043835</v>
      </c>
      <c r="F41" s="79">
        <v>3.2627366966393052</v>
      </c>
      <c r="G41" s="79">
        <v>3.0754039723344047</v>
      </c>
      <c r="H41" s="79">
        <v>2.8715594140460423</v>
      </c>
      <c r="I41" s="79">
        <v>3.6546843571584655</v>
      </c>
      <c r="J41" s="298"/>
    </row>
    <row r="42" spans="1:10" x14ac:dyDescent="0.35">
      <c r="A42" s="74" t="s">
        <v>149</v>
      </c>
      <c r="B42" s="79">
        <v>16.26540242091561</v>
      </c>
      <c r="C42" s="79">
        <v>23.777701215902926</v>
      </c>
      <c r="D42" s="79">
        <v>14.952022314586422</v>
      </c>
      <c r="E42" s="79">
        <v>19.442375630786806</v>
      </c>
      <c r="F42" s="79">
        <v>15.483796689475565</v>
      </c>
      <c r="G42" s="79">
        <v>12.265615751177801</v>
      </c>
      <c r="H42" s="79">
        <v>14.383987605236245</v>
      </c>
      <c r="I42" s="79">
        <v>16.747976825880031</v>
      </c>
      <c r="J42" s="298"/>
    </row>
    <row r="43" spans="1:10" x14ac:dyDescent="0.35">
      <c r="A43" s="74" t="s">
        <v>150</v>
      </c>
      <c r="B43" s="79">
        <v>4.8801581553051383</v>
      </c>
      <c r="C43" s="79">
        <v>2.033641849092767</v>
      </c>
      <c r="D43" s="79">
        <v>5.6108894013386115</v>
      </c>
      <c r="E43" s="79">
        <v>7.0981243527168116</v>
      </c>
      <c r="F43" s="79">
        <v>2.5495693729489992</v>
      </c>
      <c r="G43" s="79">
        <v>5.8092466644791205</v>
      </c>
      <c r="H43" s="79">
        <v>4.5499159158491969</v>
      </c>
      <c r="I43" s="79">
        <v>4.9648637985643687</v>
      </c>
      <c r="J43" s="298"/>
    </row>
    <row r="44" spans="1:10" x14ac:dyDescent="0.35">
      <c r="A44" s="74" t="s">
        <v>151</v>
      </c>
      <c r="B44" s="79">
        <v>3.7537766333705855</v>
      </c>
      <c r="C44" s="79">
        <v>8.0011916095835094</v>
      </c>
      <c r="D44" s="79">
        <v>2.3358123151567245</v>
      </c>
      <c r="E44" s="79">
        <v>1.3733616136469513</v>
      </c>
      <c r="F44" s="79">
        <v>6.1448364744468247</v>
      </c>
      <c r="G44" s="79">
        <v>2.8686972217959363</v>
      </c>
      <c r="H44" s="79">
        <v>2.3586816979203582</v>
      </c>
      <c r="I44" s="79">
        <v>4.111612184963537</v>
      </c>
      <c r="J44" s="299"/>
    </row>
    <row r="45" spans="1:10" x14ac:dyDescent="0.35">
      <c r="A45" s="296"/>
      <c r="B45" s="297"/>
      <c r="C45" s="297"/>
      <c r="D45" s="297"/>
      <c r="E45" s="297"/>
      <c r="F45" s="297"/>
      <c r="G45" s="297"/>
      <c r="H45" s="297"/>
      <c r="I45" s="297"/>
      <c r="J45" s="96"/>
    </row>
    <row r="46" spans="1:10" x14ac:dyDescent="0.35">
      <c r="A46" s="74" t="s">
        <v>146</v>
      </c>
      <c r="B46" s="79">
        <v>43.99767257638247</v>
      </c>
      <c r="C46" s="79">
        <v>44.818977637763609</v>
      </c>
      <c r="D46" s="79">
        <v>43.098410296465573</v>
      </c>
      <c r="E46" s="79">
        <v>44.297351875803542</v>
      </c>
      <c r="F46" s="79">
        <v>41.695539593137681</v>
      </c>
      <c r="G46" s="79">
        <v>46.578632980670683</v>
      </c>
      <c r="H46" s="79">
        <v>41.205678158781197</v>
      </c>
      <c r="I46" s="79">
        <v>44.695207266145424</v>
      </c>
      <c r="J46" s="298" t="s">
        <v>241</v>
      </c>
    </row>
    <row r="47" spans="1:10" x14ac:dyDescent="0.35">
      <c r="A47" s="74" t="s">
        <v>147</v>
      </c>
      <c r="B47" s="79">
        <v>20.149139114081517</v>
      </c>
      <c r="C47" s="79">
        <v>21.373628397896876</v>
      </c>
      <c r="D47" s="79">
        <v>20.870265214147604</v>
      </c>
      <c r="E47" s="79">
        <v>18.204458366683419</v>
      </c>
      <c r="F47" s="79">
        <v>21.306369741098173</v>
      </c>
      <c r="G47" s="79">
        <v>19.886244157440405</v>
      </c>
      <c r="H47" s="79">
        <v>24.930309364562898</v>
      </c>
      <c r="I47" s="79">
        <v>18.954640985307101</v>
      </c>
      <c r="J47" s="298"/>
    </row>
    <row r="48" spans="1:10" x14ac:dyDescent="0.35">
      <c r="A48" s="74" t="s">
        <v>148</v>
      </c>
      <c r="B48" s="79">
        <v>4.5593178754165358</v>
      </c>
      <c r="C48" s="79">
        <v>6.2749032487673455</v>
      </c>
      <c r="D48" s="79">
        <v>3.9021635910211612</v>
      </c>
      <c r="E48" s="79">
        <v>3.3010521752621402</v>
      </c>
      <c r="F48" s="79">
        <v>5.1989147053256417</v>
      </c>
      <c r="G48" s="79">
        <v>4.847373769437735</v>
      </c>
      <c r="H48" s="79">
        <v>5.9058675085292913</v>
      </c>
      <c r="I48" s="79">
        <v>4.2229042083037358</v>
      </c>
      <c r="J48" s="298"/>
    </row>
    <row r="49" spans="1:10" x14ac:dyDescent="0.35">
      <c r="A49" s="74" t="s">
        <v>149</v>
      </c>
      <c r="B49" s="79">
        <v>21.914054616406233</v>
      </c>
      <c r="C49" s="79">
        <v>20.155631522128125</v>
      </c>
      <c r="D49" s="79">
        <v>18.152093181425514</v>
      </c>
      <c r="E49" s="79">
        <v>24.000416461992248</v>
      </c>
      <c r="F49" s="79">
        <v>22.352356891954049</v>
      </c>
      <c r="G49" s="79">
        <v>22.132048444071614</v>
      </c>
      <c r="H49" s="79">
        <v>19.627820289283836</v>
      </c>
      <c r="I49" s="79">
        <v>22.485233320074567</v>
      </c>
      <c r="J49" s="298"/>
    </row>
    <row r="50" spans="1:10" x14ac:dyDescent="0.35">
      <c r="A50" s="74" t="s">
        <v>150</v>
      </c>
      <c r="B50" s="79">
        <v>8.3095410388552455</v>
      </c>
      <c r="C50" s="79">
        <v>6.6417599706946202</v>
      </c>
      <c r="D50" s="79">
        <v>13.55682026916584</v>
      </c>
      <c r="E50" s="79">
        <v>9.5183390608379277</v>
      </c>
      <c r="F50" s="79">
        <v>8.1256772207359962</v>
      </c>
      <c r="G50" s="79">
        <v>4.9095151143522262</v>
      </c>
      <c r="H50" s="79">
        <v>6.3405784139469565</v>
      </c>
      <c r="I50" s="79">
        <v>8.8014545344775641</v>
      </c>
      <c r="J50" s="298"/>
    </row>
    <row r="51" spans="1:10" x14ac:dyDescent="0.35">
      <c r="A51" s="74" t="s">
        <v>151</v>
      </c>
      <c r="B51" s="79">
        <v>1.0702747788579783</v>
      </c>
      <c r="C51" s="79">
        <v>0.73509922274939743</v>
      </c>
      <c r="D51" s="79">
        <v>0.42024744777431666</v>
      </c>
      <c r="E51" s="79">
        <v>0.67838205942073426</v>
      </c>
      <c r="F51" s="79">
        <v>1.3211418477484664</v>
      </c>
      <c r="G51" s="79">
        <v>1.6461855340273197</v>
      </c>
      <c r="H51" s="79">
        <v>1.9897462648958124</v>
      </c>
      <c r="I51" s="79">
        <v>0.84055968569160433</v>
      </c>
      <c r="J51" s="299"/>
    </row>
    <row r="52" spans="1:10" x14ac:dyDescent="0.35">
      <c r="A52" s="296"/>
      <c r="B52" s="297"/>
      <c r="C52" s="297"/>
      <c r="D52" s="297"/>
      <c r="E52" s="297"/>
      <c r="F52" s="297"/>
      <c r="G52" s="297"/>
      <c r="H52" s="297"/>
      <c r="I52" s="297"/>
      <c r="J52" s="96"/>
    </row>
    <row r="53" spans="1:10" x14ac:dyDescent="0.35">
      <c r="A53" s="74" t="s">
        <v>146</v>
      </c>
      <c r="B53" s="79">
        <v>42.313756329881173</v>
      </c>
      <c r="C53" s="79">
        <v>38.087015794980537</v>
      </c>
      <c r="D53" s="79">
        <v>39.202777477427496</v>
      </c>
      <c r="E53" s="79">
        <v>42.780676589289342</v>
      </c>
      <c r="F53" s="79">
        <v>41.437435046785772</v>
      </c>
      <c r="G53" s="79">
        <v>46.14657522980302</v>
      </c>
      <c r="H53" s="79">
        <v>41.297316322601489</v>
      </c>
      <c r="I53" s="79">
        <v>42.563459425952502</v>
      </c>
      <c r="J53" s="298" t="s">
        <v>302</v>
      </c>
    </row>
    <row r="54" spans="1:10" x14ac:dyDescent="0.35">
      <c r="A54" s="74" t="s">
        <v>147</v>
      </c>
      <c r="B54" s="79">
        <v>22.087378213621619</v>
      </c>
      <c r="C54" s="79">
        <v>19.833460107827293</v>
      </c>
      <c r="D54" s="79">
        <v>16.889642202736361</v>
      </c>
      <c r="E54" s="79">
        <v>21.929620419971069</v>
      </c>
      <c r="F54" s="79">
        <v>25.066964910810775</v>
      </c>
      <c r="G54" s="79">
        <v>22.900981008694039</v>
      </c>
      <c r="H54" s="79">
        <v>26.318260758814016</v>
      </c>
      <c r="I54" s="79">
        <v>21.048001110120811</v>
      </c>
      <c r="J54" s="298"/>
    </row>
    <row r="55" spans="1:10" x14ac:dyDescent="0.35">
      <c r="A55" s="74" t="s">
        <v>148</v>
      </c>
      <c r="B55" s="79">
        <v>4.7823208349079982</v>
      </c>
      <c r="C55" s="79">
        <v>6.5291757711649439</v>
      </c>
      <c r="D55" s="79">
        <v>5.6468489840695124</v>
      </c>
      <c r="E55" s="79">
        <v>3.8562516227247974</v>
      </c>
      <c r="F55" s="79">
        <v>5.7775780284559088</v>
      </c>
      <c r="G55" s="79">
        <v>3.4839519222112356</v>
      </c>
      <c r="H55" s="79">
        <v>4.9918352225421092</v>
      </c>
      <c r="I55" s="79">
        <v>4.7308506144433968</v>
      </c>
      <c r="J55" s="298"/>
    </row>
    <row r="56" spans="1:10" x14ac:dyDescent="0.35">
      <c r="A56" s="74" t="s">
        <v>149</v>
      </c>
      <c r="B56" s="79">
        <v>19.636897148831554</v>
      </c>
      <c r="C56" s="79">
        <v>17.839229361531075</v>
      </c>
      <c r="D56" s="79">
        <v>21.2597769276768</v>
      </c>
      <c r="E56" s="79">
        <v>20.632104145274159</v>
      </c>
      <c r="F56" s="79">
        <v>17.596986128786888</v>
      </c>
      <c r="G56" s="79">
        <v>20.521646578405097</v>
      </c>
      <c r="H56" s="79">
        <v>16.824498187517513</v>
      </c>
      <c r="I56" s="79">
        <v>20.327803373496394</v>
      </c>
      <c r="J56" s="298"/>
    </row>
    <row r="57" spans="1:10" x14ac:dyDescent="0.35">
      <c r="A57" s="74" t="s">
        <v>150</v>
      </c>
      <c r="B57" s="79">
        <v>8.3612390102729854</v>
      </c>
      <c r="C57" s="79">
        <v>6.9110365275374814</v>
      </c>
      <c r="D57" s="79">
        <v>15.529786983676058</v>
      </c>
      <c r="E57" s="79">
        <v>9.4780116735406228</v>
      </c>
      <c r="F57" s="79">
        <v>7.2772753080978632</v>
      </c>
      <c r="G57" s="79">
        <v>4.5991064289290131</v>
      </c>
      <c r="H57" s="79">
        <v>8.2376473194478805</v>
      </c>
      <c r="I57" s="79">
        <v>8.3916010853848402</v>
      </c>
      <c r="J57" s="298"/>
    </row>
    <row r="58" spans="1:10" x14ac:dyDescent="0.35">
      <c r="A58" s="74" t="s">
        <v>151</v>
      </c>
      <c r="B58" s="79">
        <v>2.818408462484665</v>
      </c>
      <c r="C58" s="79">
        <v>10.800082436958677</v>
      </c>
      <c r="D58" s="79">
        <v>1.4711674244137667</v>
      </c>
      <c r="E58" s="79">
        <v>1.3233355492000105</v>
      </c>
      <c r="F58" s="79">
        <v>2.8437605770628029</v>
      </c>
      <c r="G58" s="79">
        <v>2.3477388319576078</v>
      </c>
      <c r="H58" s="79">
        <v>2.3304421890769955</v>
      </c>
      <c r="I58" s="79">
        <v>2.9382843906020417</v>
      </c>
      <c r="J58" s="299"/>
    </row>
    <row r="59" spans="1:10" x14ac:dyDescent="0.35">
      <c r="A59" s="125" t="s">
        <v>187</v>
      </c>
    </row>
  </sheetData>
  <mergeCells count="20">
    <mergeCell ref="A1:I1"/>
    <mergeCell ref="A2:A3"/>
    <mergeCell ref="B2:B3"/>
    <mergeCell ref="C2:G2"/>
    <mergeCell ref="H2:I2"/>
    <mergeCell ref="A31:I31"/>
    <mergeCell ref="J32:J37"/>
    <mergeCell ref="J4:J9"/>
    <mergeCell ref="A24:I24"/>
    <mergeCell ref="J25:J30"/>
    <mergeCell ref="A10:I10"/>
    <mergeCell ref="J11:J16"/>
    <mergeCell ref="A17:I17"/>
    <mergeCell ref="J18:J23"/>
    <mergeCell ref="A52:I52"/>
    <mergeCell ref="J53:J58"/>
    <mergeCell ref="A45:I45"/>
    <mergeCell ref="J46:J51"/>
    <mergeCell ref="A38:I38"/>
    <mergeCell ref="J39:J44"/>
  </mergeCells>
  <hyperlinks>
    <hyperlink ref="A59" location="Index!A1" display="Back to Table of Contents" xr:uid="{00000000-0004-0000-06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0941-7452-4734-8AB9-2256258FF356}">
  <sheetPr>
    <tabColor rgb="FF00B050"/>
  </sheetPr>
  <dimension ref="A1:J73"/>
  <sheetViews>
    <sheetView tabSelected="1" zoomScaleNormal="100" workbookViewId="0">
      <pane ySplit="3" topLeftCell="A59" activePane="bottomLeft" state="frozen"/>
      <selection activeCell="P28" sqref="P28"/>
      <selection pane="bottomLeft" activeCell="F65" sqref="F65"/>
    </sheetView>
  </sheetViews>
  <sheetFormatPr defaultColWidth="9.1796875" defaultRowHeight="14.5" x14ac:dyDescent="0.35"/>
  <cols>
    <col min="1" max="1" width="39.81640625" bestFit="1" customWidth="1"/>
    <col min="2" max="2" width="13.453125" customWidth="1"/>
    <col min="8" max="9" width="14" customWidth="1"/>
  </cols>
  <sheetData>
    <row r="1" spans="1:10" x14ac:dyDescent="0.35">
      <c r="A1" s="261" t="s">
        <v>166</v>
      </c>
      <c r="B1" s="261"/>
      <c r="C1" s="261"/>
      <c r="D1" s="261"/>
      <c r="E1" s="261"/>
      <c r="F1" s="261"/>
      <c r="G1" s="261"/>
      <c r="H1" s="261"/>
      <c r="I1" s="261"/>
      <c r="J1" s="76"/>
    </row>
    <row r="2" spans="1:10" ht="14.5" customHeight="1" x14ac:dyDescent="0.35">
      <c r="A2" s="317"/>
      <c r="B2" s="317" t="s">
        <v>9</v>
      </c>
      <c r="C2" s="319" t="s">
        <v>19</v>
      </c>
      <c r="D2" s="320"/>
      <c r="E2" s="320"/>
      <c r="F2" s="320"/>
      <c r="G2" s="321"/>
      <c r="H2" s="322" t="s">
        <v>17</v>
      </c>
      <c r="I2" s="322"/>
      <c r="J2" s="77"/>
    </row>
    <row r="3" spans="1:10" x14ac:dyDescent="0.35">
      <c r="A3" s="318"/>
      <c r="B3" s="318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77"/>
    </row>
    <row r="4" spans="1:10" x14ac:dyDescent="0.35">
      <c r="A4" s="47" t="s">
        <v>146</v>
      </c>
      <c r="B4" s="2">
        <v>19.413488918881601</v>
      </c>
      <c r="C4" s="2">
        <v>11.423909103810589</v>
      </c>
      <c r="D4" s="2">
        <v>21.669073447967051</v>
      </c>
      <c r="E4" s="2">
        <v>19.111453353639224</v>
      </c>
      <c r="F4" s="2">
        <v>14.86761939139728</v>
      </c>
      <c r="G4" s="2">
        <v>29.343672906923491</v>
      </c>
      <c r="H4" s="2">
        <v>26.473709026062149</v>
      </c>
      <c r="I4" s="2">
        <v>17.730864938706819</v>
      </c>
      <c r="J4" s="270" t="s">
        <v>115</v>
      </c>
    </row>
    <row r="5" spans="1:10" x14ac:dyDescent="0.35">
      <c r="A5" s="47" t="s">
        <v>147</v>
      </c>
      <c r="B5" s="2">
        <v>6.4643492177587216</v>
      </c>
      <c r="C5" s="2">
        <v>2.5644568980179825</v>
      </c>
      <c r="D5" s="2">
        <v>4.8152316721503912</v>
      </c>
      <c r="E5" s="2">
        <v>4.2049146190761775</v>
      </c>
      <c r="F5" s="2">
        <v>10.15612656190579</v>
      </c>
      <c r="G5" s="2">
        <v>9.7626283188956613</v>
      </c>
      <c r="H5" s="2">
        <v>6.609578153093751</v>
      </c>
      <c r="I5" s="2">
        <v>6.4297375929792846</v>
      </c>
      <c r="J5" s="270"/>
    </row>
    <row r="6" spans="1:10" x14ac:dyDescent="0.35">
      <c r="A6" s="47" t="s">
        <v>148</v>
      </c>
      <c r="B6" s="2">
        <v>1.3976115306624051</v>
      </c>
      <c r="C6" s="2">
        <v>0.59157765918157257</v>
      </c>
      <c r="D6" s="2">
        <v>3.3778168945776494</v>
      </c>
      <c r="E6" s="2">
        <v>0.64117660151099132</v>
      </c>
      <c r="F6" s="2">
        <v>0.77709114611154506</v>
      </c>
      <c r="G6" s="2">
        <v>1.7742431287283051</v>
      </c>
      <c r="H6" s="2">
        <v>1.7622697730747297</v>
      </c>
      <c r="I6" s="2">
        <v>1.3107045087938762</v>
      </c>
      <c r="J6" s="270"/>
    </row>
    <row r="7" spans="1:10" x14ac:dyDescent="0.35">
      <c r="A7" s="47" t="s">
        <v>149</v>
      </c>
      <c r="B7" s="2">
        <v>7.1891240113112858</v>
      </c>
      <c r="C7" s="2">
        <v>12.058078302962199</v>
      </c>
      <c r="D7" s="2">
        <v>4.5458227562673139</v>
      </c>
      <c r="E7" s="2">
        <v>3.2158561214146828</v>
      </c>
      <c r="F7" s="2">
        <v>6.7713243889218813</v>
      </c>
      <c r="G7" s="2">
        <v>11.984224399252707</v>
      </c>
      <c r="H7" s="2">
        <v>11.757489142075265</v>
      </c>
      <c r="I7" s="2">
        <v>6.1003703177260178</v>
      </c>
      <c r="J7" s="270"/>
    </row>
    <row r="8" spans="1:10" x14ac:dyDescent="0.35">
      <c r="A8" s="47" t="s">
        <v>150</v>
      </c>
      <c r="B8" s="2">
        <v>60.912813666476417</v>
      </c>
      <c r="C8" s="2">
        <v>66.232430793438127</v>
      </c>
      <c r="D8" s="2">
        <v>61.834839334946366</v>
      </c>
      <c r="E8" s="2">
        <v>68.863582915335556</v>
      </c>
      <c r="F8" s="2">
        <v>63.631146746033927</v>
      </c>
      <c r="G8" s="2">
        <v>41.683504063294428</v>
      </c>
      <c r="H8" s="2">
        <v>47.827535618942981</v>
      </c>
      <c r="I8" s="2">
        <v>64.031357039882252</v>
      </c>
      <c r="J8" s="270"/>
    </row>
    <row r="9" spans="1:10" x14ac:dyDescent="0.35">
      <c r="A9" s="47" t="s">
        <v>151</v>
      </c>
      <c r="B9" s="2">
        <v>4.6226126549095579</v>
      </c>
      <c r="C9" s="2">
        <v>7.1295472425895472</v>
      </c>
      <c r="D9" s="2">
        <v>3.7572158940912237</v>
      </c>
      <c r="E9" s="2">
        <v>3.9630163890233669</v>
      </c>
      <c r="F9" s="2">
        <v>3.7966917656295571</v>
      </c>
      <c r="G9" s="2">
        <v>5.4517271829054126</v>
      </c>
      <c r="H9" s="2">
        <v>5.5694182867511062</v>
      </c>
      <c r="I9" s="2">
        <v>4.3969656019117549</v>
      </c>
      <c r="J9" s="270"/>
    </row>
    <row r="10" spans="1:10" x14ac:dyDescent="0.35">
      <c r="A10" s="315"/>
      <c r="B10" s="316"/>
      <c r="C10" s="316"/>
      <c r="D10" s="316"/>
      <c r="E10" s="316"/>
      <c r="F10" s="316"/>
      <c r="G10" s="316"/>
      <c r="H10" s="316"/>
      <c r="I10" s="316"/>
      <c r="J10" s="77"/>
    </row>
    <row r="11" spans="1:10" x14ac:dyDescent="0.35">
      <c r="A11" s="47" t="s">
        <v>146</v>
      </c>
      <c r="B11" s="2">
        <v>55.744133486140868</v>
      </c>
      <c r="C11" s="2">
        <v>35.909876998053299</v>
      </c>
      <c r="D11" s="2">
        <v>51.014886243069078</v>
      </c>
      <c r="E11" s="2">
        <v>58.274013087597673</v>
      </c>
      <c r="F11" s="2">
        <v>57.66122109102897</v>
      </c>
      <c r="G11" s="2">
        <v>71.138958490190447</v>
      </c>
      <c r="H11" s="2">
        <v>68.036484059714979</v>
      </c>
      <c r="I11" s="2">
        <v>52.901982521673474</v>
      </c>
      <c r="J11" s="270" t="s">
        <v>152</v>
      </c>
    </row>
    <row r="12" spans="1:10" x14ac:dyDescent="0.35">
      <c r="A12" s="47" t="s">
        <v>147</v>
      </c>
      <c r="B12" s="2">
        <v>15.924456760744077</v>
      </c>
      <c r="C12" s="2">
        <v>15.937976050995632</v>
      </c>
      <c r="D12" s="2">
        <v>15.778363245614498</v>
      </c>
      <c r="E12" s="2">
        <v>15.251359881767302</v>
      </c>
      <c r="F12" s="2">
        <v>19.132255760003876</v>
      </c>
      <c r="G12" s="2">
        <v>12.870124522095377</v>
      </c>
      <c r="H12" s="2">
        <v>11.872557789123652</v>
      </c>
      <c r="I12" s="2">
        <v>16.861308382505712</v>
      </c>
      <c r="J12" s="270"/>
    </row>
    <row r="13" spans="1:10" x14ac:dyDescent="0.35">
      <c r="A13" s="47" t="s">
        <v>148</v>
      </c>
      <c r="B13" s="2">
        <v>3.2817144853186528</v>
      </c>
      <c r="C13" s="2">
        <v>3.0818762720716952</v>
      </c>
      <c r="D13" s="2">
        <v>2.2740524032184277</v>
      </c>
      <c r="E13" s="2">
        <v>4.1273494558908803</v>
      </c>
      <c r="F13" s="2">
        <v>4.0658256037236233</v>
      </c>
      <c r="G13" s="2">
        <v>2.2954768252833784</v>
      </c>
      <c r="H13" s="2">
        <v>4.1270384750365663</v>
      </c>
      <c r="I13" s="2">
        <v>3.0862646095374391</v>
      </c>
      <c r="J13" s="270"/>
    </row>
    <row r="14" spans="1:10" x14ac:dyDescent="0.35">
      <c r="A14" s="47" t="s">
        <v>149</v>
      </c>
      <c r="B14" s="2">
        <v>7.5679250194399739</v>
      </c>
      <c r="C14" s="2">
        <v>6.4692993363861167</v>
      </c>
      <c r="D14" s="2">
        <v>8.0855318805435914</v>
      </c>
      <c r="E14" s="2">
        <v>7.116732040243166</v>
      </c>
      <c r="F14" s="2">
        <v>7.7091337824077746</v>
      </c>
      <c r="G14" s="2">
        <v>8.4070789535992567</v>
      </c>
      <c r="H14" s="2">
        <v>8.3198303096189861</v>
      </c>
      <c r="I14" s="2">
        <v>7.3940747592411995</v>
      </c>
      <c r="J14" s="270"/>
    </row>
    <row r="15" spans="1:10" x14ac:dyDescent="0.35">
      <c r="A15" s="47" t="s">
        <v>150</v>
      </c>
      <c r="B15" s="2">
        <v>14.90615059001601</v>
      </c>
      <c r="C15" s="2">
        <v>32.232992318557677</v>
      </c>
      <c r="D15" s="2">
        <v>22.580424861730499</v>
      </c>
      <c r="E15" s="2">
        <v>12.071694985538146</v>
      </c>
      <c r="F15" s="2">
        <v>9.7681325432042847</v>
      </c>
      <c r="G15" s="2">
        <v>3.225667253698024</v>
      </c>
      <c r="H15" s="2">
        <v>5.96557255277044</v>
      </c>
      <c r="I15" s="2">
        <v>16.973328249761618</v>
      </c>
      <c r="J15" s="270"/>
    </row>
    <row r="16" spans="1:10" x14ac:dyDescent="0.35">
      <c r="A16" s="47" t="s">
        <v>151</v>
      </c>
      <c r="B16" s="2">
        <v>2.5756196583404103</v>
      </c>
      <c r="C16" s="2">
        <v>6.3679790239355896</v>
      </c>
      <c r="D16" s="2">
        <v>0.26674136582390073</v>
      </c>
      <c r="E16" s="2">
        <v>3.1588505489628425</v>
      </c>
      <c r="F16" s="2">
        <v>1.6634312196314862</v>
      </c>
      <c r="G16" s="2">
        <v>2.0626939551335495</v>
      </c>
      <c r="H16" s="2">
        <v>1.6785168137353441</v>
      </c>
      <c r="I16" s="2">
        <v>2.7830414772805603</v>
      </c>
      <c r="J16" s="271"/>
    </row>
    <row r="17" spans="1:10" x14ac:dyDescent="0.35">
      <c r="A17" s="315"/>
      <c r="B17" s="316"/>
      <c r="C17" s="316"/>
      <c r="D17" s="316"/>
      <c r="E17" s="316"/>
      <c r="F17" s="316"/>
      <c r="G17" s="316"/>
      <c r="H17" s="316"/>
      <c r="I17" s="316"/>
      <c r="J17" s="77"/>
    </row>
    <row r="18" spans="1:10" x14ac:dyDescent="0.35">
      <c r="A18" s="47" t="s">
        <v>146</v>
      </c>
      <c r="B18" s="2">
        <v>47.36165991009684</v>
      </c>
      <c r="C18" s="2">
        <v>41.676480844793112</v>
      </c>
      <c r="D18" s="2">
        <v>51.177034406527589</v>
      </c>
      <c r="E18" s="2">
        <v>47.293435480267746</v>
      </c>
      <c r="F18" s="2">
        <v>44.949901884807616</v>
      </c>
      <c r="G18" s="2">
        <v>49.865018141713485</v>
      </c>
      <c r="H18" s="2">
        <v>53.027204240867718</v>
      </c>
      <c r="I18" s="2">
        <v>45.949198902104996</v>
      </c>
      <c r="J18" s="270" t="s">
        <v>158</v>
      </c>
    </row>
    <row r="19" spans="1:10" x14ac:dyDescent="0.35">
      <c r="A19" s="47" t="s">
        <v>147</v>
      </c>
      <c r="B19" s="2">
        <v>22.913701842548093</v>
      </c>
      <c r="C19" s="2">
        <v>18.802956079386135</v>
      </c>
      <c r="D19" s="2">
        <v>22.450445136176953</v>
      </c>
      <c r="E19" s="2">
        <v>20.979534821277134</v>
      </c>
      <c r="F19" s="2">
        <v>24.959771915205852</v>
      </c>
      <c r="G19" s="2">
        <v>24.428721401397617</v>
      </c>
      <c r="H19" s="2">
        <v>22.91494005865928</v>
      </c>
      <c r="I19" s="2">
        <v>22.913393146353268</v>
      </c>
      <c r="J19" s="270"/>
    </row>
    <row r="20" spans="1:10" x14ac:dyDescent="0.35">
      <c r="A20" s="47" t="s">
        <v>148</v>
      </c>
      <c r="B20" s="2">
        <v>4.4979396197211416</v>
      </c>
      <c r="C20" s="2">
        <v>3.0867833753113647</v>
      </c>
      <c r="D20" s="2">
        <v>4.8065800685037745</v>
      </c>
      <c r="E20" s="2">
        <v>3.4112318910498778</v>
      </c>
      <c r="F20" s="2">
        <v>6.26739891880377</v>
      </c>
      <c r="G20" s="2">
        <v>3.9852235326256515</v>
      </c>
      <c r="H20" s="2">
        <v>3.2649372023335155</v>
      </c>
      <c r="I20" s="2">
        <v>4.8053360031296792</v>
      </c>
      <c r="J20" s="270"/>
    </row>
    <row r="21" spans="1:10" x14ac:dyDescent="0.35">
      <c r="A21" s="47" t="s">
        <v>149</v>
      </c>
      <c r="B21" s="2">
        <v>12.972589602330483</v>
      </c>
      <c r="C21" s="2">
        <v>14.200461097750344</v>
      </c>
      <c r="D21" s="2">
        <v>11.250658272834382</v>
      </c>
      <c r="E21" s="2">
        <v>12.375119701832446</v>
      </c>
      <c r="F21" s="2">
        <v>14.04863324229847</v>
      </c>
      <c r="G21" s="2">
        <v>12.986986860718256</v>
      </c>
      <c r="H21" s="2">
        <v>13.876244204425273</v>
      </c>
      <c r="I21" s="2">
        <v>12.747302001416486</v>
      </c>
      <c r="J21" s="270"/>
    </row>
    <row r="22" spans="1:10" x14ac:dyDescent="0.35">
      <c r="A22" s="47" t="s">
        <v>150</v>
      </c>
      <c r="B22" s="2">
        <v>11.005441809906477</v>
      </c>
      <c r="C22" s="2">
        <v>18.938282505777746</v>
      </c>
      <c r="D22" s="2">
        <v>8.2493916462509542</v>
      </c>
      <c r="E22" s="2">
        <v>15.222213089009367</v>
      </c>
      <c r="F22" s="2">
        <v>8.4781936590373554</v>
      </c>
      <c r="G22" s="2">
        <v>8.2687006304306649</v>
      </c>
      <c r="H22" s="2">
        <v>6.2978571379454298</v>
      </c>
      <c r="I22" s="2">
        <v>12.179076575210724</v>
      </c>
      <c r="J22" s="270"/>
    </row>
    <row r="23" spans="1:10" x14ac:dyDescent="0.35">
      <c r="A23" s="47" t="s">
        <v>151</v>
      </c>
      <c r="B23" s="2">
        <v>1.2486672153969662</v>
      </c>
      <c r="C23" s="2">
        <v>3.2950360969812915</v>
      </c>
      <c r="D23" s="2">
        <v>2.0658904697063543</v>
      </c>
      <c r="E23" s="2">
        <v>0.71846501656344053</v>
      </c>
      <c r="F23" s="2">
        <v>1.296100379846949</v>
      </c>
      <c r="G23" s="2">
        <v>0.46534943311433219</v>
      </c>
      <c r="H23" s="2">
        <v>0.61881715576880436</v>
      </c>
      <c r="I23" s="2">
        <v>1.4056933717848505</v>
      </c>
      <c r="J23" s="271"/>
    </row>
    <row r="24" spans="1:10" x14ac:dyDescent="0.35">
      <c r="A24" s="311"/>
      <c r="B24" s="312"/>
      <c r="C24" s="312"/>
      <c r="D24" s="312"/>
      <c r="E24" s="312"/>
      <c r="F24" s="312"/>
      <c r="G24" s="312"/>
      <c r="H24" s="312"/>
      <c r="I24" s="312"/>
      <c r="J24" s="91"/>
    </row>
    <row r="25" spans="1:10" x14ac:dyDescent="0.35">
      <c r="A25" s="89" t="s">
        <v>146</v>
      </c>
      <c r="B25" s="90">
        <v>27.14356661757925</v>
      </c>
      <c r="C25" s="90">
        <v>27.119793374103001</v>
      </c>
      <c r="D25" s="90">
        <v>31.094983386859216</v>
      </c>
      <c r="E25" s="90">
        <v>26.159118908077222</v>
      </c>
      <c r="F25" s="90">
        <v>25.5471298854062</v>
      </c>
      <c r="G25" s="90">
        <v>27.726307693313885</v>
      </c>
      <c r="H25" s="90">
        <v>29.759061363232252</v>
      </c>
      <c r="I25" s="90">
        <v>26.479103459333103</v>
      </c>
      <c r="J25" s="313" t="s">
        <v>169</v>
      </c>
    </row>
    <row r="26" spans="1:10" x14ac:dyDescent="0.35">
      <c r="A26" s="89" t="s">
        <v>147</v>
      </c>
      <c r="B26" s="90">
        <v>21.745384907814284</v>
      </c>
      <c r="C26" s="90">
        <v>18.65404890608125</v>
      </c>
      <c r="D26" s="90">
        <v>17.385345850397378</v>
      </c>
      <c r="E26" s="90">
        <v>23.155548495895939</v>
      </c>
      <c r="F26" s="90">
        <v>25.39928129557774</v>
      </c>
      <c r="G26" s="90">
        <v>19.721197547244536</v>
      </c>
      <c r="H26" s="90">
        <v>24.655066288364832</v>
      </c>
      <c r="I26" s="90">
        <v>21.006184004113774</v>
      </c>
      <c r="J26" s="313"/>
    </row>
    <row r="27" spans="1:10" x14ac:dyDescent="0.35">
      <c r="A27" s="89" t="s">
        <v>148</v>
      </c>
      <c r="B27" s="90">
        <v>5.0626366589475316</v>
      </c>
      <c r="C27" s="90">
        <v>5.8362360418264423</v>
      </c>
      <c r="D27" s="90">
        <v>4.1783086100042697</v>
      </c>
      <c r="E27" s="90">
        <v>4.9122649336131907</v>
      </c>
      <c r="F27" s="90">
        <v>4.6081796883028847</v>
      </c>
      <c r="G27" s="90">
        <v>5.9654992602325008</v>
      </c>
      <c r="H27" s="90">
        <v>4.0969847856838308</v>
      </c>
      <c r="I27" s="90">
        <v>5.3079593056634238</v>
      </c>
      <c r="J27" s="313"/>
    </row>
    <row r="28" spans="1:10" x14ac:dyDescent="0.35">
      <c r="A28" s="89" t="s">
        <v>149</v>
      </c>
      <c r="B28" s="90">
        <v>24.836439149573366</v>
      </c>
      <c r="C28" s="90">
        <v>21.586879538520375</v>
      </c>
      <c r="D28" s="90">
        <v>31.310254488242649</v>
      </c>
      <c r="E28" s="90">
        <v>25.429085375901966</v>
      </c>
      <c r="F28" s="90">
        <v>24.883273229001297</v>
      </c>
      <c r="G28" s="90">
        <v>21.654080539416753</v>
      </c>
      <c r="H28" s="90">
        <v>22.398433198106499</v>
      </c>
      <c r="I28" s="90">
        <v>25.455811502367027</v>
      </c>
      <c r="J28" s="313"/>
    </row>
    <row r="29" spans="1:10" x14ac:dyDescent="0.35">
      <c r="A29" s="89" t="s">
        <v>150</v>
      </c>
      <c r="B29" s="90">
        <v>16.343746613862859</v>
      </c>
      <c r="C29" s="90">
        <v>16.806964569957909</v>
      </c>
      <c r="D29" s="90">
        <v>10.021488354371549</v>
      </c>
      <c r="E29" s="90">
        <v>15.496713322896079</v>
      </c>
      <c r="F29" s="90">
        <v>17.699202375436371</v>
      </c>
      <c r="G29" s="90">
        <v>19.087984893675923</v>
      </c>
      <c r="H29" s="90">
        <v>15.154584933244792</v>
      </c>
      <c r="I29" s="90">
        <v>16.645851646680082</v>
      </c>
      <c r="J29" s="313"/>
    </row>
    <row r="30" spans="1:10" x14ac:dyDescent="0.35">
      <c r="A30" s="89" t="s">
        <v>151</v>
      </c>
      <c r="B30" s="90">
        <v>4.8682260522227132</v>
      </c>
      <c r="C30" s="90">
        <v>9.9960775695110211</v>
      </c>
      <c r="D30" s="90">
        <v>6.0096193101249336</v>
      </c>
      <c r="E30" s="90">
        <v>4.8472689636156074</v>
      </c>
      <c r="F30" s="90">
        <v>1.8629335262755033</v>
      </c>
      <c r="G30" s="90">
        <v>5.8449300661163859</v>
      </c>
      <c r="H30" s="90">
        <v>3.9358694313677729</v>
      </c>
      <c r="I30" s="90">
        <v>5.1050900818425857</v>
      </c>
      <c r="J30" s="314"/>
    </row>
    <row r="31" spans="1:10" x14ac:dyDescent="0.35">
      <c r="A31" s="307"/>
      <c r="B31" s="308"/>
      <c r="C31" s="308"/>
      <c r="D31" s="308"/>
      <c r="E31" s="308"/>
      <c r="F31" s="308"/>
      <c r="G31" s="308"/>
      <c r="H31" s="308"/>
      <c r="I31" s="308"/>
      <c r="J31" s="94"/>
    </row>
    <row r="32" spans="1:10" x14ac:dyDescent="0.35">
      <c r="A32" s="92" t="s">
        <v>146</v>
      </c>
      <c r="B32" s="93">
        <v>23.822791369232064</v>
      </c>
      <c r="C32" s="93">
        <v>23.732575563122122</v>
      </c>
      <c r="D32" s="93">
        <v>23.323784079895006</v>
      </c>
      <c r="E32" s="93">
        <v>22.352197664687619</v>
      </c>
      <c r="F32" s="93">
        <v>25.618869240581759</v>
      </c>
      <c r="G32" s="93">
        <v>23.50329958360021</v>
      </c>
      <c r="H32" s="93">
        <v>23.642957839251476</v>
      </c>
      <c r="I32" s="93">
        <v>23.867410868411994</v>
      </c>
      <c r="J32" s="309" t="s">
        <v>170</v>
      </c>
    </row>
    <row r="33" spans="1:10" x14ac:dyDescent="0.35">
      <c r="A33" s="92" t="s">
        <v>147</v>
      </c>
      <c r="B33" s="93">
        <v>14.063465539628142</v>
      </c>
      <c r="C33" s="93">
        <v>11.059654517247468</v>
      </c>
      <c r="D33" s="93">
        <v>15.640786172565695</v>
      </c>
      <c r="E33" s="93">
        <v>13.05684261501551</v>
      </c>
      <c r="F33" s="93">
        <v>18.792284453980827</v>
      </c>
      <c r="G33" s="93">
        <v>9.6291615003397553</v>
      </c>
      <c r="H33" s="93">
        <v>12.533879031999787</v>
      </c>
      <c r="I33" s="93">
        <v>14.442979771096134</v>
      </c>
      <c r="J33" s="309"/>
    </row>
    <row r="34" spans="1:10" x14ac:dyDescent="0.35">
      <c r="A34" s="92" t="s">
        <v>148</v>
      </c>
      <c r="B34" s="93">
        <v>2.6805266437861439</v>
      </c>
      <c r="C34" s="93">
        <v>1.9894200732640845</v>
      </c>
      <c r="D34" s="93">
        <v>2.7848565067222122</v>
      </c>
      <c r="E34" s="93">
        <v>3.7710468404229083</v>
      </c>
      <c r="F34" s="93">
        <v>1.749251407314202</v>
      </c>
      <c r="G34" s="93">
        <v>2.8836920365511038</v>
      </c>
      <c r="H34" s="93">
        <v>4.3115608275073072</v>
      </c>
      <c r="I34" s="93">
        <v>2.2758416641227583</v>
      </c>
      <c r="J34" s="309"/>
    </row>
    <row r="35" spans="1:10" x14ac:dyDescent="0.35">
      <c r="A35" s="92" t="s">
        <v>149</v>
      </c>
      <c r="B35" s="93">
        <v>29.825267170799403</v>
      </c>
      <c r="C35" s="93">
        <v>23.980312316260886</v>
      </c>
      <c r="D35" s="93">
        <v>20.978903449611529</v>
      </c>
      <c r="E35" s="93">
        <v>33.865699780988024</v>
      </c>
      <c r="F35" s="93">
        <v>28.473793049315677</v>
      </c>
      <c r="G35" s="93">
        <v>34.933060051161</v>
      </c>
      <c r="H35" s="93">
        <v>33.171797538947047</v>
      </c>
      <c r="I35" s="93">
        <v>28.994940873844083</v>
      </c>
      <c r="J35" s="309"/>
    </row>
    <row r="36" spans="1:10" x14ac:dyDescent="0.35">
      <c r="A36" s="92" t="s">
        <v>150</v>
      </c>
      <c r="B36" s="93">
        <v>23.961506416805246</v>
      </c>
      <c r="C36" s="93">
        <v>27.479503491313327</v>
      </c>
      <c r="D36" s="93">
        <v>31.147948940041921</v>
      </c>
      <c r="E36" s="93">
        <v>20.59322898763708</v>
      </c>
      <c r="F36" s="93">
        <v>21.316975992096356</v>
      </c>
      <c r="G36" s="93">
        <v>24.742470653344554</v>
      </c>
      <c r="H36" s="93">
        <v>21.626396011274576</v>
      </c>
      <c r="I36" s="93">
        <v>24.540883671068531</v>
      </c>
      <c r="J36" s="309"/>
    </row>
    <row r="37" spans="1:10" x14ac:dyDescent="0.35">
      <c r="A37" s="92" t="s">
        <v>151</v>
      </c>
      <c r="B37" s="93">
        <v>5.646442859749004</v>
      </c>
      <c r="C37" s="93">
        <v>11.758534038792126</v>
      </c>
      <c r="D37" s="93">
        <v>6.1237208511636538</v>
      </c>
      <c r="E37" s="93">
        <v>6.3609841112488699</v>
      </c>
      <c r="F37" s="93">
        <v>4.0488258567111748</v>
      </c>
      <c r="G37" s="93">
        <v>4.3083161750033625</v>
      </c>
      <c r="H37" s="93">
        <v>4.7134087510198066</v>
      </c>
      <c r="I37" s="93">
        <v>5.8779431514564831</v>
      </c>
      <c r="J37" s="310"/>
    </row>
    <row r="38" spans="1:10" x14ac:dyDescent="0.35">
      <c r="A38" s="307"/>
      <c r="B38" s="308"/>
      <c r="C38" s="308"/>
      <c r="D38" s="308"/>
      <c r="E38" s="308"/>
      <c r="F38" s="308"/>
      <c r="G38" s="308"/>
      <c r="H38" s="308"/>
      <c r="I38" s="308"/>
      <c r="J38" s="94"/>
    </row>
    <row r="39" spans="1:10" x14ac:dyDescent="0.35">
      <c r="A39" s="92" t="s">
        <v>146</v>
      </c>
      <c r="B39" s="93">
        <v>64.367285331968162</v>
      </c>
      <c r="C39" s="93">
        <v>61.653479275424758</v>
      </c>
      <c r="D39" s="93">
        <v>55.495533815737666</v>
      </c>
      <c r="E39" s="93">
        <v>62.594637438086842</v>
      </c>
      <c r="F39" s="93">
        <v>62.732017723528458</v>
      </c>
      <c r="G39" s="93">
        <v>74.355374991846972</v>
      </c>
      <c r="H39" s="93">
        <v>69.552556022247416</v>
      </c>
      <c r="I39" s="93">
        <v>63.091270337415473</v>
      </c>
      <c r="J39" s="309" t="s">
        <v>192</v>
      </c>
    </row>
    <row r="40" spans="1:10" x14ac:dyDescent="0.35">
      <c r="A40" s="92" t="s">
        <v>147</v>
      </c>
      <c r="B40" s="93">
        <v>10.70606273418049</v>
      </c>
      <c r="C40" s="93">
        <v>9.3177945653490255</v>
      </c>
      <c r="D40" s="93">
        <v>15.741131243002249</v>
      </c>
      <c r="E40" s="93">
        <v>9.837140715693149</v>
      </c>
      <c r="F40" s="93">
        <v>10.445639242601242</v>
      </c>
      <c r="G40" s="93">
        <v>9.2062786542817108</v>
      </c>
      <c r="H40" s="93">
        <v>8.0415136539066907</v>
      </c>
      <c r="I40" s="93">
        <v>11.361767090468938</v>
      </c>
      <c r="J40" s="309"/>
    </row>
    <row r="41" spans="1:10" x14ac:dyDescent="0.35">
      <c r="A41" s="92" t="s">
        <v>148</v>
      </c>
      <c r="B41" s="93">
        <v>2.3341207911669613</v>
      </c>
      <c r="C41" s="93">
        <v>1.0391679692087612</v>
      </c>
      <c r="D41" s="93">
        <v>1.9100901177069005</v>
      </c>
      <c r="E41" s="93">
        <v>1.977770381769147</v>
      </c>
      <c r="F41" s="93">
        <v>3.936445656951526</v>
      </c>
      <c r="G41" s="93">
        <v>1.5152903747368474</v>
      </c>
      <c r="H41" s="93">
        <v>3.3965858111648934</v>
      </c>
      <c r="I41" s="93">
        <v>2.0726645668570862</v>
      </c>
      <c r="J41" s="309"/>
    </row>
    <row r="42" spans="1:10" x14ac:dyDescent="0.35">
      <c r="A42" s="92" t="s">
        <v>149</v>
      </c>
      <c r="B42" s="93">
        <v>8.9937633474129441</v>
      </c>
      <c r="C42" s="93">
        <v>6.2463548748888007</v>
      </c>
      <c r="D42" s="93">
        <v>11.395655347972395</v>
      </c>
      <c r="E42" s="93">
        <v>11.359427744831882</v>
      </c>
      <c r="F42" s="93">
        <v>8.5055260266585915</v>
      </c>
      <c r="G42" s="93">
        <v>6.7217862502286643</v>
      </c>
      <c r="H42" s="93">
        <v>8.8006719686193051</v>
      </c>
      <c r="I42" s="93">
        <v>9.0412801521038624</v>
      </c>
      <c r="J42" s="309"/>
    </row>
    <row r="43" spans="1:10" x14ac:dyDescent="0.35">
      <c r="A43" s="92" t="s">
        <v>150</v>
      </c>
      <c r="B43" s="93">
        <v>5.3298082746166573</v>
      </c>
      <c r="C43" s="93">
        <v>8.9946458600122519</v>
      </c>
      <c r="D43" s="93">
        <v>9.3576045288302385</v>
      </c>
      <c r="E43" s="93">
        <v>5.7289289532746386</v>
      </c>
      <c r="F43" s="93">
        <v>4.4908182311348117</v>
      </c>
      <c r="G43" s="93">
        <v>2.2034596521253849</v>
      </c>
      <c r="H43" s="93">
        <v>3.9488279441724887</v>
      </c>
      <c r="I43" s="93">
        <v>5.6696461951581147</v>
      </c>
      <c r="J43" s="309"/>
    </row>
    <row r="44" spans="1:10" x14ac:dyDescent="0.35">
      <c r="A44" s="92" t="s">
        <v>151</v>
      </c>
      <c r="B44" s="93">
        <v>8.2689595206547821</v>
      </c>
      <c r="C44" s="93">
        <v>12.748557455116414</v>
      </c>
      <c r="D44" s="93">
        <v>6.0999849467505394</v>
      </c>
      <c r="E44" s="93">
        <v>8.5020947663443422</v>
      </c>
      <c r="F44" s="93">
        <v>9.8895531191253969</v>
      </c>
      <c r="G44" s="93">
        <v>5.9978100767804277</v>
      </c>
      <c r="H44" s="93">
        <v>6.2598445998891998</v>
      </c>
      <c r="I44" s="93">
        <v>8.7633716579965153</v>
      </c>
      <c r="J44" s="310"/>
    </row>
    <row r="45" spans="1:10" x14ac:dyDescent="0.35">
      <c r="A45" s="307"/>
      <c r="B45" s="308"/>
      <c r="C45" s="308"/>
      <c r="D45" s="308"/>
      <c r="E45" s="308"/>
      <c r="F45" s="308"/>
      <c r="G45" s="308"/>
      <c r="H45" s="308"/>
      <c r="I45" s="308"/>
      <c r="J45" s="94"/>
    </row>
    <row r="46" spans="1:10" x14ac:dyDescent="0.35">
      <c r="A46" s="92" t="s">
        <v>146</v>
      </c>
      <c r="B46" s="93">
        <v>62.315885207573466</v>
      </c>
      <c r="C46" s="93">
        <v>64.640078067364186</v>
      </c>
      <c r="D46" s="93">
        <v>58.455605447695383</v>
      </c>
      <c r="E46" s="93">
        <v>62.938072557402535</v>
      </c>
      <c r="F46" s="93">
        <v>62.668871768370238</v>
      </c>
      <c r="G46" s="93">
        <v>62.882954011827444</v>
      </c>
      <c r="H46" s="93">
        <v>61.834224503307247</v>
      </c>
      <c r="I46" s="93">
        <v>62.433381210012215</v>
      </c>
      <c r="J46" s="309" t="s">
        <v>218</v>
      </c>
    </row>
    <row r="47" spans="1:10" x14ac:dyDescent="0.35">
      <c r="A47" s="92" t="s">
        <v>147</v>
      </c>
      <c r="B47" s="93">
        <v>20.662692625586796</v>
      </c>
      <c r="C47" s="93">
        <v>20.89163115841426</v>
      </c>
      <c r="D47" s="93">
        <v>17.406437096542557</v>
      </c>
      <c r="E47" s="93">
        <v>21.584851613118637</v>
      </c>
      <c r="F47" s="93">
        <v>17.706471592808093</v>
      </c>
      <c r="G47" s="93">
        <v>25.115207293744369</v>
      </c>
      <c r="H47" s="93">
        <v>23.843894587252571</v>
      </c>
      <c r="I47" s="93">
        <v>19.886672264915024</v>
      </c>
      <c r="J47" s="309"/>
    </row>
    <row r="48" spans="1:10" x14ac:dyDescent="0.35">
      <c r="A48" s="92" t="s">
        <v>148</v>
      </c>
      <c r="B48" s="93">
        <v>2.0792563148234766</v>
      </c>
      <c r="C48" s="93">
        <v>2.8084576467186633</v>
      </c>
      <c r="D48" s="93">
        <v>3.7185696476273109</v>
      </c>
      <c r="E48" s="93">
        <v>0.81034338358269198</v>
      </c>
      <c r="F48" s="93">
        <v>2.7818402345867463</v>
      </c>
      <c r="G48" s="93">
        <v>1.2851962409851077</v>
      </c>
      <c r="H48" s="93">
        <v>1.6424283581271293</v>
      </c>
      <c r="I48" s="93">
        <v>2.1858158456523542</v>
      </c>
      <c r="J48" s="309"/>
    </row>
    <row r="49" spans="1:10" x14ac:dyDescent="0.35">
      <c r="A49" s="92" t="s">
        <v>149</v>
      </c>
      <c r="B49" s="93">
        <v>7.9857601423426141</v>
      </c>
      <c r="C49" s="93">
        <v>9.1041900262005822</v>
      </c>
      <c r="D49" s="93">
        <v>10.391138155912287</v>
      </c>
      <c r="E49" s="93">
        <v>6.7584724397380542</v>
      </c>
      <c r="F49" s="93">
        <v>10.104267474844029</v>
      </c>
      <c r="G49" s="93">
        <v>4.89828468372398</v>
      </c>
      <c r="H49" s="93">
        <v>6.5797184071406321</v>
      </c>
      <c r="I49" s="93">
        <v>8.3287490589908533</v>
      </c>
      <c r="J49" s="309"/>
    </row>
    <row r="50" spans="1:10" x14ac:dyDescent="0.35">
      <c r="A50" s="92" t="s">
        <v>150</v>
      </c>
      <c r="B50" s="93">
        <v>1.9789569721074971</v>
      </c>
      <c r="C50" s="93">
        <v>1.1849692578650763</v>
      </c>
      <c r="D50" s="93">
        <v>4.7529959981186094</v>
      </c>
      <c r="E50" s="93">
        <v>2.2812468148451477</v>
      </c>
      <c r="F50" s="93">
        <v>1.4155167003088969</v>
      </c>
      <c r="G50" s="93">
        <v>0.89808613157719452</v>
      </c>
      <c r="H50" s="93">
        <v>1.5080882777427924</v>
      </c>
      <c r="I50" s="93">
        <v>2.0938203785913165</v>
      </c>
      <c r="J50" s="309"/>
    </row>
    <row r="51" spans="1:10" x14ac:dyDescent="0.35">
      <c r="A51" s="92" t="s">
        <v>151</v>
      </c>
      <c r="B51" s="93">
        <v>4.9774487375661609</v>
      </c>
      <c r="C51" s="93">
        <v>1.3706738434372427</v>
      </c>
      <c r="D51" s="93">
        <v>5.2752536541038761</v>
      </c>
      <c r="E51" s="93">
        <v>5.6270131913129164</v>
      </c>
      <c r="F51" s="93">
        <v>5.3230322290820133</v>
      </c>
      <c r="G51" s="93">
        <v>4.9202716381418945</v>
      </c>
      <c r="H51" s="93">
        <v>4.5916458664296282</v>
      </c>
      <c r="I51" s="93">
        <v>5.0715612418382277</v>
      </c>
      <c r="J51" s="310"/>
    </row>
    <row r="52" spans="1:10" x14ac:dyDescent="0.35">
      <c r="A52" s="307"/>
      <c r="B52" s="308"/>
      <c r="C52" s="308"/>
      <c r="D52" s="308"/>
      <c r="E52" s="308"/>
      <c r="F52" s="308"/>
      <c r="G52" s="308"/>
      <c r="H52" s="308"/>
      <c r="I52" s="308"/>
      <c r="J52" s="94"/>
    </row>
    <row r="53" spans="1:10" x14ac:dyDescent="0.35">
      <c r="A53" s="92" t="s">
        <v>146</v>
      </c>
      <c r="B53" s="93">
        <v>49.007686573093686</v>
      </c>
      <c r="C53" s="93">
        <v>49.32055991290548</v>
      </c>
      <c r="D53" s="93">
        <v>40.899776783581359</v>
      </c>
      <c r="E53" s="93">
        <v>53.654135419267327</v>
      </c>
      <c r="F53" s="93">
        <v>42.317327616482466</v>
      </c>
      <c r="G53" s="93">
        <v>56.710775194233001</v>
      </c>
      <c r="H53" s="93">
        <v>52.408719469302369</v>
      </c>
      <c r="I53" s="93">
        <v>48.135336992089819</v>
      </c>
      <c r="J53" s="309" t="s">
        <v>225</v>
      </c>
    </row>
    <row r="54" spans="1:10" x14ac:dyDescent="0.35">
      <c r="A54" s="92" t="s">
        <v>147</v>
      </c>
      <c r="B54" s="93">
        <v>20.148564332758745</v>
      </c>
      <c r="C54" s="93">
        <v>13.194938172912169</v>
      </c>
      <c r="D54" s="93">
        <v>17.454260243428333</v>
      </c>
      <c r="E54" s="93">
        <v>14.685348194079598</v>
      </c>
      <c r="F54" s="93">
        <v>28.82705560980785</v>
      </c>
      <c r="G54" s="93">
        <v>19.62559925237526</v>
      </c>
      <c r="H54" s="93">
        <v>22.839347057267762</v>
      </c>
      <c r="I54" s="93">
        <v>19.458390713763606</v>
      </c>
      <c r="J54" s="309"/>
    </row>
    <row r="55" spans="1:10" x14ac:dyDescent="0.35">
      <c r="A55" s="92" t="s">
        <v>148</v>
      </c>
      <c r="B55" s="93">
        <v>2.1907313306278344</v>
      </c>
      <c r="C55" s="93">
        <v>3.8485171062589529</v>
      </c>
      <c r="D55" s="93">
        <v>1.9208437654245487</v>
      </c>
      <c r="E55" s="93">
        <v>2.7651814812688591</v>
      </c>
      <c r="F55" s="93">
        <v>2.1986163243363044</v>
      </c>
      <c r="G55" s="93">
        <v>1.2175526366952543</v>
      </c>
      <c r="H55" s="93">
        <v>1.2229858534412765</v>
      </c>
      <c r="I55" s="93">
        <v>2.4389536758110166</v>
      </c>
      <c r="J55" s="309"/>
    </row>
    <row r="56" spans="1:10" x14ac:dyDescent="0.35">
      <c r="A56" s="92" t="s">
        <v>149</v>
      </c>
      <c r="B56" s="93">
        <v>18.17678577733529</v>
      </c>
      <c r="C56" s="93">
        <v>15.924100290370765</v>
      </c>
      <c r="D56" s="93">
        <v>28.325665725859356</v>
      </c>
      <c r="E56" s="93">
        <v>19.480570401996872</v>
      </c>
      <c r="F56" s="93">
        <v>14.112277183966389</v>
      </c>
      <c r="G56" s="93">
        <v>16.197275529359938</v>
      </c>
      <c r="H56" s="93">
        <v>15.786633600448852</v>
      </c>
      <c r="I56" s="93">
        <v>18.789849018319131</v>
      </c>
      <c r="J56" s="309"/>
    </row>
    <row r="57" spans="1:10" x14ac:dyDescent="0.35">
      <c r="A57" s="92" t="s">
        <v>150</v>
      </c>
      <c r="B57" s="93">
        <v>5.6441434672171731</v>
      </c>
      <c r="C57" s="93">
        <v>9.3358204295431637</v>
      </c>
      <c r="D57" s="93">
        <v>5.5612227338208511</v>
      </c>
      <c r="E57" s="93">
        <v>6.1783281826582375</v>
      </c>
      <c r="F57" s="93">
        <v>6.2130255306874984</v>
      </c>
      <c r="G57" s="93">
        <v>3.2888279487454071</v>
      </c>
      <c r="H57" s="93">
        <v>5.1946368948410875</v>
      </c>
      <c r="I57" s="93">
        <v>5.759439873349522</v>
      </c>
      <c r="J57" s="309"/>
    </row>
    <row r="58" spans="1:10" x14ac:dyDescent="0.35">
      <c r="A58" s="92" t="s">
        <v>151</v>
      </c>
      <c r="B58" s="93">
        <v>4.8320885189672795</v>
      </c>
      <c r="C58" s="93">
        <v>8.3760640880094641</v>
      </c>
      <c r="D58" s="93">
        <v>5.8382307478855591</v>
      </c>
      <c r="E58" s="93">
        <v>3.2364363207291094</v>
      </c>
      <c r="F58" s="93">
        <v>6.3316977347195005</v>
      </c>
      <c r="G58" s="93">
        <v>2.959969438591131</v>
      </c>
      <c r="H58" s="93">
        <v>2.5476771246986636</v>
      </c>
      <c r="I58" s="93">
        <v>5.4180297266669042</v>
      </c>
      <c r="J58" s="310"/>
    </row>
    <row r="59" spans="1:10" x14ac:dyDescent="0.35">
      <c r="A59" s="307"/>
      <c r="B59" s="308"/>
      <c r="C59" s="308"/>
      <c r="D59" s="308"/>
      <c r="E59" s="308"/>
      <c r="F59" s="308"/>
      <c r="G59" s="308"/>
      <c r="H59" s="308"/>
      <c r="I59" s="308"/>
      <c r="J59" s="94"/>
    </row>
    <row r="60" spans="1:10" x14ac:dyDescent="0.35">
      <c r="A60" s="92" t="s">
        <v>146</v>
      </c>
      <c r="B60" s="93">
        <v>40.784033303660244</v>
      </c>
      <c r="C60" s="93">
        <v>40.25809789229978</v>
      </c>
      <c r="D60" s="93">
        <v>45.829218632066272</v>
      </c>
      <c r="E60" s="93">
        <v>42.691176407801741</v>
      </c>
      <c r="F60" s="93">
        <v>37.102377947916757</v>
      </c>
      <c r="G60" s="93">
        <v>40.440510586841292</v>
      </c>
      <c r="H60" s="93">
        <v>40.939174148199534</v>
      </c>
      <c r="I60" s="93">
        <v>40.745273870552829</v>
      </c>
      <c r="J60" s="309" t="s">
        <v>241</v>
      </c>
    </row>
    <row r="61" spans="1:10" x14ac:dyDescent="0.35">
      <c r="A61" s="92" t="s">
        <v>147</v>
      </c>
      <c r="B61" s="93">
        <v>18.359373803601308</v>
      </c>
      <c r="C61" s="93">
        <v>18.549487025861776</v>
      </c>
      <c r="D61" s="93">
        <v>13.141255615680828</v>
      </c>
      <c r="E61" s="93">
        <v>13.724662044388069</v>
      </c>
      <c r="F61" s="93">
        <v>23.010317268598694</v>
      </c>
      <c r="G61" s="93">
        <v>20.444985958832092</v>
      </c>
      <c r="H61" s="93">
        <v>20.955801966673338</v>
      </c>
      <c r="I61" s="93">
        <v>17.710698182402819</v>
      </c>
      <c r="J61" s="309"/>
    </row>
    <row r="62" spans="1:10" x14ac:dyDescent="0.35">
      <c r="A62" s="92" t="s">
        <v>148</v>
      </c>
      <c r="B62" s="93">
        <v>3.1037657408124133</v>
      </c>
      <c r="C62" s="93">
        <v>2.3099615371649014</v>
      </c>
      <c r="D62" s="93">
        <v>3.3583477742884913</v>
      </c>
      <c r="E62" s="93">
        <v>2.2550912657784936</v>
      </c>
      <c r="F62" s="93">
        <v>2.6669694939193787</v>
      </c>
      <c r="G62" s="93">
        <v>4.5442024317857745</v>
      </c>
      <c r="H62" s="93">
        <v>4.7460344693670162</v>
      </c>
      <c r="I62" s="93">
        <v>2.6934714361898759</v>
      </c>
      <c r="J62" s="309"/>
    </row>
    <row r="63" spans="1:10" x14ac:dyDescent="0.35">
      <c r="A63" s="92" t="s">
        <v>149</v>
      </c>
      <c r="B63" s="93">
        <v>24.780146043744232</v>
      </c>
      <c r="C63" s="93">
        <v>24.995646674166288</v>
      </c>
      <c r="D63" s="93">
        <v>23.498079068305806</v>
      </c>
      <c r="E63" s="93">
        <v>26.999973781749851</v>
      </c>
      <c r="F63" s="93">
        <v>24.376345786772188</v>
      </c>
      <c r="G63" s="93">
        <v>23.754516830110951</v>
      </c>
      <c r="H63" s="93">
        <v>21.778345558433688</v>
      </c>
      <c r="I63" s="93">
        <v>25.530097389295364</v>
      </c>
      <c r="J63" s="309"/>
    </row>
    <row r="64" spans="1:10" x14ac:dyDescent="0.35">
      <c r="A64" s="92" t="s">
        <v>150</v>
      </c>
      <c r="B64" s="93">
        <v>10.938809338292375</v>
      </c>
      <c r="C64" s="93">
        <v>10.102833782708375</v>
      </c>
      <c r="D64" s="93">
        <v>11.44563017751287</v>
      </c>
      <c r="E64" s="93">
        <v>13.250928576606158</v>
      </c>
      <c r="F64" s="93">
        <v>10.252559865353922</v>
      </c>
      <c r="G64" s="93">
        <v>9.4761953241053796</v>
      </c>
      <c r="H64" s="93">
        <v>9.7852302813770784</v>
      </c>
      <c r="I64" s="93">
        <v>11.227012425128686</v>
      </c>
      <c r="J64" s="309"/>
    </row>
    <row r="65" spans="1:10" x14ac:dyDescent="0.35">
      <c r="A65" s="92" t="s">
        <v>151</v>
      </c>
      <c r="B65" s="93">
        <v>2.0338717698894251</v>
      </c>
      <c r="C65" s="93">
        <v>3.7839730877989028</v>
      </c>
      <c r="D65" s="93">
        <v>2.7274687321457227</v>
      </c>
      <c r="E65" s="93">
        <v>1.0781679236756736</v>
      </c>
      <c r="F65" s="93">
        <v>2.5914296374390648</v>
      </c>
      <c r="G65" s="93">
        <v>1.3395888683244992</v>
      </c>
      <c r="H65" s="93">
        <v>1.7954135759493495</v>
      </c>
      <c r="I65" s="93">
        <v>2.0934466964304046</v>
      </c>
      <c r="J65" s="310"/>
    </row>
    <row r="66" spans="1:10" x14ac:dyDescent="0.35">
      <c r="A66" s="307"/>
      <c r="B66" s="308"/>
      <c r="C66" s="308"/>
      <c r="D66" s="308"/>
      <c r="E66" s="308"/>
      <c r="F66" s="308"/>
      <c r="G66" s="308"/>
      <c r="H66" s="308"/>
      <c r="I66" s="308"/>
      <c r="J66" s="94"/>
    </row>
    <row r="67" spans="1:10" x14ac:dyDescent="0.35">
      <c r="A67" s="92" t="s">
        <v>146</v>
      </c>
      <c r="B67" s="93">
        <v>40.226429318185879</v>
      </c>
      <c r="C67" s="93">
        <v>42.241104467249599</v>
      </c>
      <c r="D67" s="93">
        <v>30.294085392928167</v>
      </c>
      <c r="E67" s="93">
        <v>42.883883995127761</v>
      </c>
      <c r="F67" s="93">
        <v>39.56918809535226</v>
      </c>
      <c r="G67" s="93">
        <v>43.649771497162348</v>
      </c>
      <c r="H67" s="93">
        <v>41.501083626387505</v>
      </c>
      <c r="I67" s="93">
        <v>39.913292168035298</v>
      </c>
      <c r="J67" s="309" t="s">
        <v>302</v>
      </c>
    </row>
    <row r="68" spans="1:10" x14ac:dyDescent="0.35">
      <c r="A68" s="92" t="s">
        <v>147</v>
      </c>
      <c r="B68" s="93">
        <v>17.073480778445035</v>
      </c>
      <c r="C68" s="93">
        <v>15.85761240093381</v>
      </c>
      <c r="D68" s="93">
        <v>21.038613610936917</v>
      </c>
      <c r="E68" s="93">
        <v>15.523707570437711</v>
      </c>
      <c r="F68" s="93">
        <v>17.965328688132264</v>
      </c>
      <c r="G68" s="93">
        <v>15.641129395778192</v>
      </c>
      <c r="H68" s="93">
        <v>19.208769554827455</v>
      </c>
      <c r="I68" s="93">
        <v>16.548916402141078</v>
      </c>
      <c r="J68" s="309"/>
    </row>
    <row r="69" spans="1:10" x14ac:dyDescent="0.35">
      <c r="A69" s="92" t="s">
        <v>148</v>
      </c>
      <c r="B69" s="93">
        <v>3.5079652027280375</v>
      </c>
      <c r="C69" s="93">
        <v>7.8979927396809035</v>
      </c>
      <c r="D69" s="93">
        <v>4.2608751039304424</v>
      </c>
      <c r="E69" s="93">
        <v>1.6663054627279212</v>
      </c>
      <c r="F69" s="93">
        <v>2.9466589545597852</v>
      </c>
      <c r="G69" s="93">
        <v>3.980853265257168</v>
      </c>
      <c r="H69" s="93">
        <v>3.5501658382469556</v>
      </c>
      <c r="I69" s="93">
        <v>3.4975980101049799</v>
      </c>
      <c r="J69" s="309"/>
    </row>
    <row r="70" spans="1:10" x14ac:dyDescent="0.35">
      <c r="A70" s="92" t="s">
        <v>149</v>
      </c>
      <c r="B70" s="93">
        <v>25.264967636030121</v>
      </c>
      <c r="C70" s="93">
        <v>14.81086540489415</v>
      </c>
      <c r="D70" s="93">
        <v>28.48984828391848</v>
      </c>
      <c r="E70" s="93">
        <v>27.254592367039454</v>
      </c>
      <c r="F70" s="93">
        <v>25.552178868199267</v>
      </c>
      <c r="G70" s="93">
        <v>24.614468743904609</v>
      </c>
      <c r="H70" s="93">
        <v>23.666293649545658</v>
      </c>
      <c r="I70" s="93">
        <v>25.65770487696404</v>
      </c>
      <c r="J70" s="309"/>
    </row>
    <row r="71" spans="1:10" x14ac:dyDescent="0.35">
      <c r="A71" s="92" t="s">
        <v>150</v>
      </c>
      <c r="B71" s="93">
        <v>10.051612938439707</v>
      </c>
      <c r="C71" s="93">
        <v>10.130836117012457</v>
      </c>
      <c r="D71" s="93">
        <v>9.5148670771738448</v>
      </c>
      <c r="E71" s="93">
        <v>10.397995647093786</v>
      </c>
      <c r="F71" s="93">
        <v>10.154253415202621</v>
      </c>
      <c r="G71" s="93">
        <v>9.8951410245232871</v>
      </c>
      <c r="H71" s="93">
        <v>9.632353768015296</v>
      </c>
      <c r="I71" s="93">
        <v>10.154609979250269</v>
      </c>
      <c r="J71" s="309"/>
    </row>
    <row r="72" spans="1:10" x14ac:dyDescent="0.35">
      <c r="A72" s="92" t="s">
        <v>151</v>
      </c>
      <c r="B72" s="93">
        <v>3.8755441261712003</v>
      </c>
      <c r="C72" s="93">
        <v>9.0615888702290892</v>
      </c>
      <c r="D72" s="93">
        <v>6.4017105311121423</v>
      </c>
      <c r="E72" s="93">
        <v>2.2735149575733633</v>
      </c>
      <c r="F72" s="93">
        <v>3.8123919785538218</v>
      </c>
      <c r="G72" s="93">
        <v>2.2186360733743977</v>
      </c>
      <c r="H72" s="93">
        <v>2.4413335629771558</v>
      </c>
      <c r="I72" s="93">
        <v>4.2278785635043219</v>
      </c>
      <c r="J72" s="310"/>
    </row>
    <row r="73" spans="1:10" x14ac:dyDescent="0.35">
      <c r="A73" s="125" t="s">
        <v>187</v>
      </c>
    </row>
  </sheetData>
  <mergeCells count="24">
    <mergeCell ref="A17:I17"/>
    <mergeCell ref="J18:J23"/>
    <mergeCell ref="J4:J9"/>
    <mergeCell ref="J11:J16"/>
    <mergeCell ref="A1:I1"/>
    <mergeCell ref="A2:A3"/>
    <mergeCell ref="B2:B3"/>
    <mergeCell ref="C2:G2"/>
    <mergeCell ref="H2:I2"/>
    <mergeCell ref="A10:I10"/>
    <mergeCell ref="A66:I66"/>
    <mergeCell ref="J67:J72"/>
    <mergeCell ref="A38:I38"/>
    <mergeCell ref="J39:J44"/>
    <mergeCell ref="A24:I24"/>
    <mergeCell ref="J25:J30"/>
    <mergeCell ref="A31:I31"/>
    <mergeCell ref="J32:J37"/>
    <mergeCell ref="A59:I59"/>
    <mergeCell ref="J60:J65"/>
    <mergeCell ref="A52:I52"/>
    <mergeCell ref="J53:J58"/>
    <mergeCell ref="A45:I45"/>
    <mergeCell ref="J46:J51"/>
  </mergeCells>
  <hyperlinks>
    <hyperlink ref="A73" location="Index!A1" display="Back to Table of Contents" xr:uid="{00000000-0004-0000-0700-000000000000}"/>
  </hyperlinks>
  <pageMargins left="0.7" right="0.7" top="0.75" bottom="0.75" header="0.3" footer="0.3"/>
  <pageSetup scale="89" orientation="landscape" r:id="rId1"/>
  <headerFooter>
    <oddFooter>&amp;R&amp;1#&amp;"Calibri"&amp;12&amp;K000000Official Use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DAD1-78CC-4159-B345-C16846DDD44F}">
  <sheetPr codeName="Sheet15">
    <tabColor rgb="FF00B050"/>
  </sheetPr>
  <dimension ref="A1:L58"/>
  <sheetViews>
    <sheetView zoomScaleNormal="100" workbookViewId="0">
      <pane ySplit="3" topLeftCell="A46" activePane="bottomLeft" state="frozen"/>
      <selection activeCell="P28" sqref="P28"/>
      <selection pane="bottomLeft" sqref="A1:J1"/>
    </sheetView>
  </sheetViews>
  <sheetFormatPr defaultColWidth="9.1796875" defaultRowHeight="14.5" x14ac:dyDescent="0.35"/>
  <cols>
    <col min="1" max="1" width="27.54296875" customWidth="1"/>
    <col min="2" max="2" width="11.81640625" customWidth="1"/>
    <col min="3" max="7" width="8.54296875" customWidth="1"/>
    <col min="8" max="9" width="14" customWidth="1"/>
  </cols>
  <sheetData>
    <row r="1" spans="1:12" x14ac:dyDescent="0.35">
      <c r="A1" s="261" t="s">
        <v>116</v>
      </c>
      <c r="B1" s="261"/>
      <c r="C1" s="261"/>
      <c r="D1" s="261"/>
      <c r="E1" s="261"/>
      <c r="F1" s="261"/>
      <c r="G1" s="261"/>
      <c r="H1" s="261"/>
      <c r="I1" s="261"/>
      <c r="J1" s="261"/>
    </row>
    <row r="2" spans="1:12" ht="14.5" customHeight="1" x14ac:dyDescent="0.35">
      <c r="A2" s="317"/>
      <c r="B2" s="323" t="s">
        <v>9</v>
      </c>
      <c r="C2" s="319" t="s">
        <v>19</v>
      </c>
      <c r="D2" s="320"/>
      <c r="E2" s="320"/>
      <c r="F2" s="320"/>
      <c r="G2" s="321"/>
      <c r="H2" s="322" t="s">
        <v>17</v>
      </c>
      <c r="I2" s="322"/>
      <c r="J2" s="50"/>
    </row>
    <row r="3" spans="1:12" x14ac:dyDescent="0.35">
      <c r="A3" s="318"/>
      <c r="B3" s="324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2" x14ac:dyDescent="0.35">
      <c r="A4" s="1" t="s">
        <v>1</v>
      </c>
      <c r="B4" s="2">
        <v>88.788642282526524</v>
      </c>
      <c r="C4" s="2">
        <v>94.015937686609703</v>
      </c>
      <c r="D4" s="2">
        <v>93.445188736344306</v>
      </c>
      <c r="E4" s="2">
        <v>87.120346854462454</v>
      </c>
      <c r="F4" s="2">
        <v>85.486541221872471</v>
      </c>
      <c r="G4" s="2">
        <v>86.443868614133123</v>
      </c>
      <c r="H4" s="2">
        <v>84.875783171918428</v>
      </c>
      <c r="I4" s="2">
        <v>89.767482209882004</v>
      </c>
      <c r="J4" s="270" t="s">
        <v>117</v>
      </c>
    </row>
    <row r="5" spans="1:12" x14ac:dyDescent="0.35">
      <c r="A5" s="1" t="s">
        <v>2</v>
      </c>
      <c r="B5" s="2">
        <v>5.1174021621838062</v>
      </c>
      <c r="C5" s="2">
        <v>0.19873816859896121</v>
      </c>
      <c r="D5" s="2">
        <v>4.8459044968382941</v>
      </c>
      <c r="E5" s="2">
        <v>6.5498467698612117</v>
      </c>
      <c r="F5" s="2">
        <v>5.6098963976378959</v>
      </c>
      <c r="G5" s="2">
        <v>6.7307665862831749</v>
      </c>
      <c r="H5" s="2">
        <v>6.2567105037943076</v>
      </c>
      <c r="I5" s="2">
        <v>4.8323930517575961</v>
      </c>
      <c r="J5" s="270"/>
    </row>
    <row r="6" spans="1:12" x14ac:dyDescent="0.35">
      <c r="A6" s="1" t="s">
        <v>3</v>
      </c>
      <c r="B6" s="2">
        <v>2.2632414206019544</v>
      </c>
      <c r="C6" s="2">
        <v>2.5343857762010824</v>
      </c>
      <c r="D6" s="2">
        <v>0.29744631208735883</v>
      </c>
      <c r="E6" s="2">
        <v>1.6549926657645635</v>
      </c>
      <c r="F6" s="2">
        <v>4.0873129235304857</v>
      </c>
      <c r="G6" s="2">
        <v>2.5322508640449093</v>
      </c>
      <c r="H6" s="2">
        <v>3.7837859406326508</v>
      </c>
      <c r="I6" s="2">
        <v>1.8828623562261115</v>
      </c>
      <c r="J6" s="270"/>
    </row>
    <row r="7" spans="1:12" ht="16.399999999999999" customHeight="1" x14ac:dyDescent="0.35">
      <c r="A7" s="1" t="s">
        <v>4</v>
      </c>
      <c r="B7" s="2">
        <v>3.8307141346877143</v>
      </c>
      <c r="C7" s="2">
        <v>3.2509383685902651</v>
      </c>
      <c r="D7" s="2">
        <v>1.4114604547300367</v>
      </c>
      <c r="E7" s="2">
        <v>4.6748137099117875</v>
      </c>
      <c r="F7" s="2">
        <v>4.816249456959147</v>
      </c>
      <c r="G7" s="2">
        <v>4.2931139355387877</v>
      </c>
      <c r="H7" s="2">
        <v>5.083720383654609</v>
      </c>
      <c r="I7" s="2">
        <v>3.5172623821342994</v>
      </c>
      <c r="J7" s="270"/>
    </row>
    <row r="8" spans="1:12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  <c r="K8" s="48"/>
      <c r="L8" s="48"/>
    </row>
    <row r="9" spans="1:12" x14ac:dyDescent="0.35">
      <c r="A9" s="47" t="s">
        <v>1</v>
      </c>
      <c r="B9" s="2">
        <v>89.546353785090687</v>
      </c>
      <c r="C9" s="3">
        <v>92.062810283588732</v>
      </c>
      <c r="D9" s="2">
        <v>91.399318078552056</v>
      </c>
      <c r="E9" s="2">
        <v>90.742491320447414</v>
      </c>
      <c r="F9" s="2">
        <v>85.946811552234223</v>
      </c>
      <c r="G9" s="2">
        <v>88.451549153768866</v>
      </c>
      <c r="H9" s="2">
        <v>90.316153651481315</v>
      </c>
      <c r="I9" s="2">
        <v>89.362891556511286</v>
      </c>
      <c r="J9" s="270" t="s">
        <v>115</v>
      </c>
    </row>
    <row r="10" spans="1:12" x14ac:dyDescent="0.35">
      <c r="A10" s="47" t="s">
        <v>2</v>
      </c>
      <c r="B10" s="2">
        <v>3.2511106469647744</v>
      </c>
      <c r="C10" s="2">
        <v>2.9726625298080376</v>
      </c>
      <c r="D10" s="2">
        <v>3.1130154671099857</v>
      </c>
      <c r="E10" s="2">
        <v>3.7819175257743205</v>
      </c>
      <c r="F10" s="2">
        <v>2.2627699157049967</v>
      </c>
      <c r="G10" s="2">
        <v>4.1046152434009127</v>
      </c>
      <c r="H10" s="2">
        <v>3.2265414610931091</v>
      </c>
      <c r="I10" s="2">
        <v>3.2569660878282938</v>
      </c>
      <c r="J10" s="270"/>
    </row>
    <row r="11" spans="1:12" x14ac:dyDescent="0.35">
      <c r="A11" s="47" t="s">
        <v>3</v>
      </c>
      <c r="B11" s="2">
        <v>2.6127880566714676</v>
      </c>
      <c r="C11" s="2">
        <v>1.3548874524151453</v>
      </c>
      <c r="D11" s="2">
        <v>2.6311869468696258</v>
      </c>
      <c r="E11" s="2">
        <v>1.4787305005938727</v>
      </c>
      <c r="F11" s="2">
        <v>3.7476486745587296</v>
      </c>
      <c r="G11" s="2">
        <v>3.7267549411457428</v>
      </c>
      <c r="H11" s="2">
        <v>1.4447674323702577</v>
      </c>
      <c r="I11" s="2">
        <v>2.8911560794741988</v>
      </c>
      <c r="J11" s="270"/>
    </row>
    <row r="12" spans="1:12" x14ac:dyDescent="0.35">
      <c r="A12" s="47" t="s">
        <v>4</v>
      </c>
      <c r="B12" s="2">
        <v>4.5897475112730906</v>
      </c>
      <c r="C12" s="2">
        <v>3.6096397341880908</v>
      </c>
      <c r="D12" s="2">
        <v>2.8564795074683209</v>
      </c>
      <c r="E12" s="2">
        <v>3.9968606531843918</v>
      </c>
      <c r="F12" s="2">
        <v>8.0427698575020656</v>
      </c>
      <c r="G12" s="3">
        <v>3.7170806616844589</v>
      </c>
      <c r="H12" s="2">
        <v>5.0125374550553197</v>
      </c>
      <c r="I12" s="2">
        <v>4.4889862761862114</v>
      </c>
      <c r="J12" s="271"/>
    </row>
    <row r="13" spans="1:12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2" x14ac:dyDescent="0.35">
      <c r="A14" s="47" t="s">
        <v>1</v>
      </c>
      <c r="B14" s="2">
        <v>88.088536399735233</v>
      </c>
      <c r="C14" s="3">
        <v>81.147235425972724</v>
      </c>
      <c r="D14" s="2">
        <v>95.333619350579141</v>
      </c>
      <c r="E14" s="2">
        <v>91.190172730053945</v>
      </c>
      <c r="F14" s="2">
        <v>86.343457267502629</v>
      </c>
      <c r="G14" s="2">
        <v>84.740741944487937</v>
      </c>
      <c r="H14" s="2">
        <v>83.173146633771694</v>
      </c>
      <c r="I14" s="2">
        <v>89.225160909830976</v>
      </c>
      <c r="J14" s="270" t="s">
        <v>152</v>
      </c>
    </row>
    <row r="15" spans="1:12" x14ac:dyDescent="0.35">
      <c r="A15" s="47" t="s">
        <v>2</v>
      </c>
      <c r="B15" s="2">
        <v>4.6421460195606921</v>
      </c>
      <c r="C15" s="2">
        <v>10.295911856805533</v>
      </c>
      <c r="D15" s="2">
        <v>1.1525676848810376</v>
      </c>
      <c r="E15" s="2">
        <v>3.1837852483110565</v>
      </c>
      <c r="F15" s="2">
        <v>4.3308530168209121</v>
      </c>
      <c r="G15" s="2">
        <v>5.745639036249929</v>
      </c>
      <c r="H15" s="2">
        <v>7.7647611181583089</v>
      </c>
      <c r="I15" s="2">
        <v>3.9200789962622267</v>
      </c>
      <c r="J15" s="270"/>
    </row>
    <row r="16" spans="1:12" x14ac:dyDescent="0.35">
      <c r="A16" s="47" t="s">
        <v>3</v>
      </c>
      <c r="B16" s="2">
        <v>2.5490632800433519</v>
      </c>
      <c r="C16" s="2">
        <v>0.145059915571179</v>
      </c>
      <c r="D16" s="2">
        <v>1.2611320380056343</v>
      </c>
      <c r="E16" s="2">
        <v>1.2789789929349544</v>
      </c>
      <c r="F16" s="2">
        <v>5.3642926136541309</v>
      </c>
      <c r="G16" s="2">
        <v>3.9616571723490215</v>
      </c>
      <c r="H16" s="2">
        <v>3.3420770036340293</v>
      </c>
      <c r="I16" s="2">
        <v>2.3656884353226197</v>
      </c>
      <c r="J16" s="270"/>
    </row>
    <row r="17" spans="1:10" x14ac:dyDescent="0.35">
      <c r="A17" s="47" t="s">
        <v>4</v>
      </c>
      <c r="B17" s="2">
        <v>4.7202543006607112</v>
      </c>
      <c r="C17" s="2">
        <v>8.4117928016505594</v>
      </c>
      <c r="D17" s="2">
        <v>2.2526809265341936</v>
      </c>
      <c r="E17" s="2">
        <v>4.3470630287000507</v>
      </c>
      <c r="F17" s="2">
        <v>3.9613971020223335</v>
      </c>
      <c r="G17" s="3">
        <v>5.5519618469131071</v>
      </c>
      <c r="H17" s="2">
        <v>5.7200152444359889</v>
      </c>
      <c r="I17" s="2">
        <v>4.4890716585841766</v>
      </c>
      <c r="J17" s="271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1</v>
      </c>
      <c r="B19" s="2">
        <v>72.530777231347926</v>
      </c>
      <c r="C19" s="3">
        <v>80.909321987134589</v>
      </c>
      <c r="D19" s="2">
        <v>79.384159841379329</v>
      </c>
      <c r="E19" s="2">
        <v>67.457897195879553</v>
      </c>
      <c r="F19" s="2">
        <v>71.119550329644937</v>
      </c>
      <c r="G19" s="2">
        <v>71.855156230734806</v>
      </c>
      <c r="H19" s="2">
        <v>72.101322935262431</v>
      </c>
      <c r="I19" s="2">
        <v>72.637843280525388</v>
      </c>
      <c r="J19" s="270" t="s">
        <v>158</v>
      </c>
    </row>
    <row r="20" spans="1:10" x14ac:dyDescent="0.35">
      <c r="A20" s="47" t="s">
        <v>2</v>
      </c>
      <c r="B20" s="2">
        <v>11.160196771495734</v>
      </c>
      <c r="C20" s="2">
        <v>9.3445049038733359</v>
      </c>
      <c r="D20" s="2">
        <v>5.2823331828207651</v>
      </c>
      <c r="E20" s="2">
        <v>16.249127389425418</v>
      </c>
      <c r="F20" s="2">
        <v>10.234830579175203</v>
      </c>
      <c r="G20" s="2">
        <v>11.337940287509628</v>
      </c>
      <c r="H20" s="2">
        <v>12.012843353690075</v>
      </c>
      <c r="I20" s="2">
        <v>10.947625837330408</v>
      </c>
      <c r="J20" s="270"/>
    </row>
    <row r="21" spans="1:10" x14ac:dyDescent="0.35">
      <c r="A21" s="47" t="s">
        <v>3</v>
      </c>
      <c r="B21" s="2">
        <v>8.4462621766946029</v>
      </c>
      <c r="C21" s="2">
        <v>3.9489949754724383</v>
      </c>
      <c r="D21" s="2">
        <v>7.5947174446060233</v>
      </c>
      <c r="E21" s="2">
        <v>7.4963380677240625</v>
      </c>
      <c r="F21" s="2">
        <v>10.346043704032077</v>
      </c>
      <c r="G21" s="2">
        <v>9.5149404547044689</v>
      </c>
      <c r="H21" s="2">
        <v>6.7135984437005369</v>
      </c>
      <c r="I21" s="2">
        <v>8.8782277249162913</v>
      </c>
      <c r="J21" s="270"/>
    </row>
    <row r="22" spans="1:10" x14ac:dyDescent="0.35">
      <c r="A22" s="47" t="s">
        <v>4</v>
      </c>
      <c r="B22" s="2">
        <v>7.8627638204617334</v>
      </c>
      <c r="C22" s="2">
        <v>5.7971781335196368</v>
      </c>
      <c r="D22" s="2">
        <v>7.7387895311938788</v>
      </c>
      <c r="E22" s="2">
        <v>8.7966373469709627</v>
      </c>
      <c r="F22" s="2">
        <v>8.2995753871477973</v>
      </c>
      <c r="G22" s="3">
        <v>7.291963027051092</v>
      </c>
      <c r="H22" s="2">
        <v>9.1722352673469576</v>
      </c>
      <c r="I22" s="2">
        <v>7.536303157227918</v>
      </c>
      <c r="J22" s="271"/>
    </row>
    <row r="23" spans="1:10" x14ac:dyDescent="0.35">
      <c r="A23" s="103"/>
      <c r="B23" s="103"/>
      <c r="C23" s="103"/>
      <c r="D23" s="103"/>
      <c r="E23" s="103"/>
      <c r="F23" s="103"/>
      <c r="G23" s="103"/>
      <c r="H23" s="103"/>
      <c r="I23" s="103"/>
      <c r="J23" s="103"/>
    </row>
    <row r="24" spans="1:10" x14ac:dyDescent="0.35">
      <c r="A24" s="47" t="s">
        <v>1</v>
      </c>
      <c r="B24" s="2">
        <v>65.290025346511044</v>
      </c>
      <c r="C24" s="2">
        <v>61.664557201133519</v>
      </c>
      <c r="D24" s="2">
        <v>75.694867302399444</v>
      </c>
      <c r="E24" s="2">
        <v>64.028743645357082</v>
      </c>
      <c r="F24" s="2">
        <v>66.63967707750497</v>
      </c>
      <c r="G24" s="2">
        <v>60.35664890755821</v>
      </c>
      <c r="H24" s="2">
        <v>65.503118800787689</v>
      </c>
      <c r="I24" s="2">
        <v>65.235889221838804</v>
      </c>
      <c r="J24" s="270" t="s">
        <v>169</v>
      </c>
    </row>
    <row r="25" spans="1:10" x14ac:dyDescent="0.35">
      <c r="A25" s="47" t="s">
        <v>2</v>
      </c>
      <c r="B25" s="2">
        <v>11.690699210399471</v>
      </c>
      <c r="C25" s="2">
        <v>17.146455262372612</v>
      </c>
      <c r="D25" s="2">
        <v>6.6008854992276138</v>
      </c>
      <c r="E25" s="2">
        <v>13.232079382885825</v>
      </c>
      <c r="F25" s="2">
        <v>7.644133636706921</v>
      </c>
      <c r="G25" s="2">
        <v>15.746520145993678</v>
      </c>
      <c r="H25" s="2">
        <v>10.777674441527617</v>
      </c>
      <c r="I25" s="2">
        <v>11.92265200728038</v>
      </c>
      <c r="J25" s="270"/>
    </row>
    <row r="26" spans="1:10" x14ac:dyDescent="0.35">
      <c r="A26" s="47" t="s">
        <v>3</v>
      </c>
      <c r="B26" s="2">
        <v>11.163121701053024</v>
      </c>
      <c r="C26" s="2">
        <v>12.87893233980591</v>
      </c>
      <c r="D26" s="2">
        <v>8.0963225780504189</v>
      </c>
      <c r="E26" s="2">
        <v>12.03720450094181</v>
      </c>
      <c r="F26" s="2">
        <v>12.086948901186451</v>
      </c>
      <c r="G26" s="2">
        <v>10.347110189892089</v>
      </c>
      <c r="H26" s="2">
        <v>7.8094533360234513</v>
      </c>
      <c r="I26" s="2">
        <v>12.01511694105163</v>
      </c>
      <c r="J26" s="270"/>
    </row>
    <row r="27" spans="1:10" x14ac:dyDescent="0.35">
      <c r="A27" s="47" t="s">
        <v>4</v>
      </c>
      <c r="B27" s="2">
        <v>11.856153742036463</v>
      </c>
      <c r="C27" s="2">
        <v>8.3100551966879443</v>
      </c>
      <c r="D27" s="2">
        <v>9.6079246203225139</v>
      </c>
      <c r="E27" s="2">
        <v>10.70197247081529</v>
      </c>
      <c r="F27" s="2">
        <v>13.629240384601662</v>
      </c>
      <c r="G27" s="2">
        <v>13.549720756556027</v>
      </c>
      <c r="H27" s="2">
        <v>15.909753421661243</v>
      </c>
      <c r="I27" s="2">
        <v>10.826341829829172</v>
      </c>
      <c r="J27" s="271"/>
    </row>
    <row r="28" spans="1:10" x14ac:dyDescent="0.35">
      <c r="A28" s="103"/>
      <c r="B28" s="103"/>
      <c r="C28" s="103"/>
      <c r="D28" s="103"/>
      <c r="E28" s="103"/>
      <c r="F28" s="103"/>
      <c r="G28" s="103"/>
      <c r="H28" s="103"/>
      <c r="I28" s="103"/>
      <c r="J28" s="103"/>
    </row>
    <row r="29" spans="1:10" x14ac:dyDescent="0.35">
      <c r="A29" s="47" t="s">
        <v>1</v>
      </c>
      <c r="B29" s="2">
        <v>68.537206393587056</v>
      </c>
      <c r="C29" s="2">
        <v>72.748937675471765</v>
      </c>
      <c r="D29" s="2">
        <v>79.173407890370726</v>
      </c>
      <c r="E29" s="2">
        <v>67.640204323225817</v>
      </c>
      <c r="F29" s="2">
        <v>66.510278202955135</v>
      </c>
      <c r="G29" s="2">
        <v>63.792458265690996</v>
      </c>
      <c r="H29" s="2">
        <v>64.883352800345833</v>
      </c>
      <c r="I29" s="2">
        <v>69.443784368366408</v>
      </c>
      <c r="J29" s="270" t="s">
        <v>170</v>
      </c>
    </row>
    <row r="30" spans="1:10" x14ac:dyDescent="0.35">
      <c r="A30" s="47" t="s">
        <v>2</v>
      </c>
      <c r="B30" s="2">
        <v>10.241473892475556</v>
      </c>
      <c r="C30" s="2">
        <v>5.1043194159425775</v>
      </c>
      <c r="D30" s="2">
        <v>6.018099081619404</v>
      </c>
      <c r="E30" s="2">
        <v>9.5765709677303654</v>
      </c>
      <c r="F30" s="2">
        <v>10.553242377363482</v>
      </c>
      <c r="G30" s="2">
        <v>14.972430635608916</v>
      </c>
      <c r="H30" s="2">
        <v>13.511112157422897</v>
      </c>
      <c r="I30" s="2">
        <v>9.4302257236983333</v>
      </c>
      <c r="J30" s="270"/>
    </row>
    <row r="31" spans="1:10" x14ac:dyDescent="0.35">
      <c r="A31" s="47" t="s">
        <v>3</v>
      </c>
      <c r="B31" s="2">
        <v>9.4284190398214953</v>
      </c>
      <c r="C31" s="2">
        <v>7.8617277287640146</v>
      </c>
      <c r="D31" s="2">
        <v>7.9539074309528317</v>
      </c>
      <c r="E31" s="2">
        <v>9.0010160051985331</v>
      </c>
      <c r="F31" s="2">
        <v>12.1937123385608</v>
      </c>
      <c r="G31" s="2">
        <v>8.0685769397132727</v>
      </c>
      <c r="H31" s="2">
        <v>8.9089747475557726</v>
      </c>
      <c r="I31" s="2">
        <v>9.5573012575885201</v>
      </c>
      <c r="J31" s="270"/>
    </row>
    <row r="32" spans="1:10" x14ac:dyDescent="0.35">
      <c r="A32" s="47" t="s">
        <v>4</v>
      </c>
      <c r="B32" s="2">
        <v>11.792900674115895</v>
      </c>
      <c r="C32" s="2">
        <v>14.285015179821665</v>
      </c>
      <c r="D32" s="2">
        <v>6.8545855970570324</v>
      </c>
      <c r="E32" s="2">
        <v>13.782208703845281</v>
      </c>
      <c r="F32" s="2">
        <v>10.742767081120604</v>
      </c>
      <c r="G32" s="2">
        <v>13.166534158986806</v>
      </c>
      <c r="H32" s="2">
        <v>12.696560294675475</v>
      </c>
      <c r="I32" s="2">
        <v>11.568688650346752</v>
      </c>
      <c r="J32" s="271"/>
    </row>
    <row r="33" spans="1:10" x14ac:dyDescent="0.35">
      <c r="A33" s="103"/>
      <c r="B33" s="103"/>
      <c r="C33" s="103"/>
      <c r="D33" s="103"/>
      <c r="E33" s="103"/>
      <c r="F33" s="103"/>
      <c r="G33" s="103"/>
      <c r="H33" s="103"/>
      <c r="I33" s="103"/>
      <c r="J33" s="103"/>
    </row>
    <row r="34" spans="1:10" x14ac:dyDescent="0.35">
      <c r="A34" s="47" t="s">
        <v>1</v>
      </c>
      <c r="B34" s="2">
        <v>86.74201671054503</v>
      </c>
      <c r="C34" s="2">
        <v>84.419247485100684</v>
      </c>
      <c r="D34" s="2">
        <v>88.926791842698776</v>
      </c>
      <c r="E34" s="2">
        <v>87.902675348092643</v>
      </c>
      <c r="F34" s="2">
        <v>88.014831577835622</v>
      </c>
      <c r="G34" s="2">
        <v>83.57976248989624</v>
      </c>
      <c r="H34" s="2">
        <v>79.873558271304972</v>
      </c>
      <c r="I34" s="2">
        <v>88.432238201654911</v>
      </c>
      <c r="J34" s="270" t="s">
        <v>192</v>
      </c>
    </row>
    <row r="35" spans="1:10" x14ac:dyDescent="0.35">
      <c r="A35" s="47" t="s">
        <v>2</v>
      </c>
      <c r="B35" s="2">
        <v>5.6532772860685681</v>
      </c>
      <c r="C35" s="2">
        <v>2.6767283487869333</v>
      </c>
      <c r="D35" s="2">
        <v>4.2629578084674788</v>
      </c>
      <c r="E35" s="2">
        <v>5.3083579879481428</v>
      </c>
      <c r="F35" s="2">
        <v>5.2086489277723986</v>
      </c>
      <c r="G35" s="2">
        <v>8.3585118639090368</v>
      </c>
      <c r="H35" s="2">
        <v>9.8352943137395634</v>
      </c>
      <c r="I35" s="2">
        <v>4.6241475157006056</v>
      </c>
      <c r="J35" s="270"/>
    </row>
    <row r="36" spans="1:10" x14ac:dyDescent="0.35">
      <c r="A36" s="47" t="s">
        <v>3</v>
      </c>
      <c r="B36" s="2">
        <v>4.0468824672874613</v>
      </c>
      <c r="C36" s="2">
        <v>6.5498790806145717</v>
      </c>
      <c r="D36" s="2">
        <v>2.5845088581263975</v>
      </c>
      <c r="E36" s="2">
        <v>3.3921020488669393</v>
      </c>
      <c r="F36" s="2">
        <v>5.0672067989996847</v>
      </c>
      <c r="G36" s="2">
        <v>3.5556450018202637</v>
      </c>
      <c r="H36" s="2">
        <v>5.1890581278084396</v>
      </c>
      <c r="I36" s="2">
        <v>3.7658106860263385</v>
      </c>
      <c r="J36" s="270"/>
    </row>
    <row r="37" spans="1:10" x14ac:dyDescent="0.35">
      <c r="A37" s="47" t="s">
        <v>4</v>
      </c>
      <c r="B37" s="2">
        <v>3.5578235360989474</v>
      </c>
      <c r="C37" s="2">
        <v>6.3541450854978159</v>
      </c>
      <c r="D37" s="2">
        <v>4.2257414907073585</v>
      </c>
      <c r="E37" s="2">
        <v>3.3968646150922717</v>
      </c>
      <c r="F37" s="2">
        <v>1.709312695392293</v>
      </c>
      <c r="G37" s="2">
        <v>4.5060806443744692</v>
      </c>
      <c r="H37" s="2">
        <v>5.1020892871470238</v>
      </c>
      <c r="I37" s="2">
        <v>3.177803596618145</v>
      </c>
      <c r="J37" s="271"/>
    </row>
    <row r="38" spans="1:10" x14ac:dyDescent="0.35">
      <c r="A38" s="103"/>
      <c r="B38" s="103"/>
      <c r="C38" s="103"/>
      <c r="D38" s="103"/>
      <c r="E38" s="103"/>
      <c r="F38" s="103"/>
      <c r="G38" s="103"/>
      <c r="H38" s="103"/>
      <c r="I38" s="103"/>
      <c r="J38" s="103"/>
    </row>
    <row r="39" spans="1:10" x14ac:dyDescent="0.35">
      <c r="A39" s="47" t="s">
        <v>1</v>
      </c>
      <c r="B39" s="2">
        <v>76.593811110518345</v>
      </c>
      <c r="C39" s="2">
        <v>80.164856461608963</v>
      </c>
      <c r="D39" s="2">
        <v>79.483244455873177</v>
      </c>
      <c r="E39" s="2">
        <v>77.88442595218163</v>
      </c>
      <c r="F39" s="2">
        <v>74.436921590101761</v>
      </c>
      <c r="G39" s="2">
        <v>74.89122461748822</v>
      </c>
      <c r="H39" s="2">
        <v>72.233923045890265</v>
      </c>
      <c r="I39" s="2">
        <v>77.657359401124054</v>
      </c>
      <c r="J39" s="270" t="s">
        <v>218</v>
      </c>
    </row>
    <row r="40" spans="1:10" x14ac:dyDescent="0.35">
      <c r="A40" s="47" t="s">
        <v>2</v>
      </c>
      <c r="B40" s="2">
        <v>8.4475175430475495</v>
      </c>
      <c r="C40" s="2">
        <v>5.5959446804030613</v>
      </c>
      <c r="D40" s="2">
        <v>7.4834612033338059</v>
      </c>
      <c r="E40" s="2">
        <v>8.6999673717243997</v>
      </c>
      <c r="F40" s="2">
        <v>7.8363124622611382</v>
      </c>
      <c r="G40" s="2">
        <v>10.431555502516156</v>
      </c>
      <c r="H40" s="2">
        <v>12.863408420112007</v>
      </c>
      <c r="I40" s="2">
        <v>7.3703079623919585</v>
      </c>
      <c r="J40" s="270"/>
    </row>
    <row r="41" spans="1:10" x14ac:dyDescent="0.35">
      <c r="A41" s="47" t="s">
        <v>3</v>
      </c>
      <c r="B41" s="2">
        <v>7.5703585833040083</v>
      </c>
      <c r="C41" s="2">
        <v>6.3862215949247059</v>
      </c>
      <c r="D41" s="2">
        <v>6.4119049067997578</v>
      </c>
      <c r="E41" s="2">
        <v>7.7900122713166988</v>
      </c>
      <c r="F41" s="2">
        <v>11.182091942661504</v>
      </c>
      <c r="G41" s="2">
        <v>4.2223916018046133</v>
      </c>
      <c r="H41" s="2">
        <v>5.0173584861188401</v>
      </c>
      <c r="I41" s="2">
        <v>8.1931357851561284</v>
      </c>
      <c r="J41" s="270"/>
    </row>
    <row r="42" spans="1:10" x14ac:dyDescent="0.35">
      <c r="A42" s="47" t="s">
        <v>4</v>
      </c>
      <c r="B42" s="2">
        <v>7.3883127631301129</v>
      </c>
      <c r="C42" s="2">
        <v>7.8529772630632682</v>
      </c>
      <c r="D42" s="2">
        <v>6.6213894339932562</v>
      </c>
      <c r="E42" s="2">
        <v>5.625594404777269</v>
      </c>
      <c r="F42" s="2">
        <v>6.5446740049756107</v>
      </c>
      <c r="G42" s="2">
        <v>10.454828278190998</v>
      </c>
      <c r="H42" s="2">
        <v>9.8853100478788889</v>
      </c>
      <c r="I42" s="2">
        <v>6.7791968513278569</v>
      </c>
      <c r="J42" s="271"/>
    </row>
    <row r="43" spans="1:10" x14ac:dyDescent="0.35">
      <c r="A43" s="103"/>
      <c r="B43" s="103"/>
      <c r="C43" s="103"/>
      <c r="D43" s="103"/>
      <c r="E43" s="103"/>
      <c r="F43" s="103"/>
      <c r="G43" s="103"/>
      <c r="H43" s="103"/>
      <c r="I43" s="103"/>
      <c r="J43" s="103"/>
    </row>
    <row r="44" spans="1:10" x14ac:dyDescent="0.35">
      <c r="A44" s="47" t="s">
        <v>1</v>
      </c>
      <c r="B44" s="2">
        <v>70.819753690896476</v>
      </c>
      <c r="C44" s="2">
        <v>62.834594366840669</v>
      </c>
      <c r="D44" s="2">
        <v>78.477948315809854</v>
      </c>
      <c r="E44" s="2">
        <v>71.32373209437074</v>
      </c>
      <c r="F44" s="2">
        <v>72.714055442791704</v>
      </c>
      <c r="G44" s="2">
        <v>66.199718042889415</v>
      </c>
      <c r="H44" s="2">
        <v>61.63541175523256</v>
      </c>
      <c r="I44" s="2">
        <v>73.175495926822492</v>
      </c>
      <c r="J44" s="270" t="s">
        <v>225</v>
      </c>
    </row>
    <row r="45" spans="1:10" x14ac:dyDescent="0.35">
      <c r="A45" s="47" t="s">
        <v>2</v>
      </c>
      <c r="B45" s="2">
        <v>10.055412225851587</v>
      </c>
      <c r="C45" s="2">
        <v>9.4944084894148837</v>
      </c>
      <c r="D45" s="2">
        <v>9.3278953550963841</v>
      </c>
      <c r="E45" s="2">
        <v>9.2202058498263622</v>
      </c>
      <c r="F45" s="2">
        <v>9.1776317517839257</v>
      </c>
      <c r="G45" s="2">
        <v>12.521822493963928</v>
      </c>
      <c r="H45" s="2">
        <v>15.568159829665177</v>
      </c>
      <c r="I45" s="2">
        <v>8.6414173574903597</v>
      </c>
      <c r="J45" s="270"/>
    </row>
    <row r="46" spans="1:10" x14ac:dyDescent="0.35">
      <c r="A46" s="47" t="s">
        <v>3</v>
      </c>
      <c r="B46" s="2">
        <v>9.4469294694778263</v>
      </c>
      <c r="C46" s="2">
        <v>13.119257092958216</v>
      </c>
      <c r="D46" s="2">
        <v>7.0523415979723403</v>
      </c>
      <c r="E46" s="2">
        <v>13.134462777906528</v>
      </c>
      <c r="F46" s="2">
        <v>7.0593585292791676</v>
      </c>
      <c r="G46" s="2">
        <v>8.678421414636766</v>
      </c>
      <c r="H46" s="2">
        <v>10.471346848356935</v>
      </c>
      <c r="I46" s="2">
        <v>9.1841710374043046</v>
      </c>
      <c r="J46" s="270"/>
    </row>
    <row r="47" spans="1:10" x14ac:dyDescent="0.35">
      <c r="A47" s="47" t="s">
        <v>4</v>
      </c>
      <c r="B47" s="2">
        <v>9.6779046137741034</v>
      </c>
      <c r="C47" s="2">
        <v>14.551740050786233</v>
      </c>
      <c r="D47" s="2">
        <v>5.1418147311214097</v>
      </c>
      <c r="E47" s="2">
        <v>6.3215992778963743</v>
      </c>
      <c r="F47" s="2">
        <v>11.04895427614521</v>
      </c>
      <c r="G47" s="2">
        <v>12.600038048509887</v>
      </c>
      <c r="H47" s="2">
        <v>12.325081566745327</v>
      </c>
      <c r="I47" s="2">
        <v>8.9989156782828363</v>
      </c>
      <c r="J47" s="271"/>
    </row>
    <row r="48" spans="1:10" x14ac:dyDescent="0.35">
      <c r="A48" s="103"/>
      <c r="B48" s="103"/>
      <c r="C48" s="103"/>
      <c r="D48" s="103"/>
      <c r="E48" s="103"/>
      <c r="F48" s="103"/>
      <c r="G48" s="103"/>
      <c r="H48" s="103"/>
      <c r="I48" s="103"/>
      <c r="J48" s="103"/>
    </row>
    <row r="49" spans="1:10" x14ac:dyDescent="0.35">
      <c r="A49" s="47" t="s">
        <v>1</v>
      </c>
      <c r="B49" s="2">
        <v>67.603358556827715</v>
      </c>
      <c r="C49" s="2">
        <v>62.583322881281674</v>
      </c>
      <c r="D49" s="2">
        <v>76.44882797244054</v>
      </c>
      <c r="E49" s="2">
        <v>65.400151098899201</v>
      </c>
      <c r="F49" s="2">
        <v>69.456398623059826</v>
      </c>
      <c r="G49" s="2">
        <v>64.241027961437226</v>
      </c>
      <c r="H49" s="2">
        <v>61.908059934919933</v>
      </c>
      <c r="I49" s="2">
        <v>69.026236887921542</v>
      </c>
      <c r="J49" s="270" t="s">
        <v>241</v>
      </c>
    </row>
    <row r="50" spans="1:10" x14ac:dyDescent="0.35">
      <c r="A50" s="47" t="s">
        <v>2</v>
      </c>
      <c r="B50" s="2">
        <v>11.60404394268784</v>
      </c>
      <c r="C50" s="2">
        <v>17.927162832877894</v>
      </c>
      <c r="D50" s="2">
        <v>7.4288932923712618</v>
      </c>
      <c r="E50" s="2">
        <v>14.950625815361446</v>
      </c>
      <c r="F50" s="2">
        <v>8.1873071611415611</v>
      </c>
      <c r="G50" s="2">
        <v>12.543219511088422</v>
      </c>
      <c r="H50" s="2">
        <v>13.65714386067269</v>
      </c>
      <c r="I50" s="2">
        <v>11.09111010395392</v>
      </c>
      <c r="J50" s="270"/>
    </row>
    <row r="51" spans="1:10" x14ac:dyDescent="0.35">
      <c r="A51" s="47" t="s">
        <v>3</v>
      </c>
      <c r="B51" s="2">
        <v>11.42648657214907</v>
      </c>
      <c r="C51" s="2">
        <v>5.2034307906461734</v>
      </c>
      <c r="D51" s="2">
        <v>7.7258964942662294</v>
      </c>
      <c r="E51" s="2">
        <v>13.647160831740596</v>
      </c>
      <c r="F51" s="2">
        <v>11.140546407239517</v>
      </c>
      <c r="G51" s="2">
        <v>13.800402415867124</v>
      </c>
      <c r="H51" s="2">
        <v>11.387386901016471</v>
      </c>
      <c r="I51" s="2">
        <v>11.43625499317505</v>
      </c>
      <c r="J51" s="270"/>
    </row>
    <row r="52" spans="1:10" x14ac:dyDescent="0.35">
      <c r="A52" s="47" t="s">
        <v>4</v>
      </c>
      <c r="B52" s="2">
        <v>9.3661109283353632</v>
      </c>
      <c r="C52" s="2">
        <v>14.286083495194251</v>
      </c>
      <c r="D52" s="2">
        <v>8.3963822409219695</v>
      </c>
      <c r="E52" s="2">
        <v>6.0020622539987736</v>
      </c>
      <c r="F52" s="2">
        <v>11.215747808559097</v>
      </c>
      <c r="G52" s="2">
        <v>9.4153501116072409</v>
      </c>
      <c r="H52" s="2">
        <v>13.0474093033909</v>
      </c>
      <c r="I52" s="2">
        <v>8.4463980149494766</v>
      </c>
      <c r="J52" s="271"/>
    </row>
    <row r="53" spans="1:10" x14ac:dyDescent="0.35">
      <c r="A53" s="103"/>
      <c r="B53" s="103"/>
      <c r="C53" s="103"/>
      <c r="D53" s="103"/>
      <c r="E53" s="103"/>
      <c r="F53" s="103"/>
      <c r="G53" s="103"/>
      <c r="H53" s="103"/>
      <c r="I53" s="103"/>
      <c r="J53" s="103"/>
    </row>
    <row r="54" spans="1:10" x14ac:dyDescent="0.35">
      <c r="A54" s="47" t="s">
        <v>1</v>
      </c>
      <c r="B54" s="2">
        <v>71.379796351095465</v>
      </c>
      <c r="C54" s="2">
        <v>65.3979679612479</v>
      </c>
      <c r="D54" s="2">
        <v>76.857005519513194</v>
      </c>
      <c r="E54" s="2">
        <v>70.936581651147591</v>
      </c>
      <c r="F54" s="2">
        <v>73.257365547313327</v>
      </c>
      <c r="G54" s="2">
        <v>68.491995532489099</v>
      </c>
      <c r="H54" s="2">
        <v>66.059564618030393</v>
      </c>
      <c r="I54" s="2">
        <v>72.686787738731539</v>
      </c>
      <c r="J54" s="270" t="s">
        <v>302</v>
      </c>
    </row>
    <row r="55" spans="1:10" x14ac:dyDescent="0.35">
      <c r="A55" s="47" t="s">
        <v>2</v>
      </c>
      <c r="B55" s="2">
        <v>11.266893193775864</v>
      </c>
      <c r="C55" s="2">
        <v>21.016693434972666</v>
      </c>
      <c r="D55" s="2">
        <v>9.0273611768415822</v>
      </c>
      <c r="E55" s="2">
        <v>12.116668013694873</v>
      </c>
      <c r="F55" s="2">
        <v>8.8298503094589531</v>
      </c>
      <c r="G55" s="2">
        <v>11.112673324932512</v>
      </c>
      <c r="H55" s="2">
        <v>13.370509802348751</v>
      </c>
      <c r="I55" s="2">
        <v>10.750109540686946</v>
      </c>
      <c r="J55" s="270"/>
    </row>
    <row r="56" spans="1:10" x14ac:dyDescent="0.35">
      <c r="A56" s="47" t="s">
        <v>3</v>
      </c>
      <c r="B56" s="2">
        <v>8.3648646204673902</v>
      </c>
      <c r="C56" s="2">
        <v>6.5680433827985913</v>
      </c>
      <c r="D56" s="2">
        <v>5.5161842447966274</v>
      </c>
      <c r="E56" s="2">
        <v>10.793365429799207</v>
      </c>
      <c r="F56" s="2">
        <v>7.3293023861544873</v>
      </c>
      <c r="G56" s="2">
        <v>9.4429265267102753</v>
      </c>
      <c r="H56" s="2">
        <v>9.7981794209028692</v>
      </c>
      <c r="I56" s="2">
        <v>8.0127502401298187</v>
      </c>
      <c r="J56" s="270"/>
    </row>
    <row r="57" spans="1:10" x14ac:dyDescent="0.35">
      <c r="A57" s="47" t="s">
        <v>4</v>
      </c>
      <c r="B57" s="2">
        <v>8.9884458346612703</v>
      </c>
      <c r="C57" s="2">
        <v>7.0172952209808441</v>
      </c>
      <c r="D57" s="2">
        <v>8.5994490588486094</v>
      </c>
      <c r="E57" s="2">
        <v>6.1533849053583527</v>
      </c>
      <c r="F57" s="2">
        <v>10.583481757073223</v>
      </c>
      <c r="G57" s="2">
        <v>10.952404615868113</v>
      </c>
      <c r="H57" s="2">
        <v>10.771746158717992</v>
      </c>
      <c r="I57" s="2">
        <v>8.5503524804516875</v>
      </c>
      <c r="J57" s="271"/>
    </row>
    <row r="58" spans="1:10" x14ac:dyDescent="0.35">
      <c r="A58" s="125" t="s">
        <v>187</v>
      </c>
    </row>
  </sheetData>
  <mergeCells count="16">
    <mergeCell ref="J54:J57"/>
    <mergeCell ref="J49:J52"/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9:J32"/>
    <mergeCell ref="J24:J27"/>
    <mergeCell ref="J19:J22"/>
    <mergeCell ref="J14:J17"/>
  </mergeCells>
  <hyperlinks>
    <hyperlink ref="A58" location="Index!A1" display="Back to Table of Contents" xr:uid="{00000000-0004-0000-08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0315-98E8-4E3A-AD37-E213FECE09C0}">
  <sheetPr codeName="Sheet16">
    <tabColor rgb="FF00B050"/>
  </sheetPr>
  <dimension ref="A1:J58"/>
  <sheetViews>
    <sheetView workbookViewId="0">
      <pane ySplit="3" topLeftCell="A44" activePane="bottomLeft" state="frozen"/>
      <selection activeCell="P28" sqref="P28"/>
      <selection pane="bottomLeft" activeCell="A58" sqref="A58"/>
    </sheetView>
  </sheetViews>
  <sheetFormatPr defaultColWidth="9.1796875" defaultRowHeight="14.5" x14ac:dyDescent="0.35"/>
  <cols>
    <col min="1" max="1" width="25.453125" customWidth="1"/>
    <col min="2" max="2" width="14.453125" customWidth="1"/>
    <col min="8" max="9" width="14" customWidth="1"/>
  </cols>
  <sheetData>
    <row r="1" spans="1:10" x14ac:dyDescent="0.35">
      <c r="A1" s="261" t="s">
        <v>18</v>
      </c>
      <c r="B1" s="261"/>
      <c r="C1" s="261"/>
      <c r="D1" s="261"/>
      <c r="E1" s="261"/>
      <c r="F1" s="261"/>
      <c r="G1" s="261"/>
      <c r="H1" s="261"/>
      <c r="I1" s="261"/>
      <c r="J1" s="261"/>
    </row>
    <row r="2" spans="1:10" ht="14.5" customHeight="1" x14ac:dyDescent="0.35">
      <c r="A2" s="317"/>
      <c r="B2" s="317" t="s">
        <v>9</v>
      </c>
      <c r="C2" s="319" t="s">
        <v>19</v>
      </c>
      <c r="D2" s="320"/>
      <c r="E2" s="320"/>
      <c r="F2" s="320"/>
      <c r="G2" s="321"/>
      <c r="H2" s="322" t="s">
        <v>17</v>
      </c>
      <c r="I2" s="322"/>
      <c r="J2" s="50"/>
    </row>
    <row r="3" spans="1:10" x14ac:dyDescent="0.35">
      <c r="A3" s="318"/>
      <c r="B3" s="318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0" x14ac:dyDescent="0.35">
      <c r="A4" s="1" t="s">
        <v>5</v>
      </c>
      <c r="B4" s="2">
        <v>90.356349215444354</v>
      </c>
      <c r="C4" s="2">
        <v>93.223442688629248</v>
      </c>
      <c r="D4" s="2">
        <v>92.705399898665902</v>
      </c>
      <c r="E4" s="2">
        <v>90.928388348924699</v>
      </c>
      <c r="F4" s="2">
        <v>88.163065087396063</v>
      </c>
      <c r="G4" s="2">
        <v>87.784517631944738</v>
      </c>
      <c r="H4" s="2">
        <v>89.916316894510871</v>
      </c>
      <c r="I4" s="2">
        <v>90.466427598764838</v>
      </c>
      <c r="J4" s="270" t="s">
        <v>117</v>
      </c>
    </row>
    <row r="5" spans="1:10" x14ac:dyDescent="0.35">
      <c r="A5" s="1" t="s">
        <v>6</v>
      </c>
      <c r="B5" s="2">
        <v>4.6469855592665654</v>
      </c>
      <c r="C5" s="2">
        <v>1.6041101934374482</v>
      </c>
      <c r="D5" s="2">
        <v>5.3083641265958379</v>
      </c>
      <c r="E5" s="2">
        <v>5.1804815892513432</v>
      </c>
      <c r="F5" s="2">
        <v>4.5194361240889602</v>
      </c>
      <c r="G5" s="2">
        <v>5.8345532860414222</v>
      </c>
      <c r="H5" s="2">
        <v>5.8998625172919201</v>
      </c>
      <c r="I5" s="2">
        <v>4.3335661501050913</v>
      </c>
      <c r="J5" s="270"/>
    </row>
    <row r="6" spans="1:10" x14ac:dyDescent="0.35">
      <c r="A6" s="1" t="s">
        <v>7</v>
      </c>
      <c r="B6" s="2">
        <v>2.0931570954688863</v>
      </c>
      <c r="C6" s="2">
        <v>2.475586478492148</v>
      </c>
      <c r="D6" s="2">
        <v>5.6951682942502482E-2</v>
      </c>
      <c r="E6" s="2">
        <v>1.6931846650304463</v>
      </c>
      <c r="F6" s="2">
        <v>3.9692474545424217</v>
      </c>
      <c r="G6" s="2">
        <v>2.0100690496613387</v>
      </c>
      <c r="H6" s="2">
        <v>0.53037753872960258</v>
      </c>
      <c r="I6" s="2">
        <v>2.4841016668295355</v>
      </c>
      <c r="J6" s="270"/>
    </row>
    <row r="7" spans="1:10" x14ac:dyDescent="0.35">
      <c r="A7" s="1" t="s">
        <v>8</v>
      </c>
      <c r="B7" s="2">
        <v>2.9035081298202003</v>
      </c>
      <c r="C7" s="2">
        <v>2.6968606394411463</v>
      </c>
      <c r="D7" s="2">
        <v>1.9292842917957613</v>
      </c>
      <c r="E7" s="2">
        <v>2.1979453967935085</v>
      </c>
      <c r="F7" s="2">
        <v>3.3482513339725544</v>
      </c>
      <c r="G7" s="2">
        <v>4.3708600323524971</v>
      </c>
      <c r="H7" s="2">
        <v>3.6534430494676156</v>
      </c>
      <c r="I7" s="2">
        <v>2.7159045843005347</v>
      </c>
      <c r="J7" s="270"/>
    </row>
    <row r="8" spans="1:10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</row>
    <row r="9" spans="1:10" x14ac:dyDescent="0.35">
      <c r="A9" s="47" t="s">
        <v>5</v>
      </c>
      <c r="B9" s="2">
        <v>89.490093519223251</v>
      </c>
      <c r="C9" s="2">
        <v>90.886413371357932</v>
      </c>
      <c r="D9" s="2">
        <v>92.359248556350309</v>
      </c>
      <c r="E9" s="2">
        <v>88.295421535817397</v>
      </c>
      <c r="F9" s="2">
        <v>90.276349323756833</v>
      </c>
      <c r="G9" s="2">
        <v>86.089908487672602</v>
      </c>
      <c r="H9" s="2">
        <v>83.245631650787999</v>
      </c>
      <c r="I9" s="2">
        <v>90.978302261105114</v>
      </c>
      <c r="J9" s="270" t="s">
        <v>115</v>
      </c>
    </row>
    <row r="10" spans="1:10" x14ac:dyDescent="0.35">
      <c r="A10" s="47" t="s">
        <v>6</v>
      </c>
      <c r="B10" s="2">
        <v>6.0542868014212203</v>
      </c>
      <c r="C10" s="2">
        <v>5.2182740804032433</v>
      </c>
      <c r="D10" s="2">
        <v>4.3238467084809393</v>
      </c>
      <c r="E10" s="2">
        <v>6.9072156134606919</v>
      </c>
      <c r="F10" s="2">
        <v>5.0463415564041725</v>
      </c>
      <c r="G10" s="2">
        <v>8.5750601171190493</v>
      </c>
      <c r="H10" s="2">
        <v>9.8206437768653654</v>
      </c>
      <c r="I10" s="2">
        <v>5.1566713632940822</v>
      </c>
      <c r="J10" s="270"/>
    </row>
    <row r="11" spans="1:10" x14ac:dyDescent="0.35">
      <c r="A11" s="47" t="s">
        <v>7</v>
      </c>
      <c r="B11" s="2">
        <v>2.3124468381967258</v>
      </c>
      <c r="C11" s="2">
        <v>3.1286745622832601</v>
      </c>
      <c r="D11" s="2">
        <v>1.7198438627632346</v>
      </c>
      <c r="E11" s="2">
        <v>2.1152628099886308</v>
      </c>
      <c r="F11" s="2">
        <v>1.733625425452227</v>
      </c>
      <c r="G11" s="2">
        <v>3.2589224566801058</v>
      </c>
      <c r="H11" s="2">
        <v>3.8272082845995898</v>
      </c>
      <c r="I11" s="2">
        <v>1.9514419551663105</v>
      </c>
      <c r="J11" s="270"/>
    </row>
    <row r="12" spans="1:10" x14ac:dyDescent="0.35">
      <c r="A12" s="47" t="s">
        <v>8</v>
      </c>
      <c r="B12" s="2">
        <v>2.1431728411588056</v>
      </c>
      <c r="C12" s="2">
        <v>0.76663798595555366</v>
      </c>
      <c r="D12" s="2">
        <v>1.5970608724055111</v>
      </c>
      <c r="E12" s="2">
        <v>2.6821000407332605</v>
      </c>
      <c r="F12" s="2">
        <v>2.9436836943867681</v>
      </c>
      <c r="G12" s="2">
        <v>2.0761089385282516</v>
      </c>
      <c r="H12" s="2">
        <v>3.1065162877470467</v>
      </c>
      <c r="I12" s="2">
        <v>1.9135844204344954</v>
      </c>
      <c r="J12" s="271"/>
    </row>
    <row r="13" spans="1:10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0" x14ac:dyDescent="0.35">
      <c r="A14" s="47" t="s">
        <v>5</v>
      </c>
      <c r="B14" s="2">
        <v>89.072082479602116</v>
      </c>
      <c r="C14" s="2">
        <v>92.511632729366227</v>
      </c>
      <c r="D14" s="2">
        <v>96.105182870318544</v>
      </c>
      <c r="E14" s="2">
        <v>87.669275482325105</v>
      </c>
      <c r="F14" s="2">
        <v>87.567446535122357</v>
      </c>
      <c r="G14" s="2">
        <v>83.058406487325627</v>
      </c>
      <c r="H14" s="2">
        <v>84.987332551608233</v>
      </c>
      <c r="I14" s="2">
        <v>90.016631560515052</v>
      </c>
      <c r="J14" s="270" t="s">
        <v>152</v>
      </c>
    </row>
    <row r="15" spans="1:10" x14ac:dyDescent="0.35">
      <c r="A15" s="47" t="s">
        <v>6</v>
      </c>
      <c r="B15" s="2">
        <v>6.6347110344649964</v>
      </c>
      <c r="C15" s="2">
        <v>0.51273475743028696</v>
      </c>
      <c r="D15" s="2">
        <v>2.7866454103963951</v>
      </c>
      <c r="E15" s="2">
        <v>7.7626171830210922</v>
      </c>
      <c r="F15" s="2">
        <v>8.3690557032353539</v>
      </c>
      <c r="G15" s="2">
        <v>11.81865407088145</v>
      </c>
      <c r="H15" s="2">
        <v>11.405994860196506</v>
      </c>
      <c r="I15" s="2">
        <v>5.5314092823837635</v>
      </c>
      <c r="J15" s="270"/>
    </row>
    <row r="16" spans="1:10" x14ac:dyDescent="0.35">
      <c r="A16" s="47" t="s">
        <v>7</v>
      </c>
      <c r="B16" s="2">
        <v>1.8071553940003715</v>
      </c>
      <c r="C16" s="2">
        <v>4.305905030064725</v>
      </c>
      <c r="D16" s="2">
        <v>0.35174425059461245</v>
      </c>
      <c r="E16" s="2">
        <v>1.9267546032331087</v>
      </c>
      <c r="F16" s="2">
        <v>1.3168026927121432</v>
      </c>
      <c r="G16" s="2">
        <v>1.6219886831700325</v>
      </c>
      <c r="H16" s="2">
        <v>0.12181081650536668</v>
      </c>
      <c r="I16" s="2">
        <v>2.196870970169384</v>
      </c>
      <c r="J16" s="270"/>
    </row>
    <row r="17" spans="1:10" x14ac:dyDescent="0.35">
      <c r="A17" s="47" t="s">
        <v>8</v>
      </c>
      <c r="B17" s="2">
        <v>2.4860510919325067</v>
      </c>
      <c r="C17" s="2">
        <v>2.6697274831387467</v>
      </c>
      <c r="D17" s="2">
        <v>0.75642746869043564</v>
      </c>
      <c r="E17" s="2">
        <v>2.6413527314206933</v>
      </c>
      <c r="F17" s="2">
        <v>2.7466950689301566</v>
      </c>
      <c r="G17" s="2">
        <v>3.5009507586228845</v>
      </c>
      <c r="H17" s="2">
        <v>3.4848617716899102</v>
      </c>
      <c r="I17" s="2">
        <v>2.2550881869318093</v>
      </c>
      <c r="J17" s="271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5</v>
      </c>
      <c r="B19" s="2">
        <v>74.941494602345543</v>
      </c>
      <c r="C19" s="2">
        <v>80.423126812823881</v>
      </c>
      <c r="D19" s="2">
        <v>76.044333598361689</v>
      </c>
      <c r="E19" s="2">
        <v>76.568749078586805</v>
      </c>
      <c r="F19" s="2">
        <v>74.785438440959226</v>
      </c>
      <c r="G19" s="2">
        <v>70.757079181886056</v>
      </c>
      <c r="H19" s="2">
        <v>68.486103374318816</v>
      </c>
      <c r="I19" s="2">
        <v>76.55087013073009</v>
      </c>
      <c r="J19" s="270" t="s">
        <v>159</v>
      </c>
    </row>
    <row r="20" spans="1:10" x14ac:dyDescent="0.35">
      <c r="A20" s="47" t="s">
        <v>6</v>
      </c>
      <c r="B20" s="2">
        <v>19.171696161040963</v>
      </c>
      <c r="C20" s="2">
        <v>13.652784888083701</v>
      </c>
      <c r="D20" s="2">
        <v>20.117872243970432</v>
      </c>
      <c r="E20" s="2">
        <v>20.85971060427763</v>
      </c>
      <c r="F20" s="2">
        <v>18.552748665386506</v>
      </c>
      <c r="G20" s="2">
        <v>19.636351832836905</v>
      </c>
      <c r="H20" s="2">
        <v>23.777808861390128</v>
      </c>
      <c r="I20" s="2">
        <v>18.023359089115875</v>
      </c>
      <c r="J20" s="270"/>
    </row>
    <row r="21" spans="1:10" x14ac:dyDescent="0.35">
      <c r="A21" s="47" t="s">
        <v>7</v>
      </c>
      <c r="B21" s="2">
        <v>2.8140379436199869</v>
      </c>
      <c r="C21" s="2">
        <v>2.4994281994711045</v>
      </c>
      <c r="D21" s="2">
        <v>2.0424072319805613</v>
      </c>
      <c r="E21" s="2">
        <v>0.79271828403846856</v>
      </c>
      <c r="F21" s="2">
        <v>4.4006506088456625</v>
      </c>
      <c r="G21" s="2">
        <v>3.69268110572439</v>
      </c>
      <c r="H21" s="2">
        <v>1.2835888830637425</v>
      </c>
      <c r="I21" s="2">
        <v>3.1955899175429097</v>
      </c>
      <c r="J21" s="270"/>
    </row>
    <row r="22" spans="1:10" x14ac:dyDescent="0.35">
      <c r="A22" s="47" t="s">
        <v>8</v>
      </c>
      <c r="B22" s="2">
        <v>3.0727712929935</v>
      </c>
      <c r="C22" s="2">
        <v>3.4246600996213301</v>
      </c>
      <c r="D22" s="2">
        <v>1.7953869256873385</v>
      </c>
      <c r="E22" s="2">
        <v>1.7788220330971087</v>
      </c>
      <c r="F22" s="2">
        <v>2.2611622848085902</v>
      </c>
      <c r="G22" s="2">
        <v>5.9138878795526475</v>
      </c>
      <c r="H22" s="2">
        <v>6.4524988812273119</v>
      </c>
      <c r="I22" s="2">
        <v>2.2301808626111383</v>
      </c>
      <c r="J22" s="271"/>
    </row>
    <row r="23" spans="1:10" x14ac:dyDescent="0.35">
      <c r="A23" s="85"/>
      <c r="B23" s="85"/>
      <c r="C23" s="85"/>
      <c r="D23" s="85"/>
      <c r="E23" s="85"/>
      <c r="F23" s="85"/>
      <c r="G23" s="85"/>
      <c r="H23" s="85"/>
      <c r="I23" s="85"/>
      <c r="J23" s="85"/>
    </row>
    <row r="24" spans="1:10" x14ac:dyDescent="0.35">
      <c r="A24" s="83" t="s">
        <v>5</v>
      </c>
      <c r="B24" s="84">
        <v>77.748073001610322</v>
      </c>
      <c r="C24" s="84">
        <v>81.497959987240321</v>
      </c>
      <c r="D24" s="84">
        <v>84.307107497765529</v>
      </c>
      <c r="E24" s="84">
        <v>80.559690037004742</v>
      </c>
      <c r="F24" s="84">
        <v>79.877310802025747</v>
      </c>
      <c r="G24" s="84">
        <v>67.325143837870556</v>
      </c>
      <c r="H24" s="84">
        <v>71.892626339432567</v>
      </c>
      <c r="I24" s="84">
        <v>79.235641878802269</v>
      </c>
      <c r="J24" s="327" t="s">
        <v>171</v>
      </c>
    </row>
    <row r="25" spans="1:10" x14ac:dyDescent="0.35">
      <c r="A25" s="83" t="s">
        <v>6</v>
      </c>
      <c r="B25" s="84">
        <v>14.379326183841378</v>
      </c>
      <c r="C25" s="84">
        <v>14.833281696460704</v>
      </c>
      <c r="D25" s="84">
        <v>9.6257752608537182</v>
      </c>
      <c r="E25" s="84">
        <v>10.312936975428267</v>
      </c>
      <c r="F25" s="84">
        <v>12.628510930931499</v>
      </c>
      <c r="G25" s="84">
        <v>23.068543130093566</v>
      </c>
      <c r="H25" s="84">
        <v>21.75890524739015</v>
      </c>
      <c r="I25" s="84">
        <v>12.504553382541591</v>
      </c>
      <c r="J25" s="327"/>
    </row>
    <row r="26" spans="1:10" x14ac:dyDescent="0.35">
      <c r="A26" s="83" t="s">
        <v>7</v>
      </c>
      <c r="B26" s="84">
        <v>4.682859444668833</v>
      </c>
      <c r="C26" s="84">
        <v>3.1986672179878468</v>
      </c>
      <c r="D26" s="84">
        <v>3.4518267963414928</v>
      </c>
      <c r="E26" s="84">
        <v>6.7239142094315918</v>
      </c>
      <c r="F26" s="84">
        <v>4.7773081740516181</v>
      </c>
      <c r="G26" s="84">
        <v>3.7582195220712031</v>
      </c>
      <c r="H26" s="84">
        <v>2.70396888229675</v>
      </c>
      <c r="I26" s="84">
        <v>5.1855941089546738</v>
      </c>
      <c r="J26" s="327"/>
    </row>
    <row r="27" spans="1:10" x14ac:dyDescent="0.35">
      <c r="A27" s="83" t="s">
        <v>8</v>
      </c>
      <c r="B27" s="84">
        <v>3.1897413698794592</v>
      </c>
      <c r="C27" s="84">
        <v>0.47009109831113816</v>
      </c>
      <c r="D27" s="84">
        <v>2.6152904450392556</v>
      </c>
      <c r="E27" s="84">
        <v>2.40345877813541</v>
      </c>
      <c r="F27" s="84">
        <v>2.716870092991134</v>
      </c>
      <c r="G27" s="84">
        <v>5.8480935099646816</v>
      </c>
      <c r="H27" s="84">
        <v>3.6444995308805281</v>
      </c>
      <c r="I27" s="84">
        <v>3.0742106297014518</v>
      </c>
      <c r="J27" s="328"/>
    </row>
    <row r="28" spans="1:10" x14ac:dyDescent="0.35">
      <c r="A28" s="88"/>
      <c r="B28" s="88"/>
      <c r="C28" s="88"/>
      <c r="D28" s="88"/>
      <c r="E28" s="88"/>
      <c r="F28" s="88"/>
      <c r="G28" s="88"/>
      <c r="H28" s="88"/>
      <c r="I28" s="88"/>
      <c r="J28" s="88"/>
    </row>
    <row r="29" spans="1:10" x14ac:dyDescent="0.35">
      <c r="A29" s="86" t="s">
        <v>5</v>
      </c>
      <c r="B29" s="87">
        <v>70.441798625367397</v>
      </c>
      <c r="C29" s="87">
        <v>71.460286576296397</v>
      </c>
      <c r="D29" s="87">
        <v>74.729890646481337</v>
      </c>
      <c r="E29" s="87">
        <v>71.541000078884977</v>
      </c>
      <c r="F29" s="87">
        <v>69.295931022553134</v>
      </c>
      <c r="G29" s="87">
        <v>67.716924312682465</v>
      </c>
      <c r="H29" s="87">
        <v>65.463878935961844</v>
      </c>
      <c r="I29" s="87">
        <v>71.676898017139209</v>
      </c>
      <c r="J29" s="325" t="s">
        <v>172</v>
      </c>
    </row>
    <row r="30" spans="1:10" x14ac:dyDescent="0.35">
      <c r="A30" s="86" t="s">
        <v>6</v>
      </c>
      <c r="B30" s="87">
        <v>16.109857878296136</v>
      </c>
      <c r="C30" s="87">
        <v>15.856752611807732</v>
      </c>
      <c r="D30" s="87">
        <v>17.532840162947856</v>
      </c>
      <c r="E30" s="87">
        <v>16.318518036335622</v>
      </c>
      <c r="F30" s="87">
        <v>15.732307711296867</v>
      </c>
      <c r="G30" s="87">
        <v>15.571364847034671</v>
      </c>
      <c r="H30" s="87">
        <v>17.686000184489657</v>
      </c>
      <c r="I30" s="87">
        <v>15.71879242823101</v>
      </c>
      <c r="J30" s="325"/>
    </row>
    <row r="31" spans="1:10" x14ac:dyDescent="0.35">
      <c r="A31" s="86" t="s">
        <v>7</v>
      </c>
      <c r="B31" s="87">
        <v>9.2308906025362596</v>
      </c>
      <c r="C31" s="87">
        <v>5.23253539516611</v>
      </c>
      <c r="D31" s="87">
        <v>5.4455360521952079</v>
      </c>
      <c r="E31" s="87">
        <v>8.3759944609485526</v>
      </c>
      <c r="F31" s="87">
        <v>10.359028685243594</v>
      </c>
      <c r="G31" s="87">
        <v>12.50982394515456</v>
      </c>
      <c r="H31" s="87">
        <v>13.468862145112023</v>
      </c>
      <c r="I31" s="87">
        <v>8.1793838685642903</v>
      </c>
      <c r="J31" s="325"/>
    </row>
    <row r="32" spans="1:10" x14ac:dyDescent="0.35">
      <c r="A32" s="86" t="s">
        <v>8</v>
      </c>
      <c r="B32" s="87">
        <v>4.2174528938002176</v>
      </c>
      <c r="C32" s="87">
        <v>7.4504254167297761</v>
      </c>
      <c r="D32" s="87">
        <v>2.2917331383755801</v>
      </c>
      <c r="E32" s="87">
        <v>3.7644874238308463</v>
      </c>
      <c r="F32" s="87">
        <v>4.6127325809064095</v>
      </c>
      <c r="G32" s="87">
        <v>4.2018868951283022</v>
      </c>
      <c r="H32" s="87">
        <v>3.3812587344364897</v>
      </c>
      <c r="I32" s="87">
        <v>4.4249256860654969</v>
      </c>
      <c r="J32" s="326"/>
    </row>
    <row r="33" spans="1:10" x14ac:dyDescent="0.35">
      <c r="A33" s="88"/>
      <c r="B33" s="88"/>
      <c r="C33" s="88"/>
      <c r="D33" s="88"/>
      <c r="E33" s="88"/>
      <c r="F33" s="88"/>
      <c r="G33" s="88"/>
      <c r="H33" s="88"/>
      <c r="I33" s="88"/>
      <c r="J33" s="88"/>
    </row>
    <row r="34" spans="1:10" x14ac:dyDescent="0.35">
      <c r="A34" s="86" t="s">
        <v>5</v>
      </c>
      <c r="B34" s="87">
        <v>87.904305374419124</v>
      </c>
      <c r="C34" s="87">
        <v>89.296006108024059</v>
      </c>
      <c r="D34" s="87">
        <v>87.906425669707872</v>
      </c>
      <c r="E34" s="87">
        <v>92.010356456038039</v>
      </c>
      <c r="F34" s="87">
        <v>86.616441094290892</v>
      </c>
      <c r="G34" s="87">
        <v>84.97280570392725</v>
      </c>
      <c r="H34" s="87">
        <v>83.335559849682639</v>
      </c>
      <c r="I34" s="87">
        <v>89.028603052221783</v>
      </c>
      <c r="J34" s="325" t="s">
        <v>219</v>
      </c>
    </row>
    <row r="35" spans="1:10" x14ac:dyDescent="0.35">
      <c r="A35" s="86" t="s">
        <v>6</v>
      </c>
      <c r="B35" s="87">
        <v>7.2178894384200287</v>
      </c>
      <c r="C35" s="87">
        <v>5.2420210793453634</v>
      </c>
      <c r="D35" s="87">
        <v>8.1444250313059285</v>
      </c>
      <c r="E35" s="87">
        <v>5.1782026261776348</v>
      </c>
      <c r="F35" s="87">
        <v>8.6201545428952979</v>
      </c>
      <c r="G35" s="87">
        <v>7.6489254429491771</v>
      </c>
      <c r="H35" s="87">
        <v>9.5191237741964336</v>
      </c>
      <c r="I35" s="87">
        <v>6.6515912268464259</v>
      </c>
      <c r="J35" s="325"/>
    </row>
    <row r="36" spans="1:10" x14ac:dyDescent="0.35">
      <c r="A36" s="86" t="s">
        <v>7</v>
      </c>
      <c r="B36" s="87">
        <v>2.8344651895852979</v>
      </c>
      <c r="C36" s="87">
        <v>2.7632609406761027E-2</v>
      </c>
      <c r="D36" s="87">
        <v>1.05994557104265</v>
      </c>
      <c r="E36" s="87">
        <v>2.1364822336860234</v>
      </c>
      <c r="F36" s="87">
        <v>2.5320119794545124</v>
      </c>
      <c r="G36" s="87">
        <v>5.894963271804321</v>
      </c>
      <c r="H36" s="87">
        <v>5.4255650949062026</v>
      </c>
      <c r="I36" s="87">
        <v>2.196835540322871</v>
      </c>
      <c r="J36" s="325"/>
    </row>
    <row r="37" spans="1:10" x14ac:dyDescent="0.35">
      <c r="A37" s="86" t="s">
        <v>8</v>
      </c>
      <c r="B37" s="87">
        <v>2.043339997575548</v>
      </c>
      <c r="C37" s="87">
        <v>5.4343402032238206</v>
      </c>
      <c r="D37" s="87">
        <v>2.889203727943547</v>
      </c>
      <c r="E37" s="87">
        <v>0.67495868409831428</v>
      </c>
      <c r="F37" s="87">
        <v>2.2313923833592817</v>
      </c>
      <c r="G37" s="87">
        <v>1.4833055813192397</v>
      </c>
      <c r="H37" s="87">
        <v>1.7197512812147226</v>
      </c>
      <c r="I37" s="87">
        <v>2.1229701806089101</v>
      </c>
      <c r="J37" s="326"/>
    </row>
    <row r="38" spans="1:10" x14ac:dyDescent="0.35">
      <c r="A38" s="88"/>
      <c r="B38" s="88"/>
      <c r="C38" s="88"/>
      <c r="D38" s="88"/>
      <c r="E38" s="88"/>
      <c r="F38" s="88"/>
      <c r="G38" s="88"/>
      <c r="H38" s="88"/>
      <c r="I38" s="88"/>
      <c r="J38" s="88"/>
    </row>
    <row r="39" spans="1:10" x14ac:dyDescent="0.35">
      <c r="A39" s="86" t="s">
        <v>5</v>
      </c>
      <c r="B39" s="87">
        <v>81.877689003752451</v>
      </c>
      <c r="C39" s="87">
        <v>83.69244429838885</v>
      </c>
      <c r="D39" s="87">
        <v>84.514811369645898</v>
      </c>
      <c r="E39" s="87">
        <v>84.978973049789204</v>
      </c>
      <c r="F39" s="87">
        <v>81.070696193649539</v>
      </c>
      <c r="G39" s="87">
        <v>77.514181137227951</v>
      </c>
      <c r="H39" s="87">
        <v>75.168352937842954</v>
      </c>
      <c r="I39" s="87">
        <v>83.514360128841531</v>
      </c>
      <c r="J39" s="325" t="s">
        <v>220</v>
      </c>
    </row>
    <row r="40" spans="1:10" x14ac:dyDescent="0.35">
      <c r="A40" s="86" t="s">
        <v>6</v>
      </c>
      <c r="B40" s="87">
        <v>11.176217513835113</v>
      </c>
      <c r="C40" s="87">
        <v>9.0021047600721307</v>
      </c>
      <c r="D40" s="87">
        <v>9.7571601240005563</v>
      </c>
      <c r="E40" s="87">
        <v>9.0112638441716868</v>
      </c>
      <c r="F40" s="87">
        <v>11.777557720127776</v>
      </c>
      <c r="G40" s="87">
        <v>14.21628025760538</v>
      </c>
      <c r="H40" s="87">
        <v>15.617130718295941</v>
      </c>
      <c r="I40" s="87">
        <v>10.092904002726515</v>
      </c>
      <c r="J40" s="325"/>
    </row>
    <row r="41" spans="1:10" x14ac:dyDescent="0.35">
      <c r="A41" s="86" t="s">
        <v>7</v>
      </c>
      <c r="B41" s="87">
        <v>4.1463645190536287</v>
      </c>
      <c r="C41" s="87">
        <v>3.2993946860861492</v>
      </c>
      <c r="D41" s="87">
        <v>2.1363793756937701</v>
      </c>
      <c r="E41" s="87">
        <v>4.3321692004461374</v>
      </c>
      <c r="F41" s="87">
        <v>4.2874076728208639</v>
      </c>
      <c r="G41" s="87">
        <v>5.3020322941806279</v>
      </c>
      <c r="H41" s="87">
        <v>7.0570560875005697</v>
      </c>
      <c r="I41" s="87">
        <v>3.4363322897362187</v>
      </c>
      <c r="J41" s="325"/>
    </row>
    <row r="42" spans="1:10" x14ac:dyDescent="0.35">
      <c r="A42" s="86" t="s">
        <v>8</v>
      </c>
      <c r="B42" s="87">
        <v>2.7997289633588034</v>
      </c>
      <c r="C42" s="87">
        <v>4.0060562554528767</v>
      </c>
      <c r="D42" s="87">
        <v>3.5916491306597922</v>
      </c>
      <c r="E42" s="87">
        <v>1.6775939055929774</v>
      </c>
      <c r="F42" s="87">
        <v>2.8643384134018155</v>
      </c>
      <c r="G42" s="87">
        <v>2.967506310986034</v>
      </c>
      <c r="H42" s="87">
        <v>2.1574602563605234</v>
      </c>
      <c r="I42" s="87">
        <v>2.956403578695709</v>
      </c>
      <c r="J42" s="326"/>
    </row>
    <row r="43" spans="1:10" x14ac:dyDescent="0.35">
      <c r="A43" s="88"/>
      <c r="B43" s="88"/>
      <c r="C43" s="88"/>
      <c r="D43" s="88"/>
      <c r="E43" s="88"/>
      <c r="F43" s="88"/>
      <c r="G43" s="88"/>
      <c r="H43" s="88"/>
      <c r="I43" s="88"/>
      <c r="J43" s="88"/>
    </row>
    <row r="44" spans="1:10" x14ac:dyDescent="0.35">
      <c r="A44" s="86" t="s">
        <v>5</v>
      </c>
      <c r="B44" s="87">
        <v>70.883034293769768</v>
      </c>
      <c r="C44" s="87">
        <v>79.686552901629753</v>
      </c>
      <c r="D44" s="87">
        <v>73.360835193087738</v>
      </c>
      <c r="E44" s="87">
        <v>74.744792447708022</v>
      </c>
      <c r="F44" s="87">
        <v>68.249452334227556</v>
      </c>
      <c r="G44" s="87">
        <v>65.624433809758216</v>
      </c>
      <c r="H44" s="87">
        <v>63.215109784607804</v>
      </c>
      <c r="I44" s="87">
        <v>72.849822306962281</v>
      </c>
      <c r="J44" s="325" t="s">
        <v>226</v>
      </c>
    </row>
    <row r="45" spans="1:10" x14ac:dyDescent="0.35">
      <c r="A45" s="86" t="s">
        <v>6</v>
      </c>
      <c r="B45" s="87">
        <v>14.384743187543325</v>
      </c>
      <c r="C45" s="87">
        <v>9.8072063197236581</v>
      </c>
      <c r="D45" s="87">
        <v>14.810081465225968</v>
      </c>
      <c r="E45" s="87">
        <v>12.280727758962605</v>
      </c>
      <c r="F45" s="87">
        <v>15.741800059166911</v>
      </c>
      <c r="G45" s="87">
        <v>16.207366268084858</v>
      </c>
      <c r="H45" s="87">
        <v>17.576709918506804</v>
      </c>
      <c r="I45" s="87">
        <v>13.566018133916739</v>
      </c>
      <c r="J45" s="325"/>
    </row>
    <row r="46" spans="1:10" x14ac:dyDescent="0.35">
      <c r="A46" s="86" t="s">
        <v>7</v>
      </c>
      <c r="B46" s="87">
        <v>10.531192358114383</v>
      </c>
      <c r="C46" s="87">
        <v>4.1061903935579753</v>
      </c>
      <c r="D46" s="87">
        <v>7.0712407170526932</v>
      </c>
      <c r="E46" s="87">
        <v>10.400717919905979</v>
      </c>
      <c r="F46" s="87">
        <v>13.528960503856796</v>
      </c>
      <c r="G46" s="87">
        <v>11.410363300829051</v>
      </c>
      <c r="H46" s="87">
        <v>13.491133883288942</v>
      </c>
      <c r="I46" s="87">
        <v>9.7719807220962913</v>
      </c>
      <c r="J46" s="325"/>
    </row>
    <row r="47" spans="1:10" x14ac:dyDescent="0.35">
      <c r="A47" s="86" t="s">
        <v>8</v>
      </c>
      <c r="B47" s="87">
        <v>4.2010301605725209</v>
      </c>
      <c r="C47" s="87">
        <v>6.400050385088611</v>
      </c>
      <c r="D47" s="87">
        <v>4.757842624633609</v>
      </c>
      <c r="E47" s="87">
        <v>2.5737618734234071</v>
      </c>
      <c r="F47" s="87">
        <v>2.479787102748745</v>
      </c>
      <c r="G47" s="87">
        <v>6.7578366213278755</v>
      </c>
      <c r="H47" s="87">
        <v>5.7170464135964574</v>
      </c>
      <c r="I47" s="87">
        <v>3.8121788370246872</v>
      </c>
      <c r="J47" s="326"/>
    </row>
    <row r="48" spans="1:10" x14ac:dyDescent="0.35">
      <c r="A48" s="88"/>
      <c r="B48" s="88"/>
      <c r="C48" s="88"/>
      <c r="D48" s="88"/>
      <c r="E48" s="88"/>
      <c r="F48" s="88"/>
      <c r="G48" s="88"/>
      <c r="H48" s="88"/>
      <c r="I48" s="88"/>
      <c r="J48" s="88"/>
    </row>
    <row r="49" spans="1:10" x14ac:dyDescent="0.35">
      <c r="A49" s="86" t="s">
        <v>5</v>
      </c>
      <c r="B49" s="87">
        <v>66.748671079797433</v>
      </c>
      <c r="C49" s="87">
        <v>69.351304212192304</v>
      </c>
      <c r="D49" s="87">
        <v>69.515898701895523</v>
      </c>
      <c r="E49" s="87">
        <v>69.758353505205562</v>
      </c>
      <c r="F49" s="87">
        <v>66.890389966741353</v>
      </c>
      <c r="G49" s="87">
        <v>61.223101051808349</v>
      </c>
      <c r="H49" s="87">
        <v>61.451260995304956</v>
      </c>
      <c r="I49" s="87">
        <v>68.072143389247159</v>
      </c>
      <c r="J49" s="325" t="s">
        <v>242</v>
      </c>
    </row>
    <row r="50" spans="1:10" x14ac:dyDescent="0.35">
      <c r="A50" s="86" t="s">
        <v>6</v>
      </c>
      <c r="B50" s="87">
        <v>13.859514590514094</v>
      </c>
      <c r="C50" s="87">
        <v>12.869099945944832</v>
      </c>
      <c r="D50" s="87">
        <v>17.375225558601709</v>
      </c>
      <c r="E50" s="87">
        <v>11.513421389416683</v>
      </c>
      <c r="F50" s="87">
        <v>15.369002316766201</v>
      </c>
      <c r="G50" s="87">
        <v>12.726130091968656</v>
      </c>
      <c r="H50" s="87">
        <v>13.522663568330884</v>
      </c>
      <c r="I50" s="87">
        <v>13.943671375274702</v>
      </c>
      <c r="J50" s="325"/>
    </row>
    <row r="51" spans="1:10" x14ac:dyDescent="0.35">
      <c r="A51" s="86" t="s">
        <v>7</v>
      </c>
      <c r="B51" s="87">
        <v>13.055148698753708</v>
      </c>
      <c r="C51" s="87">
        <v>10.092826256054934</v>
      </c>
      <c r="D51" s="87">
        <v>8.3380356602226442</v>
      </c>
      <c r="E51" s="87">
        <v>14.165782426362918</v>
      </c>
      <c r="F51" s="87">
        <v>12.177115787806155</v>
      </c>
      <c r="G51" s="87">
        <v>16.670364345604689</v>
      </c>
      <c r="H51" s="87">
        <v>16.916200816901561</v>
      </c>
      <c r="I51" s="87">
        <v>12.090527217273566</v>
      </c>
      <c r="J51" s="325"/>
    </row>
    <row r="52" spans="1:10" x14ac:dyDescent="0.35">
      <c r="A52" s="86" t="s">
        <v>8</v>
      </c>
      <c r="B52" s="87">
        <v>6.3366656309347693</v>
      </c>
      <c r="C52" s="87">
        <v>7.6867695858079248</v>
      </c>
      <c r="D52" s="87">
        <v>4.7708400792801218</v>
      </c>
      <c r="E52" s="87">
        <v>4.5624426790148371</v>
      </c>
      <c r="F52" s="87">
        <v>5.5634919286862843</v>
      </c>
      <c r="G52" s="87">
        <v>9.3804045106183089</v>
      </c>
      <c r="H52" s="87">
        <v>8.1098746194625875</v>
      </c>
      <c r="I52" s="87">
        <v>5.893658018204559</v>
      </c>
      <c r="J52" s="326"/>
    </row>
    <row r="53" spans="1:10" x14ac:dyDescent="0.35">
      <c r="A53" s="88"/>
      <c r="B53" s="88"/>
      <c r="C53" s="88"/>
      <c r="D53" s="88"/>
      <c r="E53" s="88"/>
      <c r="F53" s="88"/>
      <c r="G53" s="88"/>
      <c r="H53" s="88"/>
      <c r="I53" s="88"/>
      <c r="J53" s="88"/>
    </row>
    <row r="54" spans="1:10" x14ac:dyDescent="0.35">
      <c r="A54" s="86" t="s">
        <v>5</v>
      </c>
      <c r="B54" s="87">
        <v>70.34314722732654</v>
      </c>
      <c r="C54" s="87">
        <v>78.018918229670518</v>
      </c>
      <c r="D54" s="87">
        <v>75.028727192004013</v>
      </c>
      <c r="E54" s="87">
        <v>72.269602939793373</v>
      </c>
      <c r="F54" s="87">
        <v>69.016732165269588</v>
      </c>
      <c r="G54" s="87">
        <v>64.423393266940764</v>
      </c>
      <c r="H54" s="87">
        <v>66.294414567938318</v>
      </c>
      <c r="I54" s="87">
        <v>71.33777659352009</v>
      </c>
      <c r="J54" s="325" t="s">
        <v>303</v>
      </c>
    </row>
    <row r="55" spans="1:10" x14ac:dyDescent="0.35">
      <c r="A55" s="86" t="s">
        <v>6</v>
      </c>
      <c r="B55" s="87">
        <v>11.178479450173942</v>
      </c>
      <c r="C55" s="87">
        <v>7.0241986575067195</v>
      </c>
      <c r="D55" s="87">
        <v>9.0695620520835512</v>
      </c>
      <c r="E55" s="87">
        <v>11.874661457602837</v>
      </c>
      <c r="F55" s="87">
        <v>8.4725562121437239</v>
      </c>
      <c r="G55" s="87">
        <v>16.157293292832371</v>
      </c>
      <c r="H55" s="87">
        <v>13.300811383407421</v>
      </c>
      <c r="I55" s="87">
        <v>10.657098108605366</v>
      </c>
      <c r="J55" s="325"/>
    </row>
    <row r="56" spans="1:10" x14ac:dyDescent="0.35">
      <c r="A56" s="86" t="s">
        <v>7</v>
      </c>
      <c r="B56" s="87">
        <v>12.963097400127289</v>
      </c>
      <c r="C56" s="87">
        <v>12.727512840469956</v>
      </c>
      <c r="D56" s="87">
        <v>11.870586881056084</v>
      </c>
      <c r="E56" s="87">
        <v>11.572191864115789</v>
      </c>
      <c r="F56" s="87">
        <v>15.956674932414039</v>
      </c>
      <c r="G56" s="87">
        <v>11.799911135614444</v>
      </c>
      <c r="H56" s="87">
        <v>13.069452686548786</v>
      </c>
      <c r="I56" s="87">
        <v>12.93696969547891</v>
      </c>
      <c r="J56" s="325"/>
    </row>
    <row r="57" spans="1:10" x14ac:dyDescent="0.35">
      <c r="A57" s="86" t="s">
        <v>8</v>
      </c>
      <c r="B57" s="87">
        <v>5.5152759223722221</v>
      </c>
      <c r="C57" s="87">
        <v>2.2293702723527997</v>
      </c>
      <c r="D57" s="87">
        <v>4.0311238748563616</v>
      </c>
      <c r="E57" s="87">
        <v>4.2835437384879818</v>
      </c>
      <c r="F57" s="87">
        <v>6.5540366901726532</v>
      </c>
      <c r="G57" s="87">
        <v>7.6194023046124268</v>
      </c>
      <c r="H57" s="87">
        <v>7.3353213621054945</v>
      </c>
      <c r="I57" s="87">
        <v>5.0681556023956267</v>
      </c>
      <c r="J57" s="326"/>
    </row>
    <row r="58" spans="1:10" x14ac:dyDescent="0.35">
      <c r="A58" s="125" t="s">
        <v>187</v>
      </c>
    </row>
  </sheetData>
  <mergeCells count="16">
    <mergeCell ref="J54:J57"/>
    <mergeCell ref="J49:J52"/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4:J27"/>
    <mergeCell ref="J29:J32"/>
    <mergeCell ref="J19:J22"/>
    <mergeCell ref="J14:J17"/>
  </mergeCells>
  <hyperlinks>
    <hyperlink ref="A58" location="Index!A1" display="Back to Table of Contents" xr:uid="{00000000-0004-0000-09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5898-7E10-45FF-B50D-6833472E2E13}">
  <sheetPr>
    <tabColor rgb="FF00B050"/>
  </sheetPr>
  <dimension ref="A1:G11"/>
  <sheetViews>
    <sheetView workbookViewId="0">
      <pane ySplit="3" topLeftCell="A4" activePane="bottomLeft" state="frozen"/>
      <selection activeCell="A11" sqref="A11:I11"/>
      <selection pane="bottomLeft" activeCell="A11" sqref="A11:I11"/>
    </sheetView>
  </sheetViews>
  <sheetFormatPr defaultRowHeight="14.5" x14ac:dyDescent="0.35"/>
  <cols>
    <col min="1" max="1" width="24.54296875" style="162" customWidth="1"/>
    <col min="2" max="3" width="9.81640625" style="162" customWidth="1"/>
    <col min="4" max="16384" width="8.7265625" style="162"/>
  </cols>
  <sheetData>
    <row r="1" spans="1:7" x14ac:dyDescent="0.35">
      <c r="A1" s="329" t="s">
        <v>251</v>
      </c>
      <c r="B1" s="329"/>
      <c r="C1" s="329"/>
      <c r="D1" s="329"/>
      <c r="E1" s="329"/>
      <c r="F1" s="329"/>
      <c r="G1" s="329"/>
    </row>
    <row r="2" spans="1:7" x14ac:dyDescent="0.35">
      <c r="A2" s="216"/>
      <c r="B2" s="330" t="s">
        <v>252</v>
      </c>
      <c r="C2" s="330"/>
      <c r="D2" s="330"/>
      <c r="E2" s="330" t="s">
        <v>253</v>
      </c>
      <c r="F2" s="330"/>
      <c r="G2" s="330"/>
    </row>
    <row r="3" spans="1:7" x14ac:dyDescent="0.35">
      <c r="A3" s="217" t="s">
        <v>254</v>
      </c>
      <c r="B3" s="180" t="s">
        <v>21</v>
      </c>
      <c r="C3" s="180" t="s">
        <v>255</v>
      </c>
      <c r="D3" s="180" t="s">
        <v>256</v>
      </c>
      <c r="E3" s="180" t="s">
        <v>21</v>
      </c>
      <c r="F3" s="180" t="s">
        <v>255</v>
      </c>
      <c r="G3" s="180" t="s">
        <v>256</v>
      </c>
    </row>
    <row r="4" spans="1:7" x14ac:dyDescent="0.35">
      <c r="A4" s="175" t="s">
        <v>257</v>
      </c>
      <c r="B4" s="218">
        <v>754</v>
      </c>
      <c r="C4" s="219">
        <v>0</v>
      </c>
      <c r="D4" s="218">
        <v>754</v>
      </c>
      <c r="E4" s="176">
        <v>70.626682415238804</v>
      </c>
      <c r="F4" s="220">
        <v>0</v>
      </c>
      <c r="G4" s="176">
        <v>84.145878565197393</v>
      </c>
    </row>
    <row r="5" spans="1:7" x14ac:dyDescent="0.35">
      <c r="A5" s="175" t="s">
        <v>258</v>
      </c>
      <c r="B5" s="218">
        <v>128</v>
      </c>
      <c r="C5" s="218">
        <v>128</v>
      </c>
      <c r="D5" s="219">
        <v>0</v>
      </c>
      <c r="E5" s="176">
        <v>13.045869744079031</v>
      </c>
      <c r="F5" s="176">
        <v>81.199810927073614</v>
      </c>
      <c r="G5" s="220">
        <v>0</v>
      </c>
    </row>
    <row r="6" spans="1:7" x14ac:dyDescent="0.35">
      <c r="A6" s="175" t="s">
        <v>259</v>
      </c>
      <c r="B6" s="218">
        <v>15</v>
      </c>
      <c r="C6" s="218">
        <v>4</v>
      </c>
      <c r="D6" s="218">
        <v>11</v>
      </c>
      <c r="E6" s="176">
        <v>1.5615564756202274</v>
      </c>
      <c r="F6" s="176">
        <v>1.7692856380703947</v>
      </c>
      <c r="G6" s="176">
        <v>1.5217934399346595</v>
      </c>
    </row>
    <row r="7" spans="1:7" x14ac:dyDescent="0.35">
      <c r="A7" s="175" t="s">
        <v>260</v>
      </c>
      <c r="B7" s="218">
        <v>130</v>
      </c>
      <c r="C7" s="218">
        <v>18</v>
      </c>
      <c r="D7" s="218">
        <v>112</v>
      </c>
      <c r="E7" s="176">
        <v>10.519945007225186</v>
      </c>
      <c r="F7" s="176">
        <v>11.177966504441498</v>
      </c>
      <c r="G7" s="176">
        <v>10.39398805459</v>
      </c>
    </row>
    <row r="8" spans="1:7" x14ac:dyDescent="0.35">
      <c r="A8" s="175" t="s">
        <v>261</v>
      </c>
      <c r="B8" s="218">
        <v>40</v>
      </c>
      <c r="C8" s="218">
        <v>11</v>
      </c>
      <c r="D8" s="218">
        <v>29</v>
      </c>
      <c r="E8" s="176">
        <v>3.4610266120004161</v>
      </c>
      <c r="F8" s="176">
        <v>5.8529369304144971</v>
      </c>
      <c r="G8" s="176">
        <v>3.003172672640344</v>
      </c>
    </row>
    <row r="9" spans="1:7" x14ac:dyDescent="0.35">
      <c r="A9" s="175" t="s">
        <v>262</v>
      </c>
      <c r="B9" s="218">
        <v>11</v>
      </c>
      <c r="C9" s="218">
        <v>0</v>
      </c>
      <c r="D9" s="218">
        <v>11</v>
      </c>
      <c r="E9" s="176">
        <v>0.66403569319661881</v>
      </c>
      <c r="F9" s="176">
        <v>0</v>
      </c>
      <c r="G9" s="176">
        <v>0.79114386931224834</v>
      </c>
    </row>
    <row r="10" spans="1:7" x14ac:dyDescent="0.35">
      <c r="A10" s="175" t="s">
        <v>263</v>
      </c>
      <c r="B10" s="218">
        <v>1</v>
      </c>
      <c r="C10" s="218"/>
      <c r="D10" s="218">
        <v>1</v>
      </c>
      <c r="E10" s="176">
        <v>0.12088405263969103</v>
      </c>
      <c r="F10" s="176"/>
      <c r="G10" s="176">
        <v>0.14402339832535624</v>
      </c>
    </row>
    <row r="11" spans="1:7" x14ac:dyDescent="0.35">
      <c r="A11" s="159" t="s">
        <v>187</v>
      </c>
    </row>
  </sheetData>
  <mergeCells count="3">
    <mergeCell ref="A1:G1"/>
    <mergeCell ref="B2:D2"/>
    <mergeCell ref="E2:G2"/>
  </mergeCells>
  <hyperlinks>
    <hyperlink ref="A11" location="Index!A1" display="Back to Table of Contents" xr:uid="{00000000-0004-0000-0A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951B6-1FB4-400E-9C4A-87BF686FCBDE}">
  <sheetPr>
    <tabColor rgb="FF00B050"/>
  </sheetPr>
  <dimension ref="A1:I43"/>
  <sheetViews>
    <sheetView zoomScaleNormal="100" workbookViewId="0">
      <pane ySplit="3" topLeftCell="A4" activePane="bottomLeft" state="frozen"/>
      <selection activeCell="A11" sqref="A11"/>
      <selection pane="bottomLeft" activeCell="A11" sqref="A11:I11"/>
    </sheetView>
  </sheetViews>
  <sheetFormatPr defaultColWidth="9.1796875" defaultRowHeight="14.5" x14ac:dyDescent="0.35"/>
  <cols>
    <col min="1" max="1" width="58.90625" style="162" customWidth="1"/>
    <col min="2" max="2" width="11.81640625" style="162" customWidth="1"/>
    <col min="3" max="7" width="8.54296875" style="162" customWidth="1"/>
    <col min="8" max="8" width="12.90625" style="162" customWidth="1"/>
    <col min="9" max="9" width="14" style="162" customWidth="1"/>
    <col min="10" max="16384" width="9.1796875" style="162"/>
  </cols>
  <sheetData>
    <row r="1" spans="1:9" ht="16.5" customHeight="1" x14ac:dyDescent="0.35">
      <c r="A1" s="331" t="s">
        <v>264</v>
      </c>
      <c r="B1" s="329"/>
      <c r="C1" s="329"/>
      <c r="D1" s="329"/>
      <c r="E1" s="329"/>
      <c r="F1" s="329"/>
      <c r="G1" s="329"/>
      <c r="H1" s="329"/>
      <c r="I1" s="329"/>
    </row>
    <row r="2" spans="1:9" ht="14.5" customHeight="1" x14ac:dyDescent="0.35">
      <c r="A2" s="332"/>
      <c r="B2" s="334" t="s">
        <v>9</v>
      </c>
      <c r="C2" s="336" t="s">
        <v>19</v>
      </c>
      <c r="D2" s="337"/>
      <c r="E2" s="337"/>
      <c r="F2" s="337"/>
      <c r="G2" s="338"/>
      <c r="H2" s="330" t="s">
        <v>17</v>
      </c>
      <c r="I2" s="330"/>
    </row>
    <row r="3" spans="1:9" x14ac:dyDescent="0.35">
      <c r="A3" s="333"/>
      <c r="B3" s="335"/>
      <c r="C3" s="221" t="s">
        <v>10</v>
      </c>
      <c r="D3" s="222" t="s">
        <v>11</v>
      </c>
      <c r="E3" s="222" t="s">
        <v>12</v>
      </c>
      <c r="F3" s="222" t="s">
        <v>13</v>
      </c>
      <c r="G3" s="223" t="s">
        <v>14</v>
      </c>
      <c r="H3" s="221" t="s">
        <v>16</v>
      </c>
      <c r="I3" s="224" t="s">
        <v>15</v>
      </c>
    </row>
    <row r="4" spans="1:9" x14ac:dyDescent="0.35">
      <c r="A4" s="175" t="s">
        <v>265</v>
      </c>
      <c r="B4" s="176">
        <v>83.739241713446461</v>
      </c>
      <c r="C4" s="176">
        <v>83.874661756170681</v>
      </c>
      <c r="D4" s="176">
        <v>83.770272093738498</v>
      </c>
      <c r="E4" s="176">
        <v>82.22095165989839</v>
      </c>
      <c r="F4" s="176">
        <v>84.82177906742946</v>
      </c>
      <c r="G4" s="176">
        <v>84.171589866584711</v>
      </c>
      <c r="H4" s="176">
        <v>84.592807311989304</v>
      </c>
      <c r="I4" s="176">
        <v>83.539713997637108</v>
      </c>
    </row>
    <row r="5" spans="1:9" x14ac:dyDescent="0.35">
      <c r="A5" s="175" t="s">
        <v>266</v>
      </c>
      <c r="B5" s="176">
        <v>72.848315896842109</v>
      </c>
      <c r="C5" s="176">
        <v>63.507898448112734</v>
      </c>
      <c r="D5" s="176">
        <v>67.681333198991553</v>
      </c>
      <c r="E5" s="176">
        <v>69.958282637589079</v>
      </c>
      <c r="F5" s="176">
        <v>78.36252134282968</v>
      </c>
      <c r="G5" s="176">
        <v>76.865679035136807</v>
      </c>
      <c r="H5" s="176">
        <v>76.396899052747614</v>
      </c>
      <c r="I5" s="176">
        <v>72.018806492215077</v>
      </c>
    </row>
    <row r="6" spans="1:9" x14ac:dyDescent="0.35">
      <c r="A6" s="175" t="s">
        <v>267</v>
      </c>
      <c r="B6" s="176">
        <v>64.755803679176807</v>
      </c>
      <c r="C6" s="176">
        <v>58.848966604097676</v>
      </c>
      <c r="D6" s="176">
        <v>62.817884263913612</v>
      </c>
      <c r="E6" s="176">
        <v>70.458754501184728</v>
      </c>
      <c r="F6" s="176">
        <v>64.958066108662976</v>
      </c>
      <c r="G6" s="176">
        <v>61.750018522063655</v>
      </c>
      <c r="H6" s="176">
        <v>64.961602095281449</v>
      </c>
      <c r="I6" s="176">
        <v>64.707696670233801</v>
      </c>
    </row>
    <row r="7" spans="1:9" ht="16.399999999999999" customHeight="1" x14ac:dyDescent="0.35">
      <c r="A7" s="175" t="s">
        <v>268</v>
      </c>
      <c r="B7" s="176">
        <v>67.928606019512486</v>
      </c>
      <c r="C7" s="176">
        <v>61.263330918232661</v>
      </c>
      <c r="D7" s="176">
        <v>70.77522826031435</v>
      </c>
      <c r="E7" s="176">
        <v>68.609997170714422</v>
      </c>
      <c r="F7" s="176">
        <v>75.4906074276483</v>
      </c>
      <c r="G7" s="176">
        <v>59.608901471138253</v>
      </c>
      <c r="H7" s="176">
        <v>62.581523027790283</v>
      </c>
      <c r="I7" s="176">
        <v>69.17852899837051</v>
      </c>
    </row>
    <row r="8" spans="1:9" x14ac:dyDescent="0.35">
      <c r="A8" s="175" t="s">
        <v>269</v>
      </c>
      <c r="B8" s="176">
        <v>61.092745602876256</v>
      </c>
      <c r="C8" s="176">
        <v>73.792706750906959</v>
      </c>
      <c r="D8" s="176">
        <v>68.511098643028276</v>
      </c>
      <c r="E8" s="176">
        <v>59.52332778745145</v>
      </c>
      <c r="F8" s="176">
        <v>61.402142539794362</v>
      </c>
      <c r="G8" s="176">
        <v>53.142724833853805</v>
      </c>
      <c r="H8" s="176">
        <v>53.209233376509367</v>
      </c>
      <c r="I8" s="176">
        <v>62.935578994671133</v>
      </c>
    </row>
    <row r="9" spans="1:9" x14ac:dyDescent="0.35">
      <c r="A9" s="175" t="s">
        <v>270</v>
      </c>
      <c r="B9" s="176">
        <v>64.881800685568379</v>
      </c>
      <c r="C9" s="176">
        <v>59.512253900989748</v>
      </c>
      <c r="D9" s="176">
        <v>64.595794159520437</v>
      </c>
      <c r="E9" s="176">
        <v>60.817593694539809</v>
      </c>
      <c r="F9" s="176">
        <v>67.404858439007967</v>
      </c>
      <c r="G9" s="176">
        <v>68.570273854706073</v>
      </c>
      <c r="H9" s="176">
        <v>65.263134253959464</v>
      </c>
      <c r="I9" s="176">
        <v>64.792660945175385</v>
      </c>
    </row>
    <row r="10" spans="1:9" ht="17.5" customHeight="1" x14ac:dyDescent="0.35">
      <c r="A10" s="183" t="s">
        <v>271</v>
      </c>
      <c r="B10" s="176">
        <v>1.9653492323777682</v>
      </c>
      <c r="C10" s="176">
        <v>1.1354444630097003</v>
      </c>
      <c r="D10" s="176">
        <v>1.6794509823650674</v>
      </c>
      <c r="E10" s="176">
        <v>2.0519639490839827</v>
      </c>
      <c r="F10" s="176">
        <v>1.8132448736617046</v>
      </c>
      <c r="G10" s="176">
        <v>2.501127745299518</v>
      </c>
      <c r="H10" s="176">
        <v>2.2776045181540479</v>
      </c>
      <c r="I10" s="176">
        <v>1.8923570873959408</v>
      </c>
    </row>
    <row r="11" spans="1:9" ht="24.5" customHeight="1" x14ac:dyDescent="0.35">
      <c r="A11" s="331" t="s">
        <v>272</v>
      </c>
      <c r="B11" s="329"/>
      <c r="C11" s="329"/>
      <c r="D11" s="329"/>
      <c r="E11" s="329"/>
      <c r="F11" s="329"/>
      <c r="G11" s="329"/>
      <c r="H11" s="329"/>
      <c r="I11" s="329"/>
    </row>
    <row r="12" spans="1:9" x14ac:dyDescent="0.35">
      <c r="A12" s="175" t="s">
        <v>273</v>
      </c>
      <c r="B12" s="176">
        <v>27.302189252343418</v>
      </c>
      <c r="C12" s="176">
        <v>1.9270977450141358</v>
      </c>
      <c r="D12" s="176">
        <v>6.8920516932614433</v>
      </c>
      <c r="E12" s="176">
        <v>10.808107180559347</v>
      </c>
      <c r="F12" s="176">
        <v>25.947091711982946</v>
      </c>
      <c r="G12" s="176">
        <v>68.731900509215649</v>
      </c>
      <c r="H12" s="176">
        <v>54.326468544886453</v>
      </c>
      <c r="I12" s="176">
        <v>20.985050033236764</v>
      </c>
    </row>
    <row r="13" spans="1:9" x14ac:dyDescent="0.35">
      <c r="A13" s="175" t="s">
        <v>274</v>
      </c>
      <c r="B13" s="176">
        <v>53.451216246233059</v>
      </c>
      <c r="C13" s="176">
        <v>34.670621261666021</v>
      </c>
      <c r="D13" s="176">
        <v>42.252858169321541</v>
      </c>
      <c r="E13" s="176">
        <v>35.503676076092638</v>
      </c>
      <c r="F13" s="176">
        <v>60.592318988526664</v>
      </c>
      <c r="G13" s="176">
        <v>79.109620547584996</v>
      </c>
      <c r="H13" s="176">
        <v>69.877094105880275</v>
      </c>
      <c r="I13" s="176">
        <v>49.611537263043104</v>
      </c>
    </row>
    <row r="14" spans="1:9" x14ac:dyDescent="0.35">
      <c r="A14" s="175" t="s">
        <v>275</v>
      </c>
      <c r="B14" s="176">
        <v>23.665651470888232</v>
      </c>
      <c r="C14" s="176">
        <v>3.1904144820994822</v>
      </c>
      <c r="D14" s="176">
        <v>2.8759172183962982</v>
      </c>
      <c r="E14" s="176">
        <v>7.8082647839680197</v>
      </c>
      <c r="F14" s="176">
        <v>21.852767800748246</v>
      </c>
      <c r="G14" s="176">
        <v>63.537695870742695</v>
      </c>
      <c r="H14" s="176">
        <v>53.882630952570729</v>
      </c>
      <c r="I14" s="176">
        <v>16.60219330794105</v>
      </c>
    </row>
    <row r="15" spans="1:9" x14ac:dyDescent="0.35">
      <c r="A15" s="175" t="s">
        <v>276</v>
      </c>
      <c r="B15" s="176">
        <v>89.711787568937396</v>
      </c>
      <c r="C15" s="176">
        <v>74.106011970635763</v>
      </c>
      <c r="D15" s="176">
        <v>87.434639787148654</v>
      </c>
      <c r="E15" s="176">
        <v>83.188800618198073</v>
      </c>
      <c r="F15" s="176">
        <v>96.150374994628152</v>
      </c>
      <c r="G15" s="176">
        <v>96.716260182359434</v>
      </c>
      <c r="H15" s="176">
        <v>95.99636878236052</v>
      </c>
      <c r="I15" s="176">
        <v>88.242716959164255</v>
      </c>
    </row>
    <row r="16" spans="1:9" x14ac:dyDescent="0.35">
      <c r="A16" s="175" t="s">
        <v>277</v>
      </c>
      <c r="B16" s="176">
        <v>1.1784363454408489</v>
      </c>
      <c r="C16" s="176">
        <v>0</v>
      </c>
      <c r="D16" s="176">
        <v>2.2804522581295292</v>
      </c>
      <c r="E16" s="176">
        <v>1.1553148841167364</v>
      </c>
      <c r="F16" s="176">
        <v>7.7959062579251795E-2</v>
      </c>
      <c r="G16" s="176">
        <v>1.9698780209195867</v>
      </c>
      <c r="H16" s="176">
        <v>1.3396048986600499</v>
      </c>
      <c r="I16" s="176">
        <v>1.1407619202542858</v>
      </c>
    </row>
    <row r="17" spans="1:9" x14ac:dyDescent="0.35">
      <c r="A17" s="175" t="s">
        <v>278</v>
      </c>
      <c r="B17" s="176">
        <v>5.6980134829568341</v>
      </c>
      <c r="C17" s="176">
        <v>3.3208423517721184</v>
      </c>
      <c r="D17" s="176">
        <v>1.4296569087739661</v>
      </c>
      <c r="E17" s="176">
        <v>5.1459904709901305E-2</v>
      </c>
      <c r="F17" s="176">
        <v>5.7920304321673548</v>
      </c>
      <c r="G17" s="176">
        <v>15.348706335531421</v>
      </c>
      <c r="H17" s="176">
        <v>18.546628493288118</v>
      </c>
      <c r="I17" s="176">
        <v>2.6945480097679551</v>
      </c>
    </row>
    <row r="18" spans="1:9" x14ac:dyDescent="0.35">
      <c r="A18" s="175" t="s">
        <v>279</v>
      </c>
      <c r="B18" s="176">
        <v>15.788833712858892</v>
      </c>
      <c r="C18" s="176">
        <v>4.9693848449436553</v>
      </c>
      <c r="D18" s="176">
        <v>10.925626661564051</v>
      </c>
      <c r="E18" s="176">
        <v>6.6971569800210471</v>
      </c>
      <c r="F18" s="176">
        <v>13.091091102544723</v>
      </c>
      <c r="G18" s="176">
        <v>35.193582978522279</v>
      </c>
      <c r="H18" s="176">
        <v>33.848996183831908</v>
      </c>
      <c r="I18" s="176">
        <v>11.567127764152875</v>
      </c>
    </row>
    <row r="19" spans="1:9" x14ac:dyDescent="0.35">
      <c r="A19" s="331" t="s">
        <v>280</v>
      </c>
      <c r="B19" s="329"/>
      <c r="C19" s="329"/>
      <c r="D19" s="329"/>
      <c r="E19" s="329"/>
      <c r="F19" s="329"/>
      <c r="G19" s="329"/>
      <c r="H19" s="329"/>
      <c r="I19" s="329"/>
    </row>
    <row r="20" spans="1:9" x14ac:dyDescent="0.35">
      <c r="A20" s="175" t="s">
        <v>274</v>
      </c>
      <c r="B20" s="176">
        <v>15.831286223658712</v>
      </c>
      <c r="C20" s="176">
        <v>8.4567123235811543</v>
      </c>
      <c r="D20" s="176">
        <v>20.31149555162386</v>
      </c>
      <c r="E20" s="176">
        <v>16.779898203343958</v>
      </c>
      <c r="F20" s="176">
        <v>17.123672582965174</v>
      </c>
      <c r="G20" s="176">
        <v>12.821410976404989</v>
      </c>
      <c r="H20" s="176">
        <v>14.197425286285705</v>
      </c>
      <c r="I20" s="176">
        <v>16.213214152034343</v>
      </c>
    </row>
    <row r="21" spans="1:9" x14ac:dyDescent="0.35">
      <c r="A21" s="175" t="s">
        <v>275</v>
      </c>
      <c r="B21" s="176">
        <v>8.6348357815672756</v>
      </c>
      <c r="C21" s="176">
        <v>1.8701648517147658</v>
      </c>
      <c r="D21" s="176">
        <v>3.5770629575432651E-2</v>
      </c>
      <c r="E21" s="176">
        <v>2.10309885362107</v>
      </c>
      <c r="F21" s="176">
        <v>8.9595272497585601</v>
      </c>
      <c r="G21" s="176">
        <v>23.424173710971754</v>
      </c>
      <c r="H21" s="176">
        <v>21.259190426696705</v>
      </c>
      <c r="I21" s="176">
        <v>5.6837929440746882</v>
      </c>
    </row>
    <row r="22" spans="1:9" x14ac:dyDescent="0.35">
      <c r="A22" s="175" t="s">
        <v>281</v>
      </c>
      <c r="B22" s="176">
        <v>0.47711748995048653</v>
      </c>
      <c r="C22" s="176">
        <v>0</v>
      </c>
      <c r="D22" s="176">
        <v>0</v>
      </c>
      <c r="E22" s="176">
        <v>0</v>
      </c>
      <c r="F22" s="176">
        <v>0</v>
      </c>
      <c r="G22" s="176">
        <v>1.9659111654375783</v>
      </c>
      <c r="H22" s="176">
        <v>2.5181927071597139</v>
      </c>
      <c r="I22" s="176">
        <v>0</v>
      </c>
    </row>
    <row r="23" spans="1:9" x14ac:dyDescent="0.35">
      <c r="A23" s="175" t="s">
        <v>282</v>
      </c>
      <c r="B23" s="176">
        <v>0.56948449255536127</v>
      </c>
      <c r="C23" s="176">
        <v>0</v>
      </c>
      <c r="D23" s="176">
        <v>0</v>
      </c>
      <c r="E23" s="176">
        <v>0</v>
      </c>
      <c r="F23" s="176">
        <v>0.53075175293498622</v>
      </c>
      <c r="G23" s="176">
        <v>1.7972533270014168</v>
      </c>
      <c r="H23" s="176">
        <v>3.0056992799452473</v>
      </c>
      <c r="I23" s="176">
        <v>0</v>
      </c>
    </row>
    <row r="24" spans="1:9" x14ac:dyDescent="0.35">
      <c r="A24" s="175" t="s">
        <v>283</v>
      </c>
      <c r="B24" s="176">
        <v>3.1017414274959525</v>
      </c>
      <c r="C24" s="176">
        <v>2.2141581171544393</v>
      </c>
      <c r="D24" s="176">
        <v>0</v>
      </c>
      <c r="E24" s="176">
        <v>0.79451741332448389</v>
      </c>
      <c r="F24" s="176">
        <v>2.1823320627730389</v>
      </c>
      <c r="G24" s="176">
        <v>8.945407115574401</v>
      </c>
      <c r="H24" s="176">
        <v>12.922950412960619</v>
      </c>
      <c r="I24" s="176">
        <v>0.80595607871734098</v>
      </c>
    </row>
    <row r="25" spans="1:9" x14ac:dyDescent="0.35">
      <c r="A25" s="175" t="s">
        <v>284</v>
      </c>
      <c r="B25" s="176">
        <v>3.2532646246539252</v>
      </c>
      <c r="C25" s="176">
        <v>2.8165098878937305</v>
      </c>
      <c r="D25" s="176">
        <v>4.67214577982846</v>
      </c>
      <c r="E25" s="176">
        <v>3.875409330957261</v>
      </c>
      <c r="F25" s="176">
        <v>3.2834421437408277</v>
      </c>
      <c r="G25" s="176">
        <v>1.72373061367652</v>
      </c>
      <c r="H25" s="176">
        <v>3.9330903628409755</v>
      </c>
      <c r="I25" s="176">
        <v>3.0943499765935578</v>
      </c>
    </row>
    <row r="26" spans="1:9" x14ac:dyDescent="0.35">
      <c r="A26" s="175" t="s">
        <v>285</v>
      </c>
      <c r="B26" s="176">
        <v>43.60132273700053</v>
      </c>
      <c r="C26" s="176">
        <v>38.85779493973137</v>
      </c>
      <c r="D26" s="176">
        <v>37.146311177640108</v>
      </c>
      <c r="E26" s="176">
        <v>37.039656470392011</v>
      </c>
      <c r="F26" s="176">
        <v>42.924264797500598</v>
      </c>
      <c r="G26" s="176">
        <v>57.313960411371269</v>
      </c>
      <c r="H26" s="176">
        <v>51.38906887711093</v>
      </c>
      <c r="I26" s="176">
        <v>41.780875425988874</v>
      </c>
    </row>
    <row r="27" spans="1:9" x14ac:dyDescent="0.35">
      <c r="A27" s="175" t="s">
        <v>286</v>
      </c>
      <c r="B27" s="176">
        <v>42.811274136793081</v>
      </c>
      <c r="C27" s="176">
        <v>32.280246788805798</v>
      </c>
      <c r="D27" s="176">
        <v>38.67260855329102</v>
      </c>
      <c r="E27" s="176">
        <v>40.257274356496602</v>
      </c>
      <c r="F27" s="176">
        <v>39.786033709377648</v>
      </c>
      <c r="G27" s="176">
        <v>54.990229874374229</v>
      </c>
      <c r="H27" s="176">
        <v>45.642943227353243</v>
      </c>
      <c r="I27" s="176">
        <v>42.149349070304979</v>
      </c>
    </row>
    <row r="28" spans="1:9" x14ac:dyDescent="0.35">
      <c r="A28" s="331" t="s">
        <v>287</v>
      </c>
      <c r="B28" s="329"/>
      <c r="C28" s="329"/>
      <c r="D28" s="329"/>
      <c r="E28" s="329"/>
      <c r="F28" s="329"/>
      <c r="G28" s="329"/>
      <c r="H28" s="329"/>
      <c r="I28" s="329"/>
    </row>
    <row r="29" spans="1:9" x14ac:dyDescent="0.35">
      <c r="A29" s="175" t="s">
        <v>288</v>
      </c>
      <c r="B29" s="176">
        <v>12.63408378619356</v>
      </c>
      <c r="C29" s="176">
        <v>12.418601756177441</v>
      </c>
      <c r="D29" s="176">
        <v>9.2278705146298794</v>
      </c>
      <c r="E29" s="176">
        <v>15.013392007403768</v>
      </c>
      <c r="F29" s="176">
        <v>12.888627145916299</v>
      </c>
      <c r="G29" s="176">
        <v>12.255219554622551</v>
      </c>
      <c r="H29" s="176">
        <v>15.637433048831273</v>
      </c>
      <c r="I29" s="176">
        <v>11.932027120396778</v>
      </c>
    </row>
    <row r="30" spans="1:9" x14ac:dyDescent="0.35">
      <c r="A30" s="175" t="s">
        <v>289</v>
      </c>
      <c r="B30" s="176">
        <v>23.188384470417724</v>
      </c>
      <c r="C30" s="176">
        <v>25.858275468484887</v>
      </c>
      <c r="D30" s="176">
        <v>28.558996813965638</v>
      </c>
      <c r="E30" s="176">
        <v>17.77128125308116</v>
      </c>
      <c r="F30" s="176">
        <v>27.737156062589026</v>
      </c>
      <c r="G30" s="176">
        <v>19.67105597279058</v>
      </c>
      <c r="H30" s="176">
        <v>20.047963090904918</v>
      </c>
      <c r="I30" s="176">
        <v>23.922482828649077</v>
      </c>
    </row>
    <row r="31" spans="1:9" x14ac:dyDescent="0.35">
      <c r="A31" s="175" t="s">
        <v>290</v>
      </c>
      <c r="B31" s="176">
        <v>14.460627718232162</v>
      </c>
      <c r="C31" s="176">
        <v>8.8476026244072532</v>
      </c>
      <c r="D31" s="176">
        <v>13.89956005564666</v>
      </c>
      <c r="E31" s="176">
        <v>13.894869701030817</v>
      </c>
      <c r="F31" s="176">
        <v>17.670961643827365</v>
      </c>
      <c r="G31" s="176">
        <v>13.978210047310046</v>
      </c>
      <c r="H31" s="176">
        <v>11.023944612021383</v>
      </c>
      <c r="I31" s="176">
        <v>15.263979600399692</v>
      </c>
    </row>
    <row r="32" spans="1:9" x14ac:dyDescent="0.35">
      <c r="A32" s="175" t="s">
        <v>291</v>
      </c>
      <c r="B32" s="176">
        <v>18.439978103875386</v>
      </c>
      <c r="C32" s="176">
        <v>14.962600267903857</v>
      </c>
      <c r="D32" s="176">
        <v>22.396499097419884</v>
      </c>
      <c r="E32" s="176">
        <v>18.66289319528229</v>
      </c>
      <c r="F32" s="176">
        <v>14.948560191555346</v>
      </c>
      <c r="G32" s="176">
        <v>20.231430967291242</v>
      </c>
      <c r="H32" s="176">
        <v>21.374633670242414</v>
      </c>
      <c r="I32" s="176">
        <v>17.753979133387308</v>
      </c>
    </row>
    <row r="33" spans="1:9" x14ac:dyDescent="0.35">
      <c r="A33" s="183" t="s">
        <v>292</v>
      </c>
      <c r="B33" s="176">
        <v>21.792673731614766</v>
      </c>
      <c r="C33" s="176">
        <v>13.290231220542548</v>
      </c>
      <c r="D33" s="176">
        <v>17.235645122638243</v>
      </c>
      <c r="E33" s="176">
        <v>27.231028857189315</v>
      </c>
      <c r="F33" s="176">
        <v>24.381304043267662</v>
      </c>
      <c r="G33" s="176">
        <v>19.261765817749705</v>
      </c>
      <c r="H33" s="176">
        <v>20.760069510770197</v>
      </c>
      <c r="I33" s="176">
        <v>22.034053142724989</v>
      </c>
    </row>
    <row r="34" spans="1:9" x14ac:dyDescent="0.35">
      <c r="A34" s="175" t="s">
        <v>293</v>
      </c>
      <c r="B34" s="176">
        <v>8.5054095920540149</v>
      </c>
      <c r="C34" s="176">
        <v>4.1817969212795045</v>
      </c>
      <c r="D34" s="176">
        <v>8.0160254127239465</v>
      </c>
      <c r="E34" s="176">
        <v>13.279877774708185</v>
      </c>
      <c r="F34" s="176">
        <v>10.103401174784848</v>
      </c>
      <c r="G34" s="176">
        <v>3.5240135222470528</v>
      </c>
      <c r="H34" s="176">
        <v>9.6033160339794925</v>
      </c>
      <c r="I34" s="176">
        <v>8.2487652698089047</v>
      </c>
    </row>
    <row r="35" spans="1:9" x14ac:dyDescent="0.35">
      <c r="A35" s="331" t="s">
        <v>294</v>
      </c>
      <c r="B35" s="329"/>
      <c r="C35" s="329"/>
      <c r="D35" s="329"/>
      <c r="E35" s="329"/>
      <c r="F35" s="329"/>
      <c r="G35" s="329"/>
      <c r="H35" s="329"/>
      <c r="I35" s="329"/>
    </row>
    <row r="36" spans="1:9" ht="16.5" customHeight="1" x14ac:dyDescent="0.35">
      <c r="A36" s="183" t="s">
        <v>295</v>
      </c>
      <c r="B36" s="176">
        <v>27.264994704645947</v>
      </c>
      <c r="C36" s="176">
        <v>24.974131342823696</v>
      </c>
      <c r="D36" s="176">
        <v>24.444846847276718</v>
      </c>
      <c r="E36" s="176">
        <v>28.291551844578127</v>
      </c>
      <c r="F36" s="176">
        <v>26.090014564616041</v>
      </c>
      <c r="G36" s="176">
        <v>30.087120358141597</v>
      </c>
      <c r="H36" s="176">
        <v>29.57131841574348</v>
      </c>
      <c r="I36" s="176">
        <v>26.725873279441092</v>
      </c>
    </row>
    <row r="37" spans="1:9" ht="14" customHeight="1" x14ac:dyDescent="0.35">
      <c r="A37" s="183" t="s">
        <v>296</v>
      </c>
      <c r="B37" s="176">
        <v>18.023635197865143</v>
      </c>
      <c r="C37" s="176">
        <v>20.248860240569933</v>
      </c>
      <c r="D37" s="176">
        <v>13.550677923287253</v>
      </c>
      <c r="E37" s="176">
        <v>16.659741415002358</v>
      </c>
      <c r="F37" s="176">
        <v>21.182685860962653</v>
      </c>
      <c r="G37" s="176">
        <v>18.561426078980624</v>
      </c>
      <c r="H37" s="176">
        <v>21.147011264187142</v>
      </c>
      <c r="I37" s="176">
        <v>17.293521316529326</v>
      </c>
    </row>
    <row r="38" spans="1:9" ht="14" customHeight="1" x14ac:dyDescent="0.35">
      <c r="A38" s="183" t="s">
        <v>297</v>
      </c>
      <c r="B38" s="176">
        <v>13.521549807524599</v>
      </c>
      <c r="C38" s="176">
        <v>11.877179193656398</v>
      </c>
      <c r="D38" s="176">
        <v>7.8300988391954416</v>
      </c>
      <c r="E38" s="176">
        <v>12.172008774118888</v>
      </c>
      <c r="F38" s="176">
        <v>15.239692584572449</v>
      </c>
      <c r="G38" s="176">
        <v>17.650907813795165</v>
      </c>
      <c r="H38" s="176">
        <v>18.365335305725019</v>
      </c>
      <c r="I38" s="176">
        <v>12.389276602071707</v>
      </c>
    </row>
    <row r="39" spans="1:9" ht="16" customHeight="1" x14ac:dyDescent="0.35">
      <c r="A39" s="183" t="s">
        <v>298</v>
      </c>
      <c r="B39" s="176">
        <v>6.1689442947641364</v>
      </c>
      <c r="C39" s="176">
        <v>13.001220752852401</v>
      </c>
      <c r="D39" s="176">
        <v>5.1955862736051301</v>
      </c>
      <c r="E39" s="176">
        <v>6.0499530532981245</v>
      </c>
      <c r="F39" s="176">
        <v>5.6865319218514703</v>
      </c>
      <c r="G39" s="176">
        <v>5.2153141274833166</v>
      </c>
      <c r="H39" s="176">
        <v>9.3795976130879097</v>
      </c>
      <c r="I39" s="176">
        <v>5.4184286648529776</v>
      </c>
    </row>
    <row r="40" spans="1:9" ht="26.5" customHeight="1" x14ac:dyDescent="0.35">
      <c r="A40" s="183" t="s">
        <v>299</v>
      </c>
      <c r="B40" s="176">
        <v>7.7605975605608961</v>
      </c>
      <c r="C40" s="176">
        <v>7.4684913868880587</v>
      </c>
      <c r="D40" s="176">
        <v>9.4028275999374173</v>
      </c>
      <c r="E40" s="176">
        <v>6.3712978757531458</v>
      </c>
      <c r="F40" s="176">
        <v>9.2454195507994825</v>
      </c>
      <c r="G40" s="176">
        <v>6.6683560098690053</v>
      </c>
      <c r="H40" s="176">
        <v>8.3178961204188511</v>
      </c>
      <c r="I40" s="176">
        <v>7.6303246104067073</v>
      </c>
    </row>
    <row r="41" spans="1:9" ht="29" x14ac:dyDescent="0.35">
      <c r="A41" s="183" t="s">
        <v>300</v>
      </c>
      <c r="B41" s="176">
        <v>1.2455131540506252</v>
      </c>
      <c r="C41" s="176">
        <v>3.1942230027860572</v>
      </c>
      <c r="D41" s="176">
        <v>0</v>
      </c>
      <c r="E41" s="176">
        <v>2.8281825495668866</v>
      </c>
      <c r="F41" s="176">
        <v>0.76472248298787315</v>
      </c>
      <c r="G41" s="176">
        <v>0.27301278018072273</v>
      </c>
      <c r="H41" s="176">
        <v>2.8111213967532462</v>
      </c>
      <c r="I41" s="176">
        <v>0.87953983336849251</v>
      </c>
    </row>
    <row r="42" spans="1:9" ht="32.5" customHeight="1" x14ac:dyDescent="0.35">
      <c r="A42" s="183" t="s">
        <v>301</v>
      </c>
      <c r="B42" s="176">
        <v>21.184323840056607</v>
      </c>
      <c r="C42" s="176">
        <v>16.75493602674419</v>
      </c>
      <c r="D42" s="176">
        <v>13.930411702030112</v>
      </c>
      <c r="E42" s="176">
        <v>20.806734630488798</v>
      </c>
      <c r="F42" s="176">
        <v>26.887884534090492</v>
      </c>
      <c r="G42" s="176">
        <v>22.14889487493409</v>
      </c>
      <c r="H42" s="176">
        <v>24.725544493308266</v>
      </c>
      <c r="I42" s="176">
        <v>20.356535478709286</v>
      </c>
    </row>
    <row r="43" spans="1:9" x14ac:dyDescent="0.35">
      <c r="A43" s="159" t="s">
        <v>187</v>
      </c>
    </row>
  </sheetData>
  <mergeCells count="9">
    <mergeCell ref="A19:I19"/>
    <mergeCell ref="A28:I28"/>
    <mergeCell ref="A35:I35"/>
    <mergeCell ref="A1:I1"/>
    <mergeCell ref="A2:A3"/>
    <mergeCell ref="B2:B3"/>
    <mergeCell ref="C2:G2"/>
    <mergeCell ref="H2:I2"/>
    <mergeCell ref="A11:I11"/>
  </mergeCells>
  <hyperlinks>
    <hyperlink ref="A43" location="Index!A1" display="Back to Table of Contents" xr:uid="{00000000-0004-0000-0B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BADF-2C05-4C67-AB87-D7ABE58B3F16}">
  <sheetPr>
    <tabColor rgb="FF00B050"/>
  </sheetPr>
  <dimension ref="A1:T21"/>
  <sheetViews>
    <sheetView workbookViewId="0">
      <pane ySplit="4" topLeftCell="A10" activePane="bottomLeft" state="frozen"/>
      <selection activeCell="P28" sqref="P28"/>
      <selection pane="bottomLeft" activeCell="F16" sqref="F16"/>
    </sheetView>
  </sheetViews>
  <sheetFormatPr defaultColWidth="9.1796875" defaultRowHeight="14.5" x14ac:dyDescent="0.35"/>
  <cols>
    <col min="1" max="1" width="18.54296875" style="73" customWidth="1"/>
    <col min="2" max="2" width="10.26953125" style="73" customWidth="1"/>
    <col min="3" max="3" width="9.7265625" style="73" customWidth="1"/>
    <col min="4" max="14" width="9.1796875" style="73"/>
    <col min="15" max="15" width="14.81640625" style="73" bestFit="1" customWidth="1"/>
    <col min="16" max="16" width="12.1796875" style="73" bestFit="1" customWidth="1"/>
    <col min="17" max="17" width="15.453125" style="73" bestFit="1" customWidth="1"/>
    <col min="18" max="18" width="7.81640625" style="73" bestFit="1" customWidth="1"/>
    <col min="19" max="16384" width="9.1796875" style="73"/>
  </cols>
  <sheetData>
    <row r="1" spans="1:20" x14ac:dyDescent="0.35">
      <c r="A1" s="300" t="s">
        <v>250</v>
      </c>
      <c r="B1" s="300"/>
      <c r="C1" s="300"/>
      <c r="D1" s="300"/>
    </row>
    <row r="2" spans="1:20" ht="28.75" customHeight="1" x14ac:dyDescent="0.35">
      <c r="A2" s="339"/>
      <c r="B2" s="301" t="s">
        <v>174</v>
      </c>
      <c r="C2" s="203" t="s">
        <v>175</v>
      </c>
      <c r="D2" s="101"/>
    </row>
    <row r="3" spans="1:20" ht="28.75" customHeight="1" x14ac:dyDescent="0.35">
      <c r="A3" s="339"/>
      <c r="B3" s="341">
        <v>3.6811294765840219</v>
      </c>
      <c r="C3" s="301" t="s">
        <v>20</v>
      </c>
      <c r="D3" s="101"/>
      <c r="R3" s="73" t="s">
        <v>176</v>
      </c>
      <c r="S3" s="73" t="s">
        <v>177</v>
      </c>
      <c r="T3" s="73" t="s">
        <v>178</v>
      </c>
    </row>
    <row r="4" spans="1:20" x14ac:dyDescent="0.35">
      <c r="A4" s="340"/>
      <c r="B4" s="302">
        <v>2.7513774104683195</v>
      </c>
      <c r="C4" s="302"/>
      <c r="D4" s="101"/>
      <c r="Q4" s="102" t="s">
        <v>179</v>
      </c>
      <c r="R4" s="78" t="e">
        <f t="shared" ref="R4" si="0">100-T4-S4</f>
        <v>#REF!</v>
      </c>
      <c r="S4" s="78" t="e">
        <f>#REF!*((100-#REF!)/100)</f>
        <v>#REF!</v>
      </c>
      <c r="T4" s="78" t="e">
        <f>100-#REF!</f>
        <v>#REF!</v>
      </c>
    </row>
    <row r="5" spans="1:20" x14ac:dyDescent="0.35">
      <c r="A5" s="102" t="s">
        <v>180</v>
      </c>
      <c r="B5" s="82">
        <v>61.419895893580104</v>
      </c>
      <c r="C5" s="82">
        <v>15.894039735099337</v>
      </c>
      <c r="D5" s="201" t="s">
        <v>114</v>
      </c>
    </row>
    <row r="6" spans="1:20" x14ac:dyDescent="0.35">
      <c r="A6" s="101"/>
      <c r="B6" s="101"/>
      <c r="C6" s="101"/>
      <c r="D6" s="101"/>
    </row>
    <row r="7" spans="1:20" s="205" customFormat="1" x14ac:dyDescent="0.35">
      <c r="A7" s="204" t="s">
        <v>180</v>
      </c>
      <c r="B7" s="82">
        <v>46.065620906826581</v>
      </c>
      <c r="C7" s="82">
        <v>15.8931711867301</v>
      </c>
      <c r="D7" s="201" t="s">
        <v>115</v>
      </c>
    </row>
    <row r="8" spans="1:20" x14ac:dyDescent="0.35">
      <c r="A8" s="101"/>
      <c r="B8" s="101"/>
      <c r="C8" s="101"/>
      <c r="D8" s="101"/>
    </row>
    <row r="9" spans="1:20" s="205" customFormat="1" x14ac:dyDescent="0.35">
      <c r="A9" s="204" t="s">
        <v>180</v>
      </c>
      <c r="B9" s="82">
        <v>39.466737925141302</v>
      </c>
      <c r="C9" s="82">
        <v>4.1534439544173889</v>
      </c>
      <c r="D9" s="201" t="s">
        <v>169</v>
      </c>
    </row>
    <row r="10" spans="1:20" s="205" customFormat="1" x14ac:dyDescent="0.35">
      <c r="A10" s="206"/>
      <c r="B10" s="206"/>
      <c r="C10" s="206"/>
      <c r="D10" s="101"/>
    </row>
    <row r="11" spans="1:20" s="205" customFormat="1" x14ac:dyDescent="0.35">
      <c r="A11" s="204" t="s">
        <v>180</v>
      </c>
      <c r="B11" s="82">
        <v>40.132841700718018</v>
      </c>
      <c r="C11" s="82">
        <v>5.17615363732342</v>
      </c>
      <c r="D11" s="201" t="s">
        <v>170</v>
      </c>
    </row>
    <row r="12" spans="1:20" s="205" customFormat="1" x14ac:dyDescent="0.35">
      <c r="A12" s="206"/>
      <c r="B12" s="206"/>
      <c r="C12" s="206"/>
      <c r="D12" s="101"/>
    </row>
    <row r="13" spans="1:20" s="205" customFormat="1" x14ac:dyDescent="0.35">
      <c r="A13" s="204" t="s">
        <v>180</v>
      </c>
      <c r="B13" s="82">
        <v>38.626476562766989</v>
      </c>
      <c r="C13" s="82">
        <v>4.187218133265894</v>
      </c>
      <c r="D13" s="207" t="s">
        <v>192</v>
      </c>
    </row>
    <row r="14" spans="1:20" x14ac:dyDescent="0.35">
      <c r="A14" s="101"/>
      <c r="B14" s="101"/>
      <c r="C14" s="101"/>
      <c r="D14" s="101"/>
    </row>
    <row r="15" spans="1:20" s="205" customFormat="1" x14ac:dyDescent="0.35">
      <c r="A15" s="204" t="s">
        <v>180</v>
      </c>
      <c r="B15" s="82">
        <v>37.25804720586013</v>
      </c>
      <c r="C15" s="82">
        <v>6.3950336911185355</v>
      </c>
      <c r="D15" s="207" t="s">
        <v>218</v>
      </c>
    </row>
    <row r="16" spans="1:20" x14ac:dyDescent="0.35">
      <c r="A16" s="101"/>
      <c r="B16" s="101"/>
      <c r="C16" s="101"/>
      <c r="D16" s="101"/>
    </row>
    <row r="17" spans="1:4" x14ac:dyDescent="0.35">
      <c r="A17" s="102" t="s">
        <v>180</v>
      </c>
      <c r="B17" s="82">
        <v>40.416158198744547</v>
      </c>
      <c r="C17" s="82">
        <v>5.3196917527998702</v>
      </c>
      <c r="D17" s="201" t="s">
        <v>225</v>
      </c>
    </row>
    <row r="18" spans="1:4" x14ac:dyDescent="0.35">
      <c r="A18" s="101"/>
      <c r="B18" s="101"/>
      <c r="C18" s="101"/>
      <c r="D18" s="101"/>
    </row>
    <row r="19" spans="1:4" x14ac:dyDescent="0.35">
      <c r="A19" s="102" t="s">
        <v>180</v>
      </c>
      <c r="B19" s="82">
        <v>35.530723229176139</v>
      </c>
      <c r="C19" s="82">
        <v>3.3569067093821623</v>
      </c>
      <c r="D19" s="202" t="s">
        <v>241</v>
      </c>
    </row>
    <row r="20" spans="1:4" x14ac:dyDescent="0.35">
      <c r="A20" s="101"/>
      <c r="B20" s="101"/>
      <c r="C20" s="101"/>
      <c r="D20" s="101"/>
    </row>
    <row r="21" spans="1:4" x14ac:dyDescent="0.35">
      <c r="A21" s="102" t="s">
        <v>180</v>
      </c>
      <c r="B21" s="82">
        <v>29.975794998183027</v>
      </c>
      <c r="C21" s="82">
        <v>1.7664362250356842</v>
      </c>
      <c r="D21" s="236" t="s">
        <v>302</v>
      </c>
    </row>
  </sheetData>
  <mergeCells count="4">
    <mergeCell ref="A1:D1"/>
    <mergeCell ref="A2:A4"/>
    <mergeCell ref="B2:B4"/>
    <mergeCell ref="C3:C4"/>
  </mergeCell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5C00C-C68F-4CC4-B00A-D56779331F16}">
  <sheetPr>
    <tabColor rgb="FF00B050"/>
  </sheetPr>
  <dimension ref="A1:E72"/>
  <sheetViews>
    <sheetView zoomScaleNormal="100" workbookViewId="0">
      <pane ySplit="3" topLeftCell="A63" activePane="bottomLeft" state="frozen"/>
      <selection activeCell="E17" sqref="E17"/>
      <selection pane="bottomLeft" activeCell="A72" sqref="A72"/>
    </sheetView>
  </sheetViews>
  <sheetFormatPr defaultColWidth="9.26953125" defaultRowHeight="14.5" x14ac:dyDescent="0.35"/>
  <cols>
    <col min="1" max="1" width="31.453125" style="237" customWidth="1"/>
    <col min="2" max="2" width="12" style="237" customWidth="1"/>
    <col min="3" max="3" width="13.453125" style="237" customWidth="1"/>
    <col min="4" max="4" width="13.81640625" style="237" customWidth="1"/>
    <col min="5" max="16384" width="9.26953125" style="237"/>
  </cols>
  <sheetData>
    <row r="1" spans="1:5" ht="28.9" customHeight="1" x14ac:dyDescent="0.35">
      <c r="A1" s="342" t="s">
        <v>306</v>
      </c>
      <c r="B1" s="342"/>
      <c r="C1" s="342"/>
      <c r="D1" s="342"/>
      <c r="E1" s="342"/>
    </row>
    <row r="2" spans="1:5" ht="28.9" customHeight="1" x14ac:dyDescent="0.35">
      <c r="A2" s="343" t="s">
        <v>307</v>
      </c>
      <c r="B2" s="238"/>
      <c r="C2" s="345" t="s">
        <v>17</v>
      </c>
      <c r="D2" s="345"/>
      <c r="E2" s="239"/>
    </row>
    <row r="3" spans="1:5" x14ac:dyDescent="0.35">
      <c r="A3" s="344"/>
      <c r="B3" s="240" t="s">
        <v>308</v>
      </c>
      <c r="C3" s="240" t="s">
        <v>16</v>
      </c>
      <c r="D3" s="241" t="s">
        <v>15</v>
      </c>
      <c r="E3" s="239"/>
    </row>
    <row r="4" spans="1:5" x14ac:dyDescent="0.35">
      <c r="A4" s="242" t="s">
        <v>309</v>
      </c>
      <c r="B4" s="243">
        <v>18.32460732984293</v>
      </c>
      <c r="C4" s="243">
        <v>18.75</v>
      </c>
      <c r="D4" s="243">
        <v>18.018018018018019</v>
      </c>
      <c r="E4" s="346" t="s">
        <v>114</v>
      </c>
    </row>
    <row r="5" spans="1:5" x14ac:dyDescent="0.35">
      <c r="A5" s="242" t="s">
        <v>310</v>
      </c>
      <c r="B5" s="243">
        <v>32.460732984293195</v>
      </c>
      <c r="C5" s="243">
        <v>30</v>
      </c>
      <c r="D5" s="243">
        <v>34.234234234234236</v>
      </c>
      <c r="E5" s="347"/>
    </row>
    <row r="6" spans="1:5" x14ac:dyDescent="0.35">
      <c r="A6" s="242" t="s">
        <v>311</v>
      </c>
      <c r="B6" s="243">
        <v>14.659685863874346</v>
      </c>
      <c r="C6" s="243">
        <v>18.75</v>
      </c>
      <c r="D6" s="243">
        <v>11.711711711711711</v>
      </c>
      <c r="E6" s="347"/>
    </row>
    <row r="7" spans="1:5" x14ac:dyDescent="0.35">
      <c r="A7" s="242" t="s">
        <v>312</v>
      </c>
      <c r="B7" s="243">
        <v>6.2827225130890056</v>
      </c>
      <c r="C7" s="243">
        <v>5</v>
      </c>
      <c r="D7" s="243">
        <v>7.2072072072072073</v>
      </c>
      <c r="E7" s="347"/>
    </row>
    <row r="8" spans="1:5" x14ac:dyDescent="0.35">
      <c r="A8" s="242" t="s">
        <v>313</v>
      </c>
      <c r="B8" s="243">
        <v>3.1413612565445028</v>
      </c>
      <c r="C8" s="243">
        <v>2.5</v>
      </c>
      <c r="D8" s="243">
        <v>3.6036036036036037</v>
      </c>
      <c r="E8" s="347"/>
    </row>
    <row r="9" spans="1:5" x14ac:dyDescent="0.35">
      <c r="A9" s="242" t="s">
        <v>314</v>
      </c>
      <c r="B9" s="243">
        <v>14.136125654450261</v>
      </c>
      <c r="C9" s="243">
        <v>13.75</v>
      </c>
      <c r="D9" s="243">
        <v>14.414414414414415</v>
      </c>
      <c r="E9" s="347"/>
    </row>
    <row r="10" spans="1:5" x14ac:dyDescent="0.35">
      <c r="A10" s="242" t="s">
        <v>0</v>
      </c>
      <c r="B10" s="243">
        <v>10.99476439790576</v>
      </c>
      <c r="C10" s="243">
        <v>11.25</v>
      </c>
      <c r="D10" s="243">
        <v>10.810810810810811</v>
      </c>
      <c r="E10" s="347"/>
    </row>
    <row r="11" spans="1:5" x14ac:dyDescent="0.35">
      <c r="A11" s="242" t="s">
        <v>315</v>
      </c>
      <c r="B11" s="243">
        <v>0</v>
      </c>
      <c r="C11" s="243">
        <v>0</v>
      </c>
      <c r="D11" s="243">
        <v>0</v>
      </c>
      <c r="E11" s="347"/>
    </row>
    <row r="12" spans="1:5" x14ac:dyDescent="0.35">
      <c r="A12" s="342"/>
      <c r="B12" s="342"/>
      <c r="C12" s="342"/>
      <c r="D12" s="342"/>
      <c r="E12" s="342"/>
    </row>
    <row r="13" spans="1:5" x14ac:dyDescent="0.35">
      <c r="A13" s="242" t="s">
        <v>309</v>
      </c>
      <c r="B13" s="243">
        <v>40.280713984034691</v>
      </c>
      <c r="C13" s="243">
        <v>43.542143834825637</v>
      </c>
      <c r="D13" s="243">
        <v>39.0063455764247</v>
      </c>
      <c r="E13" s="346" t="s">
        <v>115</v>
      </c>
    </row>
    <row r="14" spans="1:5" x14ac:dyDescent="0.35">
      <c r="A14" s="242" t="s">
        <v>310</v>
      </c>
      <c r="B14" s="243">
        <v>19.416183935581646</v>
      </c>
      <c r="C14" s="243">
        <v>21.332393808627913</v>
      </c>
      <c r="D14" s="243">
        <v>18.667445671605705</v>
      </c>
      <c r="E14" s="347"/>
    </row>
    <row r="15" spans="1:5" x14ac:dyDescent="0.35">
      <c r="A15" s="242" t="s">
        <v>311</v>
      </c>
      <c r="B15" s="243">
        <v>2.803282757452882</v>
      </c>
      <c r="C15" s="243">
        <v>5.6007733904537593</v>
      </c>
      <c r="D15" s="243">
        <v>1.7101935768235244</v>
      </c>
      <c r="E15" s="347"/>
    </row>
    <row r="16" spans="1:5" x14ac:dyDescent="0.35">
      <c r="A16" s="242" t="s">
        <v>312</v>
      </c>
      <c r="B16" s="243">
        <v>6.3739341771898612</v>
      </c>
      <c r="C16" s="243">
        <v>0.62975294133280846</v>
      </c>
      <c r="D16" s="243">
        <v>8.6184108115062799</v>
      </c>
      <c r="E16" s="347"/>
    </row>
    <row r="17" spans="1:5" x14ac:dyDescent="0.35">
      <c r="A17" s="242" t="s">
        <v>313</v>
      </c>
      <c r="B17" s="243">
        <v>12.576823327930361</v>
      </c>
      <c r="C17" s="243">
        <v>12.594325592604131</v>
      </c>
      <c r="D17" s="243">
        <v>12.569984507479733</v>
      </c>
      <c r="E17" s="347"/>
    </row>
    <row r="18" spans="1:5" x14ac:dyDescent="0.35">
      <c r="A18" s="242" t="s">
        <v>314</v>
      </c>
      <c r="B18" s="243">
        <v>3.750788633843241</v>
      </c>
      <c r="C18" s="243">
        <v>0.14341089977575661</v>
      </c>
      <c r="D18" s="243">
        <v>5.1603324317870953</v>
      </c>
      <c r="E18" s="347"/>
    </row>
    <row r="19" spans="1:5" x14ac:dyDescent="0.35">
      <c r="A19" s="242" t="s">
        <v>0</v>
      </c>
      <c r="B19" s="243">
        <v>4.230226935529326</v>
      </c>
      <c r="C19" s="243">
        <v>10.783164015735991</v>
      </c>
      <c r="D19" s="243">
        <v>1.6697377102141644</v>
      </c>
      <c r="E19" s="347"/>
    </row>
    <row r="20" spans="1:5" x14ac:dyDescent="0.35">
      <c r="A20" s="242" t="s">
        <v>315</v>
      </c>
      <c r="B20" s="243">
        <v>10.568046248437991</v>
      </c>
      <c r="C20" s="243">
        <v>5.3740355166440041</v>
      </c>
      <c r="D20" s="243">
        <v>12.597549714158799</v>
      </c>
      <c r="E20" s="348"/>
    </row>
    <row r="21" spans="1:5" x14ac:dyDescent="0.35">
      <c r="A21" s="342"/>
      <c r="B21" s="342"/>
      <c r="C21" s="342"/>
      <c r="D21" s="342"/>
      <c r="E21" s="342"/>
    </row>
    <row r="22" spans="1:5" x14ac:dyDescent="0.35">
      <c r="A22" s="242" t="s">
        <v>309</v>
      </c>
      <c r="B22" s="243">
        <v>45.976744124758461</v>
      </c>
      <c r="C22" s="243">
        <v>59.154329143212799</v>
      </c>
      <c r="D22" s="243">
        <v>44.448202016117193</v>
      </c>
      <c r="E22" s="346" t="s">
        <v>169</v>
      </c>
    </row>
    <row r="23" spans="1:5" x14ac:dyDescent="0.35">
      <c r="A23" s="242" t="s">
        <v>310</v>
      </c>
      <c r="B23" s="243">
        <v>1.945284833678971</v>
      </c>
      <c r="C23" s="243">
        <v>0</v>
      </c>
      <c r="D23" s="243">
        <v>2.1709293487714869</v>
      </c>
      <c r="E23" s="347"/>
    </row>
    <row r="24" spans="1:5" x14ac:dyDescent="0.35">
      <c r="A24" s="242" t="s">
        <v>311</v>
      </c>
      <c r="B24" s="243">
        <v>0.84904991490748527</v>
      </c>
      <c r="C24" s="243">
        <v>0</v>
      </c>
      <c r="D24" s="243">
        <v>0.94753598389940463</v>
      </c>
      <c r="E24" s="347"/>
    </row>
    <row r="25" spans="1:5" x14ac:dyDescent="0.35">
      <c r="A25" s="242" t="s">
        <v>312</v>
      </c>
      <c r="B25" s="243">
        <v>22.614415655070818</v>
      </c>
      <c r="C25" s="243">
        <v>0</v>
      </c>
      <c r="D25" s="243">
        <v>25.237588758692091</v>
      </c>
      <c r="E25" s="347"/>
    </row>
    <row r="26" spans="1:5" x14ac:dyDescent="0.35">
      <c r="A26" s="242" t="s">
        <v>313</v>
      </c>
      <c r="B26" s="243">
        <v>13.811206658113282</v>
      </c>
      <c r="C26" s="243">
        <v>4.9958476682611668</v>
      </c>
      <c r="D26" s="243">
        <v>14.833749665797008</v>
      </c>
      <c r="E26" s="347"/>
    </row>
    <row r="27" spans="1:5" x14ac:dyDescent="0.35">
      <c r="A27" s="242" t="s">
        <v>314</v>
      </c>
      <c r="B27" s="243">
        <v>0</v>
      </c>
      <c r="C27" s="243">
        <v>0</v>
      </c>
      <c r="D27" s="243">
        <v>0</v>
      </c>
      <c r="E27" s="347"/>
    </row>
    <row r="28" spans="1:5" x14ac:dyDescent="0.35">
      <c r="A28" s="242" t="s">
        <v>0</v>
      </c>
      <c r="B28" s="243">
        <v>0</v>
      </c>
      <c r="C28" s="243">
        <v>0</v>
      </c>
      <c r="D28" s="243">
        <v>0</v>
      </c>
      <c r="E28" s="347"/>
    </row>
    <row r="29" spans="1:5" x14ac:dyDescent="0.35">
      <c r="A29" s="242" t="s">
        <v>315</v>
      </c>
      <c r="B29" s="243">
        <v>14.803298813470985</v>
      </c>
      <c r="C29" s="243">
        <v>35.849823188526031</v>
      </c>
      <c r="D29" s="243">
        <v>12.361994226722819</v>
      </c>
      <c r="E29" s="348"/>
    </row>
    <row r="30" spans="1:5" x14ac:dyDescent="0.35">
      <c r="A30" s="342"/>
      <c r="B30" s="342"/>
      <c r="C30" s="342"/>
      <c r="D30" s="342"/>
      <c r="E30" s="342"/>
    </row>
    <row r="31" spans="1:5" x14ac:dyDescent="0.35">
      <c r="A31" s="242" t="s">
        <v>309</v>
      </c>
      <c r="B31" s="243">
        <v>43.377706933728312</v>
      </c>
      <c r="C31" s="243">
        <v>70.633611955452508</v>
      </c>
      <c r="D31" s="243">
        <v>36.345900093353556</v>
      </c>
      <c r="E31" s="346" t="s">
        <v>170</v>
      </c>
    </row>
    <row r="32" spans="1:5" x14ac:dyDescent="0.35">
      <c r="A32" s="242" t="s">
        <v>310</v>
      </c>
      <c r="B32" s="243">
        <v>29.494171983345524</v>
      </c>
      <c r="C32" s="243">
        <v>24.621067803461209</v>
      </c>
      <c r="D32" s="243">
        <v>30.751394125800793</v>
      </c>
      <c r="E32" s="347"/>
    </row>
    <row r="33" spans="1:5" x14ac:dyDescent="0.35">
      <c r="A33" s="242" t="s">
        <v>311</v>
      </c>
      <c r="B33" s="243">
        <v>0</v>
      </c>
      <c r="C33" s="243">
        <v>0</v>
      </c>
      <c r="D33" s="243">
        <v>0</v>
      </c>
      <c r="E33" s="347"/>
    </row>
    <row r="34" spans="1:5" x14ac:dyDescent="0.35">
      <c r="A34" s="242" t="s">
        <v>312</v>
      </c>
      <c r="B34" s="243">
        <v>11.122575119795643</v>
      </c>
      <c r="C34" s="243">
        <v>4.7453202410862829</v>
      </c>
      <c r="D34" s="243">
        <v>12.767856186161973</v>
      </c>
      <c r="E34" s="347"/>
    </row>
    <row r="35" spans="1:5" x14ac:dyDescent="0.35">
      <c r="A35" s="242" t="s">
        <v>313</v>
      </c>
      <c r="B35" s="243">
        <v>0</v>
      </c>
      <c r="C35" s="243">
        <v>0</v>
      </c>
      <c r="D35" s="243">
        <v>0</v>
      </c>
      <c r="E35" s="347"/>
    </row>
    <row r="36" spans="1:5" x14ac:dyDescent="0.35">
      <c r="A36" s="242" t="s">
        <v>314</v>
      </c>
      <c r="B36" s="243">
        <v>0</v>
      </c>
      <c r="C36" s="243">
        <v>0</v>
      </c>
      <c r="D36" s="243">
        <v>0</v>
      </c>
      <c r="E36" s="347"/>
    </row>
    <row r="37" spans="1:5" x14ac:dyDescent="0.35">
      <c r="A37" s="242" t="s">
        <v>0</v>
      </c>
      <c r="B37" s="243">
        <v>16.005545963130519</v>
      </c>
      <c r="C37" s="243">
        <v>0</v>
      </c>
      <c r="D37" s="243">
        <v>20.134849594683683</v>
      </c>
      <c r="E37" s="348"/>
    </row>
    <row r="38" spans="1:5" x14ac:dyDescent="0.35">
      <c r="A38" s="342"/>
      <c r="B38" s="342"/>
      <c r="C38" s="342"/>
      <c r="D38" s="342"/>
      <c r="E38" s="342"/>
    </row>
    <row r="39" spans="1:5" x14ac:dyDescent="0.35">
      <c r="A39" s="242" t="s">
        <v>309</v>
      </c>
      <c r="B39" s="243">
        <v>36.717287077521235</v>
      </c>
      <c r="C39" s="243">
        <v>11.231169222701791</v>
      </c>
      <c r="D39" s="243">
        <v>44.785609692144241</v>
      </c>
      <c r="E39" s="346" t="s">
        <v>192</v>
      </c>
    </row>
    <row r="40" spans="1:5" x14ac:dyDescent="0.35">
      <c r="A40" s="242" t="s">
        <v>310</v>
      </c>
      <c r="B40" s="243">
        <v>11.05544779595567</v>
      </c>
      <c r="C40" s="243">
        <v>38.787272330656677</v>
      </c>
      <c r="D40" s="243">
        <v>2.2761857556298928</v>
      </c>
      <c r="E40" s="347"/>
    </row>
    <row r="41" spans="1:5" x14ac:dyDescent="0.35">
      <c r="A41" s="242" t="s">
        <v>311</v>
      </c>
      <c r="B41" s="243">
        <v>2.1362343707260623</v>
      </c>
      <c r="C41" s="243">
        <v>8.8841451247117433</v>
      </c>
      <c r="D41" s="243">
        <v>0</v>
      </c>
      <c r="E41" s="347"/>
    </row>
    <row r="42" spans="1:5" x14ac:dyDescent="0.35">
      <c r="A42" s="242" t="s">
        <v>312</v>
      </c>
      <c r="B42" s="243">
        <v>0.98603808119370207</v>
      </c>
      <c r="C42" s="243">
        <v>4.1007229973740049</v>
      </c>
      <c r="D42" s="243">
        <v>0</v>
      </c>
      <c r="E42" s="347"/>
    </row>
    <row r="43" spans="1:5" x14ac:dyDescent="0.35">
      <c r="A43" s="242" t="s">
        <v>313</v>
      </c>
      <c r="B43" s="243">
        <v>0</v>
      </c>
      <c r="C43" s="243">
        <v>0</v>
      </c>
      <c r="D43" s="243">
        <v>0</v>
      </c>
      <c r="E43" s="347"/>
    </row>
    <row r="44" spans="1:5" x14ac:dyDescent="0.35">
      <c r="A44" s="242" t="s">
        <v>314</v>
      </c>
      <c r="B44" s="243">
        <v>11.602270102333598</v>
      </c>
      <c r="C44" s="243">
        <v>3.220401900445756</v>
      </c>
      <c r="D44" s="243">
        <v>14.255778068957584</v>
      </c>
      <c r="E44" s="347"/>
    </row>
    <row r="45" spans="1:5" x14ac:dyDescent="0.35">
      <c r="A45" s="242" t="s">
        <v>0</v>
      </c>
      <c r="B45" s="243">
        <v>37.502722572269732</v>
      </c>
      <c r="C45" s="243">
        <v>33.776288424110028</v>
      </c>
      <c r="D45" s="243">
        <v>38.68242648326828</v>
      </c>
      <c r="E45" s="348"/>
    </row>
    <row r="46" spans="1:5" x14ac:dyDescent="0.35">
      <c r="A46" s="342"/>
      <c r="B46" s="342"/>
      <c r="C46" s="342"/>
      <c r="D46" s="342"/>
      <c r="E46" s="342"/>
    </row>
    <row r="47" spans="1:5" x14ac:dyDescent="0.35">
      <c r="A47" s="242" t="s">
        <v>309</v>
      </c>
      <c r="B47" s="243">
        <v>57.969941262111142</v>
      </c>
      <c r="C47" s="243">
        <v>81.279972020173261</v>
      </c>
      <c r="D47" s="243">
        <v>54.135992258162872</v>
      </c>
      <c r="E47" s="346" t="s">
        <v>218</v>
      </c>
    </row>
    <row r="48" spans="1:5" x14ac:dyDescent="0.35">
      <c r="A48" s="242" t="s">
        <v>310</v>
      </c>
      <c r="B48" s="243">
        <v>12.226910798278576</v>
      </c>
      <c r="C48" s="243">
        <v>0.66902005703467649</v>
      </c>
      <c r="D48" s="243">
        <v>14.127910593390766</v>
      </c>
      <c r="E48" s="347"/>
    </row>
    <row r="49" spans="1:5" x14ac:dyDescent="0.35">
      <c r="A49" s="242" t="s">
        <v>311</v>
      </c>
      <c r="B49" s="243">
        <v>0.45969430719920362</v>
      </c>
      <c r="C49" s="243">
        <v>3.2545902301977874</v>
      </c>
      <c r="D49" s="243">
        <v>0</v>
      </c>
      <c r="E49" s="347"/>
    </row>
    <row r="50" spans="1:5" x14ac:dyDescent="0.35">
      <c r="A50" s="242" t="s">
        <v>312</v>
      </c>
      <c r="B50" s="243">
        <v>4.9827758891344054</v>
      </c>
      <c r="C50" s="243">
        <v>0</v>
      </c>
      <c r="D50" s="243">
        <v>5.8023247286586521</v>
      </c>
      <c r="E50" s="347"/>
    </row>
    <row r="51" spans="1:5" x14ac:dyDescent="0.35">
      <c r="A51" s="242" t="s">
        <v>314</v>
      </c>
      <c r="B51" s="243">
        <v>15.905231989623681</v>
      </c>
      <c r="C51" s="243">
        <v>7.2271838739293406</v>
      </c>
      <c r="D51" s="243">
        <v>17.332565753131227</v>
      </c>
      <c r="E51" s="347"/>
    </row>
    <row r="52" spans="1:5" x14ac:dyDescent="0.35">
      <c r="A52" s="242" t="s">
        <v>0</v>
      </c>
      <c r="B52" s="243">
        <v>8.4554457536529934</v>
      </c>
      <c r="C52" s="243">
        <v>7.5692338186649373</v>
      </c>
      <c r="D52" s="243">
        <v>8.6012066666564806</v>
      </c>
      <c r="E52" s="347"/>
    </row>
    <row r="53" spans="1:5" x14ac:dyDescent="0.35">
      <c r="A53" s="342"/>
      <c r="B53" s="342"/>
      <c r="C53" s="342"/>
      <c r="D53" s="342"/>
      <c r="E53" s="342"/>
    </row>
    <row r="54" spans="1:5" x14ac:dyDescent="0.35">
      <c r="A54" s="242" t="s">
        <v>309</v>
      </c>
      <c r="B54" s="243">
        <v>30.354261698631387</v>
      </c>
      <c r="C54" s="243">
        <v>16.26819622970201</v>
      </c>
      <c r="D54" s="243">
        <v>31.894977730501029</v>
      </c>
      <c r="E54" s="346" t="s">
        <v>225</v>
      </c>
    </row>
    <row r="55" spans="1:5" x14ac:dyDescent="0.35">
      <c r="A55" s="242" t="s">
        <v>310</v>
      </c>
      <c r="B55" s="243">
        <v>26.754251355392903</v>
      </c>
      <c r="C55" s="243">
        <v>55.550766659583829</v>
      </c>
      <c r="D55" s="243">
        <v>23.604524919078202</v>
      </c>
      <c r="E55" s="347"/>
    </row>
    <row r="56" spans="1:5" x14ac:dyDescent="0.35">
      <c r="A56" s="242" t="s">
        <v>311</v>
      </c>
      <c r="B56" s="243">
        <v>9.2494208943966338</v>
      </c>
      <c r="C56" s="243">
        <v>0</v>
      </c>
      <c r="D56" s="243">
        <v>10.261110857711143</v>
      </c>
      <c r="E56" s="347"/>
    </row>
    <row r="57" spans="1:5" x14ac:dyDescent="0.35">
      <c r="A57" s="242" t="s">
        <v>312</v>
      </c>
      <c r="B57" s="243">
        <v>0.65809976854510011</v>
      </c>
      <c r="C57" s="243">
        <v>0.61111423428606659</v>
      </c>
      <c r="D57" s="243">
        <v>0.66323898687817773</v>
      </c>
      <c r="E57" s="347"/>
    </row>
    <row r="58" spans="1:5" x14ac:dyDescent="0.35">
      <c r="A58" s="242" t="s">
        <v>314</v>
      </c>
      <c r="B58" s="243">
        <v>10.353159020975323</v>
      </c>
      <c r="C58" s="243">
        <v>0</v>
      </c>
      <c r="D58" s="243">
        <v>11.485574465110334</v>
      </c>
      <c r="E58" s="347"/>
    </row>
    <row r="59" spans="1:5" x14ac:dyDescent="0.35">
      <c r="A59" s="242" t="s">
        <v>316</v>
      </c>
      <c r="B59" s="243">
        <v>10.72848861893009</v>
      </c>
      <c r="C59" s="243">
        <v>10.381168607730837</v>
      </c>
      <c r="D59" s="243">
        <v>10.766478042635679</v>
      </c>
      <c r="E59" s="347"/>
    </row>
    <row r="60" spans="1:5" x14ac:dyDescent="0.35">
      <c r="A60" s="242" t="s">
        <v>0</v>
      </c>
      <c r="B60" s="243">
        <v>11.761933962925132</v>
      </c>
      <c r="C60" s="243">
        <v>15.764896349248943</v>
      </c>
      <c r="D60" s="243">
        <v>11.324094998085434</v>
      </c>
      <c r="E60" s="348"/>
    </row>
    <row r="61" spans="1:5" x14ac:dyDescent="0.35">
      <c r="A61" s="342"/>
      <c r="B61" s="342"/>
      <c r="C61" s="342"/>
      <c r="D61" s="342"/>
      <c r="E61" s="342"/>
    </row>
    <row r="62" spans="1:5" x14ac:dyDescent="0.35">
      <c r="A62" s="242" t="s">
        <v>309</v>
      </c>
      <c r="B62" s="243">
        <v>39.457098311114869</v>
      </c>
      <c r="C62" s="243">
        <v>78.609152110208086</v>
      </c>
      <c r="D62" s="243">
        <v>34.869224000319392</v>
      </c>
      <c r="E62" s="346" t="s">
        <v>241</v>
      </c>
    </row>
    <row r="63" spans="1:5" x14ac:dyDescent="0.35">
      <c r="A63" s="242" t="s">
        <v>310</v>
      </c>
      <c r="B63" s="243">
        <v>34.336170845752427</v>
      </c>
      <c r="C63" s="243">
        <v>3.064628580957188</v>
      </c>
      <c r="D63" s="243">
        <v>38.000599438740622</v>
      </c>
      <c r="E63" s="347"/>
    </row>
    <row r="64" spans="1:5" x14ac:dyDescent="0.35">
      <c r="A64" s="242" t="s">
        <v>311</v>
      </c>
      <c r="B64" s="243">
        <v>0.33975245470525517</v>
      </c>
      <c r="C64" s="243">
        <v>3.2391358039164335</v>
      </c>
      <c r="D64" s="243">
        <v>0</v>
      </c>
      <c r="E64" s="347"/>
    </row>
    <row r="65" spans="1:5" x14ac:dyDescent="0.35">
      <c r="A65" s="242" t="s">
        <v>312</v>
      </c>
      <c r="B65" s="243">
        <v>4.8014501020894196</v>
      </c>
      <c r="C65" s="243">
        <v>11.654048298511919</v>
      </c>
      <c r="D65" s="243">
        <v>3.99845623134902</v>
      </c>
      <c r="E65" s="347"/>
    </row>
    <row r="66" spans="1:5" x14ac:dyDescent="0.35">
      <c r="A66" s="242" t="s">
        <v>316</v>
      </c>
      <c r="B66" s="243">
        <v>4.4727714131498457</v>
      </c>
      <c r="C66" s="243">
        <v>0</v>
      </c>
      <c r="D66" s="243">
        <v>4.9968949538905321</v>
      </c>
      <c r="E66" s="348"/>
    </row>
    <row r="67" spans="1:5" x14ac:dyDescent="0.35">
      <c r="A67" s="342"/>
      <c r="B67" s="342"/>
      <c r="C67" s="342"/>
      <c r="D67" s="342"/>
      <c r="E67" s="342"/>
    </row>
    <row r="68" spans="1:5" x14ac:dyDescent="0.35">
      <c r="A68" s="242" t="s">
        <v>309</v>
      </c>
      <c r="B68" s="243">
        <v>32.871329840838754</v>
      </c>
      <c r="C68" s="243">
        <v>66.669844760580659</v>
      </c>
      <c r="D68" s="243">
        <v>27.739923276939717</v>
      </c>
      <c r="E68" s="346" t="s">
        <v>302</v>
      </c>
    </row>
    <row r="69" spans="1:5" x14ac:dyDescent="0.35">
      <c r="A69" s="242" t="s">
        <v>310</v>
      </c>
      <c r="B69" s="243">
        <v>3.7579451331477451</v>
      </c>
      <c r="C69" s="243">
        <v>8.1973640073410472</v>
      </c>
      <c r="D69" s="243">
        <v>3.0839373193420982</v>
      </c>
      <c r="E69" s="347"/>
    </row>
    <row r="70" spans="1:5" x14ac:dyDescent="0.35">
      <c r="A70" s="242" t="s">
        <v>312</v>
      </c>
      <c r="B70" s="243">
        <v>41.533069720257252</v>
      </c>
      <c r="C70" s="243">
        <v>0</v>
      </c>
      <c r="D70" s="243">
        <v>47.838762946349796</v>
      </c>
      <c r="E70" s="347"/>
    </row>
    <row r="71" spans="1:5" x14ac:dyDescent="0.35">
      <c r="A71" s="242" t="s">
        <v>316</v>
      </c>
      <c r="B71" s="243">
        <v>21.83765530575625</v>
      </c>
      <c r="C71" s="243">
        <v>25.132791232078301</v>
      </c>
      <c r="D71" s="243">
        <v>21.337376457368389</v>
      </c>
      <c r="E71" s="348"/>
    </row>
    <row r="72" spans="1:5" x14ac:dyDescent="0.35">
      <c r="A72" s="244" t="s">
        <v>187</v>
      </c>
    </row>
  </sheetData>
  <mergeCells count="20">
    <mergeCell ref="A61:E61"/>
    <mergeCell ref="E62:E66"/>
    <mergeCell ref="A67:E67"/>
    <mergeCell ref="E68:E71"/>
    <mergeCell ref="E13:E20"/>
    <mergeCell ref="A53:E53"/>
    <mergeCell ref="E54:E60"/>
    <mergeCell ref="A46:E46"/>
    <mergeCell ref="E47:E52"/>
    <mergeCell ref="A21:E21"/>
    <mergeCell ref="E22:E29"/>
    <mergeCell ref="A30:E30"/>
    <mergeCell ref="E31:E37"/>
    <mergeCell ref="A38:E38"/>
    <mergeCell ref="E39:E45"/>
    <mergeCell ref="A1:E1"/>
    <mergeCell ref="A2:A3"/>
    <mergeCell ref="C2:D2"/>
    <mergeCell ref="E4:E11"/>
    <mergeCell ref="A12:E12"/>
  </mergeCells>
  <hyperlinks>
    <hyperlink ref="A72" location="Index!A1" display="Back to Table of Contents" xr:uid="{00000000-0004-0000-0D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3857-7952-42E9-9EDE-783DB618E65D}">
  <sheetPr>
    <tabColor rgb="FF00B050"/>
  </sheetPr>
  <dimension ref="A1:M27"/>
  <sheetViews>
    <sheetView workbookViewId="0">
      <pane xSplit="1" ySplit="3" topLeftCell="B11" activePane="bottomRight" state="frozen"/>
      <selection activeCell="P28" sqref="P28"/>
      <selection pane="topRight" activeCell="P28" sqref="P28"/>
      <selection pane="bottomLeft" activeCell="P28" sqref="P28"/>
      <selection pane="bottomRight" sqref="A1:A2"/>
    </sheetView>
  </sheetViews>
  <sheetFormatPr defaultColWidth="8.7265625" defaultRowHeight="14.5" x14ac:dyDescent="0.35"/>
  <cols>
    <col min="1" max="1" width="8.7265625" style="155"/>
    <col min="2" max="2" width="38.1796875" style="155" bestFit="1" customWidth="1"/>
    <col min="3" max="8" width="8.7265625" style="155"/>
    <col min="9" max="9" width="10.81640625" style="155" bestFit="1" customWidth="1"/>
    <col min="10" max="12" width="8.7265625" style="155"/>
    <col min="13" max="13" width="10.54296875" style="155" bestFit="1" customWidth="1"/>
    <col min="14" max="16384" width="8.7265625" style="155"/>
  </cols>
  <sheetData>
    <row r="1" spans="1:13" x14ac:dyDescent="0.35">
      <c r="A1" s="352" t="s">
        <v>230</v>
      </c>
      <c r="B1" s="352"/>
      <c r="C1" s="352" t="s">
        <v>164</v>
      </c>
      <c r="D1" s="349" t="s">
        <v>227</v>
      </c>
      <c r="E1" s="351"/>
      <c r="F1" s="349" t="s">
        <v>161</v>
      </c>
      <c r="G1" s="350"/>
      <c r="H1" s="351"/>
      <c r="I1" s="349" t="s">
        <v>23</v>
      </c>
      <c r="J1" s="350"/>
      <c r="K1" s="350"/>
      <c r="L1" s="350"/>
      <c r="M1" s="351"/>
    </row>
    <row r="2" spans="1:13" x14ac:dyDescent="0.35">
      <c r="A2" s="353"/>
      <c r="B2" s="353"/>
      <c r="C2" s="353"/>
      <c r="D2" s="156" t="s">
        <v>16</v>
      </c>
      <c r="E2" s="156" t="s">
        <v>15</v>
      </c>
      <c r="F2" s="156" t="s">
        <v>228</v>
      </c>
      <c r="G2" s="156" t="s">
        <v>162</v>
      </c>
      <c r="H2" s="156" t="s">
        <v>229</v>
      </c>
      <c r="I2" s="156" t="s">
        <v>181</v>
      </c>
      <c r="J2" s="156" t="s">
        <v>11</v>
      </c>
      <c r="K2" s="156" t="s">
        <v>12</v>
      </c>
      <c r="L2" s="156" t="s">
        <v>13</v>
      </c>
      <c r="M2" s="156" t="s">
        <v>182</v>
      </c>
    </row>
    <row r="3" spans="1:13" x14ac:dyDescent="0.35">
      <c r="A3" s="356" t="s">
        <v>114</v>
      </c>
      <c r="B3" s="157" t="s">
        <v>231</v>
      </c>
      <c r="C3" s="158">
        <v>71.938614417966193</v>
      </c>
      <c r="D3" s="158">
        <v>58</v>
      </c>
      <c r="E3" s="158">
        <v>75</v>
      </c>
      <c r="F3" s="158">
        <v>63.802747966519568</v>
      </c>
      <c r="G3" s="158">
        <v>71.352229700229429</v>
      </c>
      <c r="H3" s="158">
        <v>75.061312826255318</v>
      </c>
      <c r="I3" s="158">
        <v>86.151240706464108</v>
      </c>
      <c r="J3" s="158">
        <v>80.689969183016615</v>
      </c>
      <c r="K3" s="158">
        <v>79.83653921948229</v>
      </c>
      <c r="L3" s="158">
        <v>67.024864232839107</v>
      </c>
      <c r="M3" s="158">
        <v>51.682598513870502</v>
      </c>
    </row>
    <row r="4" spans="1:13" x14ac:dyDescent="0.35">
      <c r="A4" s="357"/>
      <c r="B4" s="157" t="s">
        <v>232</v>
      </c>
      <c r="C4" s="158">
        <v>31</v>
      </c>
      <c r="D4" s="158">
        <v>23</v>
      </c>
      <c r="E4" s="158">
        <v>33</v>
      </c>
      <c r="F4" s="158">
        <v>31</v>
      </c>
      <c r="G4" s="158">
        <v>29</v>
      </c>
      <c r="H4" s="158">
        <v>34</v>
      </c>
      <c r="I4" s="158">
        <v>42</v>
      </c>
      <c r="J4" s="158">
        <v>36</v>
      </c>
      <c r="K4" s="158">
        <v>35</v>
      </c>
      <c r="L4" s="158">
        <v>30.378231763043573</v>
      </c>
      <c r="M4" s="158">
        <v>18</v>
      </c>
    </row>
    <row r="5" spans="1:13" x14ac:dyDescent="0.35">
      <c r="A5" s="354" t="s">
        <v>115</v>
      </c>
      <c r="B5" s="157" t="s">
        <v>231</v>
      </c>
      <c r="C5" s="158">
        <v>68.263684938552501</v>
      </c>
      <c r="D5" s="158">
        <v>53.010064987842007</v>
      </c>
      <c r="E5" s="158">
        <v>72.097554214807502</v>
      </c>
      <c r="F5" s="158">
        <v>57.546384659239017</v>
      </c>
      <c r="G5" s="158">
        <v>65.185695892209822</v>
      </c>
      <c r="H5" s="158">
        <v>74.444322025189479</v>
      </c>
      <c r="I5" s="158">
        <v>82.367658110293945</v>
      </c>
      <c r="J5" s="158">
        <v>81.096484671517501</v>
      </c>
      <c r="K5" s="158">
        <v>72.883269180772061</v>
      </c>
      <c r="L5" s="158">
        <v>66.64772021174268</v>
      </c>
      <c r="M5" s="158">
        <v>45.156947128854739</v>
      </c>
    </row>
    <row r="6" spans="1:13" x14ac:dyDescent="0.35">
      <c r="A6" s="355"/>
      <c r="B6" s="157" t="s">
        <v>232</v>
      </c>
      <c r="C6" s="158">
        <v>28.605893846741324</v>
      </c>
      <c r="D6" s="158">
        <v>19.846754904480601</v>
      </c>
      <c r="E6" s="158">
        <v>30.807429861516493</v>
      </c>
      <c r="F6" s="158">
        <v>23.257230058952004</v>
      </c>
      <c r="G6" s="158">
        <v>25.80611834067026</v>
      </c>
      <c r="H6" s="158">
        <v>32.888996580099999</v>
      </c>
      <c r="I6" s="158">
        <v>32.929067578224505</v>
      </c>
      <c r="J6" s="158">
        <v>40.32273918984712</v>
      </c>
      <c r="K6" s="158">
        <v>32.653467671312448</v>
      </c>
      <c r="L6" s="158">
        <v>26.570598744461236</v>
      </c>
      <c r="M6" s="158">
        <v>13.575125232584377</v>
      </c>
    </row>
    <row r="7" spans="1:13" x14ac:dyDescent="0.35">
      <c r="A7" s="354" t="s">
        <v>152</v>
      </c>
      <c r="B7" s="157" t="s">
        <v>231</v>
      </c>
      <c r="C7" s="158">
        <v>66.020788559667182</v>
      </c>
      <c r="D7" s="158">
        <v>55.172844138267486</v>
      </c>
      <c r="E7" s="158">
        <v>68.655953133666344</v>
      </c>
      <c r="F7" s="158">
        <v>55.862015479816051</v>
      </c>
      <c r="G7" s="158">
        <v>62.768465816412601</v>
      </c>
      <c r="H7" s="158">
        <v>72.264981633295207</v>
      </c>
      <c r="I7" s="158">
        <v>74.681471383904253</v>
      </c>
      <c r="J7" s="158">
        <v>81.02662515137844</v>
      </c>
      <c r="K7" s="158">
        <v>70.626853181284517</v>
      </c>
      <c r="L7" s="158">
        <v>61.503089521651667</v>
      </c>
      <c r="M7" s="158">
        <v>47.48543082733881</v>
      </c>
    </row>
    <row r="8" spans="1:13" x14ac:dyDescent="0.35">
      <c r="A8" s="355"/>
      <c r="B8" s="157" t="s">
        <v>232</v>
      </c>
      <c r="C8" s="158">
        <v>29.176161126314682</v>
      </c>
      <c r="D8" s="158">
        <v>21.725368442420546</v>
      </c>
      <c r="E8" s="158">
        <v>30.986095263705543</v>
      </c>
      <c r="F8" s="158">
        <v>23.882710534184799</v>
      </c>
      <c r="G8" s="158">
        <v>27.069169511159224</v>
      </c>
      <c r="H8" s="158">
        <v>32.831551145111568</v>
      </c>
      <c r="I8" s="158">
        <v>36.72543617653978</v>
      </c>
      <c r="J8" s="158">
        <v>42.560755499235214</v>
      </c>
      <c r="K8" s="158">
        <v>31.290628711792127</v>
      </c>
      <c r="L8" s="158">
        <v>24.89672578130833</v>
      </c>
      <c r="M8" s="158">
        <v>15.340995659926616</v>
      </c>
    </row>
    <row r="9" spans="1:13" x14ac:dyDescent="0.35">
      <c r="A9" s="354" t="s">
        <v>169</v>
      </c>
      <c r="B9" s="157" t="s">
        <v>231</v>
      </c>
      <c r="C9" s="158">
        <v>61.851269786373564</v>
      </c>
      <c r="D9" s="158">
        <v>49.26043507055897</v>
      </c>
      <c r="E9" s="158">
        <v>65.216426123116293</v>
      </c>
      <c r="F9" s="158">
        <v>59.329736608728766</v>
      </c>
      <c r="G9" s="158">
        <v>58.228589240359995</v>
      </c>
      <c r="H9" s="158">
        <v>66.37201736245899</v>
      </c>
      <c r="I9" s="158">
        <v>80.451841697732192</v>
      </c>
      <c r="J9" s="158">
        <v>80.470013692550552</v>
      </c>
      <c r="K9" s="158">
        <v>68.999459346818014</v>
      </c>
      <c r="L9" s="158">
        <v>61.2560629445519</v>
      </c>
      <c r="M9" s="158">
        <v>42.019873649055206</v>
      </c>
    </row>
    <row r="10" spans="1:13" x14ac:dyDescent="0.35">
      <c r="A10" s="355"/>
      <c r="B10" s="157" t="s">
        <v>232</v>
      </c>
      <c r="C10" s="158">
        <v>23.88297666644133</v>
      </c>
      <c r="D10" s="158">
        <v>15.847975479859432</v>
      </c>
      <c r="E10" s="158">
        <v>26.030493949374073</v>
      </c>
      <c r="F10" s="158">
        <v>18.420764510812571</v>
      </c>
      <c r="G10" s="158">
        <v>24.344724163711032</v>
      </c>
      <c r="H10" s="158">
        <v>25.034340528424533</v>
      </c>
      <c r="I10" s="158">
        <v>38.787164148151383</v>
      </c>
      <c r="J10" s="158">
        <v>35.674383171042123</v>
      </c>
      <c r="K10" s="158">
        <v>27.940681871562269</v>
      </c>
      <c r="L10" s="158">
        <v>24.707781975642494</v>
      </c>
      <c r="M10" s="158">
        <v>9.5649100329470933</v>
      </c>
    </row>
    <row r="11" spans="1:13" x14ac:dyDescent="0.35">
      <c r="A11" s="354" t="s">
        <v>170</v>
      </c>
      <c r="B11" s="157" t="s">
        <v>231</v>
      </c>
      <c r="C11" s="158">
        <v>65.198403526255859</v>
      </c>
      <c r="D11" s="158">
        <v>49.680026283456364</v>
      </c>
      <c r="E11" s="158">
        <v>69.287547956322953</v>
      </c>
      <c r="F11" s="158">
        <v>58.981061093348089</v>
      </c>
      <c r="G11" s="158">
        <v>62.922583815224478</v>
      </c>
      <c r="H11" s="158">
        <v>69.485667273778901</v>
      </c>
      <c r="I11" s="158">
        <v>84.200942833525147</v>
      </c>
      <c r="J11" s="158">
        <v>84.062538232495129</v>
      </c>
      <c r="K11" s="158">
        <v>79.443681179359317</v>
      </c>
      <c r="L11" s="158">
        <v>63.973993666129658</v>
      </c>
      <c r="M11" s="158">
        <v>39.184799273994628</v>
      </c>
    </row>
    <row r="12" spans="1:13" x14ac:dyDescent="0.35">
      <c r="A12" s="355"/>
      <c r="B12" s="157" t="s">
        <v>232</v>
      </c>
      <c r="C12" s="158">
        <v>29.102922344647464</v>
      </c>
      <c r="D12" s="158">
        <v>17.293063266312789</v>
      </c>
      <c r="E12" s="158">
        <v>32.214859805277051</v>
      </c>
      <c r="F12" s="158">
        <v>25.725537793701804</v>
      </c>
      <c r="G12" s="158">
        <v>27.530301127659101</v>
      </c>
      <c r="H12" s="158">
        <v>31.792193117468198</v>
      </c>
      <c r="I12" s="158">
        <v>39.922722904051319</v>
      </c>
      <c r="J12" s="158">
        <v>41.565839044357602</v>
      </c>
      <c r="K12" s="158">
        <v>36.879988256626937</v>
      </c>
      <c r="L12" s="158">
        <v>28.648181496500275</v>
      </c>
      <c r="M12" s="158">
        <v>13.451643885632969</v>
      </c>
    </row>
    <row r="13" spans="1:13" x14ac:dyDescent="0.35">
      <c r="A13" s="354" t="s">
        <v>192</v>
      </c>
      <c r="B13" s="157" t="s">
        <v>231</v>
      </c>
      <c r="C13" s="158">
        <v>63.030878829499883</v>
      </c>
      <c r="D13" s="158">
        <v>45.070905821843205</v>
      </c>
      <c r="E13" s="158">
        <v>67.728295425665408</v>
      </c>
      <c r="F13" s="158">
        <v>55.141022446085643</v>
      </c>
      <c r="G13" s="158">
        <v>62.104778801862878</v>
      </c>
      <c r="H13" s="158">
        <v>66.382394156256623</v>
      </c>
      <c r="I13" s="158">
        <v>85.346483001969659</v>
      </c>
      <c r="J13" s="158">
        <v>84.077929906558708</v>
      </c>
      <c r="K13" s="158">
        <v>75.293728948838748</v>
      </c>
      <c r="L13" s="158">
        <v>60.947978757433432</v>
      </c>
      <c r="M13" s="158">
        <v>37.935063895038056</v>
      </c>
    </row>
    <row r="14" spans="1:13" x14ac:dyDescent="0.35">
      <c r="A14" s="355"/>
      <c r="B14" s="157" t="s">
        <v>232</v>
      </c>
      <c r="C14" s="158">
        <v>30.033902872166458</v>
      </c>
      <c r="D14" s="158">
        <v>18.611434506864207</v>
      </c>
      <c r="E14" s="158">
        <v>33.021440350394997</v>
      </c>
      <c r="F14" s="158">
        <v>25.762304613455111</v>
      </c>
      <c r="G14" s="158">
        <v>29.577957803404303</v>
      </c>
      <c r="H14" s="158">
        <v>31.800035637512362</v>
      </c>
      <c r="I14" s="158">
        <v>44.389898312251788</v>
      </c>
      <c r="J14" s="158">
        <v>43.181029583215611</v>
      </c>
      <c r="K14" s="158">
        <v>37.394610824190586</v>
      </c>
      <c r="L14" s="158">
        <v>29.36293368726821</v>
      </c>
      <c r="M14" s="158">
        <v>13.805283704242457</v>
      </c>
    </row>
    <row r="15" spans="1:13" x14ac:dyDescent="0.35">
      <c r="A15" s="354" t="s">
        <v>218</v>
      </c>
      <c r="B15" s="157" t="s">
        <v>231</v>
      </c>
      <c r="C15" s="158">
        <v>66.848460930105247</v>
      </c>
      <c r="D15" s="158">
        <v>50.253287288155832</v>
      </c>
      <c r="E15" s="158">
        <v>71.140717535517368</v>
      </c>
      <c r="F15" s="158">
        <v>56.83701531008667</v>
      </c>
      <c r="G15" s="158">
        <v>67.742813679707268</v>
      </c>
      <c r="H15" s="158">
        <v>68.853528078813241</v>
      </c>
      <c r="I15" s="158">
        <v>88.394046515836024</v>
      </c>
      <c r="J15" s="158">
        <v>81.825610327271676</v>
      </c>
      <c r="K15" s="158">
        <v>77.545572819735426</v>
      </c>
      <c r="L15" s="158">
        <v>66.521657981141615</v>
      </c>
      <c r="M15" s="158">
        <v>44.640746791383826</v>
      </c>
    </row>
    <row r="16" spans="1:13" x14ac:dyDescent="0.35">
      <c r="A16" s="355"/>
      <c r="B16" s="157" t="s">
        <v>232</v>
      </c>
      <c r="C16" s="158">
        <v>31.83503758082583</v>
      </c>
      <c r="D16" s="158">
        <v>19.600069047374095</v>
      </c>
      <c r="E16" s="158">
        <v>34.999549482766291</v>
      </c>
      <c r="F16" s="158">
        <v>23.313808029242178</v>
      </c>
      <c r="G16" s="158">
        <v>34.105704405181918</v>
      </c>
      <c r="H16" s="158">
        <v>31.915197799746419</v>
      </c>
      <c r="I16" s="158">
        <v>48.597983382074837</v>
      </c>
      <c r="J16" s="158">
        <v>46.531871015480057</v>
      </c>
      <c r="K16" s="158">
        <v>38.274478552659858</v>
      </c>
      <c r="L16" s="158">
        <v>29.341330951245165</v>
      </c>
      <c r="M16" s="158">
        <v>16.929853011994751</v>
      </c>
    </row>
    <row r="17" spans="1:13" x14ac:dyDescent="0.35">
      <c r="A17" s="354" t="s">
        <v>225</v>
      </c>
      <c r="B17" s="157" t="s">
        <v>231</v>
      </c>
      <c r="C17" s="158">
        <v>56.929051552347985</v>
      </c>
      <c r="D17" s="158">
        <v>45.040747078468712</v>
      </c>
      <c r="E17" s="158">
        <v>60.201954435060436</v>
      </c>
      <c r="F17" s="158">
        <v>53.434514729157442</v>
      </c>
      <c r="G17" s="158">
        <v>55.342937576158526</v>
      </c>
      <c r="H17" s="158">
        <v>59.615245600885288</v>
      </c>
      <c r="I17" s="158">
        <v>77.009343068306862</v>
      </c>
      <c r="J17" s="158">
        <v>74.536971919143454</v>
      </c>
      <c r="K17" s="158">
        <v>63.792108145912927</v>
      </c>
      <c r="L17" s="158">
        <v>56.78607241894246</v>
      </c>
      <c r="M17" s="158">
        <v>37.005616315920491</v>
      </c>
    </row>
    <row r="18" spans="1:13" x14ac:dyDescent="0.35">
      <c r="A18" s="355"/>
      <c r="B18" s="157" t="s">
        <v>232</v>
      </c>
      <c r="C18" s="158">
        <v>21.003086396073499</v>
      </c>
      <c r="D18" s="158">
        <v>15.539567535807809</v>
      </c>
      <c r="E18" s="158">
        <v>22.507217339792714</v>
      </c>
      <c r="F18" s="158">
        <v>19.818940657030584</v>
      </c>
      <c r="G18" s="158">
        <v>21.770136692875461</v>
      </c>
      <c r="H18" s="158">
        <v>20.55110545213406</v>
      </c>
      <c r="I18" s="158">
        <v>38.030070488657877</v>
      </c>
      <c r="J18" s="158">
        <v>25.780167999770875</v>
      </c>
      <c r="K18" s="158">
        <v>27.21600941999165</v>
      </c>
      <c r="L18" s="158">
        <v>20.034709774698591</v>
      </c>
      <c r="M18" s="158">
        <v>9.7459085260262643</v>
      </c>
    </row>
    <row r="19" spans="1:13" x14ac:dyDescent="0.35">
      <c r="A19" s="354" t="s">
        <v>241</v>
      </c>
      <c r="B19" s="157" t="s">
        <v>231</v>
      </c>
      <c r="C19" s="158">
        <v>46.601537726491429</v>
      </c>
      <c r="D19" s="158">
        <v>35.757209823469587</v>
      </c>
      <c r="E19" s="158">
        <v>49.449674702209116</v>
      </c>
      <c r="F19" s="158">
        <v>39.774860726024457</v>
      </c>
      <c r="G19" s="158">
        <v>46.097039422440446</v>
      </c>
      <c r="H19" s="158">
        <v>49.014865394587559</v>
      </c>
      <c r="I19" s="158">
        <v>69.725299082062648</v>
      </c>
      <c r="J19" s="158">
        <v>61.655969941445875</v>
      </c>
      <c r="K19" s="158">
        <v>47.618448591319506</v>
      </c>
      <c r="L19" s="158">
        <v>49.251838566493703</v>
      </c>
      <c r="M19" s="158">
        <v>29.520820173863179</v>
      </c>
    </row>
    <row r="20" spans="1:13" x14ac:dyDescent="0.35">
      <c r="A20" s="355"/>
      <c r="B20" s="157" t="s">
        <v>232</v>
      </c>
      <c r="C20" s="158">
        <v>13.912295245851031</v>
      </c>
      <c r="D20" s="158">
        <v>10.460120825747243</v>
      </c>
      <c r="E20" s="158">
        <v>14.818968826772954</v>
      </c>
      <c r="F20" s="158">
        <v>13.69263624629779</v>
      </c>
      <c r="G20" s="158">
        <v>15.374381587084986</v>
      </c>
      <c r="H20" s="158">
        <v>12.480682373709467</v>
      </c>
      <c r="I20" s="158">
        <v>28.51804711595808</v>
      </c>
      <c r="J20" s="158">
        <v>19.118531631716486</v>
      </c>
      <c r="K20" s="158">
        <v>13.121225736728908</v>
      </c>
      <c r="L20" s="158">
        <v>14.889374099998735</v>
      </c>
      <c r="M20" s="158">
        <v>7.067057386907635</v>
      </c>
    </row>
    <row r="21" spans="1:13" x14ac:dyDescent="0.35">
      <c r="A21" s="354" t="s">
        <v>302</v>
      </c>
      <c r="B21" s="157" t="s">
        <v>231</v>
      </c>
      <c r="C21" s="158">
        <v>45.636005887086441</v>
      </c>
      <c r="D21" s="158">
        <v>32.894599089591829</v>
      </c>
      <c r="E21" s="158">
        <v>48.915287595373016</v>
      </c>
      <c r="F21" s="158">
        <v>37.866431335679231</v>
      </c>
      <c r="G21" s="158">
        <v>43.208539027468625</v>
      </c>
      <c r="H21" s="158">
        <v>50.33801965236826</v>
      </c>
      <c r="I21" s="158">
        <v>61.895189199329018</v>
      </c>
      <c r="J21" s="158">
        <v>60.55938281139013</v>
      </c>
      <c r="K21" s="158">
        <v>51.09944489164031</v>
      </c>
      <c r="L21" s="158">
        <v>45.467244765007401</v>
      </c>
      <c r="M21" s="158">
        <v>28.76427227060536</v>
      </c>
    </row>
    <row r="22" spans="1:13" x14ac:dyDescent="0.35">
      <c r="A22" s="355"/>
      <c r="B22" s="157" t="s">
        <v>232</v>
      </c>
      <c r="C22" s="158">
        <v>14.801486594571811</v>
      </c>
      <c r="D22" s="158">
        <v>8.1468389341471603</v>
      </c>
      <c r="E22" s="158">
        <v>16.514206759209646</v>
      </c>
      <c r="F22" s="158">
        <v>11.131463906796126</v>
      </c>
      <c r="G22" s="158">
        <v>14.777398514857557</v>
      </c>
      <c r="H22" s="158">
        <v>15.878754080300157</v>
      </c>
      <c r="I22" s="158">
        <v>22.101762151969844</v>
      </c>
      <c r="J22" s="158">
        <v>20.566242943335258</v>
      </c>
      <c r="K22" s="158">
        <v>18.802922130995153</v>
      </c>
      <c r="L22" s="158">
        <v>15.00211819498338</v>
      </c>
      <c r="M22" s="158">
        <v>6.1371835630170075</v>
      </c>
    </row>
    <row r="24" spans="1:13" x14ac:dyDescent="0.35">
      <c r="A24" s="159" t="s">
        <v>187</v>
      </c>
    </row>
    <row r="25" spans="1:13" x14ac:dyDescent="0.35">
      <c r="A25" s="160" t="s">
        <v>233</v>
      </c>
    </row>
    <row r="27" spans="1:13" x14ac:dyDescent="0.35">
      <c r="B27" s="161"/>
    </row>
  </sheetData>
  <mergeCells count="16">
    <mergeCell ref="A21:A22"/>
    <mergeCell ref="A19:A20"/>
    <mergeCell ref="A15:A16"/>
    <mergeCell ref="A17:A18"/>
    <mergeCell ref="A3:A4"/>
    <mergeCell ref="A5:A6"/>
    <mergeCell ref="A7:A8"/>
    <mergeCell ref="A9:A10"/>
    <mergeCell ref="A11:A12"/>
    <mergeCell ref="A13:A14"/>
    <mergeCell ref="I1:M1"/>
    <mergeCell ref="A1:A2"/>
    <mergeCell ref="B1:B2"/>
    <mergeCell ref="C1:C2"/>
    <mergeCell ref="D1:E1"/>
    <mergeCell ref="F1:H1"/>
  </mergeCells>
  <hyperlinks>
    <hyperlink ref="A24" location="Index!A1" display="Back to Table of Contents" xr:uid="{00000000-0004-0000-0E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1911-0661-4FF4-AA3E-0CB48A396E18}">
  <sheetPr>
    <tabColor rgb="FF00B050"/>
  </sheetPr>
  <dimension ref="A1:J19"/>
  <sheetViews>
    <sheetView zoomScaleNormal="100" workbookViewId="0">
      <selection activeCell="B16" sqref="B16"/>
    </sheetView>
  </sheetViews>
  <sheetFormatPr defaultColWidth="9.1796875" defaultRowHeight="14.5" x14ac:dyDescent="0.35"/>
  <cols>
    <col min="1" max="1" width="9.1796875" style="162"/>
    <col min="2" max="2" width="50.54296875" style="162" customWidth="1"/>
    <col min="3" max="3" width="10.54296875" style="162" customWidth="1"/>
    <col min="4" max="4" width="13.54296875" style="162" customWidth="1"/>
    <col min="5" max="5" width="14.1796875" style="162" customWidth="1"/>
    <col min="6" max="6" width="8.36328125" style="162" customWidth="1"/>
    <col min="7" max="16384" width="9.1796875" style="162"/>
  </cols>
  <sheetData>
    <row r="1" spans="1:10" x14ac:dyDescent="0.35">
      <c r="B1" s="358" t="s">
        <v>188</v>
      </c>
      <c r="C1" s="358"/>
      <c r="D1" s="358"/>
      <c r="E1" s="358"/>
      <c r="F1" s="358"/>
      <c r="G1" s="358"/>
      <c r="H1" s="358"/>
      <c r="I1" s="358"/>
      <c r="J1" s="358"/>
    </row>
    <row r="2" spans="1:10" x14ac:dyDescent="0.35">
      <c r="B2" s="163"/>
      <c r="C2" s="359" t="s">
        <v>20</v>
      </c>
      <c r="D2" s="361" t="s">
        <v>17</v>
      </c>
      <c r="E2" s="361"/>
      <c r="F2" s="362" t="s">
        <v>189</v>
      </c>
      <c r="G2" s="362"/>
      <c r="H2" s="362"/>
      <c r="I2" s="362"/>
      <c r="J2" s="362"/>
    </row>
    <row r="3" spans="1:10" x14ac:dyDescent="0.35">
      <c r="B3" s="164" t="s">
        <v>109</v>
      </c>
      <c r="C3" s="360"/>
      <c r="D3" s="165" t="s">
        <v>16</v>
      </c>
      <c r="E3" s="165" t="s">
        <v>15</v>
      </c>
      <c r="F3" s="166" t="s">
        <v>10</v>
      </c>
      <c r="G3" s="166" t="s">
        <v>11</v>
      </c>
      <c r="H3" s="166" t="s">
        <v>12</v>
      </c>
      <c r="I3" s="166" t="s">
        <v>13</v>
      </c>
      <c r="J3" s="166" t="s">
        <v>14</v>
      </c>
    </row>
    <row r="4" spans="1:10" x14ac:dyDescent="0.35">
      <c r="A4" s="167"/>
      <c r="B4" s="168" t="s">
        <v>184</v>
      </c>
      <c r="C4" s="169">
        <v>77.933038087891092</v>
      </c>
      <c r="D4" s="169">
        <v>82.188988360430457</v>
      </c>
      <c r="E4" s="169">
        <v>76.963629256332453</v>
      </c>
      <c r="F4" s="169">
        <v>68.407853863331525</v>
      </c>
      <c r="G4" s="169">
        <v>72.939386100573529</v>
      </c>
      <c r="H4" s="169">
        <v>82.53597873713484</v>
      </c>
      <c r="I4" s="169">
        <v>77.945259450183272</v>
      </c>
      <c r="J4" s="169">
        <v>85.079988326395338</v>
      </c>
    </row>
    <row r="5" spans="1:10" x14ac:dyDescent="0.35">
      <c r="A5" s="167"/>
      <c r="B5" s="170" t="s">
        <v>190</v>
      </c>
      <c r="C5" s="169">
        <v>68.86221808975931</v>
      </c>
      <c r="D5" s="169">
        <v>72.64301828616901</v>
      </c>
      <c r="E5" s="169">
        <v>68.001037656236207</v>
      </c>
      <c r="F5" s="169">
        <v>62.278372023072578</v>
      </c>
      <c r="G5" s="169">
        <v>64.455382496389859</v>
      </c>
      <c r="H5" s="169">
        <v>74.154036477343098</v>
      </c>
      <c r="I5" s="169">
        <v>70.295805265035284</v>
      </c>
      <c r="J5" s="169">
        <v>70.251752394591449</v>
      </c>
    </row>
    <row r="6" spans="1:10" x14ac:dyDescent="0.35">
      <c r="A6" s="167"/>
      <c r="B6" s="170" t="s">
        <v>145</v>
      </c>
      <c r="C6" s="169">
        <v>69.155115389825539</v>
      </c>
      <c r="D6" s="169">
        <v>70.592200622605404</v>
      </c>
      <c r="E6" s="169">
        <v>68.812622657655453</v>
      </c>
      <c r="F6" s="169">
        <v>63.061384273452184</v>
      </c>
      <c r="G6" s="169">
        <v>62.372997302298174</v>
      </c>
      <c r="H6" s="169">
        <v>72.141143025000943</v>
      </c>
      <c r="I6" s="169">
        <v>72.804186127303069</v>
      </c>
      <c r="J6" s="169">
        <v>72.415819629691896</v>
      </c>
    </row>
    <row r="7" spans="1:10" x14ac:dyDescent="0.35">
      <c r="A7" s="167"/>
      <c r="B7" s="170" t="s">
        <v>156</v>
      </c>
      <c r="C7" s="169">
        <v>73.605145602731781</v>
      </c>
      <c r="D7" s="169">
        <v>72.243209115825564</v>
      </c>
      <c r="E7" s="169">
        <v>73.920076964417575</v>
      </c>
      <c r="F7" s="169">
        <v>69.895141333088802</v>
      </c>
      <c r="G7" s="169">
        <v>75.732880464548188</v>
      </c>
      <c r="H7" s="169">
        <v>73.800587636040532</v>
      </c>
      <c r="I7" s="169">
        <v>73.243903068522584</v>
      </c>
      <c r="J7" s="169">
        <v>74.799070271777893</v>
      </c>
    </row>
    <row r="8" spans="1:10" x14ac:dyDescent="0.35">
      <c r="A8" s="167"/>
      <c r="B8" s="170" t="s">
        <v>163</v>
      </c>
      <c r="C8" s="169">
        <v>79.183556231814109</v>
      </c>
      <c r="D8" s="169">
        <v>75.930394324134895</v>
      </c>
      <c r="E8" s="169">
        <v>79.994592926439367</v>
      </c>
      <c r="F8" s="169">
        <v>76.636359963496346</v>
      </c>
      <c r="G8" s="169">
        <v>78.08006720112958</v>
      </c>
      <c r="H8" s="169">
        <v>81.183515080310713</v>
      </c>
      <c r="I8" s="169">
        <v>76.764950279186465</v>
      </c>
      <c r="J8" s="169">
        <v>81.455256916775198</v>
      </c>
    </row>
    <row r="9" spans="1:10" x14ac:dyDescent="0.35">
      <c r="A9" s="167"/>
      <c r="B9" s="168" t="s">
        <v>191</v>
      </c>
      <c r="C9" s="169">
        <v>81.88951442149822</v>
      </c>
      <c r="D9" s="169">
        <v>73.165751976424787</v>
      </c>
      <c r="E9" s="169">
        <v>84.105775324211436</v>
      </c>
      <c r="F9" s="169">
        <v>82.97102107051937</v>
      </c>
      <c r="G9" s="169">
        <v>84.967507239178005</v>
      </c>
      <c r="H9" s="169">
        <v>83.407150473287842</v>
      </c>
      <c r="I9" s="169">
        <v>82.437792160807916</v>
      </c>
      <c r="J9" s="169">
        <v>77.565936846798849</v>
      </c>
    </row>
    <row r="10" spans="1:10" x14ac:dyDescent="0.35">
      <c r="B10" s="168" t="s">
        <v>185</v>
      </c>
      <c r="C10" s="169">
        <v>91.673559779241259</v>
      </c>
      <c r="D10" s="169">
        <v>86.060694265799626</v>
      </c>
      <c r="E10" s="169">
        <v>93.066199117417597</v>
      </c>
      <c r="F10" s="169">
        <v>96.322624678061032</v>
      </c>
      <c r="G10" s="169">
        <v>95.076802850392056</v>
      </c>
      <c r="H10" s="169">
        <v>91.082029664097419</v>
      </c>
      <c r="I10" s="169">
        <v>90.911830524234816</v>
      </c>
      <c r="J10" s="169">
        <v>89.391484855492934</v>
      </c>
    </row>
    <row r="11" spans="1:10" x14ac:dyDescent="0.35">
      <c r="B11" s="168" t="s">
        <v>193</v>
      </c>
      <c r="C11" s="169">
        <v>90.11498374371574</v>
      </c>
      <c r="D11" s="169">
        <v>78.682078808606676</v>
      </c>
      <c r="E11" s="169">
        <v>92.928444988052206</v>
      </c>
      <c r="F11" s="169">
        <v>93.480688181621247</v>
      </c>
      <c r="G11" s="169">
        <v>96.841911864595957</v>
      </c>
      <c r="H11" s="169">
        <v>93.614167361407809</v>
      </c>
      <c r="I11" s="169">
        <v>88.250939027621854</v>
      </c>
      <c r="J11" s="169">
        <v>83.626123157684546</v>
      </c>
    </row>
    <row r="12" spans="1:10" x14ac:dyDescent="0.35">
      <c r="B12" s="168" t="s">
        <v>234</v>
      </c>
      <c r="C12" s="169">
        <v>78.886381788653068</v>
      </c>
      <c r="D12" s="169">
        <v>69.768922307581647</v>
      </c>
      <c r="E12" s="169">
        <v>81.110488990952931</v>
      </c>
      <c r="F12" s="169">
        <v>82.892002186441175</v>
      </c>
      <c r="G12" s="169">
        <v>80.007326734057898</v>
      </c>
      <c r="H12" s="169">
        <v>84.820084965987974</v>
      </c>
      <c r="I12" s="169">
        <v>79.434790582651587</v>
      </c>
      <c r="J12" s="169">
        <v>70.317137725274804</v>
      </c>
    </row>
    <row r="13" spans="1:10" x14ac:dyDescent="0.35">
      <c r="B13" s="168" t="s">
        <v>235</v>
      </c>
      <c r="C13" s="169">
        <v>82.308254020297341</v>
      </c>
      <c r="D13" s="169">
        <v>74.930865008106025</v>
      </c>
      <c r="E13" s="169">
        <v>84.200520990388029</v>
      </c>
      <c r="F13" s="169">
        <v>86.409496253958608</v>
      </c>
      <c r="G13" s="169">
        <v>89.406090809207683</v>
      </c>
      <c r="H13" s="169">
        <v>84.439697641934714</v>
      </c>
      <c r="I13" s="169">
        <v>83.421327284435151</v>
      </c>
      <c r="J13" s="169">
        <v>73.29782756665378</v>
      </c>
    </row>
    <row r="14" spans="1:10" x14ac:dyDescent="0.35">
      <c r="B14" s="168" t="s">
        <v>243</v>
      </c>
      <c r="C14" s="169">
        <v>85.995350330637336</v>
      </c>
      <c r="D14" s="169">
        <v>77.199280209136759</v>
      </c>
      <c r="E14" s="169">
        <v>88.192906315940974</v>
      </c>
      <c r="F14" s="169">
        <v>83.495578242103889</v>
      </c>
      <c r="G14" s="169">
        <v>89.951799199019376</v>
      </c>
      <c r="H14" s="169">
        <v>90.448010022828598</v>
      </c>
      <c r="I14" s="169">
        <v>84.469434243141947</v>
      </c>
      <c r="J14" s="169">
        <v>82.006777265484928</v>
      </c>
    </row>
    <row r="15" spans="1:10" x14ac:dyDescent="0.35">
      <c r="B15" s="168" t="s">
        <v>305</v>
      </c>
      <c r="C15" s="169">
        <v>78.537387687809328</v>
      </c>
      <c r="D15" s="169">
        <v>72.006803080943527</v>
      </c>
      <c r="E15" s="169">
        <v>80.141719654094743</v>
      </c>
      <c r="F15" s="169">
        <v>78.480768411512017</v>
      </c>
      <c r="G15" s="169">
        <v>78.726204021033269</v>
      </c>
      <c r="H15" s="169">
        <v>81.100027444111262</v>
      </c>
      <c r="I15" s="169">
        <v>80.2695746751386</v>
      </c>
      <c r="J15" s="169">
        <v>74.013626928500926</v>
      </c>
    </row>
    <row r="16" spans="1:10" x14ac:dyDescent="0.35">
      <c r="B16" s="159" t="s">
        <v>187</v>
      </c>
    </row>
    <row r="18" spans="2:2" ht="32" x14ac:dyDescent="0.35">
      <c r="B18" s="171" t="s">
        <v>244</v>
      </c>
    </row>
    <row r="19" spans="2:2" x14ac:dyDescent="0.35">
      <c r="B19" s="172"/>
    </row>
  </sheetData>
  <mergeCells count="4">
    <mergeCell ref="B1:J1"/>
    <mergeCell ref="C2:C3"/>
    <mergeCell ref="D2:E2"/>
    <mergeCell ref="F2:J2"/>
  </mergeCells>
  <hyperlinks>
    <hyperlink ref="B16" location="Index!A1" display="Back to Table of Contents" xr:uid="{00000000-0004-0000-0F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9DEF-CA14-484F-BAC7-18AC3C7125C3}">
  <sheetPr>
    <tabColor rgb="FF00B050"/>
  </sheetPr>
  <dimension ref="A1:K8"/>
  <sheetViews>
    <sheetView zoomScaleNormal="100" workbookViewId="0">
      <selection activeCell="A8" sqref="A8"/>
    </sheetView>
  </sheetViews>
  <sheetFormatPr defaultColWidth="9.1796875" defaultRowHeight="14.5" x14ac:dyDescent="0.35"/>
  <cols>
    <col min="1" max="1" width="23.453125" style="162" customWidth="1"/>
    <col min="2" max="2" width="19.54296875" style="162" customWidth="1"/>
    <col min="3" max="3" width="13.7265625" style="162" customWidth="1"/>
    <col min="4" max="4" width="15.1796875" style="162" customWidth="1"/>
    <col min="5" max="5" width="18.6328125" style="162" bestFit="1" customWidth="1"/>
    <col min="6" max="7" width="11.26953125" style="162" bestFit="1" customWidth="1"/>
    <col min="8" max="8" width="17.453125" style="162" customWidth="1"/>
    <col min="9" max="11" width="11.26953125" style="162" bestFit="1" customWidth="1"/>
    <col min="12" max="16384" width="9.1796875" style="162"/>
  </cols>
  <sheetData>
    <row r="1" spans="1:11" ht="33.65" customHeight="1" x14ac:dyDescent="0.35">
      <c r="A1" s="364" t="s">
        <v>155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</row>
    <row r="2" spans="1:11" ht="14.5" customHeight="1" x14ac:dyDescent="0.35">
      <c r="A2" s="363"/>
      <c r="B2" s="365" t="s">
        <v>157</v>
      </c>
      <c r="C2" s="366"/>
      <c r="D2" s="366"/>
      <c r="E2" s="366"/>
      <c r="F2" s="366"/>
      <c r="G2" s="366"/>
      <c r="H2" s="366"/>
      <c r="I2" s="366"/>
      <c r="J2" s="366"/>
      <c r="K2" s="366"/>
    </row>
    <row r="3" spans="1:11" ht="33.65" customHeight="1" x14ac:dyDescent="0.35">
      <c r="A3" s="363"/>
      <c r="B3" s="173" t="s">
        <v>145</v>
      </c>
      <c r="C3" s="174" t="s">
        <v>156</v>
      </c>
      <c r="D3" s="174" t="s">
        <v>163</v>
      </c>
      <c r="E3" s="174" t="s">
        <v>186</v>
      </c>
      <c r="F3" s="174" t="s">
        <v>185</v>
      </c>
      <c r="G3" s="174" t="s">
        <v>193</v>
      </c>
      <c r="H3" s="174" t="s">
        <v>234</v>
      </c>
      <c r="I3" s="174" t="s">
        <v>235</v>
      </c>
      <c r="J3" s="174" t="s">
        <v>243</v>
      </c>
      <c r="K3" s="174" t="s">
        <v>305</v>
      </c>
    </row>
    <row r="4" spans="1:11" x14ac:dyDescent="0.35">
      <c r="A4" s="367" t="s">
        <v>118</v>
      </c>
      <c r="B4" s="368"/>
      <c r="C4" s="368"/>
      <c r="D4" s="368"/>
      <c r="E4" s="368"/>
      <c r="F4" s="368"/>
      <c r="G4" s="368"/>
      <c r="H4" s="368"/>
      <c r="I4" s="368"/>
      <c r="J4" s="368"/>
      <c r="K4" s="369"/>
    </row>
    <row r="5" spans="1:11" x14ac:dyDescent="0.35">
      <c r="A5" s="175" t="s">
        <v>119</v>
      </c>
      <c r="B5" s="176">
        <v>88.29490495253151</v>
      </c>
      <c r="C5" s="176">
        <v>97.427575962285275</v>
      </c>
      <c r="D5" s="176">
        <v>97.618106209544393</v>
      </c>
      <c r="E5" s="176">
        <v>92.417388376758566</v>
      </c>
      <c r="F5" s="176">
        <v>94.277376507822879</v>
      </c>
      <c r="G5" s="176">
        <v>92.394984189505095</v>
      </c>
      <c r="H5" s="176">
        <v>90.259560971076553</v>
      </c>
      <c r="I5" s="176">
        <v>95.269363806240463</v>
      </c>
      <c r="J5" s="176">
        <v>95.936810140245939</v>
      </c>
      <c r="K5" s="176">
        <v>97.708380346465219</v>
      </c>
    </row>
    <row r="6" spans="1:11" x14ac:dyDescent="0.35">
      <c r="A6" s="175" t="s">
        <v>120</v>
      </c>
      <c r="B6" s="176">
        <v>11.705095047468483</v>
      </c>
      <c r="C6" s="176">
        <v>2.5724240377147165</v>
      </c>
      <c r="D6" s="176">
        <v>2.381893790455603</v>
      </c>
      <c r="E6" s="176">
        <v>7.5826116232414238</v>
      </c>
      <c r="F6" s="176">
        <v>5.7226234921771315</v>
      </c>
      <c r="G6" s="176">
        <v>7.6050158104949084</v>
      </c>
      <c r="H6" s="176">
        <v>9.740439028923447</v>
      </c>
      <c r="I6" s="176">
        <v>4.730636193759544</v>
      </c>
      <c r="J6" s="176">
        <v>4.0631898597540639</v>
      </c>
      <c r="K6" s="176">
        <v>2.2916196535347888</v>
      </c>
    </row>
    <row r="8" spans="1:11" x14ac:dyDescent="0.35">
      <c r="A8" s="159" t="s">
        <v>187</v>
      </c>
    </row>
  </sheetData>
  <mergeCells count="4">
    <mergeCell ref="A2:A3"/>
    <mergeCell ref="A1:K1"/>
    <mergeCell ref="B2:K2"/>
    <mergeCell ref="A4:K4"/>
  </mergeCells>
  <hyperlinks>
    <hyperlink ref="A8" location="Index!A1" display="Back to Table of Contents" xr:uid="{00000000-0004-0000-10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F78A-4EAA-49C8-813D-9628A627C6D5}">
  <sheetPr>
    <tabColor rgb="FF00B050"/>
  </sheetPr>
  <dimension ref="A1:M20"/>
  <sheetViews>
    <sheetView zoomScaleNormal="100" workbookViewId="0">
      <selection sqref="A1:K1"/>
    </sheetView>
  </sheetViews>
  <sheetFormatPr defaultColWidth="9.1796875" defaultRowHeight="14.5" x14ac:dyDescent="0.35"/>
  <cols>
    <col min="1" max="1" width="47.453125" style="162" customWidth="1"/>
    <col min="2" max="2" width="16.54296875" style="191" customWidth="1"/>
    <col min="3" max="5" width="16.54296875" style="162" customWidth="1"/>
    <col min="6" max="6" width="14" style="191" customWidth="1"/>
    <col min="7" max="9" width="14" style="162" customWidth="1"/>
    <col min="10" max="10" width="11.54296875" style="162" customWidth="1"/>
    <col min="11" max="16384" width="9.1796875" style="162"/>
  </cols>
  <sheetData>
    <row r="1" spans="1:13" x14ac:dyDescent="0.35">
      <c r="A1" s="376" t="s">
        <v>167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</row>
    <row r="2" spans="1:13" s="181" customFormat="1" ht="58" customHeight="1" x14ac:dyDescent="0.35">
      <c r="A2" s="177"/>
      <c r="B2" s="337"/>
      <c r="C2" s="338"/>
      <c r="D2" s="178"/>
      <c r="E2" s="210"/>
      <c r="F2" s="337"/>
      <c r="G2" s="338"/>
      <c r="H2" s="179"/>
      <c r="I2" s="211"/>
      <c r="J2" s="180" t="s">
        <v>22</v>
      </c>
      <c r="K2" s="177"/>
      <c r="M2" s="181" t="s">
        <v>121</v>
      </c>
    </row>
    <row r="3" spans="1:13" s="181" customFormat="1" x14ac:dyDescent="0.35">
      <c r="A3" s="177"/>
      <c r="B3" s="231" t="s">
        <v>236</v>
      </c>
      <c r="C3" s="192" t="s">
        <v>225</v>
      </c>
      <c r="D3" s="212" t="s">
        <v>241</v>
      </c>
      <c r="E3" s="225" t="s">
        <v>302</v>
      </c>
      <c r="F3" s="234" t="s">
        <v>236</v>
      </c>
      <c r="G3" s="230" t="s">
        <v>237</v>
      </c>
      <c r="H3" s="229" t="s">
        <v>245</v>
      </c>
      <c r="I3" s="228" t="s">
        <v>304</v>
      </c>
      <c r="J3" s="182"/>
      <c r="K3" s="177"/>
    </row>
    <row r="4" spans="1:13" ht="14.5" customHeight="1" x14ac:dyDescent="0.35">
      <c r="A4" s="183" t="s">
        <v>122</v>
      </c>
      <c r="B4" s="232">
        <v>44.31547469804061</v>
      </c>
      <c r="C4" s="184">
        <v>0</v>
      </c>
      <c r="D4" s="213">
        <v>0</v>
      </c>
      <c r="E4" s="226">
        <v>0</v>
      </c>
      <c r="F4" s="377">
        <f>SUM(B4:B10)</f>
        <v>56.401811229980147</v>
      </c>
      <c r="G4" s="380">
        <f>SUM(C4:C10)</f>
        <v>13.039816185384717</v>
      </c>
      <c r="H4" s="370">
        <f>SUM(D4:D10)</f>
        <v>11.099593427223606</v>
      </c>
      <c r="I4" s="388">
        <f>SUM(E4:E10)</f>
        <v>3.7023672688742137</v>
      </c>
      <c r="J4" s="383" t="s">
        <v>123</v>
      </c>
      <c r="K4" s="385" t="s">
        <v>124</v>
      </c>
    </row>
    <row r="5" spans="1:13" x14ac:dyDescent="0.35">
      <c r="A5" s="185" t="s">
        <v>125</v>
      </c>
      <c r="B5" s="232">
        <v>7.0143882021507986</v>
      </c>
      <c r="C5" s="184">
        <v>9.2656601614074816</v>
      </c>
      <c r="D5" s="213">
        <v>0.48087870708247327</v>
      </c>
      <c r="E5" s="226">
        <v>1.3943822118459994</v>
      </c>
      <c r="F5" s="378"/>
      <c r="G5" s="381"/>
      <c r="H5" s="371"/>
      <c r="I5" s="389"/>
      <c r="J5" s="374"/>
      <c r="K5" s="386"/>
    </row>
    <row r="6" spans="1:13" x14ac:dyDescent="0.35">
      <c r="A6" s="185" t="s">
        <v>126</v>
      </c>
      <c r="B6" s="232">
        <v>2.5344148603153146E-2</v>
      </c>
      <c r="C6" s="184">
        <v>3.7741560239772363</v>
      </c>
      <c r="D6" s="213">
        <v>0.74431166859995801</v>
      </c>
      <c r="E6" s="226">
        <v>0.96201000293642802</v>
      </c>
      <c r="F6" s="378"/>
      <c r="G6" s="381"/>
      <c r="H6" s="371"/>
      <c r="I6" s="389"/>
      <c r="J6" s="374"/>
      <c r="K6" s="386"/>
    </row>
    <row r="7" spans="1:13" x14ac:dyDescent="0.35">
      <c r="A7" s="185" t="s">
        <v>127</v>
      </c>
      <c r="B7" s="232">
        <v>1.0941785170668368</v>
      </c>
      <c r="C7" s="184">
        <v>0</v>
      </c>
      <c r="D7" s="213">
        <v>0</v>
      </c>
      <c r="E7" s="226">
        <v>0</v>
      </c>
      <c r="F7" s="378"/>
      <c r="G7" s="381"/>
      <c r="H7" s="371"/>
      <c r="I7" s="389"/>
      <c r="J7" s="374"/>
      <c r="K7" s="386"/>
    </row>
    <row r="8" spans="1:13" x14ac:dyDescent="0.35">
      <c r="A8" s="183" t="s">
        <v>128</v>
      </c>
      <c r="B8" s="232">
        <v>2.7616490853057747</v>
      </c>
      <c r="C8" s="184">
        <v>0</v>
      </c>
      <c r="D8" s="213">
        <v>9.874403051541174</v>
      </c>
      <c r="E8" s="226">
        <v>1.3459750540917863</v>
      </c>
      <c r="F8" s="378"/>
      <c r="G8" s="381"/>
      <c r="H8" s="371"/>
      <c r="I8" s="389"/>
      <c r="J8" s="374"/>
      <c r="K8" s="386"/>
    </row>
    <row r="9" spans="1:13" x14ac:dyDescent="0.35">
      <c r="A9" s="183" t="s">
        <v>129</v>
      </c>
      <c r="B9" s="232">
        <v>0.9920595288530587</v>
      </c>
      <c r="C9" s="184">
        <v>0</v>
      </c>
      <c r="D9" s="213">
        <v>0</v>
      </c>
      <c r="E9" s="226">
        <v>0</v>
      </c>
      <c r="F9" s="378"/>
      <c r="G9" s="381"/>
      <c r="H9" s="371"/>
      <c r="I9" s="389"/>
      <c r="J9" s="374"/>
      <c r="K9" s="386"/>
    </row>
    <row r="10" spans="1:13" ht="15" thickBot="1" x14ac:dyDescent="0.4">
      <c r="A10" s="183" t="s">
        <v>130</v>
      </c>
      <c r="B10" s="232">
        <v>0.19871704995990971</v>
      </c>
      <c r="C10" s="186">
        <v>0</v>
      </c>
      <c r="D10" s="214">
        <v>0</v>
      </c>
      <c r="E10" s="227">
        <v>0</v>
      </c>
      <c r="F10" s="379"/>
      <c r="G10" s="382"/>
      <c r="H10" s="372"/>
      <c r="I10" s="390"/>
      <c r="J10" s="384"/>
      <c r="K10" s="386"/>
    </row>
    <row r="11" spans="1:13" ht="14.5" customHeight="1" x14ac:dyDescent="0.35">
      <c r="A11" s="185" t="s">
        <v>131</v>
      </c>
      <c r="B11" s="232">
        <v>6.7691887908254218</v>
      </c>
      <c r="C11" s="184">
        <v>10.498036837880514</v>
      </c>
      <c r="D11" s="213">
        <v>12.333948097605328</v>
      </c>
      <c r="E11" s="226">
        <v>3.9120604255008558</v>
      </c>
      <c r="F11" s="377">
        <f>SUM(B11:B17)</f>
        <v>43.59818877001986</v>
      </c>
      <c r="G11" s="380">
        <f>SUM(C11:C17)</f>
        <v>86.960183814615277</v>
      </c>
      <c r="H11" s="370">
        <f>SUM(D11:D17)</f>
        <v>88.900406572776404</v>
      </c>
      <c r="I11" s="391">
        <f>SUM(E11:E17)</f>
        <v>96.297632731125788</v>
      </c>
      <c r="J11" s="373" t="s">
        <v>132</v>
      </c>
      <c r="K11" s="386"/>
    </row>
    <row r="12" spans="1:13" x14ac:dyDescent="0.35">
      <c r="A12" s="187" t="s">
        <v>133</v>
      </c>
      <c r="B12" s="232">
        <v>6.1133430472021608</v>
      </c>
      <c r="C12" s="184">
        <v>31.405905114345398</v>
      </c>
      <c r="D12" s="213">
        <v>35.035026834469669</v>
      </c>
      <c r="E12" s="226">
        <v>62.223005547492882</v>
      </c>
      <c r="F12" s="378"/>
      <c r="G12" s="381"/>
      <c r="H12" s="371"/>
      <c r="I12" s="389"/>
      <c r="J12" s="374"/>
      <c r="K12" s="386"/>
    </row>
    <row r="13" spans="1:13" x14ac:dyDescent="0.35">
      <c r="A13" s="183" t="s">
        <v>134</v>
      </c>
      <c r="B13" s="232">
        <v>18.565401688932642</v>
      </c>
      <c r="C13" s="184">
        <v>15.414556831138343</v>
      </c>
      <c r="D13" s="213">
        <v>20.903299756951871</v>
      </c>
      <c r="E13" s="226">
        <v>22.886841757195931</v>
      </c>
      <c r="F13" s="378"/>
      <c r="G13" s="381"/>
      <c r="H13" s="371"/>
      <c r="I13" s="389"/>
      <c r="J13" s="374"/>
      <c r="K13" s="386"/>
    </row>
    <row r="14" spans="1:13" x14ac:dyDescent="0.35">
      <c r="A14" s="183" t="s">
        <v>135</v>
      </c>
      <c r="B14" s="232">
        <v>2.7756747544525124</v>
      </c>
      <c r="C14" s="184">
        <v>3.0377667175793608</v>
      </c>
      <c r="D14" s="213">
        <v>0</v>
      </c>
      <c r="E14" s="226">
        <v>0.75120261332367499</v>
      </c>
      <c r="F14" s="378"/>
      <c r="G14" s="381"/>
      <c r="H14" s="371"/>
      <c r="I14" s="389"/>
      <c r="J14" s="374"/>
      <c r="K14" s="386"/>
    </row>
    <row r="15" spans="1:13" x14ac:dyDescent="0.35">
      <c r="A15" s="183" t="s">
        <v>136</v>
      </c>
      <c r="B15" s="232">
        <v>0</v>
      </c>
      <c r="C15" s="184">
        <v>0</v>
      </c>
      <c r="D15" s="213">
        <v>0</v>
      </c>
      <c r="E15" s="226">
        <v>0</v>
      </c>
      <c r="F15" s="378"/>
      <c r="G15" s="381"/>
      <c r="H15" s="371"/>
      <c r="I15" s="389"/>
      <c r="J15" s="374"/>
      <c r="K15" s="386"/>
    </row>
    <row r="16" spans="1:13" x14ac:dyDescent="0.35">
      <c r="A16" s="183" t="s">
        <v>140</v>
      </c>
      <c r="B16" s="233"/>
      <c r="C16" s="184">
        <v>0</v>
      </c>
      <c r="D16" s="213">
        <v>1.4407847141370245</v>
      </c>
      <c r="E16" s="226">
        <v>0</v>
      </c>
      <c r="F16" s="378"/>
      <c r="G16" s="381"/>
      <c r="H16" s="371"/>
      <c r="I16" s="389"/>
      <c r="J16" s="374"/>
      <c r="K16" s="386"/>
    </row>
    <row r="17" spans="1:11" ht="15" thickBot="1" x14ac:dyDescent="0.4">
      <c r="A17" s="183" t="s">
        <v>0</v>
      </c>
      <c r="B17" s="232">
        <v>9.3745804886071191</v>
      </c>
      <c r="C17" s="184">
        <v>26.603918313671667</v>
      </c>
      <c r="D17" s="213">
        <v>19.187347169612501</v>
      </c>
      <c r="E17" s="226">
        <v>6.5245223876124463</v>
      </c>
      <c r="F17" s="379"/>
      <c r="G17" s="382"/>
      <c r="H17" s="372"/>
      <c r="I17" s="390"/>
      <c r="J17" s="375"/>
      <c r="K17" s="387"/>
    </row>
    <row r="18" spans="1:11" x14ac:dyDescent="0.35">
      <c r="A18" s="188"/>
      <c r="B18" s="189"/>
      <c r="C18" s="189"/>
      <c r="D18" s="189"/>
      <c r="E18" s="189">
        <v>2.9610543715517403</v>
      </c>
    </row>
    <row r="20" spans="1:11" x14ac:dyDescent="0.35">
      <c r="A20" s="159" t="s">
        <v>187</v>
      </c>
      <c r="C20" s="199" t="s">
        <v>239</v>
      </c>
      <c r="D20" s="199" t="s">
        <v>238</v>
      </c>
      <c r="E20" s="199" t="s">
        <v>238</v>
      </c>
    </row>
  </sheetData>
  <mergeCells count="14">
    <mergeCell ref="H11:H17"/>
    <mergeCell ref="J11:J17"/>
    <mergeCell ref="A1:K1"/>
    <mergeCell ref="B2:C2"/>
    <mergeCell ref="F2:G2"/>
    <mergeCell ref="F4:F10"/>
    <mergeCell ref="G4:G10"/>
    <mergeCell ref="H4:H10"/>
    <mergeCell ref="J4:J10"/>
    <mergeCell ref="K4:K17"/>
    <mergeCell ref="F11:F17"/>
    <mergeCell ref="G11:G17"/>
    <mergeCell ref="I4:I10"/>
    <mergeCell ref="I11:I17"/>
  </mergeCells>
  <hyperlinks>
    <hyperlink ref="A20" location="Index!A1" display="Back to Table of Contents" xr:uid="{00000000-0004-0000-11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871F-4515-49AC-A273-F9562A609149}">
  <sheetPr codeName="Sheet38">
    <tabColor rgb="FF00B050"/>
  </sheetPr>
  <dimension ref="A1:F12"/>
  <sheetViews>
    <sheetView zoomScaleNormal="100" workbookViewId="0">
      <selection activeCell="A10" sqref="A10"/>
    </sheetView>
  </sheetViews>
  <sheetFormatPr defaultColWidth="9.1796875" defaultRowHeight="14.5" x14ac:dyDescent="0.35"/>
  <cols>
    <col min="1" max="1" width="37.453125" bestFit="1" customWidth="1"/>
    <col min="2" max="2" width="17.6328125" style="6" customWidth="1"/>
    <col min="3" max="6" width="17.6328125" customWidth="1"/>
  </cols>
  <sheetData>
    <row r="1" spans="1:6" x14ac:dyDescent="0.35">
      <c r="A1" s="120" t="s">
        <v>168</v>
      </c>
      <c r="B1" s="193"/>
      <c r="C1" s="81"/>
      <c r="D1" s="81"/>
      <c r="E1" s="81"/>
      <c r="F1" s="81"/>
    </row>
    <row r="2" spans="1:6" ht="29" x14ac:dyDescent="0.35">
      <c r="A2" s="64"/>
      <c r="B2" s="198" t="s">
        <v>190</v>
      </c>
      <c r="C2" s="121" t="s">
        <v>234</v>
      </c>
      <c r="D2" s="121" t="s">
        <v>235</v>
      </c>
      <c r="E2" s="121" t="s">
        <v>243</v>
      </c>
      <c r="F2" s="121" t="s">
        <v>305</v>
      </c>
    </row>
    <row r="3" spans="1:6" ht="87.75" customHeight="1" x14ac:dyDescent="0.35">
      <c r="A3" s="65"/>
      <c r="B3" s="198" t="s">
        <v>137</v>
      </c>
      <c r="C3" s="121" t="s">
        <v>137</v>
      </c>
      <c r="D3" s="121" t="s">
        <v>137</v>
      </c>
      <c r="E3" s="121" t="s">
        <v>137</v>
      </c>
      <c r="F3" s="121" t="s">
        <v>137</v>
      </c>
    </row>
    <row r="4" spans="1:6" x14ac:dyDescent="0.35">
      <c r="A4" s="38" t="s">
        <v>141</v>
      </c>
      <c r="B4" s="2">
        <v>30.000354914716866</v>
      </c>
      <c r="C4" s="2">
        <v>21.719266479910495</v>
      </c>
      <c r="D4" s="2">
        <v>23.413434091906897</v>
      </c>
      <c r="E4" s="2">
        <v>24.595045793290655</v>
      </c>
      <c r="F4" s="2">
        <v>27.722518716938282</v>
      </c>
    </row>
    <row r="5" spans="1:6" x14ac:dyDescent="0.35">
      <c r="A5" s="38" t="s">
        <v>142</v>
      </c>
      <c r="B5" s="2">
        <v>1.5410830254754422</v>
      </c>
      <c r="C5" s="2">
        <v>0.9467092400395094</v>
      </c>
      <c r="D5" s="2">
        <v>1.176059332320218</v>
      </c>
      <c r="E5" s="2">
        <v>0.89816624453100591</v>
      </c>
      <c r="F5" s="2">
        <v>1.0873724063847103</v>
      </c>
    </row>
    <row r="6" spans="1:6" x14ac:dyDescent="0.35">
      <c r="A6" s="38" t="s">
        <v>138</v>
      </c>
      <c r="B6" s="2">
        <v>40.61726834780341</v>
      </c>
      <c r="C6" s="2">
        <v>51.317387855178787</v>
      </c>
      <c r="D6" s="2">
        <v>47.059666722933457</v>
      </c>
      <c r="E6" s="2">
        <v>46.972853195604905</v>
      </c>
      <c r="F6" s="2">
        <v>39.797078377173051</v>
      </c>
    </row>
    <row r="7" spans="1:6" x14ac:dyDescent="0.35">
      <c r="A7" s="38" t="s">
        <v>143</v>
      </c>
      <c r="B7" s="2">
        <v>27.017369206095992</v>
      </c>
      <c r="C7" s="2">
        <v>25.921971563043243</v>
      </c>
      <c r="D7" s="2">
        <v>28.242089298552862</v>
      </c>
      <c r="E7" s="2">
        <v>27.464955030147998</v>
      </c>
      <c r="F7" s="2">
        <v>31.384285273709327</v>
      </c>
    </row>
    <row r="8" spans="1:6" x14ac:dyDescent="0.35">
      <c r="A8" s="38" t="s">
        <v>144</v>
      </c>
      <c r="B8" s="2">
        <v>0.82392450590829514</v>
      </c>
      <c r="C8" s="2">
        <v>9.4664861827960564E-2</v>
      </c>
      <c r="D8" s="2">
        <v>0.10875055428657332</v>
      </c>
      <c r="E8" s="2">
        <v>6.897973642542328E-2</v>
      </c>
      <c r="F8" s="2">
        <v>8.745225794624471E-3</v>
      </c>
    </row>
    <row r="9" spans="1:6" x14ac:dyDescent="0.35">
      <c r="A9" s="7" t="s">
        <v>139</v>
      </c>
      <c r="B9" s="67">
        <v>68.79956</v>
      </c>
      <c r="C9" s="66">
        <v>78.886381788653068</v>
      </c>
      <c r="D9" s="66">
        <v>82.308254020297341</v>
      </c>
      <c r="E9" s="66">
        <v>85.995350330637336</v>
      </c>
      <c r="F9" s="66">
        <v>78.537387687809328</v>
      </c>
    </row>
    <row r="10" spans="1:6" x14ac:dyDescent="0.35">
      <c r="A10" s="125" t="s">
        <v>187</v>
      </c>
      <c r="B10" s="194"/>
      <c r="C10" s="126"/>
      <c r="D10" s="190"/>
      <c r="E10" s="190"/>
      <c r="F10" s="190"/>
    </row>
    <row r="11" spans="1:6" x14ac:dyDescent="0.35">
      <c r="A11" s="119"/>
      <c r="B11" s="194"/>
      <c r="C11" s="126"/>
      <c r="D11" s="190"/>
      <c r="E11" s="190"/>
      <c r="F11" s="190"/>
    </row>
    <row r="12" spans="1:6" x14ac:dyDescent="0.35">
      <c r="B12" s="195"/>
      <c r="C12" s="8"/>
      <c r="D12" s="8"/>
      <c r="E12" s="8"/>
      <c r="F12" s="8"/>
    </row>
  </sheetData>
  <hyperlinks>
    <hyperlink ref="A10" location="Index!A1" display="Back to Table of Contents" xr:uid="{00000000-0004-0000-1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90EB-6A28-491D-8143-AE25D43D6937}">
  <sheetPr>
    <tabColor rgb="FF00B050"/>
  </sheetPr>
  <dimension ref="A1:AM18"/>
  <sheetViews>
    <sheetView zoomScaleNormal="100" workbookViewId="0">
      <selection sqref="A1:AM1"/>
    </sheetView>
  </sheetViews>
  <sheetFormatPr defaultColWidth="9.1796875" defaultRowHeight="14.5" x14ac:dyDescent="0.35"/>
  <cols>
    <col min="1" max="1" width="38.453125" style="104" customWidth="1"/>
    <col min="2" max="2" width="10.453125" style="104" customWidth="1"/>
    <col min="3" max="3" width="9.1796875" style="104"/>
    <col min="4" max="4" width="9.54296875" style="104" customWidth="1"/>
    <col min="5" max="5" width="9.1796875" style="104"/>
    <col min="6" max="6" width="10.453125" style="104" customWidth="1"/>
    <col min="7" max="7" width="9.1796875" style="104"/>
    <col min="8" max="8" width="9.54296875" style="104" customWidth="1"/>
    <col min="9" max="9" width="9.1796875" style="104"/>
    <col min="10" max="10" width="10.453125" style="104" customWidth="1"/>
    <col min="11" max="11" width="9.1796875" style="104"/>
    <col min="12" max="12" width="9.54296875" style="104" customWidth="1"/>
    <col min="13" max="13" width="9.1796875" style="104"/>
    <col min="14" max="14" width="10.453125" style="104" customWidth="1"/>
    <col min="15" max="15" width="9.1796875" style="104"/>
    <col min="16" max="16" width="9.54296875" style="104" customWidth="1"/>
    <col min="17" max="17" width="9.1796875" style="104"/>
    <col min="18" max="18" width="10.453125" style="104" customWidth="1"/>
    <col min="19" max="19" width="9.1796875" style="104"/>
    <col min="20" max="20" width="9.54296875" style="104" customWidth="1"/>
    <col min="21" max="21" width="9.1796875" style="104"/>
    <col min="22" max="22" width="10.453125" style="104" customWidth="1"/>
    <col min="23" max="23" width="9.1796875" style="104"/>
    <col min="24" max="24" width="9.54296875" style="104" customWidth="1"/>
    <col min="25" max="25" width="9.1796875" style="104"/>
    <col min="26" max="26" width="10.453125" style="104" customWidth="1"/>
    <col min="27" max="27" width="9.1796875" style="104"/>
    <col min="28" max="28" width="9.54296875" style="104" customWidth="1"/>
    <col min="29" max="29" width="9.1796875" style="104"/>
    <col min="30" max="30" width="10.453125" style="104" customWidth="1"/>
    <col min="31" max="31" width="9.1796875" style="104"/>
    <col min="32" max="32" width="9.54296875" style="104" customWidth="1"/>
    <col min="33" max="33" width="9.1796875" style="104"/>
    <col min="34" max="34" width="10.453125" style="104" customWidth="1"/>
    <col min="35" max="35" width="9.1796875" style="104"/>
    <col min="36" max="36" width="9.54296875" style="104" customWidth="1"/>
    <col min="37" max="37" width="9.1796875" style="104"/>
    <col min="38" max="38" width="10.54296875" style="104" customWidth="1"/>
    <col min="39" max="16384" width="9.1796875" style="104"/>
  </cols>
  <sheetData>
    <row r="1" spans="1:39" x14ac:dyDescent="0.35">
      <c r="A1" s="407" t="s">
        <v>194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8"/>
      <c r="AM1" s="408"/>
    </row>
    <row r="2" spans="1:39" x14ac:dyDescent="0.35">
      <c r="A2" s="130"/>
      <c r="B2" s="392" t="s">
        <v>115</v>
      </c>
      <c r="C2" s="393"/>
      <c r="D2" s="393"/>
      <c r="E2" s="394"/>
      <c r="F2" s="392" t="s">
        <v>152</v>
      </c>
      <c r="G2" s="393"/>
      <c r="H2" s="393"/>
      <c r="I2" s="394"/>
      <c r="J2" s="392" t="s">
        <v>158</v>
      </c>
      <c r="K2" s="393"/>
      <c r="L2" s="393"/>
      <c r="M2" s="394"/>
      <c r="N2" s="392" t="s">
        <v>169</v>
      </c>
      <c r="O2" s="393"/>
      <c r="P2" s="393"/>
      <c r="Q2" s="394"/>
      <c r="R2" s="392" t="s">
        <v>192</v>
      </c>
      <c r="S2" s="393"/>
      <c r="T2" s="393"/>
      <c r="U2" s="394"/>
      <c r="V2" s="392" t="s">
        <v>218</v>
      </c>
      <c r="W2" s="393"/>
      <c r="X2" s="393"/>
      <c r="Y2" s="394"/>
      <c r="Z2" s="392" t="s">
        <v>225</v>
      </c>
      <c r="AA2" s="393"/>
      <c r="AB2" s="393"/>
      <c r="AC2" s="394"/>
      <c r="AD2" s="392" t="s">
        <v>241</v>
      </c>
      <c r="AE2" s="393"/>
      <c r="AF2" s="393"/>
      <c r="AG2" s="394"/>
      <c r="AH2" s="392" t="s">
        <v>302</v>
      </c>
      <c r="AI2" s="393"/>
      <c r="AJ2" s="393"/>
      <c r="AK2" s="394"/>
      <c r="AL2" s="130"/>
      <c r="AM2" s="130"/>
    </row>
    <row r="3" spans="1:39" ht="23.15" customHeight="1" x14ac:dyDescent="0.35">
      <c r="A3" s="130"/>
      <c r="B3" s="395" t="s">
        <v>195</v>
      </c>
      <c r="C3" s="396"/>
      <c r="D3" s="396"/>
      <c r="E3" s="397"/>
      <c r="F3" s="395" t="s">
        <v>195</v>
      </c>
      <c r="G3" s="396"/>
      <c r="H3" s="396"/>
      <c r="I3" s="397"/>
      <c r="J3" s="395" t="s">
        <v>195</v>
      </c>
      <c r="K3" s="396"/>
      <c r="L3" s="396"/>
      <c r="M3" s="397"/>
      <c r="N3" s="395" t="s">
        <v>195</v>
      </c>
      <c r="O3" s="396"/>
      <c r="P3" s="396"/>
      <c r="Q3" s="397"/>
      <c r="R3" s="395" t="s">
        <v>195</v>
      </c>
      <c r="S3" s="396"/>
      <c r="T3" s="396"/>
      <c r="U3" s="397"/>
      <c r="V3" s="395" t="s">
        <v>195</v>
      </c>
      <c r="W3" s="396"/>
      <c r="X3" s="396"/>
      <c r="Y3" s="397"/>
      <c r="Z3" s="395" t="s">
        <v>195</v>
      </c>
      <c r="AA3" s="396"/>
      <c r="AB3" s="396"/>
      <c r="AC3" s="397"/>
      <c r="AD3" s="395" t="s">
        <v>195</v>
      </c>
      <c r="AE3" s="396"/>
      <c r="AF3" s="396"/>
      <c r="AG3" s="397"/>
      <c r="AH3" s="395" t="s">
        <v>195</v>
      </c>
      <c r="AI3" s="396"/>
      <c r="AJ3" s="396"/>
      <c r="AK3" s="397"/>
      <c r="AL3" s="128"/>
      <c r="AM3" s="131"/>
    </row>
    <row r="4" spans="1:39" ht="16.5" customHeight="1" x14ac:dyDescent="0.35">
      <c r="A4" s="130"/>
      <c r="B4" s="398" t="s">
        <v>196</v>
      </c>
      <c r="C4" s="399"/>
      <c r="D4" s="400" t="s">
        <v>197</v>
      </c>
      <c r="E4" s="401"/>
      <c r="F4" s="398" t="s">
        <v>196</v>
      </c>
      <c r="G4" s="399"/>
      <c r="H4" s="400" t="s">
        <v>197</v>
      </c>
      <c r="I4" s="401"/>
      <c r="J4" s="398" t="s">
        <v>196</v>
      </c>
      <c r="K4" s="399"/>
      <c r="L4" s="400" t="s">
        <v>197</v>
      </c>
      <c r="M4" s="401"/>
      <c r="N4" s="398" t="s">
        <v>196</v>
      </c>
      <c r="O4" s="399"/>
      <c r="P4" s="400" t="s">
        <v>197</v>
      </c>
      <c r="Q4" s="401"/>
      <c r="R4" s="398" t="s">
        <v>196</v>
      </c>
      <c r="S4" s="399"/>
      <c r="T4" s="400" t="s">
        <v>197</v>
      </c>
      <c r="U4" s="401"/>
      <c r="V4" s="398" t="s">
        <v>196</v>
      </c>
      <c r="W4" s="399"/>
      <c r="X4" s="400" t="s">
        <v>197</v>
      </c>
      <c r="Y4" s="401"/>
      <c r="Z4" s="398" t="s">
        <v>196</v>
      </c>
      <c r="AA4" s="399"/>
      <c r="AB4" s="400" t="s">
        <v>197</v>
      </c>
      <c r="AC4" s="401"/>
      <c r="AD4" s="398" t="s">
        <v>196</v>
      </c>
      <c r="AE4" s="399"/>
      <c r="AF4" s="400" t="s">
        <v>197</v>
      </c>
      <c r="AG4" s="401"/>
      <c r="AH4" s="398" t="s">
        <v>196</v>
      </c>
      <c r="AI4" s="399"/>
      <c r="AJ4" s="400" t="s">
        <v>197</v>
      </c>
      <c r="AK4" s="401"/>
      <c r="AL4" s="128" t="s">
        <v>22</v>
      </c>
      <c r="AM4" s="131"/>
    </row>
    <row r="5" spans="1:39" ht="29" x14ac:dyDescent="0.35">
      <c r="A5" s="132" t="s">
        <v>198</v>
      </c>
      <c r="B5" s="147">
        <v>13.774689611057973</v>
      </c>
      <c r="C5" s="402">
        <f>SUM(B5:B9)</f>
        <v>69.216359463614225</v>
      </c>
      <c r="D5" s="147">
        <v>8.533293245228176</v>
      </c>
      <c r="E5" s="402">
        <f>SUM(D5:D9)</f>
        <v>66.122583439805851</v>
      </c>
      <c r="F5" s="147">
        <v>23.7458267643214</v>
      </c>
      <c r="G5" s="402">
        <f>SUM(F5:F9)</f>
        <v>74.958983592659735</v>
      </c>
      <c r="H5" s="147">
        <v>15.906495446569409</v>
      </c>
      <c r="I5" s="402">
        <f>SUM(H5:H9)</f>
        <v>67.090892787077138</v>
      </c>
      <c r="J5" s="147">
        <v>10.231275676579729</v>
      </c>
      <c r="K5" s="402">
        <f>SUM(J5:J9)</f>
        <v>73.511393055013727</v>
      </c>
      <c r="L5" s="147">
        <v>5.6008620244495795</v>
      </c>
      <c r="M5" s="402">
        <f>SUM(L5:L9)</f>
        <v>71.731078938660062</v>
      </c>
      <c r="N5" s="147">
        <v>2.2567352583893991</v>
      </c>
      <c r="O5" s="402">
        <f>SUM(N5:N9)</f>
        <v>52.897243345968349</v>
      </c>
      <c r="P5" s="147">
        <v>0.13424119765453543</v>
      </c>
      <c r="Q5" s="402">
        <f>SUM(P5:P9)</f>
        <v>71.445876761392341</v>
      </c>
      <c r="R5" s="148">
        <v>15.00196834085188</v>
      </c>
      <c r="S5" s="402">
        <f>SUM(R5:R9)</f>
        <v>63.252151420438402</v>
      </c>
      <c r="T5" s="148">
        <v>8.534080393155218</v>
      </c>
      <c r="U5" s="402">
        <f>SUM(T5:T9)</f>
        <v>73.039668974159667</v>
      </c>
      <c r="V5" s="148">
        <v>4.3025545846433522</v>
      </c>
      <c r="W5" s="402">
        <f>SUM(V5:V9)</f>
        <v>55.523428972554733</v>
      </c>
      <c r="X5" s="148">
        <v>4.8916738124731465</v>
      </c>
      <c r="Y5" s="402">
        <f>SUM(X5:X9)</f>
        <v>80.41062812136343</v>
      </c>
      <c r="Z5" s="148">
        <v>3.5437189647657177</v>
      </c>
      <c r="AA5" s="402">
        <f>SUM(Z5:Z9)</f>
        <v>42.490343924252251</v>
      </c>
      <c r="AB5" s="148">
        <v>0</v>
      </c>
      <c r="AC5" s="402">
        <f>SUM(AB5:AB9)</f>
        <v>84.80101312881439</v>
      </c>
      <c r="AD5" s="148">
        <v>0.89677480256527597</v>
      </c>
      <c r="AE5" s="402">
        <f>SUM(AD5:AD9)</f>
        <v>51.481421105575123</v>
      </c>
      <c r="AF5" s="148">
        <v>5.0705719302405781</v>
      </c>
      <c r="AG5" s="402">
        <f>SUM(AF5:AF9)</f>
        <v>68.844101507542234</v>
      </c>
      <c r="AH5" s="148">
        <v>1.5329064131433237E-2</v>
      </c>
      <c r="AI5" s="402">
        <f>SUM(AH5:AH9)</f>
        <v>47.049855694583421</v>
      </c>
      <c r="AJ5" s="148">
        <v>0</v>
      </c>
      <c r="AK5" s="402">
        <f>SUM(AJ5:AJ9)</f>
        <v>82.841183883325115</v>
      </c>
      <c r="AL5" s="413" t="s">
        <v>123</v>
      </c>
      <c r="AM5" s="415" t="s">
        <v>124</v>
      </c>
    </row>
    <row r="6" spans="1:39" x14ac:dyDescent="0.35">
      <c r="A6" s="105" t="s">
        <v>199</v>
      </c>
      <c r="B6" s="149">
        <v>32.14175554544989</v>
      </c>
      <c r="C6" s="403"/>
      <c r="D6" s="149">
        <v>26.329958270081569</v>
      </c>
      <c r="E6" s="403"/>
      <c r="F6" s="149">
        <v>32.689280731479258</v>
      </c>
      <c r="G6" s="403"/>
      <c r="H6" s="149">
        <v>39.150148242793001</v>
      </c>
      <c r="I6" s="403"/>
      <c r="J6" s="149">
        <v>42.585174653657219</v>
      </c>
      <c r="K6" s="403"/>
      <c r="L6" s="149">
        <v>39.665917305705804</v>
      </c>
      <c r="M6" s="403"/>
      <c r="N6" s="149">
        <v>23.491149821790415</v>
      </c>
      <c r="O6" s="403"/>
      <c r="P6" s="149">
        <v>40.736674842573827</v>
      </c>
      <c r="Q6" s="403"/>
      <c r="R6" s="150">
        <v>25.479348530041278</v>
      </c>
      <c r="S6" s="403"/>
      <c r="T6" s="150">
        <v>31.857811332833023</v>
      </c>
      <c r="U6" s="403"/>
      <c r="V6" s="150">
        <v>28.784161223708836</v>
      </c>
      <c r="W6" s="403"/>
      <c r="X6" s="150">
        <v>38.980217686656843</v>
      </c>
      <c r="Y6" s="403"/>
      <c r="Z6" s="150">
        <v>20.96198063126193</v>
      </c>
      <c r="AA6" s="403"/>
      <c r="AB6" s="150">
        <v>45.327194466838925</v>
      </c>
      <c r="AC6" s="403"/>
      <c r="AD6" s="150">
        <v>15.470520663121764</v>
      </c>
      <c r="AE6" s="403"/>
      <c r="AF6" s="150">
        <v>40.436792643019238</v>
      </c>
      <c r="AG6" s="403"/>
      <c r="AH6" s="150">
        <v>12.752159189483375</v>
      </c>
      <c r="AI6" s="403"/>
      <c r="AJ6" s="150">
        <v>13.764096712974952</v>
      </c>
      <c r="AK6" s="403"/>
      <c r="AL6" s="411"/>
      <c r="AM6" s="415"/>
    </row>
    <row r="7" spans="1:39" x14ac:dyDescent="0.35">
      <c r="A7" s="105" t="s">
        <v>200</v>
      </c>
      <c r="B7" s="149">
        <v>16.527680421003542</v>
      </c>
      <c r="C7" s="403"/>
      <c r="D7" s="149">
        <v>27.495387527134465</v>
      </c>
      <c r="E7" s="403"/>
      <c r="F7" s="149">
        <v>14.09056431028829</v>
      </c>
      <c r="G7" s="403"/>
      <c r="H7" s="149">
        <v>11.550276686497927</v>
      </c>
      <c r="I7" s="403"/>
      <c r="J7" s="149">
        <v>17.111627310304634</v>
      </c>
      <c r="K7" s="403"/>
      <c r="L7" s="149">
        <v>25.05354969362628</v>
      </c>
      <c r="M7" s="403"/>
      <c r="N7" s="149">
        <v>24.411349702342008</v>
      </c>
      <c r="O7" s="403"/>
      <c r="P7" s="149">
        <v>24.795509248701009</v>
      </c>
      <c r="Q7" s="403"/>
      <c r="R7" s="150">
        <v>20.837033037301403</v>
      </c>
      <c r="S7" s="403"/>
      <c r="T7" s="150">
        <v>32.64777724817143</v>
      </c>
      <c r="U7" s="403"/>
      <c r="V7" s="150">
        <v>21.177110865278028</v>
      </c>
      <c r="W7" s="403"/>
      <c r="X7" s="150">
        <v>36.538736622233444</v>
      </c>
      <c r="Y7" s="403"/>
      <c r="Z7" s="150">
        <v>17.90510687873514</v>
      </c>
      <c r="AA7" s="403"/>
      <c r="AB7" s="150">
        <v>39.473818661975464</v>
      </c>
      <c r="AC7" s="403"/>
      <c r="AD7" s="150">
        <v>35.036934337765409</v>
      </c>
      <c r="AE7" s="403"/>
      <c r="AF7" s="150">
        <v>23.336736934282428</v>
      </c>
      <c r="AG7" s="403"/>
      <c r="AH7" s="150">
        <v>33.978047809166199</v>
      </c>
      <c r="AI7" s="403"/>
      <c r="AJ7" s="150">
        <v>69.077087170350168</v>
      </c>
      <c r="AK7" s="403"/>
      <c r="AL7" s="411"/>
      <c r="AM7" s="415"/>
    </row>
    <row r="8" spans="1:39" x14ac:dyDescent="0.35">
      <c r="A8" s="105" t="s">
        <v>201</v>
      </c>
      <c r="B8" s="149">
        <v>6.7469054424668897</v>
      </c>
      <c r="C8" s="403"/>
      <c r="D8" s="149">
        <v>3.763944397361648</v>
      </c>
      <c r="E8" s="403"/>
      <c r="F8" s="149">
        <v>3.5690492451109197</v>
      </c>
      <c r="G8" s="403"/>
      <c r="H8" s="149">
        <v>0.48397241121679108</v>
      </c>
      <c r="I8" s="403"/>
      <c r="J8" s="149">
        <v>1.5867741125449335</v>
      </c>
      <c r="K8" s="403"/>
      <c r="L8" s="149">
        <v>1.4107499148783986</v>
      </c>
      <c r="M8" s="403"/>
      <c r="N8" s="149">
        <v>1.3905342017464484</v>
      </c>
      <c r="O8" s="403"/>
      <c r="P8" s="149">
        <v>5.7794514724629797</v>
      </c>
      <c r="Q8" s="403"/>
      <c r="R8" s="150">
        <v>0.68159385175890941</v>
      </c>
      <c r="S8" s="403"/>
      <c r="T8" s="150">
        <v>0</v>
      </c>
      <c r="U8" s="403"/>
      <c r="V8" s="150">
        <v>1.1171449512799732</v>
      </c>
      <c r="W8" s="403"/>
      <c r="X8" s="150">
        <v>0</v>
      </c>
      <c r="Y8" s="403"/>
      <c r="Z8" s="150">
        <v>7.9537449489465284E-2</v>
      </c>
      <c r="AA8" s="403"/>
      <c r="AB8" s="150">
        <v>0</v>
      </c>
      <c r="AC8" s="403"/>
      <c r="AD8" s="150">
        <v>0</v>
      </c>
      <c r="AE8" s="403"/>
      <c r="AF8" s="150">
        <v>0</v>
      </c>
      <c r="AG8" s="403"/>
      <c r="AH8" s="150">
        <v>0</v>
      </c>
      <c r="AI8" s="403"/>
      <c r="AJ8" s="150">
        <v>0</v>
      </c>
      <c r="AK8" s="403"/>
      <c r="AL8" s="411"/>
      <c r="AM8" s="415"/>
    </row>
    <row r="9" spans="1:39" ht="15" thickBot="1" x14ac:dyDescent="0.4">
      <c r="A9" s="133" t="s">
        <v>202</v>
      </c>
      <c r="B9" s="151">
        <v>2.5328443635941982E-2</v>
      </c>
      <c r="C9" s="404"/>
      <c r="D9" s="151">
        <v>0</v>
      </c>
      <c r="E9" s="404"/>
      <c r="F9" s="151">
        <v>0.86426254145986403</v>
      </c>
      <c r="G9" s="404"/>
      <c r="H9" s="151">
        <v>0</v>
      </c>
      <c r="I9" s="404"/>
      <c r="J9" s="151">
        <v>1.9965413019272209</v>
      </c>
      <c r="K9" s="404"/>
      <c r="L9" s="151">
        <v>0</v>
      </c>
      <c r="M9" s="404"/>
      <c r="N9" s="151">
        <v>1.3474743617000833</v>
      </c>
      <c r="O9" s="404"/>
      <c r="P9" s="151">
        <v>0</v>
      </c>
      <c r="Q9" s="404"/>
      <c r="R9" s="152">
        <v>1.2522076604849273</v>
      </c>
      <c r="S9" s="404"/>
      <c r="T9" s="152">
        <v>0</v>
      </c>
      <c r="U9" s="404"/>
      <c r="V9" s="152">
        <v>0.14245734764453979</v>
      </c>
      <c r="W9" s="404"/>
      <c r="X9" s="152">
        <v>0</v>
      </c>
      <c r="Y9" s="404"/>
      <c r="Z9" s="152">
        <v>0</v>
      </c>
      <c r="AA9" s="404"/>
      <c r="AB9" s="152">
        <v>0</v>
      </c>
      <c r="AC9" s="404"/>
      <c r="AD9" s="152">
        <v>7.7191302122672861E-2</v>
      </c>
      <c r="AE9" s="404"/>
      <c r="AF9" s="152">
        <v>0</v>
      </c>
      <c r="AG9" s="404"/>
      <c r="AH9" s="152">
        <v>0.30431963180241167</v>
      </c>
      <c r="AI9" s="404"/>
      <c r="AJ9" s="152">
        <v>0</v>
      </c>
      <c r="AK9" s="404"/>
      <c r="AL9" s="414"/>
      <c r="AM9" s="415"/>
    </row>
    <row r="10" spans="1:39" x14ac:dyDescent="0.35">
      <c r="A10" s="134" t="s">
        <v>203</v>
      </c>
      <c r="B10" s="153">
        <v>10.472170309812327</v>
      </c>
      <c r="C10" s="405">
        <f>SUM(B10:B15)</f>
        <v>30.783640536385761</v>
      </c>
      <c r="D10" s="153">
        <v>4.9596532057733373</v>
      </c>
      <c r="E10" s="405">
        <f>SUM(D10:D15)</f>
        <v>33.877416560194142</v>
      </c>
      <c r="F10" s="153">
        <v>15.529411763870462</v>
      </c>
      <c r="G10" s="405">
        <f>SUM(F10:F15)</f>
        <v>25.041016407340287</v>
      </c>
      <c r="H10" s="153">
        <v>8.9966129601116904</v>
      </c>
      <c r="I10" s="405">
        <f>SUM(H10:H15)</f>
        <v>32.909107212922869</v>
      </c>
      <c r="J10" s="153">
        <v>11.490681079443396</v>
      </c>
      <c r="K10" s="405">
        <f>SUM(J10:J15)</f>
        <v>26.305967201794445</v>
      </c>
      <c r="L10" s="153">
        <v>3.5051434506887774E-2</v>
      </c>
      <c r="M10" s="405">
        <f>SUM(L10:L15)</f>
        <v>28.268921061339931</v>
      </c>
      <c r="N10" s="153">
        <v>31.960267999944268</v>
      </c>
      <c r="O10" s="405">
        <f>SUM(N10:N15)</f>
        <v>47.102756654031637</v>
      </c>
      <c r="P10" s="153">
        <v>19.38678607598629</v>
      </c>
      <c r="Q10" s="405">
        <f>SUM(P10:P15)</f>
        <v>28.554123238607652</v>
      </c>
      <c r="R10" s="154">
        <v>13.323427436500126</v>
      </c>
      <c r="S10" s="405">
        <f>SUM(R10:R15)</f>
        <v>36.747848579561605</v>
      </c>
      <c r="T10" s="154">
        <v>2.1352719960186226</v>
      </c>
      <c r="U10" s="405">
        <f>SUM(T10:T15)</f>
        <v>26.960331025840325</v>
      </c>
      <c r="V10" s="154">
        <v>18.193160721380814</v>
      </c>
      <c r="W10" s="405">
        <f>SUM(V10:V15)</f>
        <v>44.476571027445274</v>
      </c>
      <c r="X10" s="154">
        <v>3.8215504331954659</v>
      </c>
      <c r="Y10" s="405">
        <f>SUM(X10:X15)</f>
        <v>19.589371878636562</v>
      </c>
      <c r="Z10" s="154">
        <v>22.789075050083873</v>
      </c>
      <c r="AA10" s="405">
        <f>SUM(Z10:Z15)</f>
        <v>57.509656075747742</v>
      </c>
      <c r="AB10" s="154">
        <v>1.1826236773176693</v>
      </c>
      <c r="AC10" s="405">
        <f>SUM(AB10:AB15)</f>
        <v>15.198986871185607</v>
      </c>
      <c r="AD10" s="154">
        <v>18.89161557431736</v>
      </c>
      <c r="AE10" s="405">
        <f>SUM(AD10:AD15)</f>
        <v>48.518578894424884</v>
      </c>
      <c r="AF10" s="154">
        <v>4.3607602409180153</v>
      </c>
      <c r="AG10" s="405">
        <f>SUM(AF10:AF15)</f>
        <v>31.155898492457755</v>
      </c>
      <c r="AH10" s="154">
        <v>17.280298963855994</v>
      </c>
      <c r="AI10" s="405">
        <f>SUM(AH10:AH15)</f>
        <v>52.950144305416572</v>
      </c>
      <c r="AJ10" s="154">
        <v>2.4954706221114211</v>
      </c>
      <c r="AK10" s="405">
        <f>SUM(AJ10:AJ15)</f>
        <v>17.158816116674878</v>
      </c>
      <c r="AL10" s="410" t="s">
        <v>132</v>
      </c>
      <c r="AM10" s="415"/>
    </row>
    <row r="11" spans="1:39" ht="14.5" customHeight="1" x14ac:dyDescent="0.35">
      <c r="A11" s="105" t="s">
        <v>204</v>
      </c>
      <c r="B11" s="149">
        <v>0.82969977183520871</v>
      </c>
      <c r="C11" s="403"/>
      <c r="D11" s="149">
        <v>5.0915579914613085</v>
      </c>
      <c r="E11" s="403"/>
      <c r="F11" s="149">
        <v>2.2416265976625391</v>
      </c>
      <c r="G11" s="403"/>
      <c r="H11" s="149">
        <v>1.8853752703233428</v>
      </c>
      <c r="I11" s="403"/>
      <c r="J11" s="149">
        <v>1.563667401016795</v>
      </c>
      <c r="K11" s="403"/>
      <c r="L11" s="149">
        <v>0.48200458429844167</v>
      </c>
      <c r="M11" s="403"/>
      <c r="N11" s="149">
        <v>1.7271156765468272</v>
      </c>
      <c r="O11" s="403"/>
      <c r="P11" s="149">
        <v>1.5699466917342917</v>
      </c>
      <c r="Q11" s="403"/>
      <c r="R11" s="150">
        <v>2.7907691684269604</v>
      </c>
      <c r="S11" s="403"/>
      <c r="T11" s="150">
        <v>0.15832143377538938</v>
      </c>
      <c r="U11" s="403"/>
      <c r="V11" s="150">
        <v>4.5154678146136824</v>
      </c>
      <c r="W11" s="403"/>
      <c r="X11" s="150">
        <v>4.0560464664051175</v>
      </c>
      <c r="Y11" s="403"/>
      <c r="Z11" s="150">
        <v>2.3956225106599729</v>
      </c>
      <c r="AA11" s="403"/>
      <c r="AB11" s="150">
        <v>0</v>
      </c>
      <c r="AC11" s="403"/>
      <c r="AD11" s="150">
        <v>0.52547770789908788</v>
      </c>
      <c r="AE11" s="403"/>
      <c r="AF11" s="150">
        <v>0.40393779623673909</v>
      </c>
      <c r="AG11" s="403"/>
      <c r="AH11" s="150">
        <v>0.93063728387220579</v>
      </c>
      <c r="AI11" s="403"/>
      <c r="AJ11" s="150">
        <v>0</v>
      </c>
      <c r="AK11" s="403"/>
      <c r="AL11" s="411"/>
      <c r="AM11" s="415"/>
    </row>
    <row r="12" spans="1:39" x14ac:dyDescent="0.35">
      <c r="A12" s="105" t="s">
        <v>205</v>
      </c>
      <c r="B12" s="149">
        <v>0</v>
      </c>
      <c r="C12" s="403"/>
      <c r="D12" s="149">
        <v>0</v>
      </c>
      <c r="E12" s="403"/>
      <c r="F12" s="149">
        <v>0.83056581918606642</v>
      </c>
      <c r="G12" s="403"/>
      <c r="H12" s="149">
        <v>0</v>
      </c>
      <c r="I12" s="403"/>
      <c r="J12" s="149">
        <v>0.97520303461425362</v>
      </c>
      <c r="K12" s="403"/>
      <c r="L12" s="149">
        <v>1.3960338757940793</v>
      </c>
      <c r="M12" s="403"/>
      <c r="N12" s="149">
        <v>2.6833335199183654</v>
      </c>
      <c r="O12" s="403"/>
      <c r="P12" s="149">
        <v>0.38234515712961348</v>
      </c>
      <c r="Q12" s="403"/>
      <c r="R12" s="150">
        <v>0.49139453944058198</v>
      </c>
      <c r="S12" s="403"/>
      <c r="T12" s="150">
        <v>0</v>
      </c>
      <c r="U12" s="403"/>
      <c r="V12" s="150">
        <v>2.0426880368062226</v>
      </c>
      <c r="W12" s="403"/>
      <c r="X12" s="150">
        <v>0</v>
      </c>
      <c r="Y12" s="403"/>
      <c r="Z12" s="150">
        <v>2.3406386375529884</v>
      </c>
      <c r="AA12" s="403"/>
      <c r="AB12" s="150">
        <v>0</v>
      </c>
      <c r="AC12" s="403"/>
      <c r="AD12" s="150">
        <v>0.96640470292298397</v>
      </c>
      <c r="AE12" s="403"/>
      <c r="AF12" s="150">
        <v>0</v>
      </c>
      <c r="AG12" s="403"/>
      <c r="AH12" s="150">
        <v>1.822674522059047</v>
      </c>
      <c r="AI12" s="403"/>
      <c r="AJ12" s="150">
        <v>0.98760977529106431</v>
      </c>
      <c r="AK12" s="403"/>
      <c r="AL12" s="411"/>
      <c r="AM12" s="415"/>
    </row>
    <row r="13" spans="1:39" x14ac:dyDescent="0.35">
      <c r="A13" s="105" t="s">
        <v>206</v>
      </c>
      <c r="B13" s="149">
        <v>3.6667827395472079</v>
      </c>
      <c r="C13" s="403"/>
      <c r="D13" s="149">
        <v>9.8946302224943778</v>
      </c>
      <c r="E13" s="403"/>
      <c r="F13" s="149">
        <v>2.3675335793614489</v>
      </c>
      <c r="G13" s="403"/>
      <c r="H13" s="149">
        <v>4.5750024199321713</v>
      </c>
      <c r="I13" s="403"/>
      <c r="J13" s="149">
        <v>6.7232107685550462</v>
      </c>
      <c r="K13" s="403"/>
      <c r="L13" s="149">
        <v>12.659198698203127</v>
      </c>
      <c r="M13" s="403"/>
      <c r="N13" s="149">
        <v>2.3683236238424512</v>
      </c>
      <c r="O13" s="403"/>
      <c r="P13" s="149">
        <v>1.6353585441233618</v>
      </c>
      <c r="Q13" s="403"/>
      <c r="R13" s="150">
        <v>6.2819876849435436</v>
      </c>
      <c r="S13" s="403"/>
      <c r="T13" s="150">
        <v>6.1136488113903926</v>
      </c>
      <c r="U13" s="403"/>
      <c r="V13" s="150">
        <v>10.793097109708034</v>
      </c>
      <c r="W13" s="403"/>
      <c r="X13" s="150">
        <v>2.2106100836762033</v>
      </c>
      <c r="Y13" s="403"/>
      <c r="Z13" s="150">
        <v>6.1460632462867792</v>
      </c>
      <c r="AA13" s="403"/>
      <c r="AB13" s="150">
        <v>2.3611012948434356</v>
      </c>
      <c r="AC13" s="403"/>
      <c r="AD13" s="150">
        <v>7.4012935983117956</v>
      </c>
      <c r="AE13" s="403"/>
      <c r="AF13" s="150">
        <v>4.8123821388013441</v>
      </c>
      <c r="AG13" s="403"/>
      <c r="AH13" s="150">
        <v>6.6736990829559382</v>
      </c>
      <c r="AI13" s="403"/>
      <c r="AJ13" s="150">
        <v>0</v>
      </c>
      <c r="AK13" s="403"/>
      <c r="AL13" s="411"/>
      <c r="AM13" s="415"/>
    </row>
    <row r="14" spans="1:39" x14ac:dyDescent="0.35">
      <c r="A14" s="105" t="s">
        <v>136</v>
      </c>
      <c r="B14" s="149">
        <v>0.96322386098620905</v>
      </c>
      <c r="C14" s="403"/>
      <c r="D14" s="149">
        <v>0</v>
      </c>
      <c r="E14" s="403"/>
      <c r="F14" s="149">
        <v>0</v>
      </c>
      <c r="G14" s="403"/>
      <c r="H14" s="149">
        <v>4.811329031177304</v>
      </c>
      <c r="I14" s="403"/>
      <c r="J14" s="149">
        <v>0</v>
      </c>
      <c r="K14" s="403"/>
      <c r="L14" s="149">
        <v>0</v>
      </c>
      <c r="M14" s="403"/>
      <c r="N14" s="149">
        <v>0</v>
      </c>
      <c r="O14" s="403"/>
      <c r="P14" s="149">
        <v>0</v>
      </c>
      <c r="Q14" s="403"/>
      <c r="R14" s="150">
        <v>0</v>
      </c>
      <c r="S14" s="403"/>
      <c r="T14" s="150">
        <v>0</v>
      </c>
      <c r="U14" s="403"/>
      <c r="V14" s="150">
        <v>0</v>
      </c>
      <c r="W14" s="403"/>
      <c r="X14" s="150">
        <v>0</v>
      </c>
      <c r="Y14" s="403"/>
      <c r="Z14" s="150">
        <v>0</v>
      </c>
      <c r="AA14" s="403"/>
      <c r="AB14" s="150">
        <v>0</v>
      </c>
      <c r="AC14" s="403"/>
      <c r="AD14" s="150">
        <v>1.204616286848007</v>
      </c>
      <c r="AE14" s="403"/>
      <c r="AF14" s="150">
        <v>0</v>
      </c>
      <c r="AG14" s="403"/>
      <c r="AH14" s="150">
        <v>0</v>
      </c>
      <c r="AI14" s="403"/>
      <c r="AJ14" s="150">
        <v>0</v>
      </c>
      <c r="AK14" s="403"/>
      <c r="AL14" s="411"/>
      <c r="AM14" s="415"/>
    </row>
    <row r="15" spans="1:39" x14ac:dyDescent="0.35">
      <c r="A15" s="105" t="s">
        <v>0</v>
      </c>
      <c r="B15" s="149">
        <v>14.851763854204808</v>
      </c>
      <c r="C15" s="406"/>
      <c r="D15" s="149">
        <v>13.931575140465119</v>
      </c>
      <c r="E15" s="406"/>
      <c r="F15" s="149">
        <v>4.0718786472597683</v>
      </c>
      <c r="G15" s="406"/>
      <c r="H15" s="149">
        <v>12.640787531378361</v>
      </c>
      <c r="I15" s="406"/>
      <c r="J15" s="149">
        <v>5.5532049181649539</v>
      </c>
      <c r="K15" s="406"/>
      <c r="L15" s="149">
        <v>13.696632468537397</v>
      </c>
      <c r="M15" s="406"/>
      <c r="N15" s="149">
        <v>8.3637158337797306</v>
      </c>
      <c r="O15" s="406"/>
      <c r="P15" s="149">
        <v>5.5796867696340957</v>
      </c>
      <c r="Q15" s="406"/>
      <c r="R15" s="150">
        <v>13.860269750250389</v>
      </c>
      <c r="S15" s="406"/>
      <c r="T15" s="150">
        <v>18.553088784655923</v>
      </c>
      <c r="U15" s="406"/>
      <c r="V15" s="150">
        <v>8.9321573449365204</v>
      </c>
      <c r="W15" s="406"/>
      <c r="X15" s="150">
        <v>9.5011648953597767</v>
      </c>
      <c r="Y15" s="406"/>
      <c r="Z15" s="150">
        <v>23.838256631164132</v>
      </c>
      <c r="AA15" s="406"/>
      <c r="AB15" s="150">
        <v>11.655261899024502</v>
      </c>
      <c r="AC15" s="406"/>
      <c r="AD15" s="150">
        <v>19.529171024125649</v>
      </c>
      <c r="AE15" s="406"/>
      <c r="AF15" s="150">
        <v>21.578818316501657</v>
      </c>
      <c r="AG15" s="406"/>
      <c r="AH15" s="150">
        <v>26.242834452673392</v>
      </c>
      <c r="AI15" s="406"/>
      <c r="AJ15" s="150">
        <v>13.675735719272391</v>
      </c>
      <c r="AK15" s="406"/>
      <c r="AL15" s="412"/>
      <c r="AM15" s="415"/>
    </row>
    <row r="16" spans="1:39" x14ac:dyDescent="0.35">
      <c r="A16" s="135" t="s">
        <v>207</v>
      </c>
    </row>
    <row r="18" spans="1:1" x14ac:dyDescent="0.35">
      <c r="A18" s="125" t="s">
        <v>187</v>
      </c>
    </row>
  </sheetData>
  <mergeCells count="76">
    <mergeCell ref="Z4:AA4"/>
    <mergeCell ref="AB4:AC4"/>
    <mergeCell ref="AA5:AA9"/>
    <mergeCell ref="AC5:AC9"/>
    <mergeCell ref="AA10:AA15"/>
    <mergeCell ref="AC10:AC15"/>
    <mergeCell ref="R4:S4"/>
    <mergeCell ref="T4:U4"/>
    <mergeCell ref="S5:S9"/>
    <mergeCell ref="U5:U9"/>
    <mergeCell ref="S10:S15"/>
    <mergeCell ref="U10:U15"/>
    <mergeCell ref="AL10:AL15"/>
    <mergeCell ref="AL5:AL9"/>
    <mergeCell ref="AM5:AM15"/>
    <mergeCell ref="C10:C15"/>
    <mergeCell ref="E10:E15"/>
    <mergeCell ref="G10:G15"/>
    <mergeCell ref="I10:I15"/>
    <mergeCell ref="K10:K15"/>
    <mergeCell ref="M10:M15"/>
    <mergeCell ref="O10:O15"/>
    <mergeCell ref="Q10:Q15"/>
    <mergeCell ref="AE10:AE15"/>
    <mergeCell ref="AG10:AG15"/>
    <mergeCell ref="AI10:AI15"/>
    <mergeCell ref="AK10:AK15"/>
    <mergeCell ref="N4:O4"/>
    <mergeCell ref="P4:Q4"/>
    <mergeCell ref="C5:C9"/>
    <mergeCell ref="E5:E9"/>
    <mergeCell ref="G5:G9"/>
    <mergeCell ref="I5:I9"/>
    <mergeCell ref="K5:K9"/>
    <mergeCell ref="M5:M9"/>
    <mergeCell ref="O5:O9"/>
    <mergeCell ref="Q5:Q9"/>
    <mergeCell ref="B4:C4"/>
    <mergeCell ref="D4:E4"/>
    <mergeCell ref="F4:G4"/>
    <mergeCell ref="H4:I4"/>
    <mergeCell ref="J4:K4"/>
    <mergeCell ref="L4:M4"/>
    <mergeCell ref="B3:E3"/>
    <mergeCell ref="F3:I3"/>
    <mergeCell ref="J3:M3"/>
    <mergeCell ref="N3:Q3"/>
    <mergeCell ref="A1:AM1"/>
    <mergeCell ref="B2:E2"/>
    <mergeCell ref="F2:I2"/>
    <mergeCell ref="J2:M2"/>
    <mergeCell ref="N2:Q2"/>
    <mergeCell ref="R2:U2"/>
    <mergeCell ref="R3:U3"/>
    <mergeCell ref="V2:Y2"/>
    <mergeCell ref="V3:Y3"/>
    <mergeCell ref="Z2:AC2"/>
    <mergeCell ref="Z3:AC3"/>
    <mergeCell ref="AD2:AG2"/>
    <mergeCell ref="V4:W4"/>
    <mergeCell ref="X4:Y4"/>
    <mergeCell ref="W5:W9"/>
    <mergeCell ref="Y5:Y9"/>
    <mergeCell ref="W10:W15"/>
    <mergeCell ref="Y10:Y15"/>
    <mergeCell ref="AD3:AG3"/>
    <mergeCell ref="AD4:AE4"/>
    <mergeCell ref="AF4:AG4"/>
    <mergeCell ref="AE5:AE9"/>
    <mergeCell ref="AG5:AG9"/>
    <mergeCell ref="AH2:AK2"/>
    <mergeCell ref="AH3:AK3"/>
    <mergeCell ref="AH4:AI4"/>
    <mergeCell ref="AJ4:AK4"/>
    <mergeCell ref="AI5:AI9"/>
    <mergeCell ref="AK5:AK9"/>
  </mergeCells>
  <hyperlinks>
    <hyperlink ref="A18" location="Index!A1" display="Back to Table of Contents" xr:uid="{00000000-0004-0000-13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EFB3-6E0E-47B4-8581-687C0F1C2085}">
  <sheetPr>
    <tabColor rgb="FF00B050"/>
  </sheetPr>
  <dimension ref="A1:X16"/>
  <sheetViews>
    <sheetView zoomScaleNormal="100" workbookViewId="0">
      <pane xSplit="1" topLeftCell="M1" activePane="topRight" state="frozen"/>
      <selection activeCell="P28" sqref="P28"/>
      <selection pane="topRight" activeCell="N7" sqref="N7"/>
    </sheetView>
  </sheetViews>
  <sheetFormatPr defaultColWidth="9.1796875" defaultRowHeight="14.5" x14ac:dyDescent="0.35"/>
  <cols>
    <col min="1" max="1" width="52.54296875" style="104" customWidth="1"/>
    <col min="2" max="3" width="12.81640625" style="104" customWidth="1"/>
    <col min="4" max="4" width="11.54296875" style="104" customWidth="1"/>
    <col min="5" max="5" width="12" style="104" customWidth="1"/>
    <col min="6" max="6" width="11.54296875" style="104" customWidth="1"/>
    <col min="7" max="7" width="12" style="104" customWidth="1"/>
    <col min="8" max="8" width="11.54296875" style="104" customWidth="1"/>
    <col min="9" max="9" width="12" style="104" customWidth="1"/>
    <col min="10" max="10" width="11.54296875" style="104" customWidth="1"/>
    <col min="11" max="11" width="12" style="104" customWidth="1"/>
    <col min="12" max="12" width="11.54296875" style="104" customWidth="1"/>
    <col min="13" max="13" width="12" style="104" customWidth="1"/>
    <col min="14" max="14" width="11.54296875" style="104" customWidth="1"/>
    <col min="15" max="15" width="12" style="104" customWidth="1"/>
    <col min="16" max="16" width="11.54296875" style="104" customWidth="1"/>
    <col min="17" max="17" width="12" style="104" customWidth="1"/>
    <col min="18" max="18" width="11.54296875" style="104" customWidth="1"/>
    <col min="19" max="19" width="12" style="104" customWidth="1"/>
    <col min="20" max="20" width="11.54296875" style="104" customWidth="1"/>
    <col min="21" max="21" width="12" style="104" customWidth="1"/>
    <col min="22" max="22" width="12.81640625" style="104" customWidth="1"/>
    <col min="23" max="16384" width="9.1796875" style="104"/>
  </cols>
  <sheetData>
    <row r="1" spans="1:24" x14ac:dyDescent="0.35">
      <c r="A1" s="420" t="s">
        <v>208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</row>
    <row r="2" spans="1:24" x14ac:dyDescent="0.35">
      <c r="A2" s="131"/>
      <c r="B2" s="395" t="s">
        <v>114</v>
      </c>
      <c r="C2" s="396"/>
      <c r="D2" s="416" t="s">
        <v>115</v>
      </c>
      <c r="E2" s="397"/>
      <c r="F2" s="416" t="s">
        <v>152</v>
      </c>
      <c r="G2" s="397"/>
      <c r="H2" s="416" t="s">
        <v>158</v>
      </c>
      <c r="I2" s="397"/>
      <c r="J2" s="416" t="s">
        <v>169</v>
      </c>
      <c r="K2" s="397"/>
      <c r="L2" s="416" t="s">
        <v>192</v>
      </c>
      <c r="M2" s="397"/>
      <c r="N2" s="416" t="s">
        <v>218</v>
      </c>
      <c r="O2" s="397"/>
      <c r="P2" s="416" t="s">
        <v>225</v>
      </c>
      <c r="Q2" s="397"/>
      <c r="R2" s="416" t="s">
        <v>241</v>
      </c>
      <c r="S2" s="397"/>
      <c r="T2" s="416" t="s">
        <v>302</v>
      </c>
      <c r="U2" s="397"/>
      <c r="V2" s="420"/>
      <c r="W2" s="420"/>
      <c r="X2" s="137"/>
    </row>
    <row r="3" spans="1:24" s="139" customFormat="1" ht="58" x14ac:dyDescent="0.35">
      <c r="A3" s="131"/>
      <c r="B3" s="128" t="s">
        <v>209</v>
      </c>
      <c r="C3" s="138" t="s">
        <v>209</v>
      </c>
      <c r="D3" s="129" t="s">
        <v>209</v>
      </c>
      <c r="E3" s="138" t="s">
        <v>209</v>
      </c>
      <c r="F3" s="129" t="s">
        <v>209</v>
      </c>
      <c r="G3" s="128" t="s">
        <v>209</v>
      </c>
      <c r="H3" s="129" t="s">
        <v>209</v>
      </c>
      <c r="I3" s="128" t="s">
        <v>209</v>
      </c>
      <c r="J3" s="129" t="s">
        <v>209</v>
      </c>
      <c r="K3" s="128" t="s">
        <v>209</v>
      </c>
      <c r="L3" s="144" t="s">
        <v>209</v>
      </c>
      <c r="M3" s="143" t="s">
        <v>209</v>
      </c>
      <c r="N3" s="146" t="s">
        <v>209</v>
      </c>
      <c r="O3" s="145" t="s">
        <v>209</v>
      </c>
      <c r="P3" s="197" t="s">
        <v>209</v>
      </c>
      <c r="Q3" s="196" t="s">
        <v>209</v>
      </c>
      <c r="R3" s="209" t="s">
        <v>209</v>
      </c>
      <c r="S3" s="208" t="s">
        <v>209</v>
      </c>
      <c r="T3" s="235" t="s">
        <v>209</v>
      </c>
      <c r="U3" s="208" t="s">
        <v>209</v>
      </c>
      <c r="V3" s="128" t="s">
        <v>22</v>
      </c>
      <c r="W3" s="131"/>
    </row>
    <row r="4" spans="1:24" ht="15" customHeight="1" x14ac:dyDescent="0.35">
      <c r="A4" s="105" t="s">
        <v>210</v>
      </c>
      <c r="B4" s="140">
        <v>12.723748831519046</v>
      </c>
      <c r="C4" s="419">
        <f>SUM(B4:B9)</f>
        <v>92.618443613925237</v>
      </c>
      <c r="D4" s="141">
        <v>7.9184757627739497</v>
      </c>
      <c r="E4" s="417">
        <f>SUM(D4:D9)</f>
        <v>91.413094857435112</v>
      </c>
      <c r="F4" s="141">
        <v>10.319424619030649</v>
      </c>
      <c r="G4" s="417">
        <f>SUM(F4:F9)</f>
        <v>92.773625815848845</v>
      </c>
      <c r="H4" s="141">
        <v>5.2606170182132939</v>
      </c>
      <c r="I4" s="417">
        <f>SUM(H4:H9)</f>
        <v>95.240714545248181</v>
      </c>
      <c r="J4" s="141">
        <v>3.545287382207984</v>
      </c>
      <c r="K4" s="417">
        <f>SUM(J4:J9)</f>
        <v>93.101400064721275</v>
      </c>
      <c r="L4" s="141">
        <v>4.5853745468904616</v>
      </c>
      <c r="M4" s="417">
        <f>SUM(L4:L9)</f>
        <v>98.270865158792319</v>
      </c>
      <c r="N4" s="141">
        <v>4.8460116829954538</v>
      </c>
      <c r="O4" s="417">
        <f>SUM(N4:N9)</f>
        <v>94.384266864410748</v>
      </c>
      <c r="P4" s="141">
        <v>1.5911927736364897</v>
      </c>
      <c r="Q4" s="417">
        <f>SUM(P4:P9)</f>
        <v>94.64977129153975</v>
      </c>
      <c r="R4" s="141">
        <v>0.72634966051716354</v>
      </c>
      <c r="S4" s="417">
        <f>SUM(R4:R9)</f>
        <v>85.223796666156872</v>
      </c>
      <c r="T4" s="141">
        <v>1.8391128441635944</v>
      </c>
      <c r="U4" s="417">
        <f>SUM(T4:T9)</f>
        <v>93.075593659022289</v>
      </c>
      <c r="V4" s="418" t="s">
        <v>123</v>
      </c>
      <c r="W4" s="415" t="s">
        <v>124</v>
      </c>
    </row>
    <row r="5" spans="1:24" x14ac:dyDescent="0.35">
      <c r="A5" s="127" t="s">
        <v>211</v>
      </c>
      <c r="B5" s="140">
        <v>1.6290385205609161</v>
      </c>
      <c r="C5" s="419"/>
      <c r="D5" s="141">
        <v>5.1529635404454967E-2</v>
      </c>
      <c r="E5" s="417"/>
      <c r="F5" s="141">
        <v>2.2265344579547902E-2</v>
      </c>
      <c r="G5" s="417"/>
      <c r="H5" s="141">
        <v>0</v>
      </c>
      <c r="I5" s="417"/>
      <c r="J5" s="141">
        <v>0</v>
      </c>
      <c r="K5" s="417"/>
      <c r="L5" s="141">
        <v>0</v>
      </c>
      <c r="M5" s="417"/>
      <c r="N5" s="141">
        <v>0</v>
      </c>
      <c r="O5" s="417"/>
      <c r="P5" s="141">
        <v>0</v>
      </c>
      <c r="Q5" s="417"/>
      <c r="R5" s="141">
        <v>0</v>
      </c>
      <c r="S5" s="417"/>
      <c r="T5" s="141">
        <v>0</v>
      </c>
      <c r="U5" s="417"/>
      <c r="V5" s="418"/>
      <c r="W5" s="415"/>
    </row>
    <row r="6" spans="1:24" x14ac:dyDescent="0.35">
      <c r="A6" s="127" t="s">
        <v>205</v>
      </c>
      <c r="B6" s="136">
        <v>0</v>
      </c>
      <c r="C6" s="419"/>
      <c r="D6" s="141">
        <v>75.947210020619934</v>
      </c>
      <c r="E6" s="417"/>
      <c r="F6" s="141">
        <v>0</v>
      </c>
      <c r="G6" s="417"/>
      <c r="H6" s="141">
        <v>0</v>
      </c>
      <c r="I6" s="417"/>
      <c r="J6" s="141">
        <v>7.1465547995119519E-2</v>
      </c>
      <c r="K6" s="417"/>
      <c r="L6" s="141">
        <v>1.2220857216310513E-2</v>
      </c>
      <c r="M6" s="417"/>
      <c r="N6" s="141">
        <v>0</v>
      </c>
      <c r="O6" s="417"/>
      <c r="P6" s="141">
        <v>1.701599859759592</v>
      </c>
      <c r="Q6" s="417"/>
      <c r="R6" s="141">
        <v>0</v>
      </c>
      <c r="S6" s="417"/>
      <c r="T6" s="141">
        <v>0</v>
      </c>
      <c r="U6" s="417"/>
      <c r="V6" s="418"/>
      <c r="W6" s="415"/>
    </row>
    <row r="7" spans="1:24" x14ac:dyDescent="0.35">
      <c r="A7" s="127" t="s">
        <v>212</v>
      </c>
      <c r="B7" s="140">
        <v>69.310900088094371</v>
      </c>
      <c r="C7" s="419"/>
      <c r="D7" s="141">
        <v>4.7264561098731157</v>
      </c>
      <c r="E7" s="417"/>
      <c r="F7" s="141">
        <v>74.533080619743416</v>
      </c>
      <c r="G7" s="417"/>
      <c r="H7" s="141">
        <v>84.42378417479182</v>
      </c>
      <c r="I7" s="417"/>
      <c r="J7" s="141">
        <v>77.953435341224377</v>
      </c>
      <c r="K7" s="417"/>
      <c r="L7" s="141">
        <v>85.850553764069261</v>
      </c>
      <c r="M7" s="417"/>
      <c r="N7" s="141">
        <v>82.046778262235634</v>
      </c>
      <c r="O7" s="417"/>
      <c r="P7" s="141">
        <v>79.960721224501697</v>
      </c>
      <c r="Q7" s="417"/>
      <c r="R7" s="141">
        <v>78.760658994428027</v>
      </c>
      <c r="S7" s="417"/>
      <c r="T7" s="141">
        <v>75.491292905132127</v>
      </c>
      <c r="U7" s="417"/>
      <c r="V7" s="418"/>
      <c r="W7" s="415"/>
    </row>
    <row r="8" spans="1:24" x14ac:dyDescent="0.35">
      <c r="A8" s="105" t="s">
        <v>213</v>
      </c>
      <c r="B8" s="140">
        <v>4.8962954347045615</v>
      </c>
      <c r="C8" s="419"/>
      <c r="D8" s="141">
        <v>2.7694233287636632</v>
      </c>
      <c r="E8" s="417"/>
      <c r="F8" s="141">
        <v>5.5128772434864954</v>
      </c>
      <c r="G8" s="417"/>
      <c r="H8" s="141">
        <v>3.2563037771156127</v>
      </c>
      <c r="I8" s="417"/>
      <c r="J8" s="141">
        <v>10.851671739542819</v>
      </c>
      <c r="K8" s="417"/>
      <c r="L8" s="141">
        <v>6.5073086067487242</v>
      </c>
      <c r="M8" s="417"/>
      <c r="N8" s="141">
        <v>6.4861421661514314</v>
      </c>
      <c r="O8" s="417"/>
      <c r="P8" s="141">
        <v>11.130207971964493</v>
      </c>
      <c r="Q8" s="417"/>
      <c r="R8" s="141">
        <v>5.7367880112116891</v>
      </c>
      <c r="S8" s="417"/>
      <c r="T8" s="141">
        <v>15.745187909726566</v>
      </c>
      <c r="U8" s="417"/>
      <c r="V8" s="418"/>
      <c r="W8" s="415"/>
    </row>
    <row r="9" spans="1:24" x14ac:dyDescent="0.35">
      <c r="A9" s="105" t="s">
        <v>214</v>
      </c>
      <c r="B9" s="140">
        <v>4.058460739046355</v>
      </c>
      <c r="C9" s="419"/>
      <c r="D9" s="141">
        <v>0</v>
      </c>
      <c r="E9" s="417"/>
      <c r="F9" s="141">
        <v>2.3859779890087438</v>
      </c>
      <c r="G9" s="417"/>
      <c r="H9" s="141">
        <v>2.3000095751274454</v>
      </c>
      <c r="I9" s="417"/>
      <c r="J9" s="141">
        <v>0.67954005375096727</v>
      </c>
      <c r="K9" s="417"/>
      <c r="L9" s="141">
        <v>1.3154073838675695</v>
      </c>
      <c r="M9" s="417"/>
      <c r="N9" s="141">
        <v>1.005334753028237</v>
      </c>
      <c r="O9" s="417"/>
      <c r="P9" s="141">
        <v>0.26604946167747873</v>
      </c>
      <c r="Q9" s="417"/>
      <c r="R9" s="141">
        <v>0</v>
      </c>
      <c r="S9" s="417"/>
      <c r="T9" s="141">
        <v>0</v>
      </c>
      <c r="U9" s="417"/>
      <c r="V9" s="418"/>
      <c r="W9" s="415"/>
    </row>
    <row r="10" spans="1:24" ht="14.5" customHeight="1" x14ac:dyDescent="0.35">
      <c r="A10" s="105" t="s">
        <v>215</v>
      </c>
      <c r="B10" s="140">
        <v>1.916476828809943</v>
      </c>
      <c r="C10" s="419">
        <f>SUM(B10:B14)</f>
        <v>7.3815563860747524</v>
      </c>
      <c r="D10" s="141">
        <v>2.1024652697152129</v>
      </c>
      <c r="E10" s="417">
        <f>SUM(D10:D14)</f>
        <v>8.586905142564877</v>
      </c>
      <c r="F10" s="141">
        <v>2.0339939553431492</v>
      </c>
      <c r="G10" s="417">
        <f>SUM(F10:F14)</f>
        <v>7.2263741841511555</v>
      </c>
      <c r="H10" s="141">
        <v>1.2105585109385608</v>
      </c>
      <c r="I10" s="417">
        <f>SUM(H10:H14)</f>
        <v>4.759285454751824</v>
      </c>
      <c r="J10" s="141">
        <v>1.4853136585092177</v>
      </c>
      <c r="K10" s="417">
        <f>SUM(J10:J14)</f>
        <v>6.8985999352787291</v>
      </c>
      <c r="L10" s="141">
        <v>0.38299625767951889</v>
      </c>
      <c r="M10" s="417">
        <f>SUM(L10:L14)</f>
        <v>1.7291348412076704</v>
      </c>
      <c r="N10" s="141">
        <v>2.3396725574676722</v>
      </c>
      <c r="O10" s="417">
        <f>SUM(N10:N14)</f>
        <v>5.6157331355892435</v>
      </c>
      <c r="P10" s="141">
        <v>0.67851362478645816</v>
      </c>
      <c r="Q10" s="417">
        <f>SUM(P10:P14)</f>
        <v>5.3502287084602482</v>
      </c>
      <c r="R10" s="141">
        <v>1.5630903731658936</v>
      </c>
      <c r="S10" s="417">
        <f>SUM(R10:R14)</f>
        <v>14.776203333843124</v>
      </c>
      <c r="T10" s="141">
        <v>0.21885689425010088</v>
      </c>
      <c r="U10" s="417">
        <f>SUM(T10:T14)</f>
        <v>6.9244063409777201</v>
      </c>
      <c r="V10" s="418" t="s">
        <v>132</v>
      </c>
      <c r="W10" s="415"/>
    </row>
    <row r="11" spans="1:24" ht="14.5" customHeight="1" x14ac:dyDescent="0.35">
      <c r="A11" s="127" t="s">
        <v>216</v>
      </c>
      <c r="B11" s="136">
        <v>0</v>
      </c>
      <c r="C11" s="419"/>
      <c r="D11" s="141">
        <v>0.3913190796888481</v>
      </c>
      <c r="E11" s="417"/>
      <c r="F11" s="141">
        <v>0.49743897346800869</v>
      </c>
      <c r="G11" s="417"/>
      <c r="H11" s="141">
        <v>0.19816620466187607</v>
      </c>
      <c r="I11" s="417"/>
      <c r="J11" s="141">
        <v>0.19303331140407753</v>
      </c>
      <c r="K11" s="417"/>
      <c r="L11" s="141">
        <v>0.20877490969473689</v>
      </c>
      <c r="M11" s="417"/>
      <c r="N11" s="141">
        <v>0.31247401313919926</v>
      </c>
      <c r="O11" s="417"/>
      <c r="P11" s="141">
        <v>0.70401975202211797</v>
      </c>
      <c r="Q11" s="417"/>
      <c r="R11" s="141">
        <v>0</v>
      </c>
      <c r="S11" s="417"/>
      <c r="T11" s="141">
        <v>0.4892387835906159</v>
      </c>
      <c r="U11" s="417"/>
      <c r="V11" s="418"/>
      <c r="W11" s="415"/>
    </row>
    <row r="12" spans="1:24" x14ac:dyDescent="0.35">
      <c r="A12" s="142" t="s">
        <v>217</v>
      </c>
      <c r="B12" s="140">
        <v>0.93450603856747094</v>
      </c>
      <c r="C12" s="419"/>
      <c r="D12" s="141">
        <v>0.3421505592895393</v>
      </c>
      <c r="E12" s="417"/>
      <c r="F12" s="141">
        <v>0.69126849714297145</v>
      </c>
      <c r="G12" s="417"/>
      <c r="H12" s="141">
        <v>6.4239160153026525E-2</v>
      </c>
      <c r="I12" s="417"/>
      <c r="J12" s="141">
        <v>1.2115785944285016</v>
      </c>
      <c r="K12" s="417"/>
      <c r="L12" s="141">
        <v>0.13881889206906659</v>
      </c>
      <c r="M12" s="417"/>
      <c r="N12" s="141">
        <v>0</v>
      </c>
      <c r="O12" s="417"/>
      <c r="P12" s="141">
        <v>0.54566067085882763</v>
      </c>
      <c r="Q12" s="417"/>
      <c r="R12" s="141">
        <v>6.4374134107005672</v>
      </c>
      <c r="S12" s="417"/>
      <c r="T12" s="141">
        <v>0.65141670085301584</v>
      </c>
      <c r="U12" s="417"/>
      <c r="V12" s="418"/>
      <c r="W12" s="415"/>
    </row>
    <row r="13" spans="1:24" x14ac:dyDescent="0.35">
      <c r="A13" s="105" t="s">
        <v>136</v>
      </c>
      <c r="B13" s="140">
        <v>0</v>
      </c>
      <c r="C13" s="419"/>
      <c r="D13" s="141">
        <v>0</v>
      </c>
      <c r="E13" s="417"/>
      <c r="F13" s="141">
        <v>0</v>
      </c>
      <c r="G13" s="417"/>
      <c r="H13" s="141">
        <v>0</v>
      </c>
      <c r="I13" s="417"/>
      <c r="J13" s="141">
        <v>0</v>
      </c>
      <c r="K13" s="417"/>
      <c r="L13" s="141">
        <v>0</v>
      </c>
      <c r="M13" s="417"/>
      <c r="N13" s="141">
        <v>0</v>
      </c>
      <c r="O13" s="417"/>
      <c r="P13" s="141">
        <v>0</v>
      </c>
      <c r="Q13" s="417"/>
      <c r="R13" s="141">
        <v>0</v>
      </c>
      <c r="S13" s="417"/>
      <c r="T13" s="141">
        <v>0.45712141489560221</v>
      </c>
      <c r="U13" s="417"/>
      <c r="V13" s="418"/>
      <c r="W13" s="415"/>
    </row>
    <row r="14" spans="1:24" x14ac:dyDescent="0.35">
      <c r="A14" s="105" t="s">
        <v>0</v>
      </c>
      <c r="B14" s="140">
        <v>4.5305735186973388</v>
      </c>
      <c r="C14" s="419"/>
      <c r="D14" s="141">
        <v>5.7509702338712776</v>
      </c>
      <c r="E14" s="417"/>
      <c r="F14" s="141">
        <v>4.0036727581970259</v>
      </c>
      <c r="G14" s="417"/>
      <c r="H14" s="141">
        <v>3.2863215789983609</v>
      </c>
      <c r="I14" s="417"/>
      <c r="J14" s="141">
        <v>4.0086743709369319</v>
      </c>
      <c r="K14" s="417"/>
      <c r="L14" s="141">
        <v>0.99854478176434791</v>
      </c>
      <c r="M14" s="417"/>
      <c r="N14" s="141">
        <v>2.9635865649823718</v>
      </c>
      <c r="O14" s="417"/>
      <c r="P14" s="141">
        <v>3.422034660792844</v>
      </c>
      <c r="Q14" s="417"/>
      <c r="R14" s="141">
        <v>6.7756995499766637</v>
      </c>
      <c r="S14" s="417"/>
      <c r="T14" s="141">
        <v>5.107772547388385</v>
      </c>
      <c r="U14" s="417"/>
      <c r="V14" s="418"/>
      <c r="W14" s="415"/>
    </row>
    <row r="16" spans="1:24" x14ac:dyDescent="0.35">
      <c r="A16" s="125" t="s">
        <v>187</v>
      </c>
    </row>
  </sheetData>
  <mergeCells count="35">
    <mergeCell ref="W4:W14"/>
    <mergeCell ref="C10:C14"/>
    <mergeCell ref="E10:E14"/>
    <mergeCell ref="A1:W1"/>
    <mergeCell ref="B2:C2"/>
    <mergeCell ref="D2:E2"/>
    <mergeCell ref="F2:G2"/>
    <mergeCell ref="H2:I2"/>
    <mergeCell ref="J2:K2"/>
    <mergeCell ref="V2:W2"/>
    <mergeCell ref="L2:M2"/>
    <mergeCell ref="N2:O2"/>
    <mergeCell ref="P2:Q2"/>
    <mergeCell ref="V10:V14"/>
    <mergeCell ref="C4:C9"/>
    <mergeCell ref="E4:E9"/>
    <mergeCell ref="G10:G14"/>
    <mergeCell ref="I10:I14"/>
    <mergeCell ref="K10:K14"/>
    <mergeCell ref="Q4:Q9"/>
    <mergeCell ref="Q10:Q14"/>
    <mergeCell ref="M10:M14"/>
    <mergeCell ref="O4:O9"/>
    <mergeCell ref="O10:O14"/>
    <mergeCell ref="G4:G9"/>
    <mergeCell ref="I4:I9"/>
    <mergeCell ref="K4:K9"/>
    <mergeCell ref="R2:S2"/>
    <mergeCell ref="S4:S9"/>
    <mergeCell ref="S10:S14"/>
    <mergeCell ref="V4:V9"/>
    <mergeCell ref="M4:M9"/>
    <mergeCell ref="T2:U2"/>
    <mergeCell ref="U4:U9"/>
    <mergeCell ref="U10:U14"/>
  </mergeCells>
  <hyperlinks>
    <hyperlink ref="A16" location="Index!A1" display="Back to Table of Contents" xr:uid="{00000000-0004-0000-1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BD01C61822344DBC9AB454244E1DB9" ma:contentTypeVersion="13" ma:contentTypeDescription="Create a new document." ma:contentTypeScope="" ma:versionID="7a9c4af5d14cd35f88721f2c89c31fcc">
  <xsd:schema xmlns:xsd="http://www.w3.org/2001/XMLSchema" xmlns:xs="http://www.w3.org/2001/XMLSchema" xmlns:p="http://schemas.microsoft.com/office/2006/metadata/properties" xmlns:ns3="1eee094f-139e-4e97-8d2e-6af7f9912659" xmlns:ns4="d9f2ead4-6863-48d7-ab40-0d3e05422720" targetNamespace="http://schemas.microsoft.com/office/2006/metadata/properties" ma:root="true" ma:fieldsID="272e568c19d635d04ab1b28b80ffa4bb" ns3:_="" ns4:_="">
    <xsd:import namespace="1eee094f-139e-4e97-8d2e-6af7f9912659"/>
    <xsd:import namespace="d9f2ead4-6863-48d7-ab40-0d3e0542272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ee094f-139e-4e97-8d2e-6af7f99126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2ead4-6863-48d7-ab40-0d3e054227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784FBE-7E42-4C6E-AFD0-DBFB20B7CE0A}">
  <ds:schemaRefs>
    <ds:schemaRef ds:uri="http://schemas.microsoft.com/office/2006/documentManagement/types"/>
    <ds:schemaRef ds:uri="http://purl.org/dc/dcmitype/"/>
    <ds:schemaRef ds:uri="1eee094f-139e-4e97-8d2e-6af7f9912659"/>
    <ds:schemaRef ds:uri="http://www.w3.org/XML/1998/namespace"/>
    <ds:schemaRef ds:uri="http://purl.org/dc/terms/"/>
    <ds:schemaRef ds:uri="d9f2ead4-6863-48d7-ab40-0d3e05422720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9238BEB-3686-4F22-ABB2-B046BFB0B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ee094f-139e-4e97-8d2e-6af7f9912659"/>
    <ds:schemaRef ds:uri="d9f2ead4-6863-48d7-ab40-0d3e054227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B9C9B5-AE95-41DD-A3CB-6EE518992C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Index</vt:lpstr>
      <vt:lpstr>Metadata1</vt:lpstr>
      <vt:lpstr>Metadata2</vt:lpstr>
      <vt:lpstr>Metadata3</vt:lpstr>
      <vt:lpstr>Metadata4</vt:lpstr>
      <vt:lpstr>Metadata5</vt:lpstr>
      <vt:lpstr>Knowledge_Behav_Concerns4</vt:lpstr>
      <vt:lpstr>Knowledge_Behav_Concerns5</vt:lpstr>
      <vt:lpstr>Knowledge_Behav_Concerns6</vt:lpstr>
      <vt:lpstr>Knowledge_Behav_Concerns7</vt:lpstr>
      <vt:lpstr>ECD1</vt:lpstr>
      <vt:lpstr>ECD2</vt:lpstr>
      <vt:lpstr>Access1</vt:lpstr>
      <vt:lpstr>Access2</vt:lpstr>
      <vt:lpstr>Access5</vt:lpstr>
      <vt:lpstr>Employment1</vt:lpstr>
      <vt:lpstr>Employment2</vt:lpstr>
      <vt:lpstr>Employment3</vt:lpstr>
      <vt:lpstr>Employment4</vt:lpstr>
      <vt:lpstr>NFE2</vt:lpstr>
      <vt:lpstr>NFE4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wvundru@worldbank.org</dc:creator>
  <cp:lastModifiedBy>Wilbert Drazi Vundru</cp:lastModifiedBy>
  <cp:lastPrinted>2021-07-20T19:59:51Z</cp:lastPrinted>
  <dcterms:created xsi:type="dcterms:W3CDTF">2020-05-12T15:13:58Z</dcterms:created>
  <dcterms:modified xsi:type="dcterms:W3CDTF">2021-09-08T14:01:51Z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0x010100B8BD01C61822344DBC9AB454244E1DB9</vt:lpwstr>
  </property>
  <property fmtid="{D5CDD505-2E9C-101B-9397-08002B2CF9AE}" pid="3" name="MSIP_Label_48e3fdf0-05a2-4411-bba7-a0945bfb4a0a_Enabled">
    <vt:lpwstr>true</vt:lpwstr>
  </property>
  <property fmtid="{D5CDD505-2E9C-101B-9397-08002B2CF9AE}" pid="4" name="MSIP_Label_48e3fdf0-05a2-4411-bba7-a0945bfb4a0a_SetDate">
    <vt:lpwstr>2021-07-05T14:46:44Z</vt:lpwstr>
  </property>
  <property fmtid="{D5CDD505-2E9C-101B-9397-08002B2CF9AE}" pid="5" name="MSIP_Label_48e3fdf0-05a2-4411-bba7-a0945bfb4a0a_Method">
    <vt:lpwstr>Privileged</vt:lpwstr>
  </property>
  <property fmtid="{D5CDD505-2E9C-101B-9397-08002B2CF9AE}" pid="6" name="MSIP_Label_48e3fdf0-05a2-4411-bba7-a0945bfb4a0a_Name">
    <vt:lpwstr>Label Only - Official Use</vt:lpwstr>
  </property>
  <property fmtid="{D5CDD505-2E9C-101B-9397-08002B2CF9AE}" pid="7" name="MSIP_Label_48e3fdf0-05a2-4411-bba7-a0945bfb4a0a_SiteId">
    <vt:lpwstr>31a2fec0-266b-4c67-b56e-2796d8f59c36</vt:lpwstr>
  </property>
  <property fmtid="{D5CDD505-2E9C-101B-9397-08002B2CF9AE}" pid="8" name="MSIP_Label_48e3fdf0-05a2-4411-bba7-a0945bfb4a0a_ActionId">
    <vt:lpwstr>52f0ffde-2828-46ab-8f75-0000116f95cd</vt:lpwstr>
  </property>
  <property fmtid="{D5CDD505-2E9C-101B-9397-08002B2CF9AE}" pid="9" name="MSIP_Label_48e3fdf0-05a2-4411-bba7-a0945bfb4a0a_ContentBits">
    <vt:lpwstr>2</vt:lpwstr>
  </property>
</Properties>
</file>