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11"/>
  <workbookPr/>
  <mc:AlternateContent xmlns:mc="http://schemas.openxmlformats.org/markup-compatibility/2006">
    <mc:Choice Requires="x15">
      <x15ac:absPath xmlns:x15ac="http://schemas.microsoft.com/office/spreadsheetml/2010/11/ac" url="C:\Users\wb589176\OneDrive - WBG\Desktop\Angola22\"/>
    </mc:Choice>
  </mc:AlternateContent>
  <xr:revisionPtr revIDLastSave="1" documentId="13_ncr:1_{06BE0613-173B-4F75-91CC-6ABFB7DF9C4D}" xr6:coauthVersionLast="47" xr6:coauthVersionMax="47" xr10:uidLastSave="{6CB19E6B-6012-4849-84E6-A7E0127C201E}"/>
  <bookViews>
    <workbookView xWindow="-110" yWindow="-110" windowWidth="19420" windowHeight="10420" xr2:uid="{00000000-000D-0000-FFFF-FFFF00000000}"/>
  </bookViews>
  <sheets>
    <sheet name="Angola FY22_All questions" sheetId="1" r:id="rId1"/>
    <sheet name="Stakeholder Breakdown" sheetId="2" r:id="rId2"/>
    <sheet name="Stakeholders" sheetId="5" r:id="rId3"/>
    <sheet name="Stakeholders | Scales" sheetId="6" r:id="rId4"/>
    <sheet name="Year comp" sheetId="7" r:id="rId5"/>
  </sheets>
  <definedNames>
    <definedName name="_xlnm._FilterDatabase" localSheetId="1" hidden="1">'Stakeholder Breakdown'!$B$2:$D$22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0" i="2" l="1"/>
  <c r="C32" i="2"/>
  <c r="C35" i="2"/>
  <c r="C34" i="2"/>
  <c r="C33" i="2"/>
  <c r="C31" i="2"/>
  <c r="C29" i="2"/>
  <c r="C28" i="2"/>
  <c r="C27" i="2"/>
  <c r="C26" i="2"/>
</calcChain>
</file>

<file path=xl/sharedStrings.xml><?xml version="1.0" encoding="utf-8"?>
<sst xmlns="http://schemas.openxmlformats.org/spreadsheetml/2006/main" count="1941" uniqueCount="717">
  <si>
    <t>Appendix A: Responses to All Questions across All Respondents (N=502)</t>
  </si>
  <si>
    <t>In general, would you say that Angola is headed in ... ?</t>
  </si>
  <si>
    <t>A1</t>
  </si>
  <si>
    <t>n_observ</t>
  </si>
  <si>
    <t>Do you think that economic opportunity for citizens in Angola is … ?</t>
  </si>
  <si>
    <t>A2</t>
  </si>
  <si>
    <t>To what extent do you believe that the World Bank Group’s work and support help the poorest in Angola?   (Select only ONE response)</t>
  </si>
  <si>
    <t>B7</t>
  </si>
  <si>
    <t>How frequently do you consult World Bank Group’s knowledge work and activities in the work you do?</t>
  </si>
  <si>
    <t>E1</t>
  </si>
  <si>
    <t>How frequently do you interact with the World Bank Group now in Angola?</t>
  </si>
  <si>
    <t>G1</t>
  </si>
  <si>
    <r>
      <t xml:space="preserve">Which Internet connection do you use primarily when visiting a World Bank Group website?  </t>
    </r>
    <r>
      <rPr>
        <b/>
        <sz val="14"/>
        <color rgb="FF000000"/>
        <rFont val="Calibri"/>
        <family val="2"/>
        <scheme val="minor"/>
      </rPr>
      <t>(Select only ONE response)</t>
    </r>
  </si>
  <si>
    <t>G4</t>
  </si>
  <si>
    <r>
      <t xml:space="preserve">What do you use primarily when visiting a World Bank Group website?  </t>
    </r>
    <r>
      <rPr>
        <b/>
        <sz val="14"/>
        <color rgb="FF000000"/>
        <rFont val="Calibri"/>
        <family val="2"/>
        <scheme val="minor"/>
      </rPr>
      <t>(Select only ONE response)</t>
    </r>
  </si>
  <si>
    <t>G5</t>
  </si>
  <si>
    <r>
      <t xml:space="preserve">Which of the following best describes your current affiliation?  </t>
    </r>
    <r>
      <rPr>
        <b/>
        <sz val="14"/>
        <color rgb="FF000000"/>
        <rFont val="Calibri"/>
        <family val="2"/>
        <scheme val="minor"/>
      </rPr>
      <t>(Select only ONE response)</t>
    </r>
  </si>
  <si>
    <t>H1</t>
  </si>
  <si>
    <r>
      <t xml:space="preserve">Please identify the primary specialization of your work. </t>
    </r>
    <r>
      <rPr>
        <b/>
        <sz val="14"/>
        <color rgb="FF000000"/>
        <rFont val="Calibri"/>
        <family val="2"/>
        <scheme val="minor"/>
      </rPr>
      <t>(Select only ONE response)</t>
    </r>
  </si>
  <si>
    <t>H2</t>
  </si>
  <si>
    <t xml:space="preserve">Currently, do you professionally collaborate/work with the World Bank Group (IBRD, IFC, MIGA, ICSID) in your country? </t>
  </si>
  <si>
    <t>H3</t>
  </si>
  <si>
    <r>
      <t xml:space="preserve">If yes, which of the following agencies of the World Bank Group do you primarily collaborate/work with in Angola? </t>
    </r>
    <r>
      <rPr>
        <b/>
        <sz val="14"/>
        <color rgb="FF000000"/>
        <rFont val="Calibri"/>
        <family val="2"/>
        <scheme val="minor"/>
      </rPr>
      <t>(Select only ONE response)</t>
    </r>
  </si>
  <si>
    <t>H4</t>
  </si>
  <si>
    <t>Do your projects involve both the World Bank and the IFC?</t>
  </si>
  <si>
    <t>H5</t>
  </si>
  <si>
    <t xml:space="preserve">What’s your gender? </t>
  </si>
  <si>
    <t>H7</t>
  </si>
  <si>
    <t xml:space="preserve">What’s your age? </t>
  </si>
  <si>
    <t>H8</t>
  </si>
  <si>
    <t>Which best represents your geographic location?</t>
  </si>
  <si>
    <t>H9</t>
  </si>
  <si>
    <t>The right direction</t>
  </si>
  <si>
    <t>Increasing</t>
  </si>
  <si>
    <t>To a fully sufficient degree</t>
  </si>
  <si>
    <t>Weekly</t>
  </si>
  <si>
    <t>Never</t>
  </si>
  <si>
    <t>High speed/WiFi</t>
  </si>
  <si>
    <t>Computer/laptop</t>
  </si>
  <si>
    <t>Local Government Office or Staff</t>
  </si>
  <si>
    <t>Education</t>
  </si>
  <si>
    <t>Yes</t>
  </si>
  <si>
    <t>The World Bank (IBRD)</t>
  </si>
  <si>
    <t xml:space="preserve">Female </t>
  </si>
  <si>
    <t>25 and under</t>
  </si>
  <si>
    <t>Luanda</t>
  </si>
  <si>
    <t>The wrong direction</t>
  </si>
  <si>
    <t>Decreasing</t>
  </si>
  <si>
    <t>To a somewhat sufficient degree</t>
  </si>
  <si>
    <t>Monthly</t>
  </si>
  <si>
    <t>Less than once a year</t>
  </si>
  <si>
    <t>Dial-up</t>
  </si>
  <si>
    <t>Phone</t>
  </si>
  <si>
    <t>Project Implementation Unit (PIU) overseeing implementation of WBG project/</t>
  </si>
  <si>
    <t>Other</t>
  </si>
  <si>
    <t>No</t>
  </si>
  <si>
    <t xml:space="preserve">The International Finance Corporation (IFC) </t>
  </si>
  <si>
    <t>Male</t>
  </si>
  <si>
    <t xml:space="preserve">26-35 </t>
  </si>
  <si>
    <t>Outside Luanda</t>
  </si>
  <si>
    <t>Not sure</t>
  </si>
  <si>
    <t>Staying about the same</t>
  </si>
  <si>
    <t>To a somewhat insufficient degree</t>
  </si>
  <si>
    <t>A few times a year</t>
  </si>
  <si>
    <t>Once a year to a few times a year</t>
  </si>
  <si>
    <t>I never visit the WBG websites</t>
  </si>
  <si>
    <t>NGO/Community Based Organization</t>
  </si>
  <si>
    <t>Finance and markets</t>
  </si>
  <si>
    <t>The Multilateral Investment Guarantee Agency (MIGA)</t>
  </si>
  <si>
    <t>36-45</t>
  </si>
  <si>
    <t>To a very insufficient degree</t>
  </si>
  <si>
    <t>Rarely</t>
  </si>
  <si>
    <t>Less than once a month</t>
  </si>
  <si>
    <t>Tablet</t>
  </si>
  <si>
    <t>Private Sector Organization</t>
  </si>
  <si>
    <t>Health, nutrition</t>
  </si>
  <si>
    <t>International Centre for Settlement of Investment Disputes (ICSID)</t>
  </si>
  <si>
    <t>46-55</t>
  </si>
  <si>
    <t>Don’t know</t>
  </si>
  <si>
    <t>At least once a month</t>
  </si>
  <si>
    <t>Academia/Research Institute/Think Tank</t>
  </si>
  <si>
    <t xml:space="preserve">Agriculture, rural development </t>
  </si>
  <si>
    <t>56 and above</t>
  </si>
  <si>
    <t>At least once a week</t>
  </si>
  <si>
    <t>State-Owned Enterprise</t>
  </si>
  <si>
    <t>Generalist (specialized in multiple sectors)</t>
  </si>
  <si>
    <t>Employee of Ministry, Ministerial Department, Implementation Agency</t>
  </si>
  <si>
    <t>Communications, public affairs</t>
  </si>
  <si>
    <t>Media (press, radio, TV, web, etc.)</t>
  </si>
  <si>
    <t>Governance, anti-corruption</t>
  </si>
  <si>
    <t>Judicial System (e.g., courts)</t>
  </si>
  <si>
    <t>Trade and competitiveness</t>
  </si>
  <si>
    <t>Youth Group</t>
  </si>
  <si>
    <t>Macroeconomics, fiscal management</t>
  </si>
  <si>
    <t>Office of Parliamentarian</t>
  </si>
  <si>
    <t>Social protection</t>
  </si>
  <si>
    <t>Financial Sector/Private Bank</t>
  </si>
  <si>
    <t xml:space="preserve">Water, sanitation </t>
  </si>
  <si>
    <t>Digital development and technology (ICT)</t>
  </si>
  <si>
    <t>Trade Union</t>
  </si>
  <si>
    <t>Energy</t>
  </si>
  <si>
    <t xml:space="preserve">Independent Government Institution (i.e., regulatory agency, central bank/oversight institution) </t>
  </si>
  <si>
    <t>Transport</t>
  </si>
  <si>
    <t>Faith-Based Group</t>
  </si>
  <si>
    <t>Poverty</t>
  </si>
  <si>
    <t>Bilateral Agency (e.g., embassy, diplomatic, military)</t>
  </si>
  <si>
    <t>Jobs</t>
  </si>
  <si>
    <t>Office of Minister</t>
  </si>
  <si>
    <t>Environment, natural resources</t>
  </si>
  <si>
    <t>Office of the President</t>
  </si>
  <si>
    <t xml:space="preserve">Tourism </t>
  </si>
  <si>
    <t>Multilateral Agency (e.g., UN, regional development bank)</t>
  </si>
  <si>
    <t>Urban development</t>
  </si>
  <si>
    <t>Fragility, conflict, violence, refugees</t>
  </si>
  <si>
    <t>Climate change</t>
  </si>
  <si>
    <t>Demographics, migration</t>
  </si>
  <si>
    <t>Gender</t>
  </si>
  <si>
    <t>Listed below are a number of development priorities in Angola. Please identify which of the following you consider the most important development priorities in Angola.   (Choose no more than THREE)</t>
  </si>
  <si>
    <t>A3</t>
  </si>
  <si>
    <t>Poverty reduction is a broad term that encompasses work in many different areas. Which THREE areas of development listed below do you believe would contribute most to reducing poverty in Angola?   (Choose no more than THREE)</t>
  </si>
  <si>
    <t>A4</t>
  </si>
  <si>
    <r>
      <t>The COVID-19 pandemic has stressed many aspects of Angola’s growth and development.</t>
    </r>
    <r>
      <rPr>
        <sz val="12"/>
        <color rgb="FF000000"/>
        <rFont val="Calibri"/>
        <family val="2"/>
        <scheme val="minor"/>
      </rPr>
      <t xml:space="preserve"> </t>
    </r>
    <r>
      <rPr>
        <b/>
        <sz val="11"/>
        <color rgb="FF000000"/>
        <rFont val="Calibri"/>
        <family val="2"/>
        <scheme val="minor"/>
      </rPr>
      <t xml:space="preserve">In which areas would you like to see the Angola government focus most of its efforts related to the impact of COVID-19 over the next six months to a year?   </t>
    </r>
    <r>
      <rPr>
        <b/>
        <sz val="14"/>
        <color rgb="FF000000"/>
        <rFont val="Calibri"/>
        <family val="2"/>
        <scheme val="minor"/>
      </rPr>
      <t>(Choose no more than THREE)</t>
    </r>
  </si>
  <si>
    <t>A5</t>
  </si>
  <si>
    <r>
      <t xml:space="preserve">When economic and/or social reform efforts fail or are slow to take place in Angola, which of the following would you attribute this to?   </t>
    </r>
    <r>
      <rPr>
        <b/>
        <sz val="14"/>
        <color rgb="FF000000"/>
        <rFont val="Calibri"/>
        <family val="2"/>
        <scheme val="minor"/>
      </rPr>
      <t>(Choose no more than TWO)</t>
    </r>
  </si>
  <si>
    <t>A6</t>
  </si>
  <si>
    <r>
      <t xml:space="preserve">When thinking about the World Bank Group’s role in Angola, which activity do you VALUE the most?  </t>
    </r>
    <r>
      <rPr>
        <b/>
        <sz val="14"/>
        <color rgb="FF000000"/>
        <rFont val="Calibri"/>
        <family val="2"/>
        <scheme val="minor"/>
      </rPr>
      <t>(Choose no more than TWO)</t>
    </r>
  </si>
  <si>
    <t>B8</t>
  </si>
  <si>
    <r>
      <t xml:space="preserve">Which of the following do you identify as the World Bank Group’s greatest WEAKNESSES in its work in Angola?  </t>
    </r>
    <r>
      <rPr>
        <b/>
        <sz val="14"/>
        <color rgb="FF000000"/>
        <rFont val="Calibri"/>
        <family val="2"/>
        <scheme val="minor"/>
      </rPr>
      <t>(Choose no more than TWO)</t>
    </r>
  </si>
  <si>
    <t>B9</t>
  </si>
  <si>
    <r>
      <t xml:space="preserve">When thinking about how the World Bank Group can have the most impact on development results in Angola, which sectors do you believe the World Bank Group should prioritize with its resources (financial and knowledge services) in Angola?    </t>
    </r>
    <r>
      <rPr>
        <b/>
        <sz val="14"/>
        <color rgb="FF000000"/>
        <rFont val="Calibri"/>
        <family val="2"/>
        <scheme val="minor"/>
      </rPr>
      <t>(Choose no more than THREE)</t>
    </r>
  </si>
  <si>
    <t>B10</t>
  </si>
  <si>
    <r>
      <t>The COVID-19 pandemic has stressed many aspects of Angola’s growth and development.</t>
    </r>
    <r>
      <rPr>
        <sz val="12"/>
        <color rgb="FF000000"/>
        <rFont val="Calibri"/>
        <family val="2"/>
        <scheme val="minor"/>
      </rPr>
      <t xml:space="preserve"> </t>
    </r>
    <r>
      <rPr>
        <b/>
        <sz val="11"/>
        <color rgb="FF000000"/>
        <rFont val="Calibri"/>
        <family val="2"/>
        <scheme val="minor"/>
      </rPr>
      <t xml:space="preserve">Which areas do you identify as most important for the World Bank Group to focus its efforts and support related to the impact of COVID-19 in Angola over the next six months to a year?   </t>
    </r>
    <r>
      <rPr>
        <b/>
        <sz val="14"/>
        <color rgb="FF000000"/>
        <rFont val="Calibri"/>
        <family val="2"/>
        <scheme val="minor"/>
      </rPr>
      <t>(Choose no more than THREE)</t>
    </r>
  </si>
  <si>
    <t>B11</t>
  </si>
  <si>
    <r>
      <t xml:space="preserve">What do you immediately think of when you hear about the IFC?  </t>
    </r>
    <r>
      <rPr>
        <b/>
        <sz val="14"/>
        <color rgb="FF000000"/>
        <rFont val="Calibri"/>
        <family val="2"/>
        <scheme val="minor"/>
      </rPr>
      <t>(Choose no more than THREE)</t>
    </r>
  </si>
  <si>
    <t>B12</t>
  </si>
  <si>
    <r>
      <t xml:space="preserve">Which of the following SHOULD the World Bank Group do to make itself of greater value in Angola?   </t>
    </r>
    <r>
      <rPr>
        <b/>
        <sz val="14"/>
        <color rgb="FF000000"/>
        <rFont val="Calibri"/>
        <family val="2"/>
        <scheme val="minor"/>
      </rPr>
      <t>(Choose no more than TWO)</t>
    </r>
  </si>
  <si>
    <t>F1</t>
  </si>
  <si>
    <r>
      <t xml:space="preserve">In addition to the regular relations with the national government, which TWO of the following groups should the World Bank Group collaborate with more in your country?  </t>
    </r>
    <r>
      <rPr>
        <b/>
        <sz val="14"/>
        <color rgb="FF000000"/>
        <rFont val="Calibri"/>
        <family val="2"/>
        <scheme val="minor"/>
      </rPr>
      <t>(Choose no more than TWO)</t>
    </r>
  </si>
  <si>
    <t>F2</t>
  </si>
  <si>
    <r>
      <t>Which THREE areas below, if any, would benefit most from the World Bank Group’s support to help ensure that your country has fair and equitable access to the vaccines necessary to alter the course of the COVID-19 pandemic?</t>
    </r>
    <r>
      <rPr>
        <b/>
        <sz val="14"/>
        <color rgb="FF000000"/>
        <rFont val="Calibri"/>
        <family val="2"/>
        <scheme val="minor"/>
      </rPr>
      <t xml:space="preserve"> (Choose no more than THREE)</t>
    </r>
  </si>
  <si>
    <t>F3</t>
  </si>
  <si>
    <r>
      <t xml:space="preserve">How do you get most of your information about economic and social development issues in Angola?   </t>
    </r>
    <r>
      <rPr>
        <b/>
        <sz val="14"/>
        <color rgb="FF000000"/>
        <rFont val="Calibri"/>
        <family val="2"/>
        <scheme val="minor"/>
      </rPr>
      <t>(Choose no more than TWO)</t>
    </r>
  </si>
  <si>
    <t>G2</t>
  </si>
  <si>
    <r>
      <t xml:space="preserve">How would you prefer to receive information from the World Bank Group?   </t>
    </r>
    <r>
      <rPr>
        <b/>
        <sz val="14"/>
        <color rgb="FF000000"/>
        <rFont val="Calibri"/>
        <family val="2"/>
        <scheme val="minor"/>
      </rPr>
      <t>(Choose no more than THREE)</t>
    </r>
  </si>
  <si>
    <t>G3</t>
  </si>
  <si>
    <r>
      <t xml:space="preserve">Which of the following describes most of your exposure to the World Bank Group in Angola?   </t>
    </r>
    <r>
      <rPr>
        <b/>
        <sz val="14"/>
        <color rgb="FF000000"/>
        <rFont val="Calibri"/>
        <family val="2"/>
        <scheme val="minor"/>
      </rPr>
      <t>(Choose no more than TWO)</t>
    </r>
  </si>
  <si>
    <t>H6</t>
  </si>
  <si>
    <t>Agriculture and rural development</t>
  </si>
  <si>
    <t>Healthcare</t>
  </si>
  <si>
    <t>Corruption</t>
  </si>
  <si>
    <t>Financial resources</t>
  </si>
  <si>
    <t>Not enough public disclosure of its work</t>
  </si>
  <si>
    <t xml:space="preserve">Ensuring sustainable business growth and job creation </t>
  </si>
  <si>
    <t>World Bank</t>
  </si>
  <si>
    <t>Increase the level of capacity development in the country</t>
  </si>
  <si>
    <t>Private sector</t>
  </si>
  <si>
    <t>Help to strengthen health systems</t>
  </si>
  <si>
    <t xml:space="preserve">Local television </t>
  </si>
  <si>
    <t xml:space="preserve">World Bank Group’s seminars/workshops/conferences </t>
  </si>
  <si>
    <t>Observer (i.e., follow in media, discuss in informal conversations, etc.)</t>
  </si>
  <si>
    <t>Health</t>
  </si>
  <si>
    <t>Job creation/employment</t>
  </si>
  <si>
    <t>Reforms are not well thought out in light of country challenges</t>
  </si>
  <si>
    <t>Capacity development related to World Bank Group supported projects</t>
  </si>
  <si>
    <t>Not willing to honestly criticize policies and reform efforts in the country</t>
  </si>
  <si>
    <t xml:space="preserve">Multi-lateral financial institution               </t>
  </si>
  <si>
    <t>Help to bring discipline/effective supervision to implementation of World Bank Group projects</t>
  </si>
  <si>
    <t>Youth/university groups</t>
  </si>
  <si>
    <t>Training health workers</t>
  </si>
  <si>
    <t>Social media (e.g., blogs, Facebook, Twitter, YouTube, Flickr)</t>
  </si>
  <si>
    <t>World Bank Group’s publications and other written materials</t>
  </si>
  <si>
    <t>Use World Bank Group website for information, data, research, etc.</t>
  </si>
  <si>
    <t>Water and sanitation</t>
  </si>
  <si>
    <t>Political pressures and obstacles</t>
  </si>
  <si>
    <t>Mobilizing third party financial resources</t>
  </si>
  <si>
    <t>Not collaborating enough with private sector</t>
  </si>
  <si>
    <t>Development institution</t>
  </si>
  <si>
    <t>Reduce the complexity of obtaining World Bank Group financing</t>
  </si>
  <si>
    <t xml:space="preserve">Academia/think tanks/research institutes </t>
  </si>
  <si>
    <t>Support the purchase of vaccines</t>
  </si>
  <si>
    <t>Local radio</t>
  </si>
  <si>
    <t>World Bank Group’s website</t>
  </si>
  <si>
    <t>Collaborate as part of my professional duties</t>
  </si>
  <si>
    <t>Anti-corruption</t>
  </si>
  <si>
    <t>Poverty and inequality (e.g., strengthening the social safety net, social assistance)</t>
  </si>
  <si>
    <t>Inadequate level of government accountability</t>
  </si>
  <si>
    <t>Technical assistance</t>
  </si>
  <si>
    <t>Too influenced by developed countries</t>
  </si>
  <si>
    <t>Investment bank</t>
  </si>
  <si>
    <t>Engage more effectively with private sector</t>
  </si>
  <si>
    <t>Local government</t>
  </si>
  <si>
    <t>Support community and stakeholder engagement to address misinformation and stigma</t>
  </si>
  <si>
    <t>Local newspapers</t>
  </si>
  <si>
    <t>Use World Bank Group reports/data</t>
  </si>
  <si>
    <t>Economic growth</t>
  </si>
  <si>
    <t>Inadequate level of citizen/civil society participation</t>
  </si>
  <si>
    <t>Promoting knowledge sharing</t>
  </si>
  <si>
    <t>Poverty reduction</t>
  </si>
  <si>
    <t>Financial advisory solutions</t>
  </si>
  <si>
    <t xml:space="preserve">Engage more effectively with civil society (e.g., NGOs, CBOs) </t>
  </si>
  <si>
    <t>NGOs/Community Based Organizations</t>
  </si>
  <si>
    <t xml:space="preserve">Support the distribution of vaccines </t>
  </si>
  <si>
    <t>International television</t>
  </si>
  <si>
    <t>Direct contact with World Bank Group (i.e., face to face meetings/discussions)</t>
  </si>
  <si>
    <t>Engage in World Bank Group related/sponsored events/activities</t>
  </si>
  <si>
    <t>Public sector governance/reform (i.e., government effectiveness, public financial management, public expenditure, fiscal system reform)</t>
  </si>
  <si>
    <t>Private sector development</t>
  </si>
  <si>
    <t>Providing direct financial support to businesses (business support packages)</t>
  </si>
  <si>
    <t>Inadequate level of private sector participation</t>
  </si>
  <si>
    <t>Donor coordination</t>
  </si>
  <si>
    <t>Not collaborating enough with civil society (e.g., NGOs, CBOs)</t>
  </si>
  <si>
    <t>Fair and equal distribution of a COVID-19 vaccine</t>
  </si>
  <si>
    <t>Engage more directly with beneficiaries</t>
  </si>
  <si>
    <t>Development partners</t>
  </si>
  <si>
    <t>Assess country’s readiness for vaccine distribution</t>
  </si>
  <si>
    <t>Periodicals</t>
  </si>
  <si>
    <t>Interviews and press conferences for the Angola’s media</t>
  </si>
  <si>
    <t>Inadequate level of capacity in the government</t>
  </si>
  <si>
    <t>Implementation support</t>
  </si>
  <si>
    <t xml:space="preserve">Not aligned with country priorities </t>
  </si>
  <si>
    <t>Food security</t>
  </si>
  <si>
    <t>Nutrition/food security</t>
  </si>
  <si>
    <t>Private sector solutions</t>
  </si>
  <si>
    <t>Improve the quality of its experts as related to Angola’s specific challenges</t>
  </si>
  <si>
    <t xml:space="preserve">Beneficiaries </t>
  </si>
  <si>
    <t xml:space="preserve">International newspapers  </t>
  </si>
  <si>
    <t>Webinars or online events hosted by the World Bank Group</t>
  </si>
  <si>
    <t>Providing direct non-financial (e.g., food, healthcare supplies, etc.) support to citizens</t>
  </si>
  <si>
    <t>Inadequate level of donor coordination</t>
  </si>
  <si>
    <t>Data and statistics</t>
  </si>
  <si>
    <t>World Bank Group’s processes too slow and complex</t>
  </si>
  <si>
    <t>Supporting efforts that can help counter misinformation about vaccines</t>
  </si>
  <si>
    <t>Public-private partnerships</t>
  </si>
  <si>
    <t>Increase availability of Reimbursable Advisory Services (RAS)</t>
  </si>
  <si>
    <t>Media</t>
  </si>
  <si>
    <t xml:space="preserve">Other </t>
  </si>
  <si>
    <t>e-Newsletters</t>
  </si>
  <si>
    <t>Transport (e.g., roads, bridges, transportation)</t>
  </si>
  <si>
    <t>Pressure from outside interest groups (e.g., private sector, unions)</t>
  </si>
  <si>
    <t>Formal policy advice, studies, analyses</t>
  </si>
  <si>
    <t>Not adequately sensitive to political/social realities in Angola</t>
  </si>
  <si>
    <t>Innovation and entrepreneurship</t>
  </si>
  <si>
    <t>Collaborate more effectively with Government clients (e.g., national, state, local)</t>
  </si>
  <si>
    <t xml:space="preserve">Parliament </t>
  </si>
  <si>
    <t>International radio</t>
  </si>
  <si>
    <t>Equality of opportunity (i.e., social inclusion)</t>
  </si>
  <si>
    <t>Public service delivery (e.g., strengthening policies, institutions)</t>
  </si>
  <si>
    <t>Global advocacy</t>
  </si>
  <si>
    <t>Staff too inaccessible</t>
  </si>
  <si>
    <t>Ensuring that girls and women have equal access to job opportunities</t>
  </si>
  <si>
    <t>Impact investor</t>
  </si>
  <si>
    <t>Offer more innovative knowledge products and services</t>
  </si>
  <si>
    <t>Trade and exports</t>
  </si>
  <si>
    <t>Ensuring that girls and women have equal access to health care/health services</t>
  </si>
  <si>
    <t>Bringing together different groups of stakeholders</t>
  </si>
  <si>
    <t>Inadequate number of innovative financial products and services</t>
  </si>
  <si>
    <t>Asset manager</t>
  </si>
  <si>
    <t>Work faster</t>
  </si>
  <si>
    <t>Social protection (e.g., pensions, targeted social assistance)</t>
  </si>
  <si>
    <t>Reimbursable Advisory Services (RAS)</t>
  </si>
  <si>
    <t>Not sufficiently focused on sustainable results</t>
  </si>
  <si>
    <t>Venture capital</t>
  </si>
  <si>
    <t>Provide more adequate data/knowledge/statistics/figures on Angola’s economy</t>
  </si>
  <si>
    <t>Informal advice that World Bank Group’s staff provides (e.g., memos, short evidence notes, informal discussions and emails)</t>
  </si>
  <si>
    <t>Inadequate number of innovative knowledge products and services</t>
  </si>
  <si>
    <t>Thought leader</t>
  </si>
  <si>
    <t>Offer more innovative financial products and services</t>
  </si>
  <si>
    <t>Not adequately flexible in changing country circumstances</t>
  </si>
  <si>
    <t>Offer more real-time advice and guidance</t>
  </si>
  <si>
    <t>Gender equity (closing the gap between women and men, and boys and girls)</t>
  </si>
  <si>
    <t>Natural resource management (e.g., oil, gas, mining)</t>
  </si>
  <si>
    <t>Not collaborating enough with partners such as bilaterals, multilaterals, trust funds, UN</t>
  </si>
  <si>
    <t>None of the above</t>
  </si>
  <si>
    <t>Engage more effectively with partners such as bilaterals, multilaterals, trust funds, UN</t>
  </si>
  <si>
    <t>Inadequate level of real-time advice and guidance</t>
  </si>
  <si>
    <t>Financial markets</t>
  </si>
  <si>
    <t xml:space="preserve">Ensure greater selectivity in its work </t>
  </si>
  <si>
    <t>Judiciary reform</t>
  </si>
  <si>
    <t>Inadequate World Bank Group’s staffing in Angola</t>
  </si>
  <si>
    <t>Arrogant in its approach</t>
  </si>
  <si>
    <t>Disease (e.g., Malaria, HIV/AIDS)</t>
  </si>
  <si>
    <t>National debt</t>
  </si>
  <si>
    <t>Crime and violence</t>
  </si>
  <si>
    <t>Information and communications technology</t>
  </si>
  <si>
    <t>Global pandemics (e.g., COVID-19)</t>
  </si>
  <si>
    <t>Global/regional integration</t>
  </si>
  <si>
    <t>Climate change (e.g., mitigation, adaptation)</t>
  </si>
  <si>
    <t>Disaster risk management</t>
  </si>
  <si>
    <t>Pollution</t>
  </si>
  <si>
    <t xml:space="preserve">A. Overall Context </t>
  </si>
  <si>
    <t>A7</t>
  </si>
  <si>
    <r>
      <t xml:space="preserve">To what extent do you trust each of the following groups to do what is right?* </t>
    </r>
    <r>
      <rPr>
        <i/>
        <sz val="9"/>
        <color rgb="FF000000"/>
        <rFont val="Calibri"/>
        <family val="2"/>
        <scheme val="minor"/>
      </rPr>
      <t>(1-To no degree at all, 10-To a very significant degree)</t>
    </r>
  </si>
  <si>
    <t>Degree</t>
  </si>
  <si>
    <t>N</t>
  </si>
  <si>
    <t>DK</t>
  </si>
  <si>
    <t>Mean</t>
  </si>
  <si>
    <t>SD</t>
  </si>
  <si>
    <t>Bilateral organizations (e.g., DFID, JICA, GIZ, USAID)</t>
  </si>
  <si>
    <t>The World Bank Group*</t>
  </si>
  <si>
    <t>The International Monetary Fund</t>
  </si>
  <si>
    <t>The United Nations (UN)</t>
  </si>
  <si>
    <t>The World Health Organization (WHO)</t>
  </si>
  <si>
    <t>Regional development banks (e.g., AfDB)</t>
  </si>
  <si>
    <t>Angola’s Central Bank</t>
  </si>
  <si>
    <t>International private sector</t>
  </si>
  <si>
    <t>Domestic private sector</t>
  </si>
  <si>
    <t>International civil society (e.g., NGOs, CBOs)</t>
  </si>
  <si>
    <t>Domestic civil society (e.g., NGOs, CBOs)</t>
  </si>
  <si>
    <t>Youth organizations</t>
  </si>
  <si>
    <t>Faith-based institutions</t>
  </si>
  <si>
    <t>Domestic traditional media and their web presence (e.g., newspapers, TV stations, radio)</t>
  </si>
  <si>
    <t xml:space="preserve">International media and their web presence </t>
  </si>
  <si>
    <t>Web based media (i.e., blogs, social media, other web-based news and information sources)</t>
  </si>
  <si>
    <t>B. Overall Attitudes toward the World Bank Group</t>
  </si>
  <si>
    <t>B1</t>
  </si>
  <si>
    <r>
      <t xml:space="preserve">How familiar are you with the work of these organizations in Angola? </t>
    </r>
    <r>
      <rPr>
        <i/>
        <sz val="9"/>
        <color rgb="FF000000"/>
        <rFont val="Calibri"/>
        <family val="2"/>
        <scheme val="minor"/>
      </rPr>
      <t xml:space="preserve">  (1-Not familiar at all, 10-Extremely familiar)</t>
    </r>
  </si>
  <si>
    <t>Familiarity</t>
  </si>
  <si>
    <t>The International Finance Corporation (IFC), the World Bank Group’s private sector arm</t>
  </si>
  <si>
    <r>
      <t xml:space="preserve">To what extent do you agree/disagree with the following statements about the World Bank Group’s work in Angola? </t>
    </r>
    <r>
      <rPr>
        <i/>
        <sz val="9"/>
        <color rgb="FF000000"/>
        <rFont val="Calibri"/>
        <family val="2"/>
        <scheme val="minor"/>
      </rPr>
      <t xml:space="preserve"> 
(1-Strongly disagree, 10-Strongly agree)</t>
    </r>
  </si>
  <si>
    <t>Level of Agreement</t>
  </si>
  <si>
    <t>B2</t>
  </si>
  <si>
    <t>Overall, the World Bank Group currently plays a relevant role in development in Angola*</t>
  </si>
  <si>
    <t>B3</t>
  </si>
  <si>
    <t>The World Bank Group’s work is aligned with what I consider the development priorities for Angola*</t>
  </si>
  <si>
    <t>B4</t>
  </si>
  <si>
    <r>
      <t xml:space="preserve">Overall, please rate your impression of the effectiveness of these organizations in Angola. </t>
    </r>
    <r>
      <rPr>
        <i/>
        <sz val="9"/>
        <color rgb="FF000000"/>
        <rFont val="Calibri"/>
        <family val="2"/>
        <scheme val="minor"/>
      </rPr>
      <t>(1-Not effective at all, 10-Very effective)</t>
    </r>
  </si>
  <si>
    <t>Effectiveness</t>
  </si>
  <si>
    <t>The World Bank (IBRD)*</t>
  </si>
  <si>
    <t>The International Finance Corporation (IFC), the World Bank Group’s private sector arm*</t>
  </si>
  <si>
    <t>B5</t>
  </si>
  <si>
    <t>Achieving Development Results</t>
  </si>
  <si>
    <r>
      <t>To what extent does the World Bank Group’s work help to achieve development results in Angola?*</t>
    </r>
    <r>
      <rPr>
        <i/>
        <sz val="11"/>
        <color rgb="FF000000"/>
        <rFont val="Calibri"/>
        <family val="2"/>
        <scheme val="minor"/>
      </rPr>
      <t xml:space="preserve"> </t>
    </r>
    <r>
      <rPr>
        <i/>
        <sz val="9"/>
        <color rgb="FF000000"/>
        <rFont val="Calibri"/>
        <family val="2"/>
        <scheme val="minor"/>
      </rPr>
      <t>(1-To no degree at all, 10-To a very significant degree)</t>
    </r>
  </si>
  <si>
    <t>B6</t>
  </si>
  <si>
    <t>Influence Development Agenda</t>
  </si>
  <si>
    <r>
      <t xml:space="preserve">To what extent does the World Bank Group influence the development agenda in Angola?* </t>
    </r>
    <r>
      <rPr>
        <i/>
        <sz val="9"/>
        <color rgb="FF000000"/>
        <rFont val="Calibri"/>
        <family val="2"/>
        <scheme val="minor"/>
      </rPr>
      <t>(1-To no degree at all, 10-To a very significant degree)</t>
    </r>
  </si>
  <si>
    <t>C. World Bank Group’s Work and Engagement on the Ground</t>
  </si>
  <si>
    <t xml:space="preserve"> </t>
  </si>
  <si>
    <t>C1</t>
  </si>
  <si>
    <t>Staff Preparedness</t>
  </si>
  <si>
    <r>
      <t xml:space="preserve">To what extent do you believe the World Bank Group’s staff is well prepared (e.g., skills mix and knowledge) to help Angola solve its most complicated development challenges? </t>
    </r>
    <r>
      <rPr>
        <i/>
        <sz val="9"/>
        <color rgb="FF000000"/>
        <rFont val="Calibri"/>
        <family val="2"/>
        <scheme val="minor"/>
      </rPr>
      <t xml:space="preserve"> (1-To no degree at all, 10-To a very significant degree)</t>
    </r>
  </si>
  <si>
    <t>C2</t>
  </si>
  <si>
    <t xml:space="preserve">Adequately Staffed </t>
  </si>
  <si>
    <r>
      <t xml:space="preserve">To what extent do you believe the World Bank Group is adequately staffed in Angola?  </t>
    </r>
    <r>
      <rPr>
        <i/>
        <sz val="9"/>
        <color rgb="FF000000"/>
        <rFont val="Calibri"/>
        <family val="2"/>
        <scheme val="minor"/>
      </rPr>
      <t>(1-To no degree at all, 10-To a very significant degree)</t>
    </r>
  </si>
  <si>
    <r>
      <t>To what extent is the World Bank Group an effective development partner in Angola, in terms of each of the following?</t>
    </r>
    <r>
      <rPr>
        <i/>
        <sz val="9"/>
        <color rgb="FF000000"/>
        <rFont val="Calibri"/>
        <family val="2"/>
        <scheme val="minor"/>
      </rPr>
      <t xml:space="preserve"> (1-To no degree at all, 10-To a very significant degree)</t>
    </r>
  </si>
  <si>
    <t>C3</t>
  </si>
  <si>
    <t>Responsiveness to needs*</t>
  </si>
  <si>
    <t>C4</t>
  </si>
  <si>
    <t>Flexibility (in terms of the institution’s products and services)*</t>
  </si>
  <si>
    <t>C5</t>
  </si>
  <si>
    <t>Flexibility (in terms of changing country circumstances)*</t>
  </si>
  <si>
    <t>C6</t>
  </si>
  <si>
    <t>Being inclusive*</t>
  </si>
  <si>
    <t>C7</t>
  </si>
  <si>
    <t>Openness (sharing data and other information)*</t>
  </si>
  <si>
    <t>C8</t>
  </si>
  <si>
    <t>Collaboration with the Government*</t>
  </si>
  <si>
    <t>C9</t>
  </si>
  <si>
    <t>The speed in which it gets things accomplished on the ground*</t>
  </si>
  <si>
    <t>C10</t>
  </si>
  <si>
    <t>Helping to bring discipline/effective supervision to implementation of investment projects*</t>
  </si>
  <si>
    <t>C11</t>
  </si>
  <si>
    <t>Collaboration with civil society*</t>
  </si>
  <si>
    <t>C12</t>
  </si>
  <si>
    <t>Staff accessibility*</t>
  </si>
  <si>
    <t>C13</t>
  </si>
  <si>
    <t>Collaboration with other donors and development partners*</t>
  </si>
  <si>
    <t>C14</t>
  </si>
  <si>
    <t>Collaboration with the private sector*</t>
  </si>
  <si>
    <t>C15</t>
  </si>
  <si>
    <t>Straightforwardness and honesty*</t>
  </si>
  <si>
    <t>C16</t>
  </si>
  <si>
    <t>Treating clients and stakeholders in Angola with respect*</t>
  </si>
  <si>
    <t>C17</t>
  </si>
  <si>
    <t>Being a long-term partner*</t>
  </si>
  <si>
    <t>C18</t>
  </si>
  <si>
    <t xml:space="preserve">Acting with compassion and empathy </t>
  </si>
  <si>
    <t>C19</t>
  </si>
  <si>
    <t>Insisting on accountability through its lending (e.g., performance-based financing/resources tied to results)</t>
  </si>
  <si>
    <t>C20</t>
  </si>
  <si>
    <t>Measuring results effectively</t>
  </si>
  <si>
    <r>
      <t xml:space="preserve">To what extent do you agree/disagree with the following statements?  </t>
    </r>
    <r>
      <rPr>
        <i/>
        <sz val="9"/>
        <color rgb="FF000000"/>
        <rFont val="Calibri"/>
        <family val="2"/>
        <scheme val="minor"/>
      </rPr>
      <t>(1-Strongly disagree, 10-Strongly agree)</t>
    </r>
  </si>
  <si>
    <t>C21</t>
  </si>
  <si>
    <t>The World Bank Group disburses funds promptly</t>
  </si>
  <si>
    <t>C22</t>
  </si>
  <si>
    <t>The World Bank Group effectively monitors and evaluates the projects and programs it supports</t>
  </si>
  <si>
    <t>C23</t>
  </si>
  <si>
    <t>The World Bank Group’s approvals and reviews are done in a timely fashion</t>
  </si>
  <si>
    <t>C24</t>
  </si>
  <si>
    <t>The World Bank Group’s Environmental and Social Framework requirements are reasonable</t>
  </si>
  <si>
    <t>C25</t>
  </si>
  <si>
    <t>The World Bank Group’s conditions on its lending are reasonable</t>
  </si>
  <si>
    <t>C26</t>
  </si>
  <si>
    <t>The World Bank Group takes decisions quickly in Angola*</t>
  </si>
  <si>
    <t>C27</t>
  </si>
  <si>
    <t>Working with the World Bank Group increases Angola’s institutional capacity</t>
  </si>
  <si>
    <r>
      <t>To what extent do you agree/disagree with the following statements about the World Bank Group in Angola?</t>
    </r>
    <r>
      <rPr>
        <i/>
        <sz val="9"/>
        <color rgb="FF000000"/>
        <rFont val="Calibri"/>
        <family val="2"/>
        <scheme val="minor"/>
      </rPr>
      <t>(1-Strongly disagree, 10-Strongly agree)</t>
    </r>
  </si>
  <si>
    <t>C28</t>
  </si>
  <si>
    <t>The World Bank Group’s financial instruments (i.e., investment lending, Development Policy Loan, Trust Funds) meet the needs of Angola*</t>
  </si>
  <si>
    <t>C29</t>
  </si>
  <si>
    <t>The World Bank Group meets Angola’s needs for knowledge services (e.g., research, analysis, data, technical assistance)*</t>
  </si>
  <si>
    <t>C30</t>
  </si>
  <si>
    <t>Reimbursable Advisory Services (RAS)</t>
  </si>
  <si>
    <r>
      <t xml:space="preserve">To what extent do you believe that Angola received value for money from the World Bank Group’s Reimbursable Advisory Services (RAS)? </t>
    </r>
    <r>
      <rPr>
        <i/>
        <sz val="9"/>
        <color rgb="FF000000"/>
        <rFont val="Calibri"/>
        <family val="2"/>
        <scheme val="minor"/>
      </rPr>
      <t xml:space="preserve"> (1-To no degree at all, 10-To a very significant degree)</t>
    </r>
  </si>
  <si>
    <t>C31</t>
  </si>
  <si>
    <t>COVID-19 “Approach Paper”</t>
  </si>
  <si>
    <r>
      <t xml:space="preserve">The World Bank Group has provided real time advice and guidance to the government and policy makers, built on its COVID-19 “Approach Paper” published soon after the outbreak.  Please rate the usefulness of this more informal advice and guidance (e.g., informal discussions, memos, informal working papers) to the Angola government’s efforts to support citizens throughout this crisis? </t>
    </r>
    <r>
      <rPr>
        <i/>
        <sz val="9"/>
        <color rgb="FF000000"/>
        <rFont val="Calibri"/>
        <family val="2"/>
        <scheme val="minor"/>
      </rPr>
      <t xml:space="preserve"> (1-Not useful at all, 10-Very useful)</t>
    </r>
  </si>
  <si>
    <t>C32</t>
  </si>
  <si>
    <t xml:space="preserve">WBG Global Advocacy Role </t>
  </si>
  <si>
    <r>
      <t xml:space="preserve">How important is the World Bank Group’s global advocacy role in areas such as climate, health, gender, and debt?* </t>
    </r>
    <r>
      <rPr>
        <i/>
        <sz val="9"/>
        <color rgb="FF000000"/>
        <rFont val="Calibri"/>
        <family val="2"/>
        <scheme val="minor"/>
      </rPr>
      <t>(1-Not important at all; 10-Very important)</t>
    </r>
  </si>
  <si>
    <t>D. World Bank Group’s Support in Development Areas</t>
  </si>
  <si>
    <t>D1</t>
  </si>
  <si>
    <r>
      <t>How EFFECTIVE do you believe the World Bank Group is in terms of the work it does in the following areas of development in Angola?</t>
    </r>
    <r>
      <rPr>
        <i/>
        <sz val="11"/>
        <color rgb="FF000000"/>
        <rFont val="Calibri"/>
        <family val="2"/>
        <scheme val="minor"/>
      </rPr>
      <t xml:space="preserve"> </t>
    </r>
    <r>
      <rPr>
        <i/>
        <sz val="9"/>
        <color rgb="FF000000"/>
        <rFont val="Calibri"/>
        <family val="2"/>
        <scheme val="minor"/>
      </rPr>
      <t>(1-Not effective at all, 10-Very effective)</t>
    </r>
  </si>
  <si>
    <t>D2</t>
  </si>
  <si>
    <r>
      <t xml:space="preserve">The World Bank Group has provided fast track support to Angola related to the outbreak of COVID-19 since early 2020.  Please rate the World Bank Group’s effectiveness when considering this fast track support, if and as it applies to your country, in the following areas:   </t>
    </r>
    <r>
      <rPr>
        <i/>
        <sz val="9"/>
        <color rgb="FF000000"/>
        <rFont val="Calibri"/>
        <family val="2"/>
        <scheme val="minor"/>
      </rPr>
      <t>(1-Not effective at all, 10-Very effective)</t>
    </r>
  </si>
  <si>
    <t>Supporting health interventions for saving lives</t>
  </si>
  <si>
    <t>Education (e.g., transitioning to remote learning, ensuring access, etc.)</t>
  </si>
  <si>
    <t xml:space="preserve">Protecting poor people (social assistance/ social safety nets) </t>
  </si>
  <si>
    <t>Ensuring sustainable business growth and job creation</t>
  </si>
  <si>
    <t>Strengthening policies, institutions and investments for rebuilding better</t>
  </si>
  <si>
    <t xml:space="preserve">Macroeconomic stability and transparent debt management  </t>
  </si>
  <si>
    <t xml:space="preserve">E. World Bank Group’s Knowledge Work and Activities </t>
  </si>
  <si>
    <r>
      <t>In Angola, to what extent do you believe that the World Bank Group’s knowledge work and activities:</t>
    </r>
    <r>
      <rPr>
        <i/>
        <sz val="9"/>
        <color rgb="FF000000"/>
        <rFont val="Calibri"/>
        <family val="2"/>
        <scheme val="minor"/>
      </rPr>
      <t xml:space="preserve"> (1-To no degree at all, 10-To a very significant degree)</t>
    </r>
  </si>
  <si>
    <t>E2</t>
  </si>
  <si>
    <t>Are timely</t>
  </si>
  <si>
    <t>E3</t>
  </si>
  <si>
    <t>Include appropriate level of stakeholder involvement during preparation</t>
  </si>
  <si>
    <t>E4</t>
  </si>
  <si>
    <t>Lead to practical solutions</t>
  </si>
  <si>
    <t>E5</t>
  </si>
  <si>
    <t>Are source of relevant information on global good practices</t>
  </si>
  <si>
    <t>E6</t>
  </si>
  <si>
    <t>Are adequately disseminated</t>
  </si>
  <si>
    <t>E7</t>
  </si>
  <si>
    <t>Are translated enough into local language</t>
  </si>
  <si>
    <t>E8</t>
  </si>
  <si>
    <t>Are adaptable to Angola’s specific development challenges and country circumstances*</t>
  </si>
  <si>
    <t>E9</t>
  </si>
  <si>
    <t>Overall Evaluations</t>
  </si>
  <si>
    <r>
      <t>Overall, how significant a contribution do you believe the World Bank Group's knowledge work and activities make to development results in your country?*</t>
    </r>
    <r>
      <rPr>
        <i/>
        <sz val="9"/>
        <color theme="1"/>
        <rFont val="Calibri"/>
        <family val="2"/>
        <scheme val="minor"/>
      </rPr>
      <t xml:space="preserve"> (1-Not significant at all, 10-Very significant)</t>
    </r>
  </si>
  <si>
    <t>E10</t>
  </si>
  <si>
    <r>
      <t xml:space="preserve">Overall, how would you rate the technical quality of the World Bank Group's knowledge work and activities?* </t>
    </r>
    <r>
      <rPr>
        <i/>
        <sz val="9"/>
        <color rgb="FF000000"/>
        <rFont val="Calibri"/>
        <family val="2"/>
        <scheme val="minor"/>
      </rPr>
      <t>(1-Very low technical quality, 10-Very high technical quality)</t>
    </r>
  </si>
  <si>
    <t>G. Communication and Information Sharing</t>
  </si>
  <si>
    <t>Over the past SIX MONTHS, on average how often did you do any of the following related to the World Bank Group (WBG)?</t>
  </si>
  <si>
    <t xml:space="preserve">Percentage of Respondents </t>
  </si>
  <si>
    <t>Every few days</t>
  </si>
  <si>
    <t>Every few weeks</t>
  </si>
  <si>
    <t>Every few months</t>
  </si>
  <si>
    <t>Not at all</t>
  </si>
  <si>
    <t>Read, viewed or heard a story about the WBG in local media (newspaper, magazine, TV, radio)</t>
  </si>
  <si>
    <t>Read, viewed or heard a story about the WBG in global media (newspaper, magazine, TV, radio)</t>
  </si>
  <si>
    <t>Interacted with the WBG on Social Media (e.g., read a post or tweet, liked, commented, shared, retweeted)</t>
  </si>
  <si>
    <t>Visited a WBG website (e.g., read a blog, used data)</t>
  </si>
  <si>
    <t>Attended an event/conference hosted by the WBG</t>
  </si>
  <si>
    <t>Watched a webinar or online event hosted by the WBG</t>
  </si>
  <si>
    <t xml:space="preserve">Read some or all of a WBG research paper or publication </t>
  </si>
  <si>
    <t>Met professionally with WBG staff</t>
  </si>
  <si>
    <t>Read a WBG e-newsletter</t>
  </si>
  <si>
    <t>Thinking more specifically about the coronavirus/COVID-19 vaccine that has been made available in your country, please indicate whether you agree/disagree with each of the following statements.</t>
  </si>
  <si>
    <t>A8</t>
  </si>
  <si>
    <t>Strongly disagree</t>
  </si>
  <si>
    <t>Somewhat disagree</t>
  </si>
  <si>
    <t>Neither agree nor disagree</t>
  </si>
  <si>
    <t>Somewhat agree</t>
  </si>
  <si>
    <t>Strongly agree</t>
  </si>
  <si>
    <t>The COVID-19 vaccine is safe</t>
  </si>
  <si>
    <t>The COVID-19 vaccine is effective</t>
  </si>
  <si>
    <t>I will get the COVID-19 vaccine if I can</t>
  </si>
  <si>
    <t>Stakeholder recoding for Appendix B</t>
  </si>
  <si>
    <t>freq</t>
  </si>
  <si>
    <t>recoded</t>
  </si>
  <si>
    <t>1</t>
  </si>
  <si>
    <t>2</t>
  </si>
  <si>
    <t>3</t>
  </si>
  <si>
    <t>4</t>
  </si>
  <si>
    <t>5</t>
  </si>
  <si>
    <t>6</t>
  </si>
  <si>
    <t>7</t>
  </si>
  <si>
    <t>8</t>
  </si>
  <si>
    <t>9</t>
  </si>
  <si>
    <t>10</t>
  </si>
  <si>
    <t>11</t>
  </si>
  <si>
    <t>12</t>
  </si>
  <si>
    <t>13</t>
  </si>
  <si>
    <t>14</t>
  </si>
  <si>
    <t>15</t>
  </si>
  <si>
    <t>16</t>
  </si>
  <si>
    <t>17</t>
  </si>
  <si>
    <t>18</t>
  </si>
  <si>
    <t>19</t>
  </si>
  <si>
    <t>Other (please specify):  _____________________</t>
  </si>
  <si>
    <t>20</t>
  </si>
  <si>
    <t>n_recoded</t>
  </si>
  <si>
    <t>Office of President/Minister/Parliamentarian</t>
  </si>
  <si>
    <t>Employee of Ministry</t>
  </si>
  <si>
    <t>PIU/Consultant/Contractor</t>
  </si>
  <si>
    <t>Local Government</t>
  </si>
  <si>
    <t>Other Government Insitutions</t>
  </si>
  <si>
    <t>Private Sector</t>
  </si>
  <si>
    <t>Civil Society</t>
  </si>
  <si>
    <t>Academia</t>
  </si>
  <si>
    <t xml:space="preserve">Appendix B: Responses to Selected Questions by Stakeholder Groups (single and multiple choice questions)   </t>
  </si>
  <si>
    <t xml:space="preserve">H3. Currently, do you professionally collaborate/work with the World Bank Group (IDA, IFC, MIGA, ICSID) in your country? </t>
  </si>
  <si>
    <t>Percentage of Respondents 
(Responses combined)</t>
  </si>
  <si>
    <t>Other Government Institutions</t>
  </si>
  <si>
    <t>Private Sector/         Financial Sector</t>
  </si>
  <si>
    <t>H4. If yes, which of the following agencies of the World Bank Group do you primarily collaborate/work with in Angola? (Select only ONE response)</t>
  </si>
  <si>
    <t>The World Bank (IDA)</t>
  </si>
  <si>
    <t>A. OVERALL CONTEXT</t>
  </si>
  <si>
    <t>A1. In general, would you say that Angola is headed in ... ?</t>
  </si>
  <si>
    <t>p value</t>
  </si>
  <si>
    <t>The right direction*</t>
  </si>
  <si>
    <t>The wrong direction*</t>
  </si>
  <si>
    <t>A2. Do you think that economic opportunity for citizens in Angola is … ?</t>
  </si>
  <si>
    <t>Decreasing*</t>
  </si>
  <si>
    <t>*Significantly different between stakeholder groups</t>
  </si>
  <si>
    <t>A3.  Please identify which of the following development priorities you consider the most important in Angola.  (Choose no more than 5)</t>
  </si>
  <si>
    <t>Water and sanitation*</t>
  </si>
  <si>
    <t>Financial markets*</t>
  </si>
  <si>
    <t>Social protection*</t>
  </si>
  <si>
    <t>Gender equity</t>
  </si>
  <si>
    <t>Private sector development*</t>
  </si>
  <si>
    <t>Education*</t>
  </si>
  <si>
    <t>Public sector governance/reform</t>
  </si>
  <si>
    <t>Economic growth*</t>
  </si>
  <si>
    <t>Equality of opportunity</t>
  </si>
  <si>
    <t>National debt*</t>
  </si>
  <si>
    <t>Trade and exports*</t>
  </si>
  <si>
    <t>Natural resource management</t>
  </si>
  <si>
    <t>A4.  Poverty reduction is a broad term that encompasses work in many different areas. Which THREE areas of development listed below do you believe would contribute most to reducing poverty in Angola?   (Choose no more than THREE)</t>
  </si>
  <si>
    <t>Disease*</t>
  </si>
  <si>
    <t>Climate change (e.g., mitigation, adaptation)*</t>
  </si>
  <si>
    <t>Job creation/employment*</t>
  </si>
  <si>
    <t>A5. The COVID-19 pandemic has stressed many aspects of Angola’s growth and development. In which areas would you like to see the Angola government focus most of its efforts related to the impact of COVID-19 over the next six months to a year?   (Choose no more than THREE)</t>
  </si>
  <si>
    <t>Providing direct non-financial support to citizens</t>
  </si>
  <si>
    <t>Fair and equal distribution of a COVID-19 vaccine*</t>
  </si>
  <si>
    <t>Poverty and inequality*</t>
  </si>
  <si>
    <t>Public service delivery</t>
  </si>
  <si>
    <t>Providing direct financial support to businesses*</t>
  </si>
  <si>
    <t>A6.  When economic and/or social reform efforts fail or are slow to take place in Angola, which of the following would you attribute this to?   (Choose no more than 2)</t>
  </si>
  <si>
    <t>Inadequate level of donor coordination*</t>
  </si>
  <si>
    <t>Reforms are not well thought out in light of country challenges*</t>
  </si>
  <si>
    <t>Inadequate level of capacity in the government*</t>
  </si>
  <si>
    <t>Pressure from outside interest groups</t>
  </si>
  <si>
    <t>SECTION B:  OVERALL ATTITUDES TOWARD THE WORLD BANK GROUP</t>
  </si>
  <si>
    <t>B8. When thinking about the World Bank Group’s role in Angola, which activity do you VALUE the most?  (Choose no more than 2)</t>
  </si>
  <si>
    <t>Mobilizing third party financial resources*</t>
  </si>
  <si>
    <t>Donor coordination*</t>
  </si>
  <si>
    <t>Reimbursable Advisory Services (RAS)*</t>
  </si>
  <si>
    <t>Informal advice that World Bank Group’s staff provides</t>
  </si>
  <si>
    <t>Financial resources*</t>
  </si>
  <si>
    <t>Promoting knowledge sharing*</t>
  </si>
  <si>
    <t>Implementation support*</t>
  </si>
  <si>
    <t>B9. Which of the following do you identify as the World Bank Group’s greatest WEAKNESSES in its work in Angola?  (Choose no more than 2)</t>
  </si>
  <si>
    <t>Staff too inaccessible*</t>
  </si>
  <si>
    <t>Not collaborating enough with partners such as bilaterals, multilaterals, trust funds, UN*</t>
  </si>
  <si>
    <t>Not aligned with country priorities*</t>
  </si>
  <si>
    <t>World Bank Group’s processes too slow and complex*</t>
  </si>
  <si>
    <t>Not collaborating enough with civil society*</t>
  </si>
  <si>
    <t>Arrogant in its approach*</t>
  </si>
  <si>
    <t>B10. When thinking about how the World Bank Group can have the most impact on development results in Angola, which sectors do you believe the World Bank Group should prioritize with its resources (financial and knowledge services) in Angola?    (Choose no more than THREE)</t>
  </si>
  <si>
    <t>Agriculture and rural development*</t>
  </si>
  <si>
    <t>Climate change*</t>
  </si>
  <si>
    <t>SECTION E:  WORLD BANK GROUP’S KNOWLEDGE WORK AND ACTIVITIES (i.e., analysis, studies, research, data, reports, conferences)</t>
  </si>
  <si>
    <t>E1. How frequently do you consult World Bank Group’s knowledge work and activities in the work you do?</t>
  </si>
  <si>
    <t>Weekly*</t>
  </si>
  <si>
    <t>A few times a year*</t>
  </si>
  <si>
    <t>SECTION F:  THE FUTURE ROLE OF THE WORLD BANK GROUP IN Angola</t>
  </si>
  <si>
    <t>F1. Which of the following SHOULD the World Bank Group do to make itself of greater value in Angola?   (Choose no more than 2)</t>
  </si>
  <si>
    <t>Help to bring discipline/effective supervision to implementation of World Bank Group projects*</t>
  </si>
  <si>
    <t>Collaborate more effectively with Government clients*</t>
  </si>
  <si>
    <t>Offer more innovative financial products and services*</t>
  </si>
  <si>
    <t>Engage more effectively with civil society*</t>
  </si>
  <si>
    <t>Improve the quality of its experts as related to Angola’s specific challenges*</t>
  </si>
  <si>
    <t>F2.  In addition to the regular relations with the national government, which TWO of the following groups should the World Bank Group collaborate with more in your country?  (Choose no more than 3)</t>
  </si>
  <si>
    <t>Private sector*</t>
  </si>
  <si>
    <t>Local government*</t>
  </si>
  <si>
    <t>NGOs/Community Based Organizations*</t>
  </si>
  <si>
    <t>Academia/think tanks/research institutes*</t>
  </si>
  <si>
    <t>Media*</t>
  </si>
  <si>
    <t>F3. Which THREE areas below, if any, would benefit most from the World Bank Group’s support to help ensure that your country has fair and equitable access to the vaccines necessary to alter the course of the COVID-19 pandemic? (Choose no more than THREE)</t>
  </si>
  <si>
    <t>Assess country’s readiness for vaccine distribution*</t>
  </si>
  <si>
    <t>Training health workers*</t>
  </si>
  <si>
    <t>SECTION G:  COMMUNICATION AND INFORMATION SHARING</t>
  </si>
  <si>
    <t>G2.  How do you get most of your information about economic and social development issues in Angola?   (Choose no more than TWO)</t>
  </si>
  <si>
    <t>Local radio*</t>
  </si>
  <si>
    <t>Local newspapers*</t>
  </si>
  <si>
    <t>International newspapers  *</t>
  </si>
  <si>
    <t>Local television *</t>
  </si>
  <si>
    <t>International television*</t>
  </si>
  <si>
    <t>Social media*</t>
  </si>
  <si>
    <t>G3.  How would you prefer to recieve information about the World Bank Group?   (Choose no more than 3)</t>
  </si>
  <si>
    <t>World Bank Group’s publications and other written materials*</t>
  </si>
  <si>
    <t>e-Newsletters*</t>
  </si>
  <si>
    <t>World Bank Group’s seminars/workshops/conferences *</t>
  </si>
  <si>
    <t>Social media (e.g., blogs, Facebook, Twitter, YouTube, Flickr)*</t>
  </si>
  <si>
    <t>Direct contact with World Bank Group (i.e., face to face meetings/discussions)*</t>
  </si>
  <si>
    <t>G5.  What do you use primarily when visiting a World Bank Group website?  (Select only 1 response)</t>
  </si>
  <si>
    <t>Phone*</t>
  </si>
  <si>
    <t>Computer/laptop*</t>
  </si>
  <si>
    <t>Appendix B: Responses to Selected Questions by Stakeholder Groups (scale questions)</t>
  </si>
  <si>
    <t>SECTION A:  OVERALL CONTEXT</t>
  </si>
  <si>
    <t>To what extent do you trust each of the following groups to do what is right?(1-"To no degree at all", 10-"To a very significant degree")</t>
  </si>
  <si>
    <t>Private Sector/Financial Sector</t>
  </si>
  <si>
    <t>The World Bank Group</t>
  </si>
  <si>
    <t>How familiar are you with the work of these organizations in Angola?(1-"Not familiar at all", 10-"Extremely Familiar")</t>
  </si>
  <si>
    <t>B2-B3</t>
  </si>
  <si>
    <t>To what extent do you agree/disagree with the following statements about the World Bank Group’s work in Angola?(1-"Strongly disagree", 10-"Strongly agree")</t>
  </si>
  <si>
    <t>Overall the World Bank Group currently plays a relevant role in development in Angola*</t>
  </si>
  <si>
    <t>The World Bank Group’s work is aligned with what I consider the development priorities for Angola</t>
  </si>
  <si>
    <t>Overall, please rate your impression of the effectiveness of these organizations in Angola.(1-"Not effective at all", 10-"Very effective")</t>
  </si>
  <si>
    <t>To what extent does the World Bank Group’s work help to achieve development results in Angola?(1-"To no degree at all", 10-"To a very significant degree")</t>
  </si>
  <si>
    <t>To what extent does the World Bank Group’s work help to achieve development results in Angola?*</t>
  </si>
  <si>
    <t>To what extent does the World Bank Group influence the development agenda in Angola?(1-"To no degree at all", 10-"To a very significant degree")</t>
  </si>
  <si>
    <t>To what extent does the World Bank Group influence the development agenda in Angola?*</t>
  </si>
  <si>
    <t>SECTION C:  WORLD BANK GROUP’S WORK AND ENGAGEMENT ON THE GROUND</t>
  </si>
  <si>
    <t>To what extent do you believe the World Bank Group’s staff is well prepared (e.g., skills mix and knowledge) to help Angola solve its most complicated development challenges?(1-"To no degree at all", 10-"To a very significant degree")</t>
  </si>
  <si>
    <t>To what extent do you believe the World Bank Group’s staff is well prepared (e.g., skills mix and knowledge) to help Angola solve its most complicated development challenges?</t>
  </si>
  <si>
    <t>To what extent do you believe the World Bank Group is adequately staffed in Angola? (1-"To no degree at all", 10-"To a very significant degree")</t>
  </si>
  <si>
    <t xml:space="preserve">To what extent do you believe the World Bank Group is adequately staffed in Angola? </t>
  </si>
  <si>
    <t>C3-C14</t>
  </si>
  <si>
    <t>To what extent is the World Bank Group an effective development partner in Angola, in terms of each of the following? (1-"To no degree at all", 10-"To a very significant degree")</t>
  </si>
  <si>
    <t>Responsiveness to needs</t>
  </si>
  <si>
    <t>Flexibility (in terms of the institution’s products and services)</t>
  </si>
  <si>
    <t>Flexibility (in terms of changing country circumstances)</t>
  </si>
  <si>
    <t>Being inclusive</t>
  </si>
  <si>
    <t>Openness (sharing data and other information)</t>
  </si>
  <si>
    <t>Collaboration with the Government</t>
  </si>
  <si>
    <t>С9</t>
  </si>
  <si>
    <t>The speed in which it gets things accomplished on the ground</t>
  </si>
  <si>
    <t>С10</t>
  </si>
  <si>
    <t>С11</t>
  </si>
  <si>
    <t>Collaboration with civil society</t>
  </si>
  <si>
    <t>С12</t>
  </si>
  <si>
    <t>Staff accessibility</t>
  </si>
  <si>
    <t>С13</t>
  </si>
  <si>
    <t>С14</t>
  </si>
  <si>
    <t>Collaboration with the private sector</t>
  </si>
  <si>
    <t>С15</t>
  </si>
  <si>
    <t>Straightforwardness and honesty</t>
  </si>
  <si>
    <t>С16</t>
  </si>
  <si>
    <t>Treating clients and stakeholders in Angola with respect</t>
  </si>
  <si>
    <t>С17</t>
  </si>
  <si>
    <t>С18</t>
  </si>
  <si>
    <t>С19</t>
  </si>
  <si>
    <t>С20</t>
  </si>
  <si>
    <t>C15-C22</t>
  </si>
  <si>
    <t>To what extent do you agree/disagree with the following statements?(1-"Strongly disagree", 10-"Strongly agree")</t>
  </si>
  <si>
    <t>С21</t>
  </si>
  <si>
    <t>С22</t>
  </si>
  <si>
    <t>С23</t>
  </si>
  <si>
    <t>С24</t>
  </si>
  <si>
    <t>С25</t>
  </si>
  <si>
    <t>С26</t>
  </si>
  <si>
    <t>The World Bank Group takes decisions quickly in Angola</t>
  </si>
  <si>
    <t>С27</t>
  </si>
  <si>
    <t>Working with the World Bank Group increases Angola’s institutional capacity*</t>
  </si>
  <si>
    <t>C28-C29</t>
  </si>
  <si>
    <t>To what extent do you agree/disagree with the following statements about the World Bank Group in Angola?(1-"Strongly disagree", 10-"Strongly agree")</t>
  </si>
  <si>
    <t>The World Bank Group’s financial instruments (i.e., investment lending, Development Policy Loan, Trust Funds, etc.) meet the needs of Angola</t>
  </si>
  <si>
    <t>The World Bank Group meets Angola’s needs for knowledge services (e.g., research, analysis, data, technical assistance)</t>
  </si>
  <si>
    <t xml:space="preserve"> SECTION E:  WORLD BANK GROUP’S KNOWLEDGE WORK AND ACTIVITIES (i.e., analysis, studies, research, data, reports, conferences)</t>
  </si>
  <si>
    <t>E2-E7</t>
  </si>
  <si>
    <t>In Angola, to what extent do you believe that the World Bank Group’s knowledge work and activities:(1-"To no degree at all", 10-"To a very significant degree")</t>
  </si>
  <si>
    <t>Include appropriate level of stakeholder involvement during preparation*</t>
  </si>
  <si>
    <t>Are source of relevant information on global good practices*</t>
  </si>
  <si>
    <t>Overall, how significant a contribution do you believe the World Bank Group's knowledge work and activities make to development results in your country?</t>
  </si>
  <si>
    <t>(1-"Not significant at all", 10-"Very significant")</t>
  </si>
  <si>
    <t>Overall, how would you rate the technical quality of the World Bank Group's knowledge work and activities?*</t>
  </si>
  <si>
    <t>(1-"Very low technical quality", 10-"Very high technical quality")</t>
  </si>
  <si>
    <r>
      <t xml:space="preserve">Appendix C: Responses to Selected Questions by Year                                                                  </t>
    </r>
    <r>
      <rPr>
        <i/>
        <sz val="15"/>
        <color theme="1"/>
        <rFont val="Calibri"/>
        <family val="2"/>
        <scheme val="minor"/>
      </rPr>
      <t>Only comparable questions are listed</t>
    </r>
  </si>
  <si>
    <t>p-value</t>
  </si>
  <si>
    <t>MEAN</t>
  </si>
  <si>
    <t>C3-C17</t>
  </si>
  <si>
    <t>To what extent is the World Bank Group an effective development partner in Angola, in terms of each of the following?  (1-"To no degree at all", 10-"To a very significant degree")</t>
  </si>
  <si>
    <t>Helping to bring discipline/effective supervision to implementation of investment projects</t>
  </si>
  <si>
    <t>Being a long-term partner</t>
  </si>
  <si>
    <t>C21-C27</t>
  </si>
  <si>
    <t>The World Bank Group disburses funds promptly*</t>
  </si>
  <si>
    <t>The World Bank Group’s approvals and reviews are done in a timely fashion*</t>
  </si>
  <si>
    <t>The World Bank Group’s conditions on its lending are reasonable*</t>
  </si>
  <si>
    <t>The World Bank Group’s financial instruments*</t>
  </si>
  <si>
    <t>The World Bank Group meets Angola’s needs for knowledge services*</t>
  </si>
  <si>
    <t>To what extent do you believe that Angola received value for money from the World Bank Group’s Reimbursable Advisory Services (RAS)?(1-"To no degree at all", 10-"To a very significant degree")</t>
  </si>
  <si>
    <t>To what extent do you believe that Angola received value for money from the World Bank Group’s Reimbursable Advisory Services (RAS)?*</t>
  </si>
  <si>
    <t>SECTION D:  WORLD BANK GROUP’S SUPPORT IN DEVELOPMENT AREAS</t>
  </si>
  <si>
    <t>How EFFECTIVE do you believe the World Bank Group is in terms of the work it does in the following areas of development in Angola? (1-"Not effective at all", 10-"Very Effective")</t>
  </si>
  <si>
    <t>D1_1</t>
  </si>
  <si>
    <t>D1_2</t>
  </si>
  <si>
    <t>D1_3</t>
  </si>
  <si>
    <t>D1_4</t>
  </si>
  <si>
    <t>D1_5</t>
  </si>
  <si>
    <t xml:space="preserve">Public sector governance/reform* </t>
  </si>
  <si>
    <t>D1_6</t>
  </si>
  <si>
    <t>D1_7</t>
  </si>
  <si>
    <t>D1_8</t>
  </si>
  <si>
    <t>Energy*</t>
  </si>
  <si>
    <t>D1_9</t>
  </si>
  <si>
    <t>D1_10</t>
  </si>
  <si>
    <t>D1_11</t>
  </si>
  <si>
    <t>Health*</t>
  </si>
  <si>
    <t>D1_12</t>
  </si>
  <si>
    <t>D1_13</t>
  </si>
  <si>
    <t>D1_14</t>
  </si>
  <si>
    <t>D1_15</t>
  </si>
  <si>
    <t>D1_16</t>
  </si>
  <si>
    <t>Poverty reduction*</t>
  </si>
  <si>
    <t>D1_17</t>
  </si>
  <si>
    <t>Anti-corruption*</t>
  </si>
  <si>
    <t>D1_18</t>
  </si>
  <si>
    <t>D1_19</t>
  </si>
  <si>
    <t>Equality of opportunity*</t>
  </si>
  <si>
    <t>Are timely*</t>
  </si>
  <si>
    <t>Lead to practical solutions*</t>
  </si>
  <si>
    <t>Are adequately disseminated*</t>
  </si>
  <si>
    <t>Are translated enough into local language*</t>
  </si>
  <si>
    <t>Overall, how significant a contribution do you believe the World Bank Group's knowledge work and activities make to development results in your country?*</t>
  </si>
  <si>
    <t>Overall, how would you rate the technical quality of the World Bank Group's knowledge work and activities?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</si>
</sst>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
    <numFmt numFmtId="166" formatCode="###0.00"/>
    <numFmt numFmtId="167" formatCode="0.0"/>
    <numFmt numFmtId="168" formatCode="###0.0"/>
    <numFmt numFmtId="169" formatCode="0E+00"/>
  </numFmts>
  <fonts count="62">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0000"/>
      <name val="Calibri"/>
      <family val="2"/>
      <scheme val="minor"/>
    </font>
    <font>
      <b/>
      <sz val="11"/>
      <color rgb="FF000000"/>
      <name val="Calibri"/>
      <family val="2"/>
      <scheme val="minor"/>
    </font>
    <font>
      <i/>
      <sz val="9"/>
      <color rgb="FF000000"/>
      <name val="Calibri"/>
      <family val="2"/>
      <scheme val="minor"/>
    </font>
    <font>
      <b/>
      <i/>
      <sz val="11"/>
      <color theme="1"/>
      <name val="Calibri"/>
      <family val="2"/>
    </font>
    <font>
      <b/>
      <i/>
      <sz val="11"/>
      <color theme="1"/>
      <name val="Calibri"/>
      <family val="2"/>
      <scheme val="minor"/>
    </font>
    <font>
      <sz val="8"/>
      <name val="Calibri"/>
      <family val="2"/>
      <scheme val="minor"/>
    </font>
    <font>
      <i/>
      <sz val="11"/>
      <color rgb="FF000000"/>
      <name val="Calibri"/>
      <family val="2"/>
      <scheme val="minor"/>
    </font>
    <font>
      <i/>
      <sz val="9"/>
      <color theme="1"/>
      <name val="Calibri"/>
      <family val="2"/>
      <scheme val="minor"/>
    </font>
    <font>
      <b/>
      <sz val="14"/>
      <color rgb="FF000000"/>
      <name val="Calibri"/>
      <family val="2"/>
      <scheme val="minor"/>
    </font>
    <font>
      <sz val="10"/>
      <color rgb="FF000000"/>
      <name val="Calibri"/>
      <family val="2"/>
      <scheme val="minor"/>
    </font>
    <font>
      <sz val="12"/>
      <color rgb="FF000000"/>
      <name val="Calibri"/>
      <family val="2"/>
      <scheme val="minor"/>
    </font>
    <font>
      <b/>
      <sz val="11"/>
      <color theme="1"/>
      <name val="Calibri"/>
      <family val="2"/>
      <scheme val="minor"/>
    </font>
    <font>
      <sz val="11"/>
      <name val="Calibri"/>
      <family val="2"/>
      <scheme val="minor"/>
    </font>
    <font>
      <b/>
      <sz val="12"/>
      <color theme="1"/>
      <name val="Calibri"/>
      <family val="2"/>
      <scheme val="minor"/>
    </font>
    <font>
      <sz val="9"/>
      <name val="Calibri"/>
      <family val="2"/>
      <scheme val="minor"/>
    </font>
    <font>
      <b/>
      <sz val="11"/>
      <name val="Calibri"/>
      <family val="2"/>
      <scheme val="minor"/>
    </font>
    <font>
      <sz val="10"/>
      <name val="Arial"/>
      <family val="2"/>
    </font>
    <font>
      <b/>
      <sz val="8"/>
      <name val="Calibri"/>
      <family val="2"/>
      <scheme val="minor"/>
    </font>
    <font>
      <b/>
      <sz val="9"/>
      <color indexed="8"/>
      <name val="Calibri"/>
      <family val="2"/>
      <scheme val="minor"/>
    </font>
    <font>
      <b/>
      <sz val="9"/>
      <name val="Calibri"/>
      <family val="2"/>
      <scheme val="minor"/>
    </font>
    <font>
      <sz val="10"/>
      <color indexed="8"/>
      <name val="Calibri"/>
      <family val="2"/>
      <scheme val="minor"/>
    </font>
    <font>
      <sz val="10"/>
      <color rgb="FF000000"/>
      <name val="Calibri"/>
      <family val="2"/>
    </font>
    <font>
      <i/>
      <sz val="9"/>
      <color indexed="8"/>
      <name val="Calibri"/>
      <family val="2"/>
      <scheme val="minor"/>
    </font>
    <font>
      <sz val="11"/>
      <color rgb="FF000000"/>
      <name val="Calibri"/>
      <family val="2"/>
      <charset val="204"/>
    </font>
    <font>
      <b/>
      <sz val="12"/>
      <name val="Calibri"/>
      <family val="2"/>
      <scheme val="minor"/>
    </font>
    <font>
      <sz val="9"/>
      <color theme="1"/>
      <name val="Arial"/>
      <family val="2"/>
    </font>
    <font>
      <sz val="10"/>
      <name val="Calibri"/>
      <family val="2"/>
      <scheme val="minor"/>
    </font>
    <font>
      <sz val="9"/>
      <color indexed="8"/>
      <name val="Calibri"/>
      <family val="2"/>
      <scheme val="minor"/>
    </font>
    <font>
      <b/>
      <sz val="12"/>
      <color indexed="8"/>
      <name val="Calibri"/>
      <family val="2"/>
      <scheme val="minor"/>
    </font>
    <font>
      <b/>
      <sz val="11"/>
      <color indexed="8"/>
      <name val="Calibri"/>
      <family val="2"/>
      <scheme val="minor"/>
    </font>
    <font>
      <b/>
      <sz val="10"/>
      <color indexed="8"/>
      <name val="Calibri"/>
      <family val="2"/>
      <scheme val="minor"/>
    </font>
    <font>
      <b/>
      <sz val="12"/>
      <color rgb="FF000000"/>
      <name val="Calibri"/>
      <family val="2"/>
      <scheme val="minor"/>
    </font>
    <font>
      <sz val="9.5"/>
      <color indexed="8"/>
      <name val="Calibri"/>
      <family val="2"/>
      <scheme val="minor"/>
    </font>
    <font>
      <sz val="9.5"/>
      <name val="Calibri"/>
      <family val="2"/>
      <scheme val="minor"/>
    </font>
    <font>
      <b/>
      <sz val="10"/>
      <color rgb="FF000000"/>
      <name val="Calibri"/>
      <family val="2"/>
      <scheme val="minor"/>
    </font>
    <font>
      <b/>
      <sz val="10"/>
      <name val="Calibri"/>
      <family val="2"/>
      <scheme val="minor"/>
    </font>
    <font>
      <b/>
      <sz val="9"/>
      <color theme="1"/>
      <name val="Arial"/>
      <family val="2"/>
    </font>
    <font>
      <sz val="10"/>
      <color theme="1"/>
      <name val="Arial"/>
      <family val="2"/>
    </font>
    <font>
      <b/>
      <sz val="9"/>
      <name val="Arial"/>
      <family val="2"/>
    </font>
    <font>
      <sz val="7.5"/>
      <name val="Arial"/>
      <family val="2"/>
    </font>
    <font>
      <sz val="9"/>
      <name val="Calibri (Body)"/>
    </font>
    <font>
      <sz val="8"/>
      <color theme="1"/>
      <name val="Arial"/>
      <family val="2"/>
    </font>
    <font>
      <b/>
      <sz val="8"/>
      <color theme="1"/>
      <name val="Arial"/>
      <family val="2"/>
    </font>
    <font>
      <sz val="11"/>
      <color theme="1"/>
      <name val="Calibri"/>
      <family val="2"/>
      <charset val="204"/>
      <scheme val="minor"/>
    </font>
    <font>
      <b/>
      <sz val="10"/>
      <color theme="1"/>
      <name val="Calibri"/>
      <family val="2"/>
      <scheme val="minor"/>
    </font>
    <font>
      <sz val="10"/>
      <color theme="1"/>
      <name val="Calibri"/>
      <family val="2"/>
      <scheme val="minor"/>
    </font>
    <font>
      <b/>
      <sz val="11"/>
      <color rgb="FF000000"/>
      <name val="Calibri"/>
      <family val="2"/>
      <charset val="204"/>
      <scheme val="minor"/>
    </font>
    <font>
      <b/>
      <sz val="10"/>
      <color rgb="FF000000"/>
      <name val="Calibri"/>
      <family val="2"/>
      <charset val="204"/>
      <scheme val="minor"/>
    </font>
    <font>
      <sz val="10"/>
      <color rgb="FF000000"/>
      <name val="Calibri"/>
      <family val="2"/>
      <charset val="204"/>
      <scheme val="minor"/>
    </font>
    <font>
      <sz val="10"/>
      <color theme="1"/>
      <name val="Calibri"/>
      <family val="2"/>
      <charset val="204"/>
      <scheme val="minor"/>
    </font>
    <font>
      <sz val="10"/>
      <name val="Calibri"/>
      <family val="2"/>
      <charset val="204"/>
    </font>
    <font>
      <sz val="10"/>
      <color rgb="FF000000"/>
      <name val="Calibri"/>
      <family val="2"/>
      <charset val="204"/>
    </font>
    <font>
      <b/>
      <sz val="15"/>
      <color rgb="FF000000"/>
      <name val="Calibri"/>
      <family val="2"/>
      <scheme val="minor"/>
    </font>
    <font>
      <b/>
      <sz val="15"/>
      <color theme="1"/>
      <name val="Calibri"/>
      <family val="2"/>
      <scheme val="minor"/>
    </font>
    <font>
      <b/>
      <sz val="15"/>
      <name val="Calibri"/>
      <family val="2"/>
      <scheme val="minor"/>
    </font>
    <font>
      <i/>
      <sz val="15"/>
      <color theme="1"/>
      <name val="Calibri"/>
      <family val="2"/>
      <scheme val="minor"/>
    </font>
    <font>
      <b/>
      <sz val="9"/>
      <color theme="1"/>
      <name val="Arial"/>
      <family val="2"/>
      <charset val="204"/>
    </font>
  </fonts>
  <fills count="17">
    <fill>
      <patternFill patternType="none"/>
    </fill>
    <fill>
      <patternFill patternType="gray125"/>
    </fill>
    <fill>
      <patternFill patternType="solid">
        <fgColor rgb="FF00B0F0"/>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rgb="FFFFC000"/>
        <bgColor indexed="64"/>
      </patternFill>
    </fill>
    <fill>
      <patternFill patternType="solid">
        <fgColor rgb="FFFFFF00"/>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rgb="FFD9E8BE"/>
        <bgColor indexed="64"/>
      </patternFill>
    </fill>
    <fill>
      <patternFill patternType="solid">
        <fgColor rgb="FFD8EEC0"/>
        <bgColor indexed="64"/>
      </patternFill>
    </fill>
    <fill>
      <patternFill patternType="solid">
        <fgColor theme="0"/>
        <bgColor indexed="64"/>
      </patternFill>
    </fill>
    <fill>
      <patternFill patternType="solid">
        <fgColor theme="5" tint="0.59999389629810485"/>
        <bgColor indexed="64"/>
      </patternFill>
    </fill>
    <fill>
      <patternFill patternType="solid">
        <fgColor rgb="FFFFF2CC"/>
        <bgColor indexed="64"/>
      </patternFill>
    </fill>
    <fill>
      <patternFill patternType="solid">
        <fgColor theme="0" tint="-0.249977111117893"/>
        <bgColor indexed="64"/>
      </patternFill>
    </fill>
  </fills>
  <borders count="6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right style="thin">
        <color auto="1"/>
      </right>
      <top style="medium">
        <color indexed="64"/>
      </top>
      <bottom style="medium">
        <color indexed="64"/>
      </bottom>
      <diagonal/>
    </border>
    <border>
      <left/>
      <right style="thin">
        <color indexed="64"/>
      </right>
      <top style="thin">
        <color indexed="64"/>
      </top>
      <bottom style="thin">
        <color indexed="64"/>
      </bottom>
      <diagonal/>
    </border>
    <border>
      <left style="thin">
        <color auto="1"/>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auto="1"/>
      </right>
      <top style="thin">
        <color auto="1"/>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s>
  <cellStyleXfs count="164">
    <xf numFmtId="0" fontId="0" fillId="0" borderId="0"/>
    <xf numFmtId="0" fontId="3"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78">
    <xf numFmtId="0" fontId="0" fillId="0" borderId="0" xfId="0"/>
    <xf numFmtId="164" fontId="4" fillId="0" borderId="0" xfId="0" applyNumberFormat="1" applyFont="1"/>
    <xf numFmtId="0" fontId="0" fillId="2" borderId="0" xfId="0" applyFill="1"/>
    <xf numFmtId="164" fontId="4" fillId="2" borderId="0" xfId="0" applyNumberFormat="1" applyFont="1" applyFill="1"/>
    <xf numFmtId="0" fontId="0" fillId="3" borderId="0" xfId="0" applyFill="1"/>
    <xf numFmtId="164" fontId="4" fillId="3" borderId="0" xfId="0" applyNumberFormat="1" applyFont="1" applyFill="1"/>
    <xf numFmtId="0" fontId="0" fillId="4" borderId="0" xfId="0" applyFill="1"/>
    <xf numFmtId="164" fontId="4" fillId="4" borderId="0" xfId="0" applyNumberFormat="1" applyFont="1" applyFill="1"/>
    <xf numFmtId="0" fontId="0" fillId="5" borderId="0" xfId="0" applyFill="1"/>
    <xf numFmtId="164" fontId="4" fillId="5" borderId="0" xfId="0" applyNumberFormat="1" applyFont="1" applyFill="1"/>
    <xf numFmtId="0" fontId="0" fillId="6" borderId="0" xfId="0" applyFill="1"/>
    <xf numFmtId="164" fontId="4" fillId="6" borderId="0" xfId="0" applyNumberFormat="1" applyFont="1" applyFill="1"/>
    <xf numFmtId="0" fontId="0" fillId="7" borderId="0" xfId="0" applyFill="1"/>
    <xf numFmtId="164" fontId="4" fillId="7" borderId="0" xfId="0" applyNumberFormat="1" applyFont="1" applyFill="1"/>
    <xf numFmtId="0" fontId="0" fillId="8" borderId="0" xfId="0" applyFill="1"/>
    <xf numFmtId="164" fontId="4" fillId="8" borderId="0" xfId="0" applyNumberFormat="1" applyFont="1" applyFill="1"/>
    <xf numFmtId="0" fontId="0" fillId="9" borderId="0" xfId="0" applyFill="1"/>
    <xf numFmtId="164" fontId="4" fillId="9" borderId="0" xfId="0" applyNumberFormat="1" applyFont="1" applyFill="1"/>
    <xf numFmtId="0" fontId="0" fillId="10" borderId="0" xfId="0" applyFill="1"/>
    <xf numFmtId="164" fontId="4" fillId="10" borderId="0" xfId="0" applyNumberFormat="1" applyFont="1" applyFill="1"/>
    <xf numFmtId="0" fontId="0" fillId="0" borderId="0" xfId="0" applyAlignment="1">
      <alignment wrapText="1"/>
    </xf>
    <xf numFmtId="2" fontId="0" fillId="0" borderId="0" xfId="0" applyNumberFormat="1"/>
    <xf numFmtId="0" fontId="5" fillId="0" borderId="5" xfId="0" applyFont="1" applyBorder="1" applyAlignment="1">
      <alignment horizontal="center" vertical="center"/>
    </xf>
    <xf numFmtId="0" fontId="5" fillId="0" borderId="4" xfId="0" applyFont="1" applyBorder="1" applyAlignment="1">
      <alignment horizontal="center" vertical="center"/>
    </xf>
    <xf numFmtId="2" fontId="5" fillId="0" borderId="6" xfId="0" applyNumberFormat="1" applyFont="1" applyBorder="1" applyAlignment="1">
      <alignment horizontal="center" vertical="center"/>
    </xf>
    <xf numFmtId="2" fontId="5" fillId="0" borderId="7" xfId="0" applyNumberFormat="1"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2" fontId="5" fillId="0" borderId="9" xfId="0" applyNumberFormat="1" applyFont="1" applyBorder="1" applyAlignment="1">
      <alignment horizontal="center" vertical="center"/>
    </xf>
    <xf numFmtId="2" fontId="5" fillId="0" borderId="10" xfId="0" applyNumberFormat="1" applyFont="1" applyBorder="1" applyAlignment="1">
      <alignment horizontal="center" vertical="center"/>
    </xf>
    <xf numFmtId="0" fontId="5" fillId="0" borderId="11" xfId="0" applyFont="1" applyBorder="1" applyAlignment="1">
      <alignment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2" fontId="5" fillId="0" borderId="11" xfId="0" applyNumberFormat="1" applyFont="1" applyBorder="1" applyAlignment="1">
      <alignment horizontal="center" vertical="center"/>
    </xf>
    <xf numFmtId="2" fontId="5" fillId="0" borderId="13" xfId="0" applyNumberFormat="1" applyFont="1" applyBorder="1" applyAlignment="1">
      <alignment horizontal="center" vertical="center"/>
    </xf>
    <xf numFmtId="0" fontId="5" fillId="0" borderId="0" xfId="0" applyFont="1" applyAlignment="1">
      <alignment wrapText="1"/>
    </xf>
    <xf numFmtId="0" fontId="5" fillId="0" borderId="0" xfId="0" applyFont="1" applyAlignment="1">
      <alignment horizontal="center" vertical="center"/>
    </xf>
    <xf numFmtId="2" fontId="5" fillId="0" borderId="0" xfId="0" applyNumberFormat="1" applyFont="1" applyAlignment="1">
      <alignment horizontal="center" vertical="center"/>
    </xf>
    <xf numFmtId="0" fontId="8" fillId="0" borderId="0" xfId="0" applyFont="1" applyAlignment="1">
      <alignment vertical="center"/>
    </xf>
    <xf numFmtId="0" fontId="5" fillId="0" borderId="6" xfId="0" applyFont="1" applyBorder="1"/>
    <xf numFmtId="0" fontId="5" fillId="0" borderId="17" xfId="0" applyFont="1" applyBorder="1" applyAlignment="1">
      <alignment horizontal="center" vertical="center"/>
    </xf>
    <xf numFmtId="0" fontId="5" fillId="0" borderId="6" xfId="0" applyFont="1" applyBorder="1" applyAlignment="1">
      <alignment horizontal="center" vertical="center"/>
    </xf>
    <xf numFmtId="0" fontId="5" fillId="0" borderId="18" xfId="0" applyFont="1" applyBorder="1" applyAlignment="1">
      <alignment horizontal="center" vertical="center"/>
    </xf>
    <xf numFmtId="0" fontId="6" fillId="0" borderId="0" xfId="0" applyFont="1"/>
    <xf numFmtId="0" fontId="5" fillId="0" borderId="6" xfId="0" applyFont="1" applyBorder="1" applyAlignment="1">
      <alignment wrapText="1"/>
    </xf>
    <xf numFmtId="0" fontId="5" fillId="0" borderId="6" xfId="0" applyFont="1" applyBorder="1" applyAlignment="1">
      <alignment horizontal="center" vertical="center" wrapText="1"/>
    </xf>
    <xf numFmtId="2" fontId="5" fillId="0" borderId="19" xfId="0" applyNumberFormat="1" applyFont="1" applyBorder="1" applyAlignment="1">
      <alignment horizontal="center" vertical="center" wrapText="1"/>
    </xf>
    <xf numFmtId="2" fontId="5" fillId="0" borderId="20" xfId="0" applyNumberFormat="1" applyFont="1" applyBorder="1" applyAlignment="1">
      <alignment horizontal="center" vertical="center" wrapText="1"/>
    </xf>
    <xf numFmtId="0" fontId="5" fillId="0" borderId="21" xfId="0" applyFont="1" applyBorder="1" applyAlignment="1">
      <alignment wrapText="1"/>
    </xf>
    <xf numFmtId="0" fontId="5" fillId="0" borderId="22" xfId="0" applyFont="1" applyBorder="1" applyAlignment="1">
      <alignment horizontal="center" vertical="center" wrapText="1"/>
    </xf>
    <xf numFmtId="0" fontId="5" fillId="0" borderId="21" xfId="0" applyFont="1" applyBorder="1" applyAlignment="1">
      <alignment horizontal="center" vertical="center" wrapText="1"/>
    </xf>
    <xf numFmtId="2" fontId="5" fillId="0" borderId="23" xfId="0" applyNumberFormat="1" applyFont="1" applyBorder="1" applyAlignment="1">
      <alignment horizontal="center" vertical="center" wrapText="1"/>
    </xf>
    <xf numFmtId="2" fontId="5" fillId="0" borderId="24" xfId="0" applyNumberFormat="1" applyFont="1" applyBorder="1" applyAlignment="1">
      <alignment horizontal="center" vertical="center" wrapText="1"/>
    </xf>
    <xf numFmtId="0" fontId="5" fillId="0" borderId="17" xfId="0" applyFont="1" applyBorder="1" applyAlignment="1">
      <alignment wrapText="1"/>
    </xf>
    <xf numFmtId="0" fontId="5" fillId="0" borderId="7" xfId="0" applyFont="1" applyBorder="1" applyAlignment="1">
      <alignment horizontal="center" vertical="center" wrapText="1"/>
    </xf>
    <xf numFmtId="2" fontId="5" fillId="0" borderId="7" xfId="0" applyNumberFormat="1" applyFont="1" applyBorder="1" applyAlignment="1">
      <alignment horizontal="center" vertical="center" wrapText="1"/>
    </xf>
    <xf numFmtId="0" fontId="5" fillId="0" borderId="18" xfId="0" applyFont="1" applyBorder="1" applyAlignment="1">
      <alignment wrapText="1"/>
    </xf>
    <xf numFmtId="0" fontId="5" fillId="0" borderId="11" xfId="0" applyFont="1" applyBorder="1" applyAlignment="1">
      <alignment horizontal="center" vertical="center" wrapText="1"/>
    </xf>
    <xf numFmtId="0" fontId="5" fillId="0" borderId="13" xfId="0" applyFont="1" applyBorder="1" applyAlignment="1">
      <alignment horizontal="center" vertical="center" wrapText="1"/>
    </xf>
    <xf numFmtId="2" fontId="5" fillId="0" borderId="13" xfId="0" applyNumberFormat="1" applyFont="1" applyBorder="1" applyAlignment="1">
      <alignment horizontal="center" vertical="center" wrapText="1"/>
    </xf>
    <xf numFmtId="0" fontId="0" fillId="0" borderId="1" xfId="0" applyBorder="1" applyAlignment="1">
      <alignment wrapText="1"/>
    </xf>
    <xf numFmtId="0" fontId="5" fillId="0" borderId="3" xfId="0" applyFont="1" applyBorder="1" applyAlignment="1">
      <alignment horizontal="center" vertical="center"/>
    </xf>
    <xf numFmtId="2" fontId="5" fillId="0" borderId="3" xfId="0" applyNumberFormat="1" applyFont="1" applyBorder="1" applyAlignment="1">
      <alignment horizontal="center" vertical="center"/>
    </xf>
    <xf numFmtId="0" fontId="9" fillId="0" borderId="0" xfId="0" applyFont="1"/>
    <xf numFmtId="0" fontId="5" fillId="0" borderId="1" xfId="0" applyFont="1" applyBorder="1" applyAlignment="1">
      <alignment horizontal="center" vertical="center"/>
    </xf>
    <xf numFmtId="2" fontId="5" fillId="0" borderId="1" xfId="0" applyNumberFormat="1" applyFont="1" applyBorder="1" applyAlignment="1">
      <alignment horizontal="center" vertical="center"/>
    </xf>
    <xf numFmtId="0" fontId="5" fillId="0" borderId="25" xfId="0" applyFont="1" applyBorder="1" applyAlignment="1">
      <alignment horizontal="center" vertical="center"/>
    </xf>
    <xf numFmtId="0" fontId="0" fillId="0" borderId="6" xfId="0" applyBorder="1" applyAlignment="1">
      <alignment wrapText="1"/>
    </xf>
    <xf numFmtId="0" fontId="0" fillId="0" borderId="9" xfId="0" applyBorder="1" applyAlignment="1">
      <alignment wrapText="1"/>
    </xf>
    <xf numFmtId="0" fontId="0" fillId="0" borderId="11" xfId="0" applyBorder="1" applyAlignment="1">
      <alignment wrapText="1"/>
    </xf>
    <xf numFmtId="0" fontId="0" fillId="0" borderId="17" xfId="0" applyBorder="1" applyAlignment="1">
      <alignment wrapText="1"/>
    </xf>
    <xf numFmtId="0" fontId="0" fillId="0" borderId="26" xfId="0" applyBorder="1" applyAlignment="1">
      <alignment wrapText="1"/>
    </xf>
    <xf numFmtId="0" fontId="0" fillId="0" borderId="18" xfId="0" applyBorder="1" applyAlignment="1">
      <alignment wrapText="1"/>
    </xf>
    <xf numFmtId="2" fontId="5" fillId="0" borderId="25" xfId="0" applyNumberFormat="1" applyFont="1" applyBorder="1" applyAlignment="1">
      <alignment horizontal="center" vertical="center"/>
    </xf>
    <xf numFmtId="2" fontId="5" fillId="0" borderId="12" xfId="0" applyNumberFormat="1" applyFont="1" applyBorder="1" applyAlignment="1">
      <alignment horizontal="center" vertical="center"/>
    </xf>
    <xf numFmtId="0" fontId="5" fillId="0" borderId="26" xfId="0" applyFont="1" applyBorder="1" applyAlignment="1">
      <alignment wrapText="1"/>
    </xf>
    <xf numFmtId="0" fontId="5" fillId="0" borderId="9" xfId="0" applyFont="1" applyBorder="1" applyAlignment="1">
      <alignment horizontal="center" vertical="center" wrapText="1"/>
    </xf>
    <xf numFmtId="2" fontId="5" fillId="0" borderId="8" xfId="0" applyNumberFormat="1" applyFont="1" applyBorder="1" applyAlignment="1">
      <alignment horizontal="center" vertical="center" wrapText="1"/>
    </xf>
    <xf numFmtId="2" fontId="5" fillId="0" borderId="9" xfId="0" applyNumberFormat="1" applyFont="1" applyBorder="1" applyAlignment="1">
      <alignment horizontal="center" vertical="center" wrapText="1"/>
    </xf>
    <xf numFmtId="2" fontId="5" fillId="0" borderId="12" xfId="0" applyNumberFormat="1" applyFont="1" applyBorder="1" applyAlignment="1">
      <alignment horizontal="center" vertical="center" wrapText="1"/>
    </xf>
    <xf numFmtId="2" fontId="5" fillId="0" borderId="11" xfId="0" applyNumberFormat="1" applyFont="1" applyBorder="1" applyAlignment="1">
      <alignment horizontal="center" vertical="center" wrapText="1"/>
    </xf>
    <xf numFmtId="0" fontId="5" fillId="0" borderId="27" xfId="0" applyFont="1" applyBorder="1" applyAlignment="1">
      <alignment horizontal="center" vertical="center" wrapText="1"/>
    </xf>
    <xf numFmtId="0" fontId="5" fillId="0" borderId="9" xfId="0" applyFont="1" applyBorder="1" applyAlignment="1">
      <alignment wrapText="1"/>
    </xf>
    <xf numFmtId="0" fontId="5" fillId="0" borderId="28" xfId="0" applyFont="1" applyBorder="1" applyAlignment="1">
      <alignment horizontal="center" vertical="center"/>
    </xf>
    <xf numFmtId="0" fontId="5" fillId="0" borderId="10" xfId="0" applyFont="1" applyBorder="1" applyAlignment="1">
      <alignment horizontal="center" vertical="center"/>
    </xf>
    <xf numFmtId="0" fontId="5" fillId="0" borderId="29" xfId="0" applyFont="1" applyBorder="1" applyAlignment="1">
      <alignment wrapText="1"/>
    </xf>
    <xf numFmtId="2" fontId="5" fillId="0" borderId="30" xfId="0" applyNumberFormat="1" applyFont="1" applyBorder="1" applyAlignment="1">
      <alignment horizontal="center" vertical="center"/>
    </xf>
    <xf numFmtId="0" fontId="5" fillId="0" borderId="25" xfId="0" applyFont="1" applyBorder="1" applyAlignment="1">
      <alignment horizontal="center" vertical="center" wrapText="1"/>
    </xf>
    <xf numFmtId="2" fontId="5" fillId="0" borderId="6" xfId="0" applyNumberFormat="1" applyFont="1" applyBorder="1" applyAlignment="1">
      <alignment horizontal="center" vertical="center" wrapText="1"/>
    </xf>
    <xf numFmtId="0" fontId="5" fillId="0" borderId="8" xfId="0" applyFont="1" applyBorder="1" applyAlignment="1">
      <alignment horizontal="center" vertical="center" wrapText="1"/>
    </xf>
    <xf numFmtId="2" fontId="5" fillId="0" borderId="10"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0" fillId="0" borderId="31" xfId="0" applyBorder="1" applyAlignment="1">
      <alignment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2" fontId="5" fillId="0" borderId="32" xfId="0" applyNumberFormat="1" applyFont="1" applyBorder="1" applyAlignment="1">
      <alignment horizontal="center" vertical="center" wrapText="1"/>
    </xf>
    <xf numFmtId="2" fontId="5" fillId="0" borderId="34" xfId="0" applyNumberFormat="1" applyFont="1" applyBorder="1" applyAlignment="1">
      <alignment horizontal="center" vertical="center" wrapText="1"/>
    </xf>
    <xf numFmtId="0" fontId="0" fillId="0" borderId="26" xfId="0" applyBorder="1"/>
    <xf numFmtId="0" fontId="5" fillId="0" borderId="18" xfId="0" applyFont="1" applyBorder="1"/>
    <xf numFmtId="0" fontId="5" fillId="0" borderId="9" xfId="0" applyFont="1" applyBorder="1"/>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26" xfId="0" applyFont="1" applyBorder="1" applyAlignment="1">
      <alignment horizontal="center" vertical="center"/>
    </xf>
    <xf numFmtId="0" fontId="0" fillId="0" borderId="9" xfId="0" applyBorder="1"/>
    <xf numFmtId="0" fontId="6" fillId="11" borderId="0" xfId="0" applyFont="1" applyFill="1"/>
    <xf numFmtId="0" fontId="0" fillId="11" borderId="0" xfId="0" applyFill="1"/>
    <xf numFmtId="0" fontId="14" fillId="0" borderId="0" xfId="0" applyFont="1"/>
    <xf numFmtId="0" fontId="6" fillId="11" borderId="0" xfId="0" applyFont="1" applyFill="1" applyAlignment="1">
      <alignment wrapText="1"/>
    </xf>
    <xf numFmtId="0" fontId="6" fillId="11" borderId="1" xfId="0" applyFont="1" applyFill="1" applyBorder="1" applyAlignment="1">
      <alignment horizontal="center"/>
    </xf>
    <xf numFmtId="0" fontId="6" fillId="11" borderId="3" xfId="0" applyFont="1" applyFill="1" applyBorder="1" applyAlignment="1">
      <alignment horizontal="center"/>
    </xf>
    <xf numFmtId="0" fontId="6" fillId="11" borderId="15" xfId="0" applyFont="1" applyFill="1" applyBorder="1" applyAlignment="1">
      <alignment horizontal="center"/>
    </xf>
    <xf numFmtId="0" fontId="6" fillId="11" borderId="16" xfId="0" applyFont="1" applyFill="1" applyBorder="1" applyAlignment="1">
      <alignment horizontal="center"/>
    </xf>
    <xf numFmtId="0" fontId="6" fillId="11" borderId="15" xfId="0" applyFont="1" applyFill="1" applyBorder="1" applyAlignment="1">
      <alignment wrapText="1"/>
    </xf>
    <xf numFmtId="0" fontId="6" fillId="11" borderId="15" xfId="0" applyFont="1" applyFill="1" applyBorder="1" applyAlignment="1">
      <alignment horizontal="left" wrapText="1"/>
    </xf>
    <xf numFmtId="0" fontId="6" fillId="11" borderId="2" xfId="0" applyFont="1" applyFill="1" applyBorder="1" applyAlignment="1">
      <alignment horizontal="center" wrapText="1"/>
    </xf>
    <xf numFmtId="0" fontId="6" fillId="11" borderId="1" xfId="0" applyFont="1" applyFill="1" applyBorder="1" applyAlignment="1">
      <alignment horizontal="center" wrapText="1"/>
    </xf>
    <xf numFmtId="0" fontId="6" fillId="11" borderId="35" xfId="0" applyFont="1" applyFill="1" applyBorder="1" applyAlignment="1">
      <alignment horizontal="center" wrapText="1"/>
    </xf>
    <xf numFmtId="0" fontId="6" fillId="11" borderId="3" xfId="0" applyFont="1" applyFill="1" applyBorder="1" applyAlignment="1">
      <alignment horizontal="center" wrapText="1"/>
    </xf>
    <xf numFmtId="9" fontId="4" fillId="0" borderId="0" xfId="0" applyNumberFormat="1" applyFont="1"/>
    <xf numFmtId="0" fontId="17" fillId="0" borderId="0" xfId="1" applyFont="1"/>
    <xf numFmtId="0" fontId="18" fillId="0" borderId="0" xfId="1" applyFont="1"/>
    <xf numFmtId="164" fontId="17" fillId="0" borderId="0" xfId="1" applyNumberFormat="1" applyFont="1" applyAlignment="1">
      <alignment horizontal="center" vertical="center"/>
    </xf>
    <xf numFmtId="164" fontId="19" fillId="0" borderId="0" xfId="1" applyNumberFormat="1" applyFont="1"/>
    <xf numFmtId="0" fontId="3" fillId="0" borderId="0" xfId="1"/>
    <xf numFmtId="0" fontId="20" fillId="0" borderId="0" xfId="1" applyFont="1" applyAlignment="1">
      <alignment vertical="center"/>
    </xf>
    <xf numFmtId="0" fontId="17" fillId="0" borderId="0" xfId="1" applyFont="1" applyAlignment="1">
      <alignment wrapText="1"/>
    </xf>
    <xf numFmtId="0" fontId="22" fillId="12" borderId="1" xfId="2" applyFont="1" applyFill="1" applyBorder="1" applyAlignment="1">
      <alignment horizontal="left" wrapText="1"/>
    </xf>
    <xf numFmtId="164" fontId="23" fillId="12" borderId="1" xfId="3" applyNumberFormat="1" applyFont="1" applyFill="1" applyBorder="1" applyAlignment="1">
      <alignment horizontal="center" wrapText="1"/>
    </xf>
    <xf numFmtId="164" fontId="24" fillId="12" borderId="1" xfId="3" applyNumberFormat="1" applyFont="1" applyFill="1" applyBorder="1" applyAlignment="1">
      <alignment horizontal="center" wrapText="1"/>
    </xf>
    <xf numFmtId="164" fontId="24" fillId="12" borderId="3" xfId="1" applyNumberFormat="1" applyFont="1" applyFill="1" applyBorder="1" applyAlignment="1">
      <alignment horizontal="center" wrapText="1"/>
    </xf>
    <xf numFmtId="0" fontId="25" fillId="13" borderId="6" xfId="4" applyFont="1" applyFill="1" applyBorder="1" applyAlignment="1">
      <alignment horizontal="left" vertical="center" wrapText="1"/>
    </xf>
    <xf numFmtId="164" fontId="26" fillId="0" borderId="7" xfId="1" applyNumberFormat="1" applyFont="1" applyBorder="1" applyAlignment="1">
      <alignment horizontal="center" vertical="center"/>
    </xf>
    <xf numFmtId="164" fontId="26" fillId="0" borderId="6" xfId="1" applyNumberFormat="1" applyFont="1" applyBorder="1" applyAlignment="1">
      <alignment horizontal="center" vertical="center"/>
    </xf>
    <xf numFmtId="0" fontId="25" fillId="13" borderId="11" xfId="4" applyFont="1" applyFill="1" applyBorder="1" applyAlignment="1">
      <alignment horizontal="left" vertical="center" wrapText="1"/>
    </xf>
    <xf numFmtId="164" fontId="26" fillId="0" borderId="13" xfId="1" applyNumberFormat="1" applyFont="1" applyBorder="1" applyAlignment="1">
      <alignment horizontal="center" vertical="center"/>
    </xf>
    <xf numFmtId="164" fontId="26" fillId="0" borderId="11" xfId="1" applyNumberFormat="1" applyFont="1" applyBorder="1" applyAlignment="1">
      <alignment horizontal="center" vertical="center"/>
    </xf>
    <xf numFmtId="0" fontId="27" fillId="0" borderId="0" xfId="4" applyFont="1" applyAlignment="1">
      <alignment horizontal="left" vertical="center"/>
    </xf>
    <xf numFmtId="0" fontId="25" fillId="13" borderId="5" xfId="4" applyFont="1" applyFill="1" applyBorder="1" applyAlignment="1">
      <alignment horizontal="left" vertical="center" wrapText="1"/>
    </xf>
    <xf numFmtId="164" fontId="28" fillId="0" borderId="5" xfId="1" applyNumberFormat="1" applyFont="1" applyBorder="1" applyAlignment="1">
      <alignment horizontal="center" vertical="center"/>
    </xf>
    <xf numFmtId="164" fontId="28" fillId="0" borderId="22" xfId="1" applyNumberFormat="1" applyFont="1" applyBorder="1" applyAlignment="1">
      <alignment horizontal="center" vertical="center"/>
    </xf>
    <xf numFmtId="0" fontId="25" fillId="13" borderId="9" xfId="4" applyFont="1" applyFill="1" applyBorder="1" applyAlignment="1">
      <alignment horizontal="left" vertical="center" wrapText="1"/>
    </xf>
    <xf numFmtId="164" fontId="28" fillId="0" borderId="9" xfId="1" applyNumberFormat="1" applyFont="1" applyBorder="1" applyAlignment="1">
      <alignment horizontal="center" vertical="center"/>
    </xf>
    <xf numFmtId="164" fontId="28" fillId="0" borderId="3" xfId="1" applyNumberFormat="1" applyFont="1" applyBorder="1" applyAlignment="1">
      <alignment horizontal="center" vertical="center"/>
    </xf>
    <xf numFmtId="164" fontId="28" fillId="0" borderId="11" xfId="1" applyNumberFormat="1" applyFont="1" applyBorder="1" applyAlignment="1">
      <alignment horizontal="center" vertical="center"/>
    </xf>
    <xf numFmtId="0" fontId="17" fillId="0" borderId="0" xfId="1" applyFont="1" applyAlignment="1">
      <alignment vertical="center" wrapText="1"/>
    </xf>
    <xf numFmtId="0" fontId="29" fillId="0" borderId="0" xfId="1" applyFont="1" applyAlignment="1">
      <alignment vertical="center" wrapText="1"/>
    </xf>
    <xf numFmtId="0" fontId="30" fillId="0" borderId="0" xfId="1" applyFont="1"/>
    <xf numFmtId="164" fontId="28" fillId="0" borderId="37" xfId="1" applyNumberFormat="1" applyFont="1" applyBorder="1" applyAlignment="1">
      <alignment horizontal="center" vertical="center"/>
    </xf>
    <xf numFmtId="164" fontId="28" fillId="0" borderId="10" xfId="1" applyNumberFormat="1" applyFont="1" applyBorder="1" applyAlignment="1">
      <alignment horizontal="center" vertical="center"/>
    </xf>
    <xf numFmtId="164" fontId="28" fillId="0" borderId="13" xfId="1" applyNumberFormat="1" applyFont="1" applyBorder="1" applyAlignment="1">
      <alignment horizontal="center" vertical="center"/>
    </xf>
    <xf numFmtId="0" fontId="20" fillId="0" borderId="0" xfId="2" applyFont="1" applyAlignment="1">
      <alignment horizontal="left" vertical="center"/>
    </xf>
    <xf numFmtId="164" fontId="31" fillId="0" borderId="0" xfId="2" applyNumberFormat="1" applyFont="1" applyAlignment="1">
      <alignment horizontal="center" vertical="center" wrapText="1"/>
    </xf>
    <xf numFmtId="164" fontId="32" fillId="0" borderId="0" xfId="4" applyNumberFormat="1" applyFont="1" applyAlignment="1">
      <alignment horizontal="center" vertical="center"/>
    </xf>
    <xf numFmtId="0" fontId="27" fillId="0" borderId="0" xfId="4" applyFont="1" applyAlignment="1">
      <alignment horizontal="left" vertical="center" wrapText="1"/>
    </xf>
    <xf numFmtId="0" fontId="25" fillId="0" borderId="5" xfId="4" applyFont="1" applyBorder="1" applyAlignment="1">
      <alignment horizontal="left" vertical="center" wrapText="1"/>
    </xf>
    <xf numFmtId="0" fontId="25" fillId="0" borderId="9" xfId="4" applyFont="1" applyBorder="1" applyAlignment="1">
      <alignment horizontal="left" vertical="center" wrapText="1"/>
    </xf>
    <xf numFmtId="0" fontId="25" fillId="0" borderId="11" xfId="4" applyFont="1" applyBorder="1" applyAlignment="1">
      <alignment horizontal="left" vertical="center" wrapText="1"/>
    </xf>
    <xf numFmtId="0" fontId="33" fillId="0" borderId="0" xfId="4" applyFont="1" applyAlignment="1">
      <alignment horizontal="left" vertical="center"/>
    </xf>
    <xf numFmtId="0" fontId="34" fillId="0" borderId="0" xfId="4" applyFont="1" applyAlignment="1">
      <alignment horizontal="left" vertical="center"/>
    </xf>
    <xf numFmtId="164" fontId="25" fillId="0" borderId="0" xfId="4" applyNumberFormat="1" applyFont="1" applyAlignment="1">
      <alignment horizontal="center" vertical="center" wrapText="1"/>
    </xf>
    <xf numFmtId="164" fontId="25" fillId="0" borderId="0" xfId="3" applyNumberFormat="1" applyFont="1" applyAlignment="1">
      <alignment horizontal="center" vertical="center"/>
    </xf>
    <xf numFmtId="164" fontId="31" fillId="0" borderId="0" xfId="3" applyNumberFormat="1" applyFont="1" applyAlignment="1">
      <alignment horizontal="center" vertical="center"/>
    </xf>
    <xf numFmtId="164" fontId="31" fillId="0" borderId="0" xfId="1" applyNumberFormat="1" applyFont="1" applyAlignment="1">
      <alignment horizontal="center" vertical="center"/>
    </xf>
    <xf numFmtId="0" fontId="25" fillId="0" borderId="36" xfId="4" applyFont="1" applyBorder="1" applyAlignment="1">
      <alignment horizontal="left" vertical="center" wrapText="1"/>
    </xf>
    <xf numFmtId="164" fontId="28" fillId="0" borderId="6" xfId="1" applyNumberFormat="1" applyFont="1" applyBorder="1" applyAlignment="1">
      <alignment horizontal="center" vertical="center"/>
    </xf>
    <xf numFmtId="164" fontId="28" fillId="0" borderId="7" xfId="1" applyNumberFormat="1" applyFont="1" applyBorder="1" applyAlignment="1">
      <alignment horizontal="center" vertical="center"/>
    </xf>
    <xf numFmtId="0" fontId="25" fillId="0" borderId="26" xfId="4" applyFont="1" applyBorder="1" applyAlignment="1">
      <alignment horizontal="left" vertical="center" wrapText="1"/>
    </xf>
    <xf numFmtId="0" fontId="25" fillId="0" borderId="18" xfId="4" applyFont="1" applyBorder="1" applyAlignment="1">
      <alignment horizontal="left" vertical="center" wrapText="1"/>
    </xf>
    <xf numFmtId="0" fontId="17" fillId="0" borderId="0" xfId="2" applyFont="1" applyAlignment="1">
      <alignment horizontal="left" vertical="center" wrapText="1"/>
    </xf>
    <xf numFmtId="0" fontId="22" fillId="0" borderId="0" xfId="2" applyFont="1" applyAlignment="1">
      <alignment horizontal="left" wrapText="1"/>
    </xf>
    <xf numFmtId="164" fontId="23" fillId="0" borderId="0" xfId="3" applyNumberFormat="1" applyFont="1" applyAlignment="1">
      <alignment horizontal="center" wrapText="1"/>
    </xf>
    <xf numFmtId="164" fontId="24" fillId="0" borderId="0" xfId="1" applyNumberFormat="1" applyFont="1" applyAlignment="1">
      <alignment horizontal="center" wrapText="1"/>
    </xf>
    <xf numFmtId="0" fontId="35" fillId="0" borderId="0" xfId="4" applyFont="1" applyAlignment="1">
      <alignment horizontal="left" vertical="center"/>
    </xf>
    <xf numFmtId="0" fontId="25" fillId="0" borderId="0" xfId="4" applyFont="1" applyAlignment="1">
      <alignment horizontal="left" vertical="center" wrapText="1"/>
    </xf>
    <xf numFmtId="0" fontId="25" fillId="0" borderId="17" xfId="4" applyFont="1" applyBorder="1" applyAlignment="1">
      <alignment horizontal="left" vertical="center" wrapText="1"/>
    </xf>
    <xf numFmtId="0" fontId="25" fillId="0" borderId="31" xfId="4" applyFont="1" applyBorder="1" applyAlignment="1">
      <alignment horizontal="left" vertical="center" wrapText="1"/>
    </xf>
    <xf numFmtId="164" fontId="32" fillId="0" borderId="0" xfId="4" applyNumberFormat="1" applyFont="1" applyAlignment="1">
      <alignment horizontal="center" vertical="center" wrapText="1"/>
    </xf>
    <xf numFmtId="0" fontId="32" fillId="0" borderId="0" xfId="6" applyFont="1" applyAlignment="1">
      <alignment horizontal="left" vertical="center" wrapText="1"/>
    </xf>
    <xf numFmtId="164" fontId="32" fillId="0" borderId="0" xfId="6" applyNumberFormat="1" applyFont="1" applyAlignment="1">
      <alignment horizontal="center" vertical="center" wrapText="1"/>
    </xf>
    <xf numFmtId="164" fontId="32" fillId="0" borderId="0" xfId="6" applyNumberFormat="1" applyFont="1" applyAlignment="1">
      <alignment horizontal="right" vertical="center"/>
    </xf>
    <xf numFmtId="164" fontId="25" fillId="0" borderId="1" xfId="3" applyNumberFormat="1" applyFont="1" applyBorder="1" applyAlignment="1">
      <alignment horizontal="center" vertical="center"/>
    </xf>
    <xf numFmtId="0" fontId="36" fillId="0" borderId="0" xfId="4" applyFont="1" applyAlignment="1">
      <alignment horizontal="left" vertical="center"/>
    </xf>
    <xf numFmtId="0" fontId="19" fillId="0" borderId="0" xfId="7" applyFont="1" applyAlignment="1">
      <alignment horizontal="left" vertical="center" wrapText="1"/>
    </xf>
    <xf numFmtId="164" fontId="19" fillId="0" borderId="0" xfId="7" applyNumberFormat="1" applyFont="1" applyAlignment="1">
      <alignment horizontal="center" vertical="center" wrapText="1"/>
    </xf>
    <xf numFmtId="164" fontId="37" fillId="0" borderId="0" xfId="3" applyNumberFormat="1" applyFont="1" applyAlignment="1">
      <alignment horizontal="center" vertical="center"/>
    </xf>
    <xf numFmtId="164" fontId="38" fillId="0" borderId="0" xfId="3" applyNumberFormat="1" applyFont="1" applyAlignment="1">
      <alignment horizontal="center"/>
    </xf>
    <xf numFmtId="164" fontId="38" fillId="0" borderId="0" xfId="1" applyNumberFormat="1" applyFont="1" applyAlignment="1">
      <alignment horizontal="center"/>
    </xf>
    <xf numFmtId="164" fontId="25" fillId="0" borderId="0" xfId="3" applyNumberFormat="1" applyFont="1" applyAlignment="1">
      <alignment horizontal="center" vertical="center" wrapText="1"/>
    </xf>
    <xf numFmtId="0" fontId="25" fillId="0" borderId="0" xfId="3" applyFont="1" applyAlignment="1">
      <alignment horizontal="left" vertical="center" wrapText="1"/>
    </xf>
    <xf numFmtId="0" fontId="39" fillId="0" borderId="0" xfId="3" applyFont="1" applyAlignment="1">
      <alignment horizontal="left" vertical="center"/>
    </xf>
    <xf numFmtId="164" fontId="32" fillId="0" borderId="0" xfId="8" applyNumberFormat="1" applyFont="1" applyAlignment="1">
      <alignment horizontal="center" vertical="center"/>
    </xf>
    <xf numFmtId="164" fontId="19" fillId="0" borderId="0" xfId="6" applyNumberFormat="1" applyFont="1" applyAlignment="1">
      <alignment horizontal="right" vertical="top"/>
    </xf>
    <xf numFmtId="0" fontId="29" fillId="0" borderId="0" xfId="2" applyFont="1" applyAlignment="1">
      <alignment horizontal="left" vertical="center"/>
    </xf>
    <xf numFmtId="9" fontId="25" fillId="0" borderId="0" xfId="3" applyNumberFormat="1" applyFont="1" applyAlignment="1">
      <alignment horizontal="center" vertical="center" wrapText="1"/>
    </xf>
    <xf numFmtId="9" fontId="25" fillId="0" borderId="0" xfId="3" applyNumberFormat="1" applyFont="1" applyAlignment="1">
      <alignment horizontal="center" vertical="center"/>
    </xf>
    <xf numFmtId="9" fontId="31" fillId="0" borderId="0" xfId="3" applyNumberFormat="1" applyFont="1" applyAlignment="1">
      <alignment horizontal="center" vertical="center"/>
    </xf>
    <xf numFmtId="9" fontId="31" fillId="0" borderId="0" xfId="1" applyNumberFormat="1" applyFont="1" applyAlignment="1">
      <alignment horizontal="center" vertical="center"/>
    </xf>
    <xf numFmtId="0" fontId="35" fillId="0" borderId="27" xfId="3" applyFont="1" applyBorder="1" applyAlignment="1">
      <alignment vertical="center" wrapText="1"/>
    </xf>
    <xf numFmtId="0" fontId="25" fillId="13" borderId="36" xfId="4" applyFont="1" applyFill="1" applyBorder="1" applyAlignment="1">
      <alignment horizontal="left" vertical="center" wrapText="1"/>
    </xf>
    <xf numFmtId="0" fontId="25" fillId="13" borderId="29" xfId="4" applyFont="1" applyFill="1" applyBorder="1" applyAlignment="1">
      <alignment horizontal="left" vertical="center" wrapText="1"/>
    </xf>
    <xf numFmtId="0" fontId="25" fillId="13" borderId="18" xfId="4" applyFont="1" applyFill="1" applyBorder="1" applyAlignment="1">
      <alignment horizontal="left" vertical="center" wrapText="1"/>
    </xf>
    <xf numFmtId="164" fontId="28" fillId="0" borderId="21" xfId="1" applyNumberFormat="1" applyFont="1" applyBorder="1" applyAlignment="1">
      <alignment horizontal="center" vertical="center"/>
    </xf>
    <xf numFmtId="0" fontId="32" fillId="0" borderId="0" xfId="3" applyFont="1" applyAlignment="1">
      <alignment horizontal="left" vertical="center" wrapText="1"/>
    </xf>
    <xf numFmtId="164" fontId="32" fillId="0" borderId="0" xfId="3" applyNumberFormat="1" applyFont="1" applyAlignment="1">
      <alignment horizontal="center" vertical="center" wrapText="1"/>
    </xf>
    <xf numFmtId="0" fontId="31" fillId="0" borderId="0" xfId="7" applyFont="1" applyAlignment="1">
      <alignment horizontal="left" vertical="center" wrapText="1"/>
    </xf>
    <xf numFmtId="164" fontId="31" fillId="0" borderId="0" xfId="7" applyNumberFormat="1" applyFont="1" applyAlignment="1">
      <alignment horizontal="center" vertical="center" wrapText="1"/>
    </xf>
    <xf numFmtId="164" fontId="31" fillId="0" borderId="0" xfId="3" applyNumberFormat="1" applyFont="1" applyAlignment="1">
      <alignment horizontal="center"/>
    </xf>
    <xf numFmtId="164" fontId="31" fillId="0" borderId="0" xfId="1" applyNumberFormat="1" applyFont="1" applyAlignment="1">
      <alignment horizontal="center"/>
    </xf>
    <xf numFmtId="0" fontId="25" fillId="0" borderId="0" xfId="9" applyFont="1" applyAlignment="1">
      <alignment horizontal="left" vertical="center" wrapText="1"/>
    </xf>
    <xf numFmtId="164" fontId="25" fillId="0" borderId="0" xfId="9" applyNumberFormat="1" applyFont="1" applyAlignment="1">
      <alignment horizontal="center" vertical="center" wrapText="1"/>
    </xf>
    <xf numFmtId="164" fontId="32" fillId="0" borderId="0" xfId="6" applyNumberFormat="1" applyFont="1" applyAlignment="1">
      <alignment horizontal="left" vertical="center" wrapText="1"/>
    </xf>
    <xf numFmtId="164" fontId="24" fillId="12" borderId="3" xfId="3" applyNumberFormat="1" applyFont="1" applyFill="1" applyBorder="1" applyAlignment="1">
      <alignment horizontal="center" wrapText="1"/>
    </xf>
    <xf numFmtId="164" fontId="28" fillId="0" borderId="36" xfId="1" applyNumberFormat="1" applyFont="1" applyBorder="1" applyAlignment="1">
      <alignment horizontal="center" vertical="center"/>
    </xf>
    <xf numFmtId="164" fontId="28" fillId="0" borderId="26" xfId="1" applyNumberFormat="1" applyFont="1" applyBorder="1" applyAlignment="1">
      <alignment horizontal="center" vertical="center"/>
    </xf>
    <xf numFmtId="164" fontId="28" fillId="0" borderId="18" xfId="1" applyNumberFormat="1" applyFont="1" applyBorder="1" applyAlignment="1">
      <alignment horizontal="center" vertical="center"/>
    </xf>
    <xf numFmtId="164" fontId="28" fillId="0" borderId="38" xfId="1" applyNumberFormat="1" applyFont="1" applyBorder="1" applyAlignment="1">
      <alignment horizontal="center" vertical="center"/>
    </xf>
    <xf numFmtId="0" fontId="40" fillId="0" borderId="0" xfId="2" applyFont="1" applyAlignment="1">
      <alignment horizontal="left" vertical="center"/>
    </xf>
    <xf numFmtId="0" fontId="25" fillId="13" borderId="38" xfId="4" applyFont="1" applyFill="1" applyBorder="1" applyAlignment="1">
      <alignment horizontal="left" vertical="center" wrapText="1"/>
    </xf>
    <xf numFmtId="0" fontId="41" fillId="0" borderId="0" xfId="1" applyFont="1" applyAlignment="1">
      <alignment horizontal="right"/>
    </xf>
    <xf numFmtId="0" fontId="42" fillId="0" borderId="0" xfId="1" applyFont="1" applyAlignment="1">
      <alignment vertical="top"/>
    </xf>
    <xf numFmtId="0" fontId="44" fillId="0" borderId="41" xfId="10" applyFont="1" applyBorder="1" applyAlignment="1">
      <alignment horizontal="center" vertical="center" wrapText="1"/>
    </xf>
    <xf numFmtId="0" fontId="44" fillId="0" borderId="42" xfId="10" applyFont="1" applyBorder="1" applyAlignment="1">
      <alignment horizontal="center" vertical="center" wrapText="1"/>
    </xf>
    <xf numFmtId="0" fontId="44" fillId="0" borderId="43" xfId="10" applyFont="1" applyBorder="1" applyAlignment="1">
      <alignment horizontal="center" vertical="center" wrapText="1"/>
    </xf>
    <xf numFmtId="0" fontId="44" fillId="0" borderId="0" xfId="10" applyFont="1" applyAlignment="1">
      <alignment horizontal="center" vertical="center" wrapText="1"/>
    </xf>
    <xf numFmtId="0" fontId="3" fillId="0" borderId="21" xfId="1" applyBorder="1" applyAlignment="1">
      <alignment horizontal="right"/>
    </xf>
    <xf numFmtId="0" fontId="45" fillId="0" borderId="1" xfId="5" applyFont="1" applyBorder="1" applyAlignment="1">
      <alignment horizontal="left" vertical="center" wrapText="1"/>
    </xf>
    <xf numFmtId="165" fontId="45" fillId="0" borderId="44" xfId="5" applyNumberFormat="1" applyFont="1" applyBorder="1" applyAlignment="1">
      <alignment horizontal="center" vertical="center"/>
    </xf>
    <xf numFmtId="166" fontId="45" fillId="0" borderId="45" xfId="5" applyNumberFormat="1" applyFont="1" applyBorder="1" applyAlignment="1">
      <alignment horizontal="center" vertical="center"/>
    </xf>
    <xf numFmtId="165" fontId="45" fillId="0" borderId="45" xfId="5" applyNumberFormat="1" applyFont="1" applyBorder="1" applyAlignment="1">
      <alignment horizontal="center" vertical="center"/>
    </xf>
    <xf numFmtId="166" fontId="45" fillId="0" borderId="46" xfId="5" applyNumberFormat="1" applyFont="1" applyBorder="1" applyAlignment="1">
      <alignment horizontal="center" vertical="center"/>
    </xf>
    <xf numFmtId="165" fontId="17" fillId="0" borderId="0" xfId="5" applyNumberFormat="1" applyFont="1" applyAlignment="1">
      <alignment horizontal="center" vertical="center"/>
    </xf>
    <xf numFmtId="166" fontId="17" fillId="0" borderId="0" xfId="5" applyNumberFormat="1" applyFont="1" applyAlignment="1">
      <alignment horizontal="center" vertical="center"/>
    </xf>
    <xf numFmtId="0" fontId="3" fillId="0" borderId="0" xfId="1" applyAlignment="1">
      <alignment horizontal="right"/>
    </xf>
    <xf numFmtId="0" fontId="45" fillId="0" borderId="0" xfId="5" applyFont="1" applyAlignment="1">
      <alignment horizontal="left" vertical="center" wrapText="1"/>
    </xf>
    <xf numFmtId="165" fontId="45" fillId="0" borderId="0" xfId="5" applyNumberFormat="1" applyFont="1" applyAlignment="1">
      <alignment horizontal="center" vertical="center"/>
    </xf>
    <xf numFmtId="166" fontId="45" fillId="0" borderId="0" xfId="5" applyNumberFormat="1" applyFont="1" applyAlignment="1">
      <alignment horizontal="center" vertical="center"/>
    </xf>
    <xf numFmtId="0" fontId="30" fillId="0" borderId="0" xfId="1" applyFont="1" applyAlignment="1">
      <alignment horizontal="right"/>
    </xf>
    <xf numFmtId="0" fontId="21" fillId="0" borderId="0" xfId="5" applyAlignment="1">
      <alignment horizontal="left" vertical="top" wrapText="1"/>
    </xf>
    <xf numFmtId="0" fontId="21" fillId="0" borderId="0" xfId="11"/>
    <xf numFmtId="0" fontId="46" fillId="0" borderId="0" xfId="1" applyFont="1"/>
    <xf numFmtId="0" fontId="3" fillId="0" borderId="15" xfId="1" applyBorder="1" applyAlignment="1">
      <alignment horizontal="right"/>
    </xf>
    <xf numFmtId="0" fontId="45" fillId="0" borderId="6" xfId="5" applyFont="1" applyBorder="1" applyAlignment="1">
      <alignment horizontal="left" vertical="center" wrapText="1"/>
    </xf>
    <xf numFmtId="165" fontId="45" fillId="0" borderId="39" xfId="5" applyNumberFormat="1" applyFont="1" applyBorder="1" applyAlignment="1">
      <alignment horizontal="center" vertical="center"/>
    </xf>
    <xf numFmtId="166" fontId="45" fillId="0" borderId="47" xfId="5" applyNumberFormat="1" applyFont="1" applyBorder="1" applyAlignment="1">
      <alignment horizontal="center" vertical="center"/>
    </xf>
    <xf numFmtId="165" fontId="45" fillId="0" borderId="47" xfId="5" applyNumberFormat="1" applyFont="1" applyBorder="1" applyAlignment="1">
      <alignment horizontal="center" vertical="center"/>
    </xf>
    <xf numFmtId="166" fontId="45" fillId="0" borderId="20" xfId="5" applyNumberFormat="1" applyFont="1" applyBorder="1" applyAlignment="1">
      <alignment horizontal="center" vertical="center"/>
    </xf>
    <xf numFmtId="0" fontId="3" fillId="0" borderId="1" xfId="1" applyBorder="1" applyAlignment="1">
      <alignment horizontal="right"/>
    </xf>
    <xf numFmtId="0" fontId="45" fillId="0" borderId="11" xfId="5" applyFont="1" applyBorder="1" applyAlignment="1">
      <alignment horizontal="left" vertical="center" wrapText="1"/>
    </xf>
    <xf numFmtId="165" fontId="45" fillId="0" borderId="48" xfId="5" applyNumberFormat="1" applyFont="1" applyBorder="1" applyAlignment="1">
      <alignment horizontal="center" vertical="center"/>
    </xf>
    <xf numFmtId="166" fontId="45" fillId="0" borderId="42" xfId="5" applyNumberFormat="1" applyFont="1" applyBorder="1" applyAlignment="1">
      <alignment horizontal="center" vertical="center"/>
    </xf>
    <xf numFmtId="165" fontId="45" fillId="0" borderId="42" xfId="5" applyNumberFormat="1" applyFont="1" applyBorder="1" applyAlignment="1">
      <alignment horizontal="center" vertical="center"/>
    </xf>
    <xf numFmtId="166" fontId="45" fillId="0" borderId="43" xfId="5" applyNumberFormat="1" applyFont="1" applyBorder="1" applyAlignment="1">
      <alignment horizontal="center" vertical="center"/>
    </xf>
    <xf numFmtId="0" fontId="45" fillId="0" borderId="7" xfId="5" applyFont="1" applyBorder="1" applyAlignment="1">
      <alignment horizontal="left" vertical="center" wrapText="1"/>
    </xf>
    <xf numFmtId="0" fontId="45" fillId="0" borderId="13" xfId="5" applyFont="1" applyBorder="1" applyAlignment="1">
      <alignment horizontal="left" vertical="center" wrapText="1"/>
    </xf>
    <xf numFmtId="0" fontId="16" fillId="0" borderId="0" xfId="1" applyFont="1" applyAlignment="1">
      <alignment horizontal="right"/>
    </xf>
    <xf numFmtId="0" fontId="3" fillId="0" borderId="28" xfId="1" applyBorder="1" applyAlignment="1">
      <alignment horizontal="right"/>
    </xf>
    <xf numFmtId="0" fontId="42" fillId="0" borderId="0" xfId="1" applyFont="1"/>
    <xf numFmtId="0" fontId="5" fillId="0" borderId="0" xfId="12" applyAlignment="1">
      <alignment horizontal="right"/>
    </xf>
    <xf numFmtId="0" fontId="6" fillId="0" borderId="0" xfId="12" applyFont="1" applyAlignment="1">
      <alignment horizontal="right"/>
    </xf>
    <xf numFmtId="0" fontId="41" fillId="0" borderId="15" xfId="1" applyFont="1" applyBorder="1" applyAlignment="1">
      <alignment horizontal="right"/>
    </xf>
    <xf numFmtId="0" fontId="47" fillId="0" borderId="21" xfId="1" applyFont="1" applyBorder="1" applyAlignment="1">
      <alignment horizontal="right"/>
    </xf>
    <xf numFmtId="0" fontId="45" fillId="0" borderId="5" xfId="5" applyFont="1" applyBorder="1" applyAlignment="1">
      <alignment horizontal="left" vertical="center" wrapText="1"/>
    </xf>
    <xf numFmtId="165" fontId="45" fillId="0" borderId="49" xfId="5" applyNumberFormat="1" applyFont="1" applyBorder="1" applyAlignment="1">
      <alignment horizontal="center" vertical="center"/>
    </xf>
    <xf numFmtId="166" fontId="45" fillId="0" borderId="50" xfId="5" applyNumberFormat="1" applyFont="1" applyBorder="1" applyAlignment="1">
      <alignment horizontal="center" vertical="center"/>
    </xf>
    <xf numFmtId="165" fontId="45" fillId="0" borderId="50" xfId="5" applyNumberFormat="1" applyFont="1" applyBorder="1" applyAlignment="1">
      <alignment horizontal="center" vertical="center"/>
    </xf>
    <xf numFmtId="166" fontId="45" fillId="0" borderId="51" xfId="5" applyNumberFormat="1" applyFont="1" applyBorder="1" applyAlignment="1">
      <alignment horizontal="center" vertical="center"/>
    </xf>
    <xf numFmtId="0" fontId="45" fillId="0" borderId="9" xfId="5" applyFont="1" applyBorder="1" applyAlignment="1">
      <alignment horizontal="left" vertical="center" wrapText="1"/>
    </xf>
    <xf numFmtId="165" fontId="45" fillId="0" borderId="52" xfId="5" applyNumberFormat="1" applyFont="1" applyBorder="1" applyAlignment="1">
      <alignment horizontal="center" vertical="center"/>
    </xf>
    <xf numFmtId="166" fontId="45" fillId="0" borderId="38" xfId="5" applyNumberFormat="1" applyFont="1" applyBorder="1" applyAlignment="1">
      <alignment horizontal="center" vertical="center"/>
    </xf>
    <xf numFmtId="165" fontId="45" fillId="0" borderId="38" xfId="5" applyNumberFormat="1" applyFont="1" applyBorder="1" applyAlignment="1">
      <alignment horizontal="center" vertical="center"/>
    </xf>
    <xf numFmtId="166" fontId="45" fillId="0" borderId="53" xfId="5" applyNumberFormat="1" applyFont="1" applyBorder="1" applyAlignment="1">
      <alignment horizontal="center" vertical="center"/>
    </xf>
    <xf numFmtId="165" fontId="45" fillId="0" borderId="41" xfId="5" applyNumberFormat="1" applyFont="1" applyBorder="1" applyAlignment="1">
      <alignment horizontal="center" vertical="center"/>
    </xf>
    <xf numFmtId="0" fontId="45" fillId="0" borderId="32" xfId="5" applyFont="1" applyBorder="1" applyAlignment="1">
      <alignment horizontal="left" vertical="center" wrapText="1"/>
    </xf>
    <xf numFmtId="165" fontId="45" fillId="0" borderId="54" xfId="5" applyNumberFormat="1" applyFont="1" applyBorder="1" applyAlignment="1">
      <alignment horizontal="center" vertical="center"/>
    </xf>
    <xf numFmtId="166" fontId="45" fillId="0" borderId="55" xfId="5" applyNumberFormat="1" applyFont="1" applyBorder="1" applyAlignment="1">
      <alignment horizontal="center" vertical="center"/>
    </xf>
    <xf numFmtId="165" fontId="45" fillId="0" borderId="55" xfId="5" applyNumberFormat="1" applyFont="1" applyBorder="1" applyAlignment="1">
      <alignment horizontal="center" vertical="center"/>
    </xf>
    <xf numFmtId="166" fontId="45" fillId="0" borderId="56" xfId="5" applyNumberFormat="1" applyFont="1" applyBorder="1" applyAlignment="1">
      <alignment horizontal="center" vertical="center"/>
    </xf>
    <xf numFmtId="0" fontId="3" fillId="0" borderId="11" xfId="1" applyBorder="1" applyAlignment="1">
      <alignment horizontal="right"/>
    </xf>
    <xf numFmtId="0" fontId="29" fillId="0" borderId="0" xfId="5" applyFont="1" applyAlignment="1">
      <alignment horizontal="left" vertical="center"/>
    </xf>
    <xf numFmtId="165" fontId="19" fillId="0" borderId="0" xfId="5" applyNumberFormat="1" applyFont="1" applyAlignment="1">
      <alignment horizontal="center" vertical="center"/>
    </xf>
    <xf numFmtId="166" fontId="19" fillId="0" borderId="0" xfId="5" applyNumberFormat="1" applyFont="1" applyAlignment="1">
      <alignment horizontal="center" vertical="center"/>
    </xf>
    <xf numFmtId="0" fontId="30" fillId="0" borderId="15" xfId="1" applyFont="1" applyBorder="1" applyAlignment="1">
      <alignment horizontal="right"/>
    </xf>
    <xf numFmtId="0" fontId="30" fillId="0" borderId="21" xfId="1" applyFont="1" applyBorder="1" applyAlignment="1">
      <alignment horizontal="right"/>
    </xf>
    <xf numFmtId="164" fontId="28" fillId="0" borderId="6" xfId="1" applyNumberFormat="1" applyFont="1" applyBorder="1" applyAlignment="1">
      <alignment horizontal="center"/>
    </xf>
    <xf numFmtId="164" fontId="28" fillId="0" borderId="7" xfId="1" applyNumberFormat="1" applyFont="1" applyBorder="1" applyAlignment="1">
      <alignment horizontal="center"/>
    </xf>
    <xf numFmtId="164" fontId="28" fillId="0" borderId="9" xfId="1" applyNumberFormat="1" applyFont="1" applyBorder="1" applyAlignment="1">
      <alignment horizontal="center"/>
    </xf>
    <xf numFmtId="164" fontId="28" fillId="0" borderId="10" xfId="1" applyNumberFormat="1" applyFont="1" applyBorder="1" applyAlignment="1">
      <alignment horizontal="center"/>
    </xf>
    <xf numFmtId="164" fontId="28" fillId="0" borderId="11" xfId="1" applyNumberFormat="1" applyFont="1" applyBorder="1" applyAlignment="1">
      <alignment horizontal="center"/>
    </xf>
    <xf numFmtId="164" fontId="28" fillId="0" borderId="13" xfId="1" applyNumberFormat="1" applyFont="1" applyBorder="1" applyAlignment="1">
      <alignment horizontal="center"/>
    </xf>
    <xf numFmtId="0" fontId="48" fillId="0" borderId="1" xfId="1" applyFont="1" applyBorder="1" applyAlignment="1">
      <alignment horizontal="right"/>
    </xf>
    <xf numFmtId="164" fontId="28" fillId="0" borderId="42" xfId="1" applyNumberFormat="1" applyFont="1" applyBorder="1" applyAlignment="1">
      <alignment horizontal="center" vertical="center"/>
    </xf>
    <xf numFmtId="0" fontId="35" fillId="0" borderId="27" xfId="3" applyFont="1" applyBorder="1" applyAlignment="1">
      <alignment vertical="center"/>
    </xf>
    <xf numFmtId="0" fontId="0" fillId="14" borderId="0" xfId="0" applyFill="1"/>
    <xf numFmtId="164" fontId="4" fillId="14" borderId="0" xfId="0" applyNumberFormat="1" applyFont="1" applyFill="1"/>
    <xf numFmtId="0" fontId="0" fillId="0" borderId="29" xfId="0" applyBorder="1"/>
    <xf numFmtId="0" fontId="6" fillId="11" borderId="15" xfId="0" applyFont="1" applyFill="1" applyBorder="1" applyAlignment="1">
      <alignment horizontal="center" wrapText="1"/>
    </xf>
    <xf numFmtId="0" fontId="6" fillId="11" borderId="16" xfId="0" applyFont="1" applyFill="1" applyBorder="1" applyAlignment="1">
      <alignment horizontal="center" wrapText="1"/>
    </xf>
    <xf numFmtId="0" fontId="6" fillId="0" borderId="0" xfId="0" applyFont="1" applyAlignment="1">
      <alignment horizontal="center" wrapText="1"/>
    </xf>
    <xf numFmtId="10" fontId="5" fillId="0" borderId="0" xfId="0" applyNumberFormat="1" applyFont="1" applyAlignment="1">
      <alignment horizontal="center" vertical="center"/>
    </xf>
    <xf numFmtId="2" fontId="5" fillId="0" borderId="0" xfId="0" applyNumberFormat="1" applyFont="1" applyAlignment="1">
      <alignment horizontal="center" vertical="center" wrapText="1"/>
    </xf>
    <xf numFmtId="0" fontId="6" fillId="0" borderId="0" xfId="0" applyFont="1" applyAlignment="1">
      <alignment horizontal="center"/>
    </xf>
    <xf numFmtId="0" fontId="18" fillId="0" borderId="0" xfId="0" applyFont="1"/>
    <xf numFmtId="0" fontId="30" fillId="0" borderId="0" xfId="0" applyFont="1" applyAlignment="1">
      <alignment horizontal="right"/>
    </xf>
    <xf numFmtId="0" fontId="30" fillId="0" borderId="0" xfId="0" applyFont="1"/>
    <xf numFmtId="0" fontId="41" fillId="0" borderId="0" xfId="0" applyFont="1" applyAlignment="1">
      <alignment horizontal="right"/>
    </xf>
    <xf numFmtId="0" fontId="42" fillId="0" borderId="0" xfId="0" applyFont="1" applyAlignment="1">
      <alignment vertical="top"/>
    </xf>
    <xf numFmtId="0" fontId="44" fillId="0" borderId="48" xfId="10" applyFont="1" applyBorder="1" applyAlignment="1">
      <alignment horizontal="center" vertical="center" wrapText="1"/>
    </xf>
    <xf numFmtId="0" fontId="0" fillId="0" borderId="1" xfId="0" applyBorder="1" applyAlignment="1">
      <alignment horizontal="right"/>
    </xf>
    <xf numFmtId="165" fontId="45" fillId="0" borderId="57" xfId="5" applyNumberFormat="1" applyFont="1" applyBorder="1" applyAlignment="1">
      <alignment horizontal="center" vertical="center"/>
    </xf>
    <xf numFmtId="0" fontId="0" fillId="0" borderId="0" xfId="0" applyAlignment="1">
      <alignment horizontal="right"/>
    </xf>
    <xf numFmtId="165" fontId="45" fillId="0" borderId="19" xfId="5" applyNumberFormat="1" applyFont="1" applyBorder="1" applyAlignment="1">
      <alignment horizontal="center" vertical="center"/>
    </xf>
    <xf numFmtId="0" fontId="16" fillId="0" borderId="0" xfId="0" applyFont="1" applyAlignment="1">
      <alignment horizontal="right"/>
    </xf>
    <xf numFmtId="0" fontId="45" fillId="0" borderId="3" xfId="5" applyFont="1" applyBorder="1" applyAlignment="1">
      <alignment horizontal="left" vertical="center" wrapText="1"/>
    </xf>
    <xf numFmtId="0" fontId="42" fillId="0" borderId="0" xfId="0" applyFont="1"/>
    <xf numFmtId="0" fontId="0" fillId="0" borderId="21" xfId="0" applyBorder="1" applyAlignment="1">
      <alignment horizontal="right"/>
    </xf>
    <xf numFmtId="0" fontId="46" fillId="0" borderId="0" xfId="0" applyFont="1"/>
    <xf numFmtId="0" fontId="41" fillId="0" borderId="15" xfId="0" applyFont="1" applyBorder="1" applyAlignment="1">
      <alignment horizontal="right"/>
    </xf>
    <xf numFmtId="0" fontId="47" fillId="0" borderId="21" xfId="0" applyFont="1" applyBorder="1" applyAlignment="1">
      <alignment horizontal="right"/>
    </xf>
    <xf numFmtId="0" fontId="45" fillId="0" borderId="21" xfId="5" applyFont="1" applyBorder="1" applyAlignment="1">
      <alignment horizontal="left" vertical="center" wrapText="1"/>
    </xf>
    <xf numFmtId="0" fontId="0" fillId="0" borderId="15" xfId="0" applyBorder="1" applyAlignment="1">
      <alignment horizontal="right"/>
    </xf>
    <xf numFmtId="0" fontId="5" fillId="0" borderId="0" xfId="0" applyFont="1"/>
    <xf numFmtId="0" fontId="0" fillId="0" borderId="28" xfId="0" applyBorder="1"/>
    <xf numFmtId="0" fontId="0" fillId="0" borderId="21" xfId="0" applyBorder="1"/>
    <xf numFmtId="0" fontId="30" fillId="0" borderId="15" xfId="0" applyFont="1" applyBorder="1" applyAlignment="1">
      <alignment horizontal="right"/>
    </xf>
    <xf numFmtId="0" fontId="30" fillId="0" borderId="21" xfId="0" applyFont="1" applyBorder="1" applyAlignment="1">
      <alignment horizontal="right"/>
    </xf>
    <xf numFmtId="0" fontId="51" fillId="0" borderId="0" xfId="0" applyFont="1"/>
    <xf numFmtId="164" fontId="28" fillId="0" borderId="0" xfId="0" applyNumberFormat="1" applyFont="1"/>
    <xf numFmtId="0" fontId="51" fillId="11" borderId="0" xfId="0" applyFont="1" applyFill="1" applyAlignment="1">
      <alignment wrapText="1"/>
    </xf>
    <xf numFmtId="167" fontId="30" fillId="0" borderId="0" xfId="0" applyNumberFormat="1" applyFont="1"/>
    <xf numFmtId="168" fontId="45" fillId="0" borderId="50" xfId="5" applyNumberFormat="1" applyFont="1" applyBorder="1" applyAlignment="1">
      <alignment horizontal="center" vertical="center"/>
    </xf>
    <xf numFmtId="168" fontId="45" fillId="0" borderId="38" xfId="5" applyNumberFormat="1" applyFont="1" applyBorder="1" applyAlignment="1">
      <alignment horizontal="center" vertical="center"/>
    </xf>
    <xf numFmtId="168" fontId="45" fillId="0" borderId="42" xfId="5" applyNumberFormat="1" applyFont="1" applyBorder="1" applyAlignment="1">
      <alignment horizontal="center" vertical="center"/>
    </xf>
    <xf numFmtId="168" fontId="45" fillId="0" borderId="46" xfId="5" applyNumberFormat="1" applyFont="1" applyBorder="1" applyAlignment="1">
      <alignment horizontal="center" vertical="center"/>
    </xf>
    <xf numFmtId="168" fontId="45" fillId="0" borderId="45" xfId="5" applyNumberFormat="1" applyFont="1" applyBorder="1" applyAlignment="1">
      <alignment horizontal="center" vertical="center"/>
    </xf>
    <xf numFmtId="168" fontId="45" fillId="0" borderId="47" xfId="5" applyNumberFormat="1" applyFont="1" applyBorder="1" applyAlignment="1">
      <alignment horizontal="center" vertical="center"/>
    </xf>
    <xf numFmtId="168" fontId="45" fillId="0" borderId="55" xfId="5" applyNumberFormat="1" applyFont="1" applyBorder="1" applyAlignment="1">
      <alignment horizontal="center" vertical="center"/>
    </xf>
    <xf numFmtId="168" fontId="45" fillId="0" borderId="51" xfId="5" applyNumberFormat="1" applyFont="1" applyBorder="1" applyAlignment="1">
      <alignment horizontal="center" vertical="center"/>
    </xf>
    <xf numFmtId="168" fontId="45" fillId="0" borderId="53" xfId="5" applyNumberFormat="1" applyFont="1" applyBorder="1" applyAlignment="1">
      <alignment horizontal="center" vertical="center"/>
    </xf>
    <xf numFmtId="168" fontId="45" fillId="0" borderId="56" xfId="5" applyNumberFormat="1" applyFont="1" applyBorder="1" applyAlignment="1">
      <alignment horizontal="center" vertical="center"/>
    </xf>
    <xf numFmtId="168" fontId="45" fillId="0" borderId="43" xfId="5" applyNumberFormat="1" applyFont="1" applyBorder="1" applyAlignment="1">
      <alignment horizontal="center" vertical="center"/>
    </xf>
    <xf numFmtId="168" fontId="45" fillId="0" borderId="20" xfId="5" applyNumberFormat="1" applyFont="1" applyBorder="1" applyAlignment="1">
      <alignment horizontal="center" vertical="center"/>
    </xf>
    <xf numFmtId="0" fontId="55" fillId="0" borderId="5" xfId="5" applyFont="1" applyBorder="1" applyAlignment="1">
      <alignment horizontal="left" vertical="center" wrapText="1"/>
    </xf>
    <xf numFmtId="165" fontId="55" fillId="0" borderId="49" xfId="5" applyNumberFormat="1" applyFont="1" applyBorder="1" applyAlignment="1">
      <alignment horizontal="center" vertical="center"/>
    </xf>
    <xf numFmtId="166" fontId="55" fillId="0" borderId="50" xfId="5" applyNumberFormat="1" applyFont="1" applyBorder="1" applyAlignment="1">
      <alignment horizontal="center" vertical="center"/>
    </xf>
    <xf numFmtId="165" fontId="55" fillId="0" borderId="50" xfId="5" applyNumberFormat="1" applyFont="1" applyBorder="1" applyAlignment="1">
      <alignment horizontal="center" vertical="center"/>
    </xf>
    <xf numFmtId="168" fontId="55" fillId="0" borderId="51" xfId="5" applyNumberFormat="1" applyFont="1" applyBorder="1" applyAlignment="1">
      <alignment horizontal="center" vertical="center"/>
    </xf>
    <xf numFmtId="0" fontId="55" fillId="0" borderId="9" xfId="5" applyFont="1" applyBorder="1" applyAlignment="1">
      <alignment horizontal="left" vertical="center" wrapText="1"/>
    </xf>
    <xf numFmtId="165" fontId="55" fillId="0" borderId="52" xfId="5" applyNumberFormat="1" applyFont="1" applyBorder="1" applyAlignment="1">
      <alignment horizontal="center" vertical="center"/>
    </xf>
    <xf numFmtId="166" fontId="55" fillId="0" borderId="38" xfId="5" applyNumberFormat="1" applyFont="1" applyBorder="1" applyAlignment="1">
      <alignment horizontal="center" vertical="center"/>
    </xf>
    <xf numFmtId="165" fontId="55" fillId="0" borderId="38" xfId="5" applyNumberFormat="1" applyFont="1" applyBorder="1" applyAlignment="1">
      <alignment horizontal="center" vertical="center"/>
    </xf>
    <xf numFmtId="168" fontId="55" fillId="0" borderId="53" xfId="5" applyNumberFormat="1" applyFont="1" applyBorder="1" applyAlignment="1">
      <alignment horizontal="center" vertical="center"/>
    </xf>
    <xf numFmtId="0" fontId="55" fillId="0" borderId="11" xfId="5" applyFont="1" applyBorder="1" applyAlignment="1">
      <alignment horizontal="left" vertical="center" wrapText="1"/>
    </xf>
    <xf numFmtId="165" fontId="55" fillId="0" borderId="41" xfId="5" applyNumberFormat="1" applyFont="1" applyBorder="1" applyAlignment="1">
      <alignment horizontal="center" vertical="center"/>
    </xf>
    <xf numFmtId="166" fontId="55" fillId="0" borderId="42" xfId="5" applyNumberFormat="1" applyFont="1" applyBorder="1" applyAlignment="1">
      <alignment horizontal="center" vertical="center"/>
    </xf>
    <xf numFmtId="165" fontId="55" fillId="0" borderId="42" xfId="5" applyNumberFormat="1" applyFont="1" applyBorder="1" applyAlignment="1">
      <alignment horizontal="center" vertical="center"/>
    </xf>
    <xf numFmtId="168" fontId="55" fillId="0" borderId="43" xfId="5" applyNumberFormat="1" applyFont="1" applyBorder="1" applyAlignment="1">
      <alignment horizontal="center" vertical="center"/>
    </xf>
    <xf numFmtId="164" fontId="5" fillId="0" borderId="5" xfId="0" applyNumberFormat="1" applyFont="1" applyBorder="1" applyAlignment="1">
      <alignment horizontal="center" vertical="center"/>
    </xf>
    <xf numFmtId="164" fontId="5" fillId="0" borderId="4" xfId="0" applyNumberFormat="1" applyFont="1" applyBorder="1" applyAlignment="1">
      <alignment horizontal="center" vertical="center"/>
    </xf>
    <xf numFmtId="164" fontId="5" fillId="0" borderId="37" xfId="0" applyNumberFormat="1" applyFont="1" applyBorder="1" applyAlignment="1">
      <alignment horizontal="center" vertical="center"/>
    </xf>
    <xf numFmtId="164" fontId="5" fillId="0" borderId="9" xfId="0" applyNumberFormat="1" applyFont="1" applyBorder="1" applyAlignment="1">
      <alignment horizontal="center" vertical="center"/>
    </xf>
    <xf numFmtId="164" fontId="5" fillId="0" borderId="8" xfId="0" applyNumberFormat="1" applyFont="1" applyBorder="1" applyAlignment="1">
      <alignment horizontal="center" vertical="center"/>
    </xf>
    <xf numFmtId="164" fontId="5" fillId="0" borderId="10" xfId="0" applyNumberFormat="1" applyFont="1" applyBorder="1" applyAlignment="1">
      <alignment horizontal="center" vertical="center"/>
    </xf>
    <xf numFmtId="164" fontId="5" fillId="0" borderId="11" xfId="0" applyNumberFormat="1" applyFont="1" applyBorder="1" applyAlignment="1">
      <alignment horizontal="center" vertical="center"/>
    </xf>
    <xf numFmtId="164" fontId="5" fillId="0" borderId="12" xfId="0" applyNumberFormat="1" applyFont="1" applyBorder="1" applyAlignment="1">
      <alignment horizontal="center" vertical="center"/>
    </xf>
    <xf numFmtId="164" fontId="5" fillId="0" borderId="13" xfId="0" applyNumberFormat="1" applyFont="1" applyBorder="1" applyAlignment="1">
      <alignment horizontal="center" vertical="center"/>
    </xf>
    <xf numFmtId="0" fontId="16" fillId="15" borderId="0" xfId="0" applyFont="1" applyFill="1" applyAlignment="1">
      <alignment horizontal="left"/>
    </xf>
    <xf numFmtId="0" fontId="0" fillId="15" borderId="0" xfId="0" applyFill="1"/>
    <xf numFmtId="0" fontId="0" fillId="15" borderId="0" xfId="0" applyFill="1" applyAlignment="1">
      <alignment horizontal="left"/>
    </xf>
    <xf numFmtId="0" fontId="0" fillId="16" borderId="0" xfId="0" applyFill="1"/>
    <xf numFmtId="0" fontId="58" fillId="15" borderId="0" xfId="0" applyFont="1" applyFill="1" applyAlignment="1">
      <alignment horizontal="left" vertical="center"/>
    </xf>
    <xf numFmtId="2" fontId="30" fillId="0" borderId="0" xfId="1" applyNumberFormat="1" applyFont="1"/>
    <xf numFmtId="2" fontId="3" fillId="0" borderId="0" xfId="1" applyNumberFormat="1"/>
    <xf numFmtId="2" fontId="46" fillId="0" borderId="0" xfId="1" applyNumberFormat="1" applyFont="1"/>
    <xf numFmtId="2" fontId="17" fillId="0" borderId="0" xfId="1" applyNumberFormat="1" applyFont="1" applyAlignment="1">
      <alignment wrapText="1"/>
    </xf>
    <xf numFmtId="2" fontId="17" fillId="0" borderId="0" xfId="1" applyNumberFormat="1" applyFont="1"/>
    <xf numFmtId="0" fontId="30" fillId="15" borderId="0" xfId="0" applyFont="1" applyFill="1"/>
    <xf numFmtId="0" fontId="59" fillId="15" borderId="0" xfId="0" applyFont="1" applyFill="1" applyAlignment="1">
      <alignment vertical="center"/>
    </xf>
    <xf numFmtId="0" fontId="17" fillId="15" borderId="0" xfId="0" applyFont="1" applyFill="1"/>
    <xf numFmtId="164" fontId="17" fillId="15" borderId="0" xfId="0" applyNumberFormat="1" applyFont="1" applyFill="1" applyAlignment="1">
      <alignment horizontal="center" vertical="center"/>
    </xf>
    <xf numFmtId="164" fontId="19" fillId="15" borderId="0" xfId="0" applyNumberFormat="1" applyFont="1" applyFill="1"/>
    <xf numFmtId="169" fontId="0" fillId="0" borderId="0" xfId="0" applyNumberFormat="1"/>
    <xf numFmtId="2" fontId="0" fillId="8" borderId="0" xfId="0" applyNumberFormat="1" applyFill="1"/>
    <xf numFmtId="0" fontId="30" fillId="0" borderId="0" xfId="0" applyFont="1" applyAlignment="1">
      <alignment horizontal="center"/>
    </xf>
    <xf numFmtId="0" fontId="49" fillId="10" borderId="1" xfId="0" applyFont="1" applyFill="1" applyBorder="1" applyAlignment="1">
      <alignment wrapText="1"/>
    </xf>
    <xf numFmtId="0" fontId="50" fillId="10" borderId="1" xfId="0" applyFont="1" applyFill="1" applyBorder="1"/>
    <xf numFmtId="0" fontId="49" fillId="11" borderId="1" xfId="0" applyFont="1" applyFill="1" applyBorder="1" applyAlignment="1">
      <alignment wrapText="1"/>
    </xf>
    <xf numFmtId="0" fontId="30" fillId="11" borderId="1" xfId="0" applyFont="1" applyFill="1" applyBorder="1"/>
    <xf numFmtId="0" fontId="61" fillId="11" borderId="1" xfId="0" applyFont="1" applyFill="1" applyBorder="1" applyAlignment="1">
      <alignment horizontal="center"/>
    </xf>
    <xf numFmtId="0" fontId="30" fillId="10" borderId="1" xfId="0" applyFont="1" applyFill="1" applyBorder="1" applyAlignment="1">
      <alignment horizontal="center"/>
    </xf>
    <xf numFmtId="0" fontId="50" fillId="10" borderId="35" xfId="0" applyFont="1" applyFill="1" applyBorder="1"/>
    <xf numFmtId="0" fontId="44" fillId="0" borderId="56" xfId="10" applyFont="1" applyBorder="1" applyAlignment="1">
      <alignment horizontal="center" vertical="center" wrapText="1"/>
    </xf>
    <xf numFmtId="166" fontId="55" fillId="0" borderId="53" xfId="5" applyNumberFormat="1" applyFont="1" applyBorder="1" applyAlignment="1">
      <alignment horizontal="center" vertical="center"/>
    </xf>
    <xf numFmtId="165" fontId="55" fillId="0" borderId="58" xfId="5" applyNumberFormat="1" applyFont="1" applyBorder="1" applyAlignment="1">
      <alignment horizontal="center" vertical="center"/>
    </xf>
    <xf numFmtId="0" fontId="56" fillId="0" borderId="30" xfId="0" applyFont="1" applyBorder="1"/>
    <xf numFmtId="165" fontId="55" fillId="0" borderId="9" xfId="5" applyNumberFormat="1" applyFont="1" applyBorder="1" applyAlignment="1">
      <alignment horizontal="center" vertical="center"/>
    </xf>
    <xf numFmtId="0" fontId="55" fillId="0" borderId="10" xfId="5" applyFont="1" applyBorder="1" applyAlignment="1">
      <alignment horizontal="left" vertical="center" wrapText="1"/>
    </xf>
    <xf numFmtId="0" fontId="55" fillId="0" borderId="34" xfId="5" applyFont="1" applyBorder="1" applyAlignment="1">
      <alignment horizontal="left" vertical="center" wrapText="1"/>
    </xf>
    <xf numFmtId="0" fontId="56" fillId="0" borderId="10" xfId="0" applyFont="1" applyBorder="1"/>
    <xf numFmtId="168" fontId="45" fillId="0" borderId="59" xfId="5" applyNumberFormat="1" applyFont="1" applyBorder="1" applyAlignment="1">
      <alignment horizontal="center" vertical="center"/>
    </xf>
    <xf numFmtId="0" fontId="30" fillId="0" borderId="29" xfId="0" applyFont="1" applyBorder="1"/>
    <xf numFmtId="0" fontId="14" fillId="0" borderId="38" xfId="0" applyFont="1" applyBorder="1"/>
    <xf numFmtId="0" fontId="0" fillId="0" borderId="38" xfId="0" applyBorder="1" applyAlignment="1">
      <alignment horizontal="center"/>
    </xf>
    <xf numFmtId="9" fontId="0" fillId="0" borderId="38" xfId="88" applyFont="1" applyBorder="1"/>
    <xf numFmtId="0" fontId="14" fillId="0" borderId="47" xfId="0" applyFont="1" applyBorder="1"/>
    <xf numFmtId="0" fontId="14" fillId="0" borderId="55" xfId="0" applyFont="1" applyBorder="1"/>
    <xf numFmtId="0" fontId="14" fillId="0" borderId="50" xfId="0" applyFont="1" applyBorder="1"/>
    <xf numFmtId="0" fontId="0" fillId="0" borderId="4" xfId="0" applyBorder="1" applyAlignment="1">
      <alignment horizontal="center"/>
    </xf>
    <xf numFmtId="9" fontId="0" fillId="0" borderId="50" xfId="88" applyFont="1" applyBorder="1"/>
    <xf numFmtId="165" fontId="17" fillId="0" borderId="33" xfId="5" applyNumberFormat="1" applyFont="1" applyBorder="1" applyAlignment="1">
      <alignment horizontal="center" vertical="center"/>
    </xf>
    <xf numFmtId="9" fontId="0" fillId="0" borderId="62" xfId="88" applyFont="1" applyBorder="1"/>
    <xf numFmtId="0" fontId="30" fillId="0" borderId="61" xfId="0" applyFont="1" applyBorder="1"/>
    <xf numFmtId="9" fontId="0" fillId="0" borderId="58" xfId="88" applyFont="1" applyBorder="1"/>
    <xf numFmtId="0" fontId="51" fillId="0" borderId="47" xfId="0" applyFont="1" applyBorder="1"/>
    <xf numFmtId="0" fontId="49" fillId="0" borderId="47" xfId="0" applyFont="1" applyBorder="1" applyAlignment="1">
      <alignment wrapText="1"/>
    </xf>
    <xf numFmtId="9" fontId="14" fillId="0" borderId="8" xfId="88" applyFont="1" applyBorder="1"/>
    <xf numFmtId="9" fontId="14" fillId="0" borderId="60" xfId="88" applyFont="1" applyBorder="1"/>
    <xf numFmtId="0" fontId="14" fillId="0" borderId="63" xfId="0" applyFont="1" applyBorder="1" applyAlignment="1">
      <alignment horizontal="center"/>
    </xf>
    <xf numFmtId="0" fontId="53" fillId="0" borderId="38" xfId="0" applyFont="1" applyBorder="1"/>
    <xf numFmtId="0" fontId="14" fillId="0" borderId="38" xfId="0" applyFont="1" applyBorder="1" applyAlignment="1">
      <alignment horizontal="center"/>
    </xf>
    <xf numFmtId="9" fontId="14" fillId="0" borderId="58" xfId="88" applyFont="1" applyBorder="1"/>
    <xf numFmtId="9" fontId="14" fillId="0" borderId="38" xfId="88" applyFont="1" applyBorder="1"/>
    <xf numFmtId="9" fontId="14" fillId="0" borderId="66" xfId="88" applyFont="1" applyBorder="1"/>
    <xf numFmtId="9" fontId="14" fillId="0" borderId="50" xfId="88" applyFont="1" applyBorder="1"/>
    <xf numFmtId="9" fontId="14" fillId="0" borderId="55" xfId="88" applyFont="1" applyBorder="1"/>
    <xf numFmtId="0" fontId="53" fillId="0" borderId="60" xfId="0" applyFont="1" applyBorder="1"/>
    <xf numFmtId="0" fontId="14" fillId="0" borderId="58" xfId="0" applyFont="1" applyBorder="1" applyAlignment="1">
      <alignment horizontal="center"/>
    </xf>
    <xf numFmtId="0" fontId="54" fillId="0" borderId="38" xfId="0" applyFont="1" applyBorder="1" applyAlignment="1">
      <alignment vertical="top"/>
    </xf>
    <xf numFmtId="0" fontId="54" fillId="0" borderId="65" xfId="0" applyFont="1" applyBorder="1" applyAlignment="1">
      <alignment vertical="top"/>
    </xf>
    <xf numFmtId="0" fontId="14" fillId="0" borderId="60" xfId="0" applyFont="1" applyBorder="1"/>
    <xf numFmtId="9" fontId="14" fillId="0" borderId="64" xfId="88" applyFont="1" applyBorder="1"/>
    <xf numFmtId="0" fontId="39" fillId="0" borderId="47" xfId="0" applyFont="1" applyBorder="1"/>
    <xf numFmtId="0" fontId="14" fillId="0" borderId="47" xfId="0" applyFont="1" applyBorder="1" applyAlignment="1">
      <alignment horizontal="center"/>
    </xf>
    <xf numFmtId="0" fontId="14" fillId="0" borderId="8" xfId="0" applyFont="1" applyBorder="1" applyAlignment="1">
      <alignment horizontal="center"/>
    </xf>
    <xf numFmtId="0" fontId="14" fillId="0" borderId="0" xfId="0" applyFont="1" applyAlignment="1">
      <alignment horizontal="center"/>
    </xf>
    <xf numFmtId="0" fontId="14" fillId="0" borderId="61" xfId="0" applyFont="1" applyBorder="1"/>
    <xf numFmtId="0" fontId="14" fillId="0" borderId="50" xfId="0" applyFont="1" applyBorder="1" applyAlignment="1">
      <alignment horizontal="center"/>
    </xf>
    <xf numFmtId="0" fontId="52" fillId="0" borderId="50" xfId="0" applyFont="1" applyBorder="1"/>
    <xf numFmtId="0" fontId="6" fillId="11" borderId="15" xfId="0" applyFont="1" applyFill="1" applyBorder="1" applyAlignment="1">
      <alignment horizontal="left" wrapText="1"/>
    </xf>
    <xf numFmtId="0" fontId="6" fillId="11" borderId="21" xfId="0" applyFont="1" applyFill="1" applyBorder="1" applyAlignment="1">
      <alignment horizontal="left" wrapText="1"/>
    </xf>
    <xf numFmtId="0" fontId="6" fillId="11" borderId="2" xfId="0" applyFont="1" applyFill="1" applyBorder="1" applyAlignment="1">
      <alignment horizontal="center"/>
    </xf>
    <xf numFmtId="0" fontId="6" fillId="11" borderId="35" xfId="0" applyFont="1" applyFill="1" applyBorder="1" applyAlignment="1">
      <alignment horizontal="center"/>
    </xf>
    <xf numFmtId="0" fontId="6" fillId="11" borderId="3" xfId="0" applyFont="1" applyFill="1" applyBorder="1" applyAlignment="1">
      <alignment horizontal="center"/>
    </xf>
    <xf numFmtId="0" fontId="6" fillId="11" borderId="1" xfId="0" applyFont="1" applyFill="1" applyBorder="1" applyAlignment="1">
      <alignment horizontal="left" wrapText="1"/>
    </xf>
    <xf numFmtId="0" fontId="6" fillId="11" borderId="14" xfId="0" applyFont="1" applyFill="1" applyBorder="1" applyAlignment="1">
      <alignment horizontal="left" wrapText="1"/>
    </xf>
    <xf numFmtId="0" fontId="6" fillId="11" borderId="1" xfId="0" applyFont="1" applyFill="1" applyBorder="1" applyAlignment="1">
      <alignment horizontal="center"/>
    </xf>
    <xf numFmtId="0" fontId="57" fillId="15" borderId="0" xfId="0" applyFont="1" applyFill="1" applyAlignment="1">
      <alignment horizontal="left" vertical="center"/>
    </xf>
    <xf numFmtId="0" fontId="6" fillId="11" borderId="2" xfId="0" applyFont="1" applyFill="1" applyBorder="1" applyAlignment="1">
      <alignment horizontal="left" wrapText="1"/>
    </xf>
    <xf numFmtId="0" fontId="20" fillId="0" borderId="27" xfId="1" applyFont="1" applyBorder="1" applyAlignment="1">
      <alignment horizontal="left" vertical="center"/>
    </xf>
    <xf numFmtId="0" fontId="20" fillId="0" borderId="0" xfId="1" applyFont="1" applyAlignment="1">
      <alignment horizontal="left" vertical="center"/>
    </xf>
    <xf numFmtId="0" fontId="24" fillId="0" borderId="0" xfId="5" applyFont="1" applyAlignment="1">
      <alignment horizontal="center" wrapText="1"/>
    </xf>
    <xf numFmtId="0" fontId="43" fillId="12" borderId="40" xfId="10" applyFont="1" applyFill="1" applyBorder="1" applyAlignment="1">
      <alignment horizontal="center" wrapText="1"/>
    </xf>
    <xf numFmtId="0" fontId="43" fillId="12" borderId="7" xfId="10" applyFont="1" applyFill="1" applyBorder="1" applyAlignment="1">
      <alignment horizontal="center" wrapText="1"/>
    </xf>
    <xf numFmtId="0" fontId="43" fillId="12" borderId="39" xfId="10" applyFont="1" applyFill="1" applyBorder="1" applyAlignment="1">
      <alignment horizontal="center" wrapText="1"/>
    </xf>
    <xf numFmtId="0" fontId="21" fillId="0" borderId="6" xfId="10" applyBorder="1" applyAlignment="1">
      <alignment horizontal="left" vertical="top" wrapText="1"/>
    </xf>
    <xf numFmtId="0" fontId="21" fillId="0" borderId="11" xfId="10" applyBorder="1" applyAlignment="1">
      <alignment horizontal="left" vertical="top" wrapText="1"/>
    </xf>
    <xf numFmtId="0" fontId="43" fillId="12" borderId="17" xfId="10" applyFont="1" applyFill="1" applyBorder="1" applyAlignment="1">
      <alignment horizontal="center" wrapText="1"/>
    </xf>
    <xf numFmtId="0" fontId="3" fillId="0" borderId="15" xfId="1" applyBorder="1" applyAlignment="1">
      <alignment horizontal="right"/>
    </xf>
    <xf numFmtId="0" fontId="3" fillId="0" borderId="21" xfId="1" applyBorder="1" applyAlignment="1">
      <alignment horizontal="right"/>
    </xf>
    <xf numFmtId="0" fontId="21" fillId="0" borderId="15" xfId="10" applyBorder="1" applyAlignment="1">
      <alignment horizontal="left" vertical="top" wrapText="1"/>
    </xf>
    <xf numFmtId="0" fontId="21" fillId="0" borderId="21" xfId="10" applyBorder="1" applyAlignment="1">
      <alignment horizontal="left" vertical="top" wrapText="1"/>
    </xf>
    <xf numFmtId="0" fontId="5" fillId="0" borderId="15" xfId="12" applyBorder="1" applyAlignment="1">
      <alignment horizontal="right"/>
    </xf>
    <xf numFmtId="0" fontId="5" fillId="0" borderId="21" xfId="12" applyBorder="1" applyAlignment="1">
      <alignment horizontal="right"/>
    </xf>
    <xf numFmtId="0" fontId="41" fillId="0" borderId="15" xfId="1" applyFont="1" applyBorder="1" applyAlignment="1">
      <alignment horizontal="right"/>
    </xf>
    <xf numFmtId="0" fontId="41" fillId="0" borderId="21" xfId="1" applyFont="1" applyBorder="1" applyAlignment="1">
      <alignment horizontal="right"/>
    </xf>
    <xf numFmtId="0" fontId="21" fillId="0" borderId="7" xfId="10" applyBorder="1" applyAlignment="1">
      <alignment horizontal="left" vertical="top" wrapText="1"/>
    </xf>
    <xf numFmtId="0" fontId="21" fillId="0" borderId="13" xfId="10" applyBorder="1" applyAlignment="1">
      <alignment horizontal="left" vertical="top" wrapText="1"/>
    </xf>
    <xf numFmtId="0" fontId="43" fillId="0" borderId="0" xfId="10" applyFont="1" applyAlignment="1">
      <alignment horizontal="center" wrapText="1"/>
    </xf>
    <xf numFmtId="0" fontId="30" fillId="0" borderId="15" xfId="1" applyFont="1" applyBorder="1" applyAlignment="1">
      <alignment horizontal="right"/>
    </xf>
    <xf numFmtId="0" fontId="30" fillId="0" borderId="21" xfId="1" applyFont="1" applyBorder="1" applyAlignment="1">
      <alignment horizontal="right"/>
    </xf>
    <xf numFmtId="0" fontId="41" fillId="0" borderId="15" xfId="0" applyFont="1" applyBorder="1" applyAlignment="1">
      <alignment horizontal="right"/>
    </xf>
    <xf numFmtId="0" fontId="41" fillId="0" borderId="21" xfId="0" applyFont="1" applyBorder="1" applyAlignment="1">
      <alignment horizontal="right"/>
    </xf>
    <xf numFmtId="0" fontId="43" fillId="12" borderId="25" xfId="10" applyFont="1" applyFill="1" applyBorder="1" applyAlignment="1">
      <alignment horizontal="center" wrapText="1"/>
    </xf>
    <xf numFmtId="0" fontId="0" fillId="0" borderId="15" xfId="0" applyBorder="1" applyAlignment="1">
      <alignment horizontal="right"/>
    </xf>
    <xf numFmtId="0" fontId="0" fillId="0" borderId="21" xfId="0" applyBorder="1" applyAlignment="1">
      <alignment horizontal="right"/>
    </xf>
    <xf numFmtId="0" fontId="58" fillId="15" borderId="0" xfId="0" applyFont="1" applyFill="1" applyAlignment="1">
      <alignment horizontal="left" vertical="center" wrapText="1"/>
    </xf>
    <xf numFmtId="164" fontId="28" fillId="0" borderId="10" xfId="0" applyNumberFormat="1" applyFont="1" applyBorder="1" applyAlignment="1">
      <alignment horizontal="center"/>
    </xf>
    <xf numFmtId="164" fontId="28" fillId="0" borderId="13" xfId="0" applyNumberFormat="1" applyFont="1" applyBorder="1" applyAlignment="1">
      <alignment horizontal="center"/>
    </xf>
    <xf numFmtId="0" fontId="1" fillId="0" borderId="1" xfId="1" applyFont="1" applyBorder="1" applyAlignment="1">
      <alignment horizontal="right"/>
    </xf>
  </cellXfs>
  <cellStyles count="164">
    <cellStyle name="Normal" xfId="0" builtinId="0"/>
    <cellStyle name="Normal 2" xfId="1" xr:uid="{96E0DCD5-B4A8-4C1D-AC81-1CFBD2A20EFF}"/>
    <cellStyle name="Normal 2 2" xfId="12" xr:uid="{BB11F300-1EC4-4A27-BC1B-7098F935C9BD}"/>
    <cellStyle name="Normal 3" xfId="13" xr:uid="{38401E1A-D474-4911-9861-1817B51DB315}"/>
    <cellStyle name="Normal 4" xfId="89" xr:uid="{F9A8AF7C-DA39-4B7C-9F1F-49156F0E146A}"/>
    <cellStyle name="Normal_B" xfId="4" xr:uid="{9E91B251-2364-47F8-98FB-FB45E9476F17}"/>
    <cellStyle name="Normal_F" xfId="8" xr:uid="{6D65C12E-E0A0-49CE-8DCE-50FCD44D6890}"/>
    <cellStyle name="Normal_H" xfId="9" xr:uid="{F10FDD2E-3B2E-4B52-8015-B40287747ABB}"/>
    <cellStyle name="Normal_stakeholders" xfId="3" xr:uid="{E24D1915-BD66-4CDC-87F0-615E9F46CB4B}"/>
    <cellStyle name="Normal_stakeholders 2" xfId="7" xr:uid="{430514F5-9270-4CAE-A5D7-08366B572927}"/>
    <cellStyle name="Normal_Stakeholders_1" xfId="6" xr:uid="{2A56FDD5-12FB-4C2F-833C-9C939EBB703D}"/>
    <cellStyle name="Normal_stakeholders10pt 2" xfId="5" xr:uid="{02E4F642-425A-4240-9D6F-4EA68178E1C2}"/>
    <cellStyle name="Normal_Stakeholders10pt_1" xfId="10" xr:uid="{DE0A31FC-0765-4BF3-9CFA-8A1511E0FEA1}"/>
    <cellStyle name="Normal_Stakeholders10pt_3 2" xfId="11" xr:uid="{C0F39101-D2D0-4C58-A477-660C53B5CFED}"/>
    <cellStyle name="Normal_sums 2" xfId="2" xr:uid="{EC942B08-64DF-4F26-8165-2B5D1E052719}"/>
    <cellStyle name="Percent" xfId="88" builtinId="5"/>
    <cellStyle name="style1547233316110" xfId="14" xr:uid="{1F9470DF-63A4-4D2F-B5DB-F2273C6B1197}"/>
    <cellStyle name="style1547233316110 2" xfId="90" xr:uid="{8CB49CC0-0550-4AC0-AF23-16F035B726A8}"/>
    <cellStyle name="style1547233316188" xfId="15" xr:uid="{C1934CAD-25FA-4DD8-96B1-6539447FF875}"/>
    <cellStyle name="style1547233316188 2" xfId="91" xr:uid="{8D861CEC-2E66-47F7-8945-503F2F5268B9}"/>
    <cellStyle name="style1547233316282" xfId="16" xr:uid="{B19B8C6A-B877-4CD6-AC44-EF71E01F3ED8}"/>
    <cellStyle name="style1547233316282 2" xfId="92" xr:uid="{10E42575-EDA9-46B5-83A1-31A2F776335F}"/>
    <cellStyle name="style1547237217354" xfId="17" xr:uid="{2F457DB9-70D5-44F1-BDF2-A3F60077C398}"/>
    <cellStyle name="style1547237217354 2" xfId="93" xr:uid="{9E27F16F-7F0E-4EB6-8E59-3C67E66DE520}"/>
    <cellStyle name="style1547237217401" xfId="18" xr:uid="{CBFAF99A-5385-43F6-BCCE-5B20BFE9BD1A}"/>
    <cellStyle name="style1547237217401 2" xfId="94" xr:uid="{2E764799-F1F9-435D-A826-4288EC9851B0}"/>
    <cellStyle name="style1547237217448" xfId="19" xr:uid="{9CB9B759-860F-439D-8FE7-BD6A0AEDE225}"/>
    <cellStyle name="style1547237217448 2" xfId="95" xr:uid="{4211E9F5-4B62-4E75-AA52-341722FD886B}"/>
    <cellStyle name="style1547237993284" xfId="20" xr:uid="{59802C25-9BC4-43B3-9171-DB6AF8BCDEA0}"/>
    <cellStyle name="style1547237993284 2" xfId="96" xr:uid="{33B3DD54-C003-438C-AA3C-EA62A0F376F3}"/>
    <cellStyle name="style1547237993331" xfId="21" xr:uid="{631A2770-FBC0-4723-B899-ADF93220A98E}"/>
    <cellStyle name="style1547237993331 2" xfId="97" xr:uid="{6D8AF130-6B80-4F7A-A867-A4EF8E8AA80B}"/>
    <cellStyle name="style1547237993378" xfId="22" xr:uid="{7C9F42BE-649E-41D6-8F2D-775CBA55BD3F}"/>
    <cellStyle name="style1547237993378 2" xfId="98" xr:uid="{40EE4B8D-ECFB-4646-82A7-D618BB3BDA6D}"/>
    <cellStyle name="style1547237993425" xfId="23" xr:uid="{8E969D35-BC17-4617-AB83-8F542707A3DA}"/>
    <cellStyle name="style1547237993425 2" xfId="99" xr:uid="{1E33FD66-7566-4B74-883C-2D34207C5EFE}"/>
    <cellStyle name="style1547237993488" xfId="24" xr:uid="{71E9FA3A-557E-48AD-A62A-EE9CFACE1828}"/>
    <cellStyle name="style1547237993488 2" xfId="100" xr:uid="{F264D50A-0D54-4933-8859-BB26B9CE944C}"/>
    <cellStyle name="style1547237993534" xfId="25" xr:uid="{F02B3E57-D873-4034-84C6-77FC37A391EE}"/>
    <cellStyle name="style1547237993534 2" xfId="101" xr:uid="{18D7CCE3-AAAA-4DD3-AFD2-3A2A499748B1}"/>
    <cellStyle name="style1547237993581" xfId="26" xr:uid="{8D9807C3-6818-4DE8-8675-A45DCD91C849}"/>
    <cellStyle name="style1547237993581 2" xfId="102" xr:uid="{65187ED9-C17C-4CDE-B8C9-1249E4F66914}"/>
    <cellStyle name="style1547239701898" xfId="27" xr:uid="{DD76813E-43E6-4646-BEB2-6084AF527372}"/>
    <cellStyle name="style1547239701898 2" xfId="103" xr:uid="{7C908FF2-8364-48E5-BD69-ECFC69F6DF76}"/>
    <cellStyle name="style1547239701960" xfId="28" xr:uid="{9A6303AD-590D-4FF6-9C36-E271EC16D857}"/>
    <cellStyle name="style1547239701960 2" xfId="104" xr:uid="{ED09C49D-A367-4533-A548-B18A5BFF6B39}"/>
    <cellStyle name="style1547240258162" xfId="29" xr:uid="{3288607B-4C58-4114-9236-ACC8CC358B68}"/>
    <cellStyle name="style1547240258162 2" xfId="105" xr:uid="{7DADB5D9-2BA1-47A5-A182-DE7DFB0C5CDD}"/>
    <cellStyle name="style1547240258209" xfId="31" xr:uid="{F516C3D2-3BA5-45C3-9094-FB4E45397B05}"/>
    <cellStyle name="style1547240258209 2" xfId="107" xr:uid="{1730B7D3-84B1-4A0F-8931-17BE13AD76FB}"/>
    <cellStyle name="style1547240258303" xfId="30" xr:uid="{739881A9-192F-4AE2-AE44-3DA5BC02536A}"/>
    <cellStyle name="style1547240258303 2" xfId="106" xr:uid="{8ACFDB27-37A5-48AE-8D0C-BEE897831D17}"/>
    <cellStyle name="style1547240258350" xfId="32" xr:uid="{248E12D5-D837-48B2-B6A5-8E4328E0112F}"/>
    <cellStyle name="style1547240258350 2" xfId="108" xr:uid="{19085E55-B5F0-45BF-B8F5-7186D817CFAF}"/>
    <cellStyle name="style1547241352060" xfId="33" xr:uid="{25BE496B-5238-4086-80C6-7FD19050A6D7}"/>
    <cellStyle name="style1547241352060 2" xfId="109" xr:uid="{A6953ADB-4E45-4F6E-8FCE-217206ACA3C3}"/>
    <cellStyle name="style1547241352201" xfId="34" xr:uid="{8C743402-8DFB-4DD9-BA31-D9A822A54905}"/>
    <cellStyle name="style1547241352201 2" xfId="110" xr:uid="{23DD5F4B-FB83-4CC2-BE5A-CE9EE4506525}"/>
    <cellStyle name="style1547565983860" xfId="35" xr:uid="{8DC6B100-D0E5-45D5-9C58-CCE7E95BAA22}"/>
    <cellStyle name="style1547565983860 2" xfId="111" xr:uid="{DD045C37-5C0F-47B9-B9A4-C367DB042E82}"/>
    <cellStyle name="style1547565983922" xfId="36" xr:uid="{45291CFD-2238-48A8-B14F-9B7FD8C6E17B}"/>
    <cellStyle name="style1547565983922 2" xfId="112" xr:uid="{DA653556-2215-4174-807C-12DEDD45D03E}"/>
    <cellStyle name="style1547565984125" xfId="37" xr:uid="{B5B9923E-E5E0-43B7-91C0-F25966DE84A1}"/>
    <cellStyle name="style1547565984125 2" xfId="113" xr:uid="{4FD319FC-CC57-4C1D-8AE6-D3929D7C2709}"/>
    <cellStyle name="style1547565984219" xfId="40" xr:uid="{D70F6D09-16C7-4820-A5A9-BB1A894C3371}"/>
    <cellStyle name="style1547565984219 2" xfId="116" xr:uid="{E31AED93-D95C-4CB0-957F-8540720313E2}"/>
    <cellStyle name="style1547565984391" xfId="38" xr:uid="{396A286F-DF74-477A-843C-ECA5BC6C9B69}"/>
    <cellStyle name="style1547565984391 2" xfId="114" xr:uid="{7A169864-D785-462F-87AC-B5DC2F9BA402}"/>
    <cellStyle name="style1547565984485" xfId="41" xr:uid="{961B548E-A001-4BA1-9124-B79D5D2F0611}"/>
    <cellStyle name="style1547565984485 2" xfId="117" xr:uid="{DBCBD90D-35D2-4302-85E4-1C95365FB9DD}"/>
    <cellStyle name="style1547565984750" xfId="39" xr:uid="{908DF61D-6237-489A-AEE0-1DA73C49F8FF}"/>
    <cellStyle name="style1547565984750 2" xfId="115" xr:uid="{4A6D7544-1A15-4657-9FCE-5968F5911EB1}"/>
    <cellStyle name="style1547565984813" xfId="42" xr:uid="{DDECD364-6813-4B9C-9B95-FA8B530F7FA6}"/>
    <cellStyle name="style1547565984813 2" xfId="118" xr:uid="{0F419821-B46B-4D3D-BD86-6C545ECEA8EC}"/>
    <cellStyle name="style1547567882876" xfId="43" xr:uid="{A41B79E6-0EA7-4EA3-B4C6-BAA852B331BB}"/>
    <cellStyle name="style1547567882876 2" xfId="119" xr:uid="{DAE328F4-524C-4847-86A1-5A379D0A236A}"/>
    <cellStyle name="style1547567883032" xfId="44" xr:uid="{6614211E-670F-40FD-9330-DF84F2F7AB1F}"/>
    <cellStyle name="style1547567883032 2" xfId="120" xr:uid="{AB0FFC06-501B-4E65-B4BD-F0327B11E0FA}"/>
    <cellStyle name="style1547568369357" xfId="45" xr:uid="{93F79034-623C-4100-9523-F8276554372A}"/>
    <cellStyle name="style1547568369357 2" xfId="121" xr:uid="{46EE399D-6BB2-4955-B2A7-CF0178BB9385}"/>
    <cellStyle name="style1547568369435" xfId="46" xr:uid="{D352C224-9204-4C0A-8397-573D311B8C81}"/>
    <cellStyle name="style1547568369435 2" xfId="122" xr:uid="{E30058F4-E2FE-49A0-B930-2C64F82DA24E}"/>
    <cellStyle name="style1547568369482" xfId="47" xr:uid="{55C3A9BB-4699-42C1-A44A-F04D944F29DE}"/>
    <cellStyle name="style1547568369482 2" xfId="123" xr:uid="{0F903BC5-F091-4429-B253-D3D9E4758EAF}"/>
    <cellStyle name="style1547568369544" xfId="48" xr:uid="{20AA9079-8320-4DD6-B57B-CE589A8A72DC}"/>
    <cellStyle name="style1547568369544 2" xfId="124" xr:uid="{B9FF559C-9AF9-460D-98E9-372970DEF2BD}"/>
    <cellStyle name="style1547568369591" xfId="49" xr:uid="{A90AFF11-5909-4E1F-92B0-3A7631DD330D}"/>
    <cellStyle name="style1547568369591 2" xfId="125" xr:uid="{A988936B-AC87-4A94-998E-DB1F0E9F045B}"/>
    <cellStyle name="style1547568369638" xfId="50" xr:uid="{80CB2996-6790-4262-A0BC-0A7EBCB67A9A}"/>
    <cellStyle name="style1547568369638 2" xfId="126" xr:uid="{F792687A-8A80-41DD-8896-E7686D052745}"/>
    <cellStyle name="style1547568369685" xfId="51" xr:uid="{BE157419-8083-43B2-8F41-0FE0FADA3E8C}"/>
    <cellStyle name="style1547568369685 2" xfId="127" xr:uid="{0435D5F2-CECD-4364-B4B6-D5C2DA441F5C}"/>
    <cellStyle name="style1547568369732" xfId="52" xr:uid="{0E79F46A-AB89-42F9-809B-A25707654970}"/>
    <cellStyle name="style1547568369732 2" xfId="128" xr:uid="{186F8217-A098-46A4-B88D-E2FCEC471645}"/>
    <cellStyle name="style1547568369779" xfId="53" xr:uid="{2A06D53A-651F-4C4C-B25C-12AF59818682}"/>
    <cellStyle name="style1547568369779 2" xfId="129" xr:uid="{B4174C54-5838-45E8-8E8D-9DCA0E0CB29C}"/>
    <cellStyle name="style1547568369826" xfId="54" xr:uid="{1D438A01-D906-4435-B098-204E705323B2}"/>
    <cellStyle name="style1547568369826 2" xfId="130" xr:uid="{3B273B43-B9BB-4B4D-8614-D4F36793A991}"/>
    <cellStyle name="style1547568369873" xfId="55" xr:uid="{5B62C704-A221-47C7-8287-B811AED4CA6D}"/>
    <cellStyle name="style1547568369873 2" xfId="131" xr:uid="{4BD3398D-64F8-4C04-971C-3D0126BDEFEA}"/>
    <cellStyle name="style1547568369904" xfId="56" xr:uid="{17CE655F-BC92-4064-8401-3C6517AFFC1E}"/>
    <cellStyle name="style1547568369904 2" xfId="132" xr:uid="{E803FC55-7460-41E0-B8DB-FA0792B554C2}"/>
    <cellStyle name="style1547575599105" xfId="58" xr:uid="{12841AFB-1A2E-4548-9EE3-10E39647705F}"/>
    <cellStyle name="style1547575599105 2" xfId="134" xr:uid="{2A26B8BF-ACA0-40FA-9227-5AF7D4C3ABA9}"/>
    <cellStyle name="style1547575599167" xfId="57" xr:uid="{A0C69D30-A2BC-40C1-973E-B0F5EB38F51B}"/>
    <cellStyle name="style1547575599167 2" xfId="133" xr:uid="{B2E0E386-9F11-46BD-84CC-99FBCE963E6A}"/>
    <cellStyle name="style1547575599214" xfId="59" xr:uid="{0B3D00DD-37CF-4767-8B54-0702B530C1B7}"/>
    <cellStyle name="style1547575599214 2" xfId="135" xr:uid="{0DDE85C8-3E28-4E27-B9A4-6CC66B2A43B0}"/>
    <cellStyle name="style1547576256286" xfId="60" xr:uid="{11A364A3-F5EC-4A01-B460-A07993302608}"/>
    <cellStyle name="style1547576256286 2" xfId="136" xr:uid="{F55892F3-1C04-4658-92E8-F0F3DF84BD8D}"/>
    <cellStyle name="style1547576256333" xfId="61" xr:uid="{7ACAE521-2C6B-45C7-8860-C7121DE7BF35}"/>
    <cellStyle name="style1547576256333 2" xfId="137" xr:uid="{C0E47CB9-CF59-4719-9F43-0E3DD58FB98C}"/>
    <cellStyle name="style1547578660232" xfId="62" xr:uid="{CD503EB9-FF82-4CD8-AF72-3C498B7E0FE5}"/>
    <cellStyle name="style1547578660232 2" xfId="138" xr:uid="{9FADFF9E-C01E-4519-9478-2EA59755F600}"/>
    <cellStyle name="style1547578660279" xfId="63" xr:uid="{7763C54F-C57B-4559-AFA7-85D4DF76489F}"/>
    <cellStyle name="style1547578660279 2" xfId="139" xr:uid="{BE6F6DF7-4A49-428B-AE11-C2508F7657D9}"/>
    <cellStyle name="style1547579280711" xfId="84" xr:uid="{70D08D87-DF7F-4BA2-92A8-0C745E587B4E}"/>
    <cellStyle name="style1547579280711 2" xfId="160" xr:uid="{E07B410E-2531-4441-BE91-6508BCE65D4B}"/>
    <cellStyle name="style1547579280758" xfId="86" xr:uid="{89098260-CD2B-461A-B21F-F9FAF94BC131}"/>
    <cellStyle name="style1547579280758 2" xfId="162" xr:uid="{D7C614E5-3B12-49C4-B055-F62FB322677F}"/>
    <cellStyle name="style1547579280867" xfId="85" xr:uid="{3E7D2DD7-F6CD-492D-95D0-65643E33E3FE}"/>
    <cellStyle name="style1547579280867 2" xfId="161" xr:uid="{7FD10DA2-BF55-4599-BA97-902F518ECF22}"/>
    <cellStyle name="style1547579280914" xfId="87" xr:uid="{E4594E72-CDAB-428E-9706-9170321B9734}"/>
    <cellStyle name="style1547579280914 2" xfId="163" xr:uid="{9BFB764A-3072-42BD-A9F2-1540D0456D42}"/>
    <cellStyle name="style1547580704503" xfId="67" xr:uid="{19EC7F85-8788-4C9C-9A9D-50D329DF4C06}"/>
    <cellStyle name="style1547580704503 2" xfId="143" xr:uid="{45C44D62-0D57-43E4-A9C2-EB110689D1E7}"/>
    <cellStyle name="style1547580704550" xfId="71" xr:uid="{EB9CBF73-80BC-43A3-AA7A-9E0C8973788C}"/>
    <cellStyle name="style1547580704550 2" xfId="147" xr:uid="{C34FC0B1-892F-41EA-994D-DB3AA36AAFFA}"/>
    <cellStyle name="style1547580704597" xfId="68" xr:uid="{6608F3C4-E405-4DED-9FF1-2E37063B5E3B}"/>
    <cellStyle name="style1547580704597 2" xfId="144" xr:uid="{E7A7A18D-787F-4A05-B27A-579267A6272E}"/>
    <cellStyle name="style1547580704644" xfId="69" xr:uid="{DB6959A9-306B-40E6-9055-CD59776935EF}"/>
    <cellStyle name="style1547580704644 2" xfId="145" xr:uid="{C6E1061A-8587-48B8-9431-8960E9207A0B}"/>
    <cellStyle name="style1547580704706" xfId="70" xr:uid="{F87B03A2-6716-4BE1-A00A-58F452A6A354}"/>
    <cellStyle name="style1547580704706 2" xfId="146" xr:uid="{D7568800-ACBF-4DB9-8AE5-AB63F659144A}"/>
    <cellStyle name="style1547580704753" xfId="74" xr:uid="{AC65067E-6D73-402D-87B8-F879E45CAF49}"/>
    <cellStyle name="style1547580704753 2" xfId="150" xr:uid="{B9859BC1-B3B7-4E1A-8E11-34318538845D}"/>
    <cellStyle name="style1547580704800" xfId="72" xr:uid="{7D7E91D1-4912-4514-8188-2C3A84A0374F}"/>
    <cellStyle name="style1547580704800 2" xfId="148" xr:uid="{91069E6B-3887-4E34-8F7A-C02656698290}"/>
    <cellStyle name="style1547580704847" xfId="73" xr:uid="{890FDA18-3231-4713-86E3-C79DFFB7E024}"/>
    <cellStyle name="style1547580704847 2" xfId="149" xr:uid="{B44D1E26-23DD-477D-B508-73CE68411EEF}"/>
    <cellStyle name="style1547580704894" xfId="65" xr:uid="{7C04434A-54B1-4069-A436-6CAC49A0E0EB}"/>
    <cellStyle name="style1547580704894 2" xfId="141" xr:uid="{6A9A90EF-8E80-4E90-8BA0-19DC4D3741C6}"/>
    <cellStyle name="style1547580704956" xfId="64" xr:uid="{C89DF6EB-0356-40C2-8463-168A1878C26B}"/>
    <cellStyle name="style1547580704956 2" xfId="140" xr:uid="{6CE7F560-96C9-4EF1-AD1A-F4D630F19703}"/>
    <cellStyle name="style1547580705003" xfId="66" xr:uid="{4F29855E-BAC8-41C6-980D-4176E6C3E852}"/>
    <cellStyle name="style1547580705003 2" xfId="142" xr:uid="{00F2DAE1-76C6-4C64-9933-DB1583C5E7CF}"/>
    <cellStyle name="style1547580705050" xfId="75" xr:uid="{D3243E4A-3CBB-4E15-90E2-87EB96EBE646}"/>
    <cellStyle name="style1547580705050 2" xfId="151" xr:uid="{25515FC4-4322-44B8-8908-2B088DB1AE3F}"/>
    <cellStyle name="style1547580705097" xfId="76" xr:uid="{04511A8C-470F-4CE0-93D3-2133EE7509C2}"/>
    <cellStyle name="style1547580705097 2" xfId="152" xr:uid="{AEDB09ED-4389-43A9-BA30-FE67A5FADD29}"/>
    <cellStyle name="style1547580705144" xfId="77" xr:uid="{EEFB7A2C-6163-4B4C-ADA7-12FD8744DD18}"/>
    <cellStyle name="style1547580705144 2" xfId="153" xr:uid="{23E5878E-80C8-4AD0-A5A9-D6C6E22FAA56}"/>
    <cellStyle name="style1547580705206" xfId="78" xr:uid="{2E4B3CF3-9F49-4BB9-AB6F-1D07130960C8}"/>
    <cellStyle name="style1547580705206 2" xfId="154" xr:uid="{A988FFCA-42A2-4AAF-A5E3-FE86A1681620}"/>
    <cellStyle name="style1547580705269" xfId="79" xr:uid="{09D31F6A-A63D-4B9C-9AC5-943CB2E4FAAD}"/>
    <cellStyle name="style1547580705269 2" xfId="155" xr:uid="{789BC89F-52CC-44A3-B80B-46F49B2698D8}"/>
    <cellStyle name="style1547580705316" xfId="80" xr:uid="{3372ADFF-F7FD-4DA2-9CEF-3D7D85296A2B}"/>
    <cellStyle name="style1547580705316 2" xfId="156" xr:uid="{425BAE07-F575-4781-94A3-2FDCF63E3483}"/>
    <cellStyle name="style1547580705378" xfId="81" xr:uid="{B2D2F135-F28D-496B-B22F-B50699099235}"/>
    <cellStyle name="style1547580705378 2" xfId="157" xr:uid="{7507AF0A-845A-4CD1-AC88-FFA22BC7FC06}"/>
    <cellStyle name="style1547580705425" xfId="82" xr:uid="{23243667-BC42-4063-B841-986AE0122B4D}"/>
    <cellStyle name="style1547580705425 2" xfId="158" xr:uid="{808C931A-FDF0-4A03-9242-A4DF11D9C604}"/>
    <cellStyle name="style1547580705472" xfId="83" xr:uid="{03238B79-423C-4D82-8EE4-D75AD56A883D}"/>
    <cellStyle name="style1547580705472 2" xfId="159" xr:uid="{582ABFBB-494B-4C75-93B9-41B2CAF4E9E2}"/>
  </cellStyles>
  <dxfs count="251">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colors>
    <mruColors>
      <color rgb="FFD9E8BE"/>
      <color rgb="FFFFF2CC"/>
      <color rgb="FFFFCC00"/>
      <color rgb="FF9FC65A"/>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259"/>
  <sheetViews>
    <sheetView tabSelected="1" zoomScale="60" zoomScaleNormal="60" zoomScaleSheetLayoutView="40" workbookViewId="0">
      <selection activeCell="B1" sqref="B1:H1"/>
    </sheetView>
  </sheetViews>
  <sheetFormatPr defaultColWidth="10.85546875" defaultRowHeight="14.45"/>
  <cols>
    <col min="1" max="1" width="10.85546875" style="43"/>
    <col min="2" max="2" width="54.85546875" customWidth="1"/>
    <col min="10" max="10" width="52.5703125" customWidth="1"/>
    <col min="13" max="13" width="6.7109375" customWidth="1"/>
    <col min="14" max="14" width="7.140625" customWidth="1"/>
    <col min="15" max="15" width="63.5703125" customWidth="1"/>
    <col min="19" max="19" width="50.5703125" customWidth="1"/>
    <col min="24" max="24" width="50.5703125" customWidth="1"/>
    <col min="29" max="29" width="50.5703125" customWidth="1"/>
    <col min="34" max="34" width="58.5703125" customWidth="1"/>
    <col min="39" max="39" width="62.5703125" customWidth="1"/>
    <col min="44" max="44" width="50.5703125" customWidth="1"/>
    <col min="49" max="49" width="50.5703125" customWidth="1"/>
    <col min="54" max="54" width="50.5703125" customWidth="1"/>
    <col min="59" max="59" width="74.42578125" customWidth="1"/>
    <col min="64" max="64" width="50.5703125" customWidth="1"/>
    <col min="69" max="69" width="50.5703125" customWidth="1"/>
    <col min="74" max="74" width="50.5703125" customWidth="1"/>
    <col min="79" max="79" width="50.5703125" customWidth="1"/>
    <col min="84" max="84" width="50.5703125" customWidth="1"/>
  </cols>
  <sheetData>
    <row r="1" spans="1:76" s="366" customFormat="1" ht="45.6" customHeight="1">
      <c r="A1" s="365"/>
      <c r="B1" s="445" t="s">
        <v>0</v>
      </c>
      <c r="C1" s="445"/>
      <c r="D1" s="445"/>
      <c r="E1" s="445"/>
      <c r="F1" s="445"/>
      <c r="G1" s="445"/>
      <c r="H1" s="445"/>
      <c r="N1" s="367"/>
      <c r="AW1" s="367"/>
      <c r="BG1" s="367"/>
      <c r="BL1" s="367"/>
    </row>
    <row r="2" spans="1:76" s="105" customFormat="1" ht="50.1" customHeight="1">
      <c r="A2" s="104"/>
      <c r="B2" s="107" t="s">
        <v>1</v>
      </c>
      <c r="C2" s="105" t="s">
        <v>2</v>
      </c>
      <c r="D2" s="105" t="s">
        <v>3</v>
      </c>
      <c r="J2" s="107" t="s">
        <v>4</v>
      </c>
      <c r="K2" s="105" t="s">
        <v>5</v>
      </c>
      <c r="L2" s="105" t="s">
        <v>3</v>
      </c>
      <c r="O2" s="327" t="s">
        <v>6</v>
      </c>
      <c r="P2" s="105" t="s">
        <v>7</v>
      </c>
      <c r="Q2" s="105" t="s">
        <v>3</v>
      </c>
      <c r="S2" s="107" t="s">
        <v>8</v>
      </c>
      <c r="T2" s="105" t="s">
        <v>9</v>
      </c>
      <c r="U2" s="105" t="s">
        <v>3</v>
      </c>
      <c r="X2" s="107" t="s">
        <v>10</v>
      </c>
      <c r="Y2" s="105" t="s">
        <v>11</v>
      </c>
      <c r="Z2" s="105" t="s">
        <v>3</v>
      </c>
      <c r="AC2" s="107" t="s">
        <v>12</v>
      </c>
      <c r="AD2" s="105" t="s">
        <v>13</v>
      </c>
      <c r="AE2" s="105" t="s">
        <v>3</v>
      </c>
      <c r="AH2" s="107" t="s">
        <v>14</v>
      </c>
      <c r="AI2" s="104" t="s">
        <v>15</v>
      </c>
      <c r="AJ2" s="105" t="s">
        <v>3</v>
      </c>
      <c r="AM2" s="107" t="s">
        <v>16</v>
      </c>
      <c r="AN2" s="104" t="s">
        <v>17</v>
      </c>
      <c r="AO2" s="105" t="s">
        <v>3</v>
      </c>
      <c r="AR2" s="107" t="s">
        <v>18</v>
      </c>
      <c r="AS2" s="105" t="s">
        <v>19</v>
      </c>
      <c r="AT2" s="105" t="s">
        <v>3</v>
      </c>
      <c r="AW2" s="107" t="s">
        <v>20</v>
      </c>
      <c r="AX2" s="105" t="s">
        <v>21</v>
      </c>
      <c r="AY2" s="105" t="s">
        <v>3</v>
      </c>
      <c r="BB2" s="107" t="s">
        <v>22</v>
      </c>
      <c r="BC2" s="105" t="s">
        <v>23</v>
      </c>
      <c r="BD2" s="105" t="s">
        <v>3</v>
      </c>
      <c r="BG2" s="104" t="s">
        <v>24</v>
      </c>
      <c r="BH2" s="105" t="s">
        <v>25</v>
      </c>
      <c r="BI2" s="105" t="s">
        <v>3</v>
      </c>
      <c r="BL2" s="104" t="s">
        <v>26</v>
      </c>
      <c r="BM2" s="105" t="s">
        <v>27</v>
      </c>
      <c r="BN2" s="105" t="s">
        <v>3</v>
      </c>
      <c r="BQ2" s="104" t="s">
        <v>28</v>
      </c>
      <c r="BR2" s="105" t="s">
        <v>29</v>
      </c>
      <c r="BS2" s="105" t="s">
        <v>3</v>
      </c>
      <c r="BV2" s="104" t="s">
        <v>30</v>
      </c>
      <c r="BW2" s="105" t="s">
        <v>31</v>
      </c>
      <c r="BX2" s="105" t="s">
        <v>3</v>
      </c>
    </row>
    <row r="3" spans="1:76">
      <c r="B3" t="s">
        <v>32</v>
      </c>
      <c r="C3" s="1">
        <v>0.49588477366255101</v>
      </c>
      <c r="D3">
        <v>486</v>
      </c>
      <c r="J3" t="s">
        <v>33</v>
      </c>
      <c r="K3" s="1">
        <v>0.30942622950819698</v>
      </c>
      <c r="L3">
        <v>488</v>
      </c>
      <c r="O3" t="s">
        <v>34</v>
      </c>
      <c r="P3" s="326">
        <v>0.16194331983805699</v>
      </c>
      <c r="Q3">
        <v>494</v>
      </c>
      <c r="S3" t="s">
        <v>35</v>
      </c>
      <c r="T3" s="118">
        <v>6.8085106382978697E-2</v>
      </c>
      <c r="U3">
        <v>470</v>
      </c>
      <c r="X3" t="s">
        <v>36</v>
      </c>
      <c r="Y3" s="1">
        <v>0.41036717062634998</v>
      </c>
      <c r="Z3">
        <v>463</v>
      </c>
      <c r="AC3" t="s">
        <v>37</v>
      </c>
      <c r="AD3" s="1">
        <v>0.64858490566037696</v>
      </c>
      <c r="AE3">
        <v>424</v>
      </c>
      <c r="AH3" t="s">
        <v>38</v>
      </c>
      <c r="AI3" s="1">
        <v>0.45676274944567602</v>
      </c>
      <c r="AJ3">
        <v>451</v>
      </c>
      <c r="AM3" t="s">
        <v>39</v>
      </c>
      <c r="AN3" s="1">
        <v>0.15975103734439799</v>
      </c>
      <c r="AO3">
        <v>482</v>
      </c>
      <c r="AR3" t="s">
        <v>40</v>
      </c>
      <c r="AS3" s="1">
        <v>0.20798319327731099</v>
      </c>
      <c r="AT3">
        <v>476</v>
      </c>
      <c r="AW3" t="s">
        <v>41</v>
      </c>
      <c r="AX3" s="1">
        <v>0.21205357142857101</v>
      </c>
      <c r="AY3">
        <v>448</v>
      </c>
      <c r="BB3" t="s">
        <v>42</v>
      </c>
      <c r="BC3" s="1">
        <v>0.84037558685446001</v>
      </c>
      <c r="BD3">
        <v>213</v>
      </c>
      <c r="BG3" t="s">
        <v>41</v>
      </c>
      <c r="BH3" s="1">
        <v>0.34517766497461899</v>
      </c>
      <c r="BI3">
        <v>197</v>
      </c>
      <c r="BL3" t="s">
        <v>43</v>
      </c>
      <c r="BM3" s="1">
        <v>0.35714285714285698</v>
      </c>
      <c r="BN3">
        <v>476</v>
      </c>
      <c r="BQ3" t="s">
        <v>44</v>
      </c>
      <c r="BR3" s="1">
        <v>6.2240663900414897E-2</v>
      </c>
      <c r="BS3">
        <v>482</v>
      </c>
      <c r="BV3" t="s">
        <v>45</v>
      </c>
      <c r="BW3" s="1">
        <v>0.67372881355932202</v>
      </c>
      <c r="BX3">
        <v>472</v>
      </c>
    </row>
    <row r="4" spans="1:76">
      <c r="B4" t="s">
        <v>46</v>
      </c>
      <c r="C4" s="1">
        <v>0.22427983539094701</v>
      </c>
      <c r="D4">
        <v>486</v>
      </c>
      <c r="J4" t="s">
        <v>47</v>
      </c>
      <c r="K4" s="1">
        <v>0.45491803278688497</v>
      </c>
      <c r="L4">
        <v>488</v>
      </c>
      <c r="O4" t="s">
        <v>48</v>
      </c>
      <c r="P4" s="326">
        <v>0.271255060728745</v>
      </c>
      <c r="Q4">
        <v>494</v>
      </c>
      <c r="S4" t="s">
        <v>49</v>
      </c>
      <c r="T4" s="118">
        <v>0.134042553191489</v>
      </c>
      <c r="U4">
        <v>470</v>
      </c>
      <c r="X4" t="s">
        <v>50</v>
      </c>
      <c r="Y4" s="1">
        <v>0.177105831533477</v>
      </c>
      <c r="Z4">
        <v>463</v>
      </c>
      <c r="AC4" t="s">
        <v>51</v>
      </c>
      <c r="AD4" s="1">
        <v>0.35141509433962298</v>
      </c>
      <c r="AE4">
        <v>424</v>
      </c>
      <c r="AH4" t="s">
        <v>52</v>
      </c>
      <c r="AI4" s="1">
        <v>0.337028824833703</v>
      </c>
      <c r="AJ4">
        <v>451</v>
      </c>
      <c r="AM4" t="s">
        <v>53</v>
      </c>
      <c r="AN4" s="1">
        <v>0.10788381742738599</v>
      </c>
      <c r="AO4">
        <v>482</v>
      </c>
      <c r="AR4" t="s">
        <v>54</v>
      </c>
      <c r="AS4" s="1">
        <v>0.153361344537815</v>
      </c>
      <c r="AT4">
        <v>476</v>
      </c>
      <c r="AW4" t="s">
        <v>55</v>
      </c>
      <c r="AX4" s="1">
        <v>0.78794642857142905</v>
      </c>
      <c r="AY4">
        <v>448</v>
      </c>
      <c r="BB4" t="s">
        <v>56</v>
      </c>
      <c r="BC4" s="1">
        <v>0.122065727699531</v>
      </c>
      <c r="BD4">
        <v>213</v>
      </c>
      <c r="BG4" t="s">
        <v>55</v>
      </c>
      <c r="BH4" s="1">
        <v>0.65482233502538101</v>
      </c>
      <c r="BI4">
        <v>197</v>
      </c>
      <c r="BL4" t="s">
        <v>57</v>
      </c>
      <c r="BM4" s="1">
        <v>0.64285714285714302</v>
      </c>
      <c r="BN4">
        <v>476</v>
      </c>
      <c r="BQ4" t="s">
        <v>58</v>
      </c>
      <c r="BR4" s="1">
        <v>0.29875518672199203</v>
      </c>
      <c r="BS4">
        <v>482</v>
      </c>
      <c r="BV4" t="s">
        <v>59</v>
      </c>
      <c r="BW4" s="1">
        <v>0.32627118644067798</v>
      </c>
      <c r="BX4">
        <v>472</v>
      </c>
    </row>
    <row r="5" spans="1:76">
      <c r="B5" t="s">
        <v>60</v>
      </c>
      <c r="C5" s="1">
        <v>0.27983539094650201</v>
      </c>
      <c r="D5">
        <v>486</v>
      </c>
      <c r="J5" t="s">
        <v>61</v>
      </c>
      <c r="K5" s="1">
        <v>0.23565573770491799</v>
      </c>
      <c r="L5">
        <v>488</v>
      </c>
      <c r="O5" t="s">
        <v>62</v>
      </c>
      <c r="P5" s="326">
        <v>0.28947368421052599</v>
      </c>
      <c r="Q5">
        <v>494</v>
      </c>
      <c r="S5" t="s">
        <v>63</v>
      </c>
      <c r="T5" s="118">
        <v>0.40638297872340401</v>
      </c>
      <c r="U5">
        <v>470</v>
      </c>
      <c r="X5" t="s">
        <v>64</v>
      </c>
      <c r="Y5" s="1">
        <v>0.26133909287257001</v>
      </c>
      <c r="Z5">
        <v>463</v>
      </c>
      <c r="AD5" s="1"/>
      <c r="AH5" t="s">
        <v>65</v>
      </c>
      <c r="AI5" s="1">
        <v>0.168514412416851</v>
      </c>
      <c r="AJ5">
        <v>451</v>
      </c>
      <c r="AM5" t="s">
        <v>66</v>
      </c>
      <c r="AN5" s="1">
        <v>8.9211618257261399E-2</v>
      </c>
      <c r="AO5">
        <v>482</v>
      </c>
      <c r="AR5" t="s">
        <v>67</v>
      </c>
      <c r="AS5" s="1">
        <v>8.1932773109243698E-2</v>
      </c>
      <c r="AT5">
        <v>476</v>
      </c>
      <c r="AX5" s="1"/>
      <c r="BB5" t="s">
        <v>68</v>
      </c>
      <c r="BC5" s="1">
        <v>3.2863849765258198E-2</v>
      </c>
      <c r="BD5">
        <v>213</v>
      </c>
      <c r="BH5" s="1"/>
      <c r="BM5" s="1"/>
      <c r="BQ5" t="s">
        <v>69</v>
      </c>
      <c r="BR5" s="1">
        <v>0.31120331950207503</v>
      </c>
      <c r="BS5">
        <v>482</v>
      </c>
      <c r="BW5" s="1"/>
    </row>
    <row r="6" spans="1:76">
      <c r="C6" s="1"/>
      <c r="K6" s="1"/>
      <c r="O6" t="s">
        <v>70</v>
      </c>
      <c r="P6" s="326">
        <v>0.13360323886639699</v>
      </c>
      <c r="Q6">
        <v>494</v>
      </c>
      <c r="S6" t="s">
        <v>71</v>
      </c>
      <c r="T6" s="118">
        <v>0.219148936170213</v>
      </c>
      <c r="U6">
        <v>470</v>
      </c>
      <c r="X6" t="s">
        <v>72</v>
      </c>
      <c r="Y6" s="1">
        <v>4.7516198704103702E-2</v>
      </c>
      <c r="Z6">
        <v>463</v>
      </c>
      <c r="AD6" s="1"/>
      <c r="AH6" t="s">
        <v>73</v>
      </c>
      <c r="AI6" s="1">
        <v>3.7694013303769397E-2</v>
      </c>
      <c r="AJ6">
        <v>451</v>
      </c>
      <c r="AM6" t="s">
        <v>74</v>
      </c>
      <c r="AN6" s="1">
        <v>8.0912863070539395E-2</v>
      </c>
      <c r="AO6">
        <v>482</v>
      </c>
      <c r="AR6" t="s">
        <v>75</v>
      </c>
      <c r="AS6" s="1">
        <v>7.9831932773109196E-2</v>
      </c>
      <c r="AT6">
        <v>476</v>
      </c>
      <c r="AX6" s="1"/>
      <c r="BB6" t="s">
        <v>76</v>
      </c>
      <c r="BC6" s="1">
        <v>4.6948356807511703E-3</v>
      </c>
      <c r="BD6">
        <v>213</v>
      </c>
      <c r="BH6" s="1"/>
      <c r="BM6" s="1"/>
      <c r="BQ6" t="s">
        <v>77</v>
      </c>
      <c r="BR6" s="1">
        <v>0.188796680497925</v>
      </c>
      <c r="BS6">
        <v>482</v>
      </c>
      <c r="BW6" s="1"/>
    </row>
    <row r="7" spans="1:76">
      <c r="C7" s="1"/>
      <c r="K7" s="1"/>
      <c r="O7" t="s">
        <v>78</v>
      </c>
      <c r="P7" s="326">
        <v>0.14372469635627499</v>
      </c>
      <c r="Q7">
        <v>494</v>
      </c>
      <c r="S7" t="s">
        <v>36</v>
      </c>
      <c r="T7" s="118">
        <v>0.172340425531915</v>
      </c>
      <c r="U7">
        <v>470</v>
      </c>
      <c r="X7" t="s">
        <v>79</v>
      </c>
      <c r="Y7" s="1">
        <v>6.2634989200863897E-2</v>
      </c>
      <c r="Z7">
        <v>463</v>
      </c>
      <c r="AD7" s="1"/>
      <c r="AI7" s="1"/>
      <c r="AM7" t="s">
        <v>80</v>
      </c>
      <c r="AN7" s="1">
        <v>7.67634854771784E-2</v>
      </c>
      <c r="AO7">
        <v>482</v>
      </c>
      <c r="AR7" t="s">
        <v>81</v>
      </c>
      <c r="AS7" s="1">
        <v>6.51260504201681E-2</v>
      </c>
      <c r="AT7">
        <v>476</v>
      </c>
      <c r="AX7" s="1"/>
      <c r="BC7" s="1"/>
      <c r="BH7" s="1"/>
      <c r="BM7" s="1"/>
      <c r="BQ7" t="s">
        <v>82</v>
      </c>
      <c r="BR7" s="1">
        <v>0.13900414937759301</v>
      </c>
      <c r="BS7">
        <v>482</v>
      </c>
      <c r="BW7" s="1"/>
    </row>
    <row r="8" spans="1:76">
      <c r="C8" s="1"/>
      <c r="K8" s="1"/>
      <c r="T8" s="1"/>
      <c r="X8" t="s">
        <v>83</v>
      </c>
      <c r="Y8" s="1">
        <v>4.1036717062635002E-2</v>
      </c>
      <c r="Z8">
        <v>463</v>
      </c>
      <c r="AD8" s="1"/>
      <c r="AI8" s="1"/>
      <c r="AM8" t="s">
        <v>84</v>
      </c>
      <c r="AN8" s="1">
        <v>7.2614107883817405E-2</v>
      </c>
      <c r="AO8">
        <v>482</v>
      </c>
      <c r="AR8" t="s">
        <v>85</v>
      </c>
      <c r="AS8" s="1">
        <v>6.51260504201681E-2</v>
      </c>
      <c r="AT8">
        <v>476</v>
      </c>
      <c r="AX8" s="1"/>
      <c r="BC8" s="1"/>
      <c r="BH8" s="1"/>
      <c r="BM8" s="1"/>
      <c r="BR8" s="1"/>
      <c r="BW8" s="1"/>
    </row>
    <row r="9" spans="1:76">
      <c r="C9" s="1"/>
      <c r="K9" s="1"/>
      <c r="T9" s="1"/>
      <c r="Y9" s="1"/>
      <c r="AD9" s="1"/>
      <c r="AI9" s="1"/>
      <c r="AM9" t="s">
        <v>86</v>
      </c>
      <c r="AN9" s="1">
        <v>6.6390041493775906E-2</v>
      </c>
      <c r="AO9">
        <v>482</v>
      </c>
      <c r="AR9" t="s">
        <v>87</v>
      </c>
      <c r="AS9" s="1">
        <v>5.8823529411764698E-2</v>
      </c>
      <c r="AT9">
        <v>476</v>
      </c>
      <c r="AX9" s="1"/>
      <c r="BC9" s="1"/>
      <c r="BH9" s="1"/>
      <c r="BM9" s="1"/>
      <c r="BR9" s="1"/>
      <c r="BW9" s="1"/>
    </row>
    <row r="10" spans="1:76">
      <c r="C10" s="1"/>
      <c r="K10" s="1"/>
      <c r="T10" s="1"/>
      <c r="Y10" s="1"/>
      <c r="AD10" s="1"/>
      <c r="AI10" s="1"/>
      <c r="AM10" t="s">
        <v>88</v>
      </c>
      <c r="AN10" s="1">
        <v>4.9792531120331898E-2</v>
      </c>
      <c r="AO10">
        <v>482</v>
      </c>
      <c r="AR10" t="s">
        <v>89</v>
      </c>
      <c r="AS10" s="1">
        <v>3.5714285714285698E-2</v>
      </c>
      <c r="AT10">
        <v>476</v>
      </c>
      <c r="AX10" s="1"/>
      <c r="BC10" s="1"/>
      <c r="BH10" s="1"/>
      <c r="BM10" s="1"/>
      <c r="BR10" s="1"/>
      <c r="BW10" s="1"/>
    </row>
    <row r="11" spans="1:76">
      <c r="C11" s="1"/>
      <c r="K11" s="1"/>
      <c r="T11" s="1"/>
      <c r="Y11" s="1"/>
      <c r="AD11" s="1"/>
      <c r="AI11" s="1"/>
      <c r="AM11" t="s">
        <v>90</v>
      </c>
      <c r="AN11" s="1">
        <v>4.1493775933609998E-2</v>
      </c>
      <c r="AO11">
        <v>482</v>
      </c>
      <c r="AR11" t="s">
        <v>91</v>
      </c>
      <c r="AS11" s="1">
        <v>3.3613445378151301E-2</v>
      </c>
      <c r="AT11">
        <v>476</v>
      </c>
      <c r="AX11" s="1"/>
      <c r="BC11" s="1"/>
      <c r="BH11" s="1"/>
      <c r="BM11" s="1"/>
      <c r="BR11" s="1"/>
      <c r="BW11" s="1"/>
    </row>
    <row r="12" spans="1:76">
      <c r="C12" s="1"/>
      <c r="K12" s="1"/>
      <c r="T12" s="1"/>
      <c r="Y12" s="1"/>
      <c r="AD12" s="1"/>
      <c r="AI12" s="1"/>
      <c r="AM12" t="s">
        <v>92</v>
      </c>
      <c r="AN12" s="1">
        <v>3.9419087136929501E-2</v>
      </c>
      <c r="AO12">
        <v>482</v>
      </c>
      <c r="AR12" t="s">
        <v>93</v>
      </c>
      <c r="AS12" s="1">
        <v>2.7310924369747899E-2</v>
      </c>
      <c r="AT12">
        <v>476</v>
      </c>
      <c r="AX12" s="1"/>
      <c r="BC12" s="1"/>
      <c r="BH12" s="1"/>
      <c r="BM12" s="1"/>
      <c r="BR12" s="1"/>
      <c r="BW12" s="1"/>
    </row>
    <row r="13" spans="1:76">
      <c r="C13" s="1"/>
      <c r="K13" s="1"/>
      <c r="T13" s="1"/>
      <c r="Y13" s="1"/>
      <c r="AD13" s="1"/>
      <c r="AI13" s="1"/>
      <c r="AM13" t="s">
        <v>94</v>
      </c>
      <c r="AN13" s="1">
        <v>3.5269709543568499E-2</v>
      </c>
      <c r="AO13">
        <v>482</v>
      </c>
      <c r="AR13" t="s">
        <v>95</v>
      </c>
      <c r="AS13" s="1">
        <v>2.5210084033613401E-2</v>
      </c>
      <c r="AT13">
        <v>476</v>
      </c>
      <c r="AX13" s="1"/>
      <c r="BC13" s="1"/>
      <c r="BH13" s="1"/>
      <c r="BM13" s="1"/>
      <c r="BR13" s="1"/>
      <c r="BW13" s="1"/>
    </row>
    <row r="14" spans="1:76">
      <c r="C14" s="1"/>
      <c r="K14" s="1"/>
      <c r="T14" s="1"/>
      <c r="Y14" s="1"/>
      <c r="AD14" s="1"/>
      <c r="AI14" s="1"/>
      <c r="AM14" t="s">
        <v>96</v>
      </c>
      <c r="AN14" s="1">
        <v>3.5269709543568499E-2</v>
      </c>
      <c r="AO14">
        <v>482</v>
      </c>
      <c r="AR14" t="s">
        <v>97</v>
      </c>
      <c r="AS14" s="1">
        <v>2.3109243697479E-2</v>
      </c>
      <c r="AT14">
        <v>476</v>
      </c>
      <c r="AX14" s="1"/>
      <c r="BC14" s="1"/>
      <c r="BH14" s="1"/>
      <c r="BM14" s="1"/>
      <c r="BR14" s="1"/>
      <c r="BW14" s="1"/>
    </row>
    <row r="15" spans="1:76">
      <c r="C15" s="1"/>
      <c r="K15" s="1"/>
      <c r="T15" s="1"/>
      <c r="Y15" s="1"/>
      <c r="AD15" s="1"/>
      <c r="AI15" s="1"/>
      <c r="AM15" t="s">
        <v>54</v>
      </c>
      <c r="AN15" s="1">
        <v>3.5269709543568499E-2</v>
      </c>
      <c r="AO15">
        <v>482</v>
      </c>
      <c r="AR15" t="s">
        <v>98</v>
      </c>
      <c r="AS15" s="1">
        <v>2.1008403361344501E-2</v>
      </c>
      <c r="AT15">
        <v>476</v>
      </c>
      <c r="AX15" s="1"/>
      <c r="BC15" s="1"/>
      <c r="BH15" s="1"/>
      <c r="BM15" s="1"/>
      <c r="BR15" s="1"/>
      <c r="BW15" s="1"/>
    </row>
    <row r="16" spans="1:76">
      <c r="C16" s="1"/>
      <c r="K16" s="1"/>
      <c r="T16" s="1"/>
      <c r="Y16" s="1"/>
      <c r="AD16" s="1"/>
      <c r="AI16" s="1"/>
      <c r="AM16" t="s">
        <v>99</v>
      </c>
      <c r="AN16" s="1">
        <v>3.1120331950207501E-2</v>
      </c>
      <c r="AO16">
        <v>482</v>
      </c>
      <c r="AR16" t="s">
        <v>100</v>
      </c>
      <c r="AS16" s="1">
        <v>1.89075630252101E-2</v>
      </c>
      <c r="AT16">
        <v>476</v>
      </c>
      <c r="AX16" s="1"/>
      <c r="BC16" s="1"/>
      <c r="BH16" s="1"/>
      <c r="BM16" s="1"/>
      <c r="BR16" s="1"/>
      <c r="BW16" s="1"/>
    </row>
    <row r="17" spans="1:76">
      <c r="C17" s="1"/>
      <c r="K17" s="1"/>
      <c r="T17" s="1"/>
      <c r="Y17" s="1"/>
      <c r="AD17" s="1"/>
      <c r="AI17" s="1"/>
      <c r="AM17" t="s">
        <v>101</v>
      </c>
      <c r="AN17" s="1">
        <v>2.4896265560166001E-2</v>
      </c>
      <c r="AO17">
        <v>482</v>
      </c>
      <c r="AR17" t="s">
        <v>102</v>
      </c>
      <c r="AS17" s="1">
        <v>1.89075630252101E-2</v>
      </c>
      <c r="AT17">
        <v>476</v>
      </c>
      <c r="AX17" s="1"/>
      <c r="BC17" s="1"/>
      <c r="BH17" s="1"/>
      <c r="BM17" s="1"/>
      <c r="BR17" s="1"/>
      <c r="BW17" s="1"/>
    </row>
    <row r="18" spans="1:76">
      <c r="C18" s="1"/>
      <c r="K18" s="1"/>
      <c r="T18" s="1"/>
      <c r="Y18" s="1"/>
      <c r="AD18" s="1"/>
      <c r="AI18" s="1"/>
      <c r="AM18" t="s">
        <v>103</v>
      </c>
      <c r="AN18" s="1">
        <v>2.4896265560166001E-2</v>
      </c>
      <c r="AO18">
        <v>482</v>
      </c>
      <c r="AR18" t="s">
        <v>104</v>
      </c>
      <c r="AS18" s="1">
        <v>1.6806722689075598E-2</v>
      </c>
      <c r="AT18">
        <v>476</v>
      </c>
      <c r="AX18" s="1"/>
      <c r="BC18" s="1"/>
      <c r="BH18" s="1"/>
      <c r="BM18" s="1"/>
      <c r="BR18" s="1"/>
      <c r="BW18" s="1"/>
    </row>
    <row r="19" spans="1:76">
      <c r="C19" s="1"/>
      <c r="K19" s="1"/>
      <c r="T19" s="1"/>
      <c r="Y19" s="1"/>
      <c r="AD19" s="1"/>
      <c r="AI19" s="1"/>
      <c r="AM19" t="s">
        <v>105</v>
      </c>
      <c r="AN19" s="1">
        <v>1.03734439834025E-2</v>
      </c>
      <c r="AO19">
        <v>482</v>
      </c>
      <c r="AR19" t="s">
        <v>106</v>
      </c>
      <c r="AS19" s="1">
        <v>1.6806722689075598E-2</v>
      </c>
      <c r="AT19">
        <v>476</v>
      </c>
      <c r="AX19" s="1"/>
      <c r="BC19" s="1"/>
      <c r="BH19" s="1"/>
      <c r="BM19" s="1"/>
      <c r="BR19" s="1"/>
      <c r="BW19" s="1"/>
    </row>
    <row r="20" spans="1:76">
      <c r="C20" s="1"/>
      <c r="K20" s="1"/>
      <c r="T20" s="1"/>
      <c r="Y20" s="1"/>
      <c r="AD20" s="1"/>
      <c r="AI20" s="1"/>
      <c r="AM20" t="s">
        <v>107</v>
      </c>
      <c r="AN20" s="1">
        <v>8.29875518672199E-3</v>
      </c>
      <c r="AO20">
        <v>482</v>
      </c>
      <c r="AR20" t="s">
        <v>108</v>
      </c>
      <c r="AS20" s="1">
        <v>1.4705882352941201E-2</v>
      </c>
      <c r="AT20">
        <v>476</v>
      </c>
      <c r="AX20" s="1"/>
      <c r="BC20" s="1"/>
      <c r="BH20" s="1"/>
      <c r="BM20" s="1"/>
      <c r="BR20" s="1"/>
      <c r="BW20" s="1"/>
    </row>
    <row r="21" spans="1:76">
      <c r="C21" s="1"/>
      <c r="K21" s="1"/>
      <c r="T21" s="1"/>
      <c r="Y21" s="1"/>
      <c r="AD21" s="1"/>
      <c r="AI21" s="1"/>
      <c r="AM21" t="s">
        <v>109</v>
      </c>
      <c r="AN21" s="1">
        <v>6.2240663900414899E-3</v>
      </c>
      <c r="AO21">
        <v>482</v>
      </c>
      <c r="AR21" t="s">
        <v>110</v>
      </c>
      <c r="AS21" s="1">
        <v>1.4705882352941201E-2</v>
      </c>
      <c r="AT21">
        <v>476</v>
      </c>
      <c r="AX21" s="1"/>
      <c r="BC21" s="1"/>
      <c r="BH21" s="1"/>
      <c r="BM21" s="1"/>
      <c r="BR21" s="1"/>
      <c r="BW21" s="1"/>
    </row>
    <row r="22" spans="1:76">
      <c r="C22" s="1"/>
      <c r="K22" s="1"/>
      <c r="T22" s="1"/>
      <c r="Y22" s="1"/>
      <c r="AD22" s="1"/>
      <c r="AI22" s="1"/>
      <c r="AM22" t="s">
        <v>111</v>
      </c>
      <c r="AN22" s="1">
        <v>4.1493775933610002E-3</v>
      </c>
      <c r="AO22">
        <v>482</v>
      </c>
      <c r="AR22" t="s">
        <v>112</v>
      </c>
      <c r="AS22" s="1">
        <v>1.0504201680672299E-2</v>
      </c>
      <c r="AT22">
        <v>476</v>
      </c>
      <c r="AX22" s="1"/>
      <c r="BC22" s="1"/>
      <c r="BH22" s="1"/>
      <c r="BM22" s="1"/>
      <c r="BR22" s="1"/>
      <c r="BW22" s="1"/>
    </row>
    <row r="23" spans="1:76">
      <c r="C23" s="1"/>
      <c r="K23" s="1"/>
      <c r="T23" s="1"/>
      <c r="Y23" s="1"/>
      <c r="AD23" s="1"/>
      <c r="AI23" s="1"/>
      <c r="AN23" s="1"/>
      <c r="AR23" t="s">
        <v>113</v>
      </c>
      <c r="AS23" s="1">
        <v>6.3025210084033598E-3</v>
      </c>
      <c r="AT23">
        <v>476</v>
      </c>
      <c r="AX23" s="1"/>
      <c r="BC23" s="1"/>
      <c r="BH23" s="1"/>
      <c r="BM23" s="1"/>
      <c r="BR23" s="1"/>
      <c r="BW23" s="1"/>
    </row>
    <row r="24" spans="1:76">
      <c r="C24" s="1"/>
      <c r="K24" s="1"/>
      <c r="T24" s="1"/>
      <c r="Y24" s="1"/>
      <c r="AD24" s="1"/>
      <c r="AI24" s="1"/>
      <c r="AN24" s="1"/>
      <c r="AR24" t="s">
        <v>114</v>
      </c>
      <c r="AS24" s="1">
        <v>2.1008403361344498E-3</v>
      </c>
      <c r="AT24">
        <v>476</v>
      </c>
      <c r="AX24" s="1"/>
      <c r="BC24" s="1"/>
      <c r="BH24" s="1"/>
      <c r="BM24" s="1"/>
      <c r="BR24" s="1"/>
      <c r="BW24" s="1"/>
    </row>
    <row r="25" spans="1:76">
      <c r="C25" s="1"/>
      <c r="K25" s="1"/>
      <c r="T25" s="1"/>
      <c r="Y25" s="1"/>
      <c r="AD25" s="1"/>
      <c r="AI25" s="1"/>
      <c r="AN25" s="1"/>
      <c r="AR25" t="s">
        <v>115</v>
      </c>
      <c r="AS25" s="1">
        <v>2.1008403361344498E-3</v>
      </c>
      <c r="AT25">
        <v>476</v>
      </c>
      <c r="AX25" s="1"/>
      <c r="BC25" s="1"/>
      <c r="BH25" s="1"/>
      <c r="BM25" s="1"/>
      <c r="BR25" s="1"/>
      <c r="BW25" s="1"/>
    </row>
    <row r="26" spans="1:76">
      <c r="C26" s="1"/>
      <c r="K26" s="1"/>
      <c r="T26" s="1"/>
      <c r="Y26" s="1"/>
      <c r="AD26" s="1"/>
      <c r="AI26" s="1"/>
      <c r="AN26" s="1"/>
      <c r="AR26" t="s">
        <v>116</v>
      </c>
      <c r="AS26" s="1">
        <v>0</v>
      </c>
      <c r="AT26">
        <v>476</v>
      </c>
      <c r="AX26" s="1"/>
      <c r="BC26" s="1"/>
      <c r="BH26" s="1"/>
      <c r="BM26" s="1"/>
      <c r="BR26" s="1"/>
      <c r="BW26" s="1"/>
    </row>
    <row r="27" spans="1:76">
      <c r="C27" s="1"/>
      <c r="K27" s="1"/>
      <c r="T27" s="1"/>
      <c r="Y27" s="1"/>
      <c r="AD27" s="1"/>
      <c r="AI27" s="1"/>
      <c r="AN27" s="1"/>
      <c r="AS27" s="1"/>
      <c r="AX27" s="1"/>
      <c r="BC27" s="1"/>
      <c r="BH27" s="1"/>
      <c r="BM27" s="1"/>
      <c r="BR27" s="1"/>
      <c r="BW27" s="1"/>
    </row>
    <row r="29" spans="1:76" s="105" customFormat="1" ht="80.099999999999994" customHeight="1">
      <c r="A29" s="104"/>
      <c r="B29" s="107" t="s">
        <v>117</v>
      </c>
      <c r="C29" s="105" t="s">
        <v>118</v>
      </c>
      <c r="J29" s="107" t="s">
        <v>119</v>
      </c>
      <c r="K29" s="105" t="s">
        <v>120</v>
      </c>
      <c r="O29" s="107" t="s">
        <v>121</v>
      </c>
      <c r="P29" s="105" t="s">
        <v>122</v>
      </c>
      <c r="S29" s="107" t="s">
        <v>123</v>
      </c>
      <c r="T29" s="105" t="s">
        <v>124</v>
      </c>
      <c r="X29" s="107" t="s">
        <v>125</v>
      </c>
      <c r="Y29" s="105" t="s">
        <v>126</v>
      </c>
      <c r="AC29" s="107" t="s">
        <v>127</v>
      </c>
      <c r="AD29" s="105" t="s">
        <v>128</v>
      </c>
      <c r="AH29" s="107" t="s">
        <v>129</v>
      </c>
      <c r="AI29" s="105" t="s">
        <v>130</v>
      </c>
      <c r="AM29" s="107" t="s">
        <v>131</v>
      </c>
      <c r="AN29" s="105" t="s">
        <v>132</v>
      </c>
      <c r="AR29" s="107" t="s">
        <v>133</v>
      </c>
      <c r="AS29" s="105" t="s">
        <v>134</v>
      </c>
      <c r="AW29" s="107" t="s">
        <v>135</v>
      </c>
      <c r="AX29" s="105" t="s">
        <v>136</v>
      </c>
      <c r="BB29" s="107" t="s">
        <v>137</v>
      </c>
      <c r="BC29" s="105" t="s">
        <v>138</v>
      </c>
      <c r="BG29" s="107" t="s">
        <v>139</v>
      </c>
      <c r="BH29" s="105" t="s">
        <v>140</v>
      </c>
      <c r="BL29" s="107" t="s">
        <v>141</v>
      </c>
      <c r="BM29" s="105" t="s">
        <v>142</v>
      </c>
      <c r="BQ29" s="107" t="s">
        <v>143</v>
      </c>
      <c r="BR29" s="105" t="s">
        <v>144</v>
      </c>
      <c r="BV29" s="107" t="s">
        <v>145</v>
      </c>
      <c r="BW29" s="105" t="s">
        <v>146</v>
      </c>
    </row>
    <row r="30" spans="1:76">
      <c r="B30" t="s">
        <v>40</v>
      </c>
      <c r="C30" s="1">
        <v>0.51738241308793498</v>
      </c>
      <c r="D30">
        <v>489</v>
      </c>
      <c r="J30" t="s">
        <v>147</v>
      </c>
      <c r="K30" s="1">
        <v>0.57085020242914997</v>
      </c>
      <c r="L30">
        <v>494</v>
      </c>
      <c r="O30" t="s">
        <v>148</v>
      </c>
      <c r="P30" s="1">
        <v>0.470824949698189</v>
      </c>
      <c r="Q30">
        <v>497</v>
      </c>
      <c r="S30" t="s">
        <v>149</v>
      </c>
      <c r="T30" s="1">
        <v>0.56344086021505402</v>
      </c>
      <c r="U30">
        <v>465</v>
      </c>
      <c r="X30" t="s">
        <v>150</v>
      </c>
      <c r="Y30" s="1">
        <v>0.34309623430962299</v>
      </c>
      <c r="Z30">
        <v>478</v>
      </c>
      <c r="AC30" t="s">
        <v>151</v>
      </c>
      <c r="AD30" s="118">
        <v>0.255186721991701</v>
      </c>
      <c r="AE30">
        <v>482</v>
      </c>
      <c r="AH30" t="s">
        <v>40</v>
      </c>
      <c r="AI30" s="1">
        <v>0.4375</v>
      </c>
      <c r="AJ30">
        <v>496</v>
      </c>
      <c r="AM30" t="s">
        <v>152</v>
      </c>
      <c r="AN30" s="1">
        <v>0.52857142857142903</v>
      </c>
      <c r="AO30">
        <v>490</v>
      </c>
      <c r="AR30" t="s">
        <v>153</v>
      </c>
      <c r="AS30" s="1">
        <v>0.34368530020703902</v>
      </c>
      <c r="AT30">
        <v>483</v>
      </c>
      <c r="AW30" t="s">
        <v>154</v>
      </c>
      <c r="AX30" s="1">
        <v>0.235546038543897</v>
      </c>
      <c r="AY30">
        <v>467</v>
      </c>
      <c r="BB30" t="s">
        <v>155</v>
      </c>
      <c r="BC30" s="1">
        <v>0.38381742738589197</v>
      </c>
      <c r="BD30">
        <v>482</v>
      </c>
      <c r="BG30" t="s">
        <v>156</v>
      </c>
      <c r="BH30" s="1">
        <v>0.75053763440860199</v>
      </c>
      <c r="BI30">
        <v>465</v>
      </c>
      <c r="BL30" t="s">
        <v>157</v>
      </c>
      <c r="BM30" s="1">
        <v>0.53333333333333299</v>
      </c>
      <c r="BN30">
        <v>465</v>
      </c>
      <c r="BQ30" t="s">
        <v>158</v>
      </c>
      <c r="BR30" s="1">
        <v>0.54122621564481999</v>
      </c>
      <c r="BS30">
        <v>473</v>
      </c>
      <c r="BV30" t="s">
        <v>159</v>
      </c>
      <c r="BW30" s="1">
        <v>0.51604938271604905</v>
      </c>
      <c r="BX30">
        <v>405</v>
      </c>
    </row>
    <row r="31" spans="1:76">
      <c r="B31" t="s">
        <v>160</v>
      </c>
      <c r="C31" s="1">
        <v>0.43149284253578701</v>
      </c>
      <c r="D31">
        <v>489</v>
      </c>
      <c r="J31" t="s">
        <v>161</v>
      </c>
      <c r="K31" s="1">
        <v>0.36639676113360298</v>
      </c>
      <c r="L31">
        <v>494</v>
      </c>
      <c r="O31" t="s">
        <v>40</v>
      </c>
      <c r="P31" s="1">
        <v>0.44869215291750503</v>
      </c>
      <c r="Q31">
        <v>497</v>
      </c>
      <c r="S31" t="s">
        <v>162</v>
      </c>
      <c r="T31" s="1">
        <v>0.45376344086021497</v>
      </c>
      <c r="U31">
        <v>465</v>
      </c>
      <c r="X31" t="s">
        <v>163</v>
      </c>
      <c r="Y31" s="1">
        <v>0.28451882845188298</v>
      </c>
      <c r="Z31">
        <v>478</v>
      </c>
      <c r="AC31" t="s">
        <v>164</v>
      </c>
      <c r="AD31" s="118">
        <v>0.238589211618257</v>
      </c>
      <c r="AE31">
        <v>482</v>
      </c>
      <c r="AH31" t="s">
        <v>160</v>
      </c>
      <c r="AI31" s="1">
        <v>0.37701612903225801</v>
      </c>
      <c r="AJ31">
        <v>496</v>
      </c>
      <c r="AM31" t="s">
        <v>40</v>
      </c>
      <c r="AN31" s="1">
        <v>0.48979591836734698</v>
      </c>
      <c r="AO31">
        <v>490</v>
      </c>
      <c r="AR31" t="s">
        <v>165</v>
      </c>
      <c r="AS31" s="1">
        <v>0.32091097308488598</v>
      </c>
      <c r="AT31">
        <v>483</v>
      </c>
      <c r="AW31" t="s">
        <v>166</v>
      </c>
      <c r="AX31" s="1">
        <v>0.21413276231263401</v>
      </c>
      <c r="AY31">
        <v>467</v>
      </c>
      <c r="BB31" t="s">
        <v>167</v>
      </c>
      <c r="BC31" s="1">
        <v>0.317427385892116</v>
      </c>
      <c r="BD31">
        <v>482</v>
      </c>
      <c r="BG31" t="s">
        <v>168</v>
      </c>
      <c r="BH31" s="1">
        <v>0.61720430107526902</v>
      </c>
      <c r="BI31">
        <v>465</v>
      </c>
      <c r="BL31" t="s">
        <v>169</v>
      </c>
      <c r="BM31" s="1">
        <v>0.35193133047210301</v>
      </c>
      <c r="BN31">
        <v>465</v>
      </c>
      <c r="BQ31" t="s">
        <v>170</v>
      </c>
      <c r="BR31" s="1">
        <v>0.433403805496829</v>
      </c>
      <c r="BS31">
        <v>473</v>
      </c>
      <c r="BV31" t="s">
        <v>171</v>
      </c>
      <c r="BW31" s="1">
        <v>0.390123456790123</v>
      </c>
      <c r="BX31">
        <v>405</v>
      </c>
    </row>
    <row r="32" spans="1:76">
      <c r="B32" t="s">
        <v>172</v>
      </c>
      <c r="C32" s="1">
        <v>0.35582822085889598</v>
      </c>
      <c r="D32">
        <v>489</v>
      </c>
      <c r="J32" t="s">
        <v>40</v>
      </c>
      <c r="K32" s="1">
        <v>0.29757085020242902</v>
      </c>
      <c r="L32">
        <v>494</v>
      </c>
      <c r="O32" t="s">
        <v>152</v>
      </c>
      <c r="P32" s="1">
        <v>0.43259557344064398</v>
      </c>
      <c r="Q32">
        <v>497</v>
      </c>
      <c r="S32" t="s">
        <v>173</v>
      </c>
      <c r="T32" s="1">
        <v>0.21290322580645199</v>
      </c>
      <c r="U32">
        <v>465</v>
      </c>
      <c r="X32" t="s">
        <v>174</v>
      </c>
      <c r="Y32" s="1">
        <v>0.22594142259414199</v>
      </c>
      <c r="Z32">
        <v>478</v>
      </c>
      <c r="AC32" t="s">
        <v>175</v>
      </c>
      <c r="AD32" s="118">
        <v>0.22199170124481299</v>
      </c>
      <c r="AE32">
        <v>482</v>
      </c>
      <c r="AH32" t="s">
        <v>147</v>
      </c>
      <c r="AI32" s="1">
        <v>0.35282258064516098</v>
      </c>
      <c r="AJ32">
        <v>496</v>
      </c>
      <c r="AM32" t="s">
        <v>148</v>
      </c>
      <c r="AN32" s="1">
        <v>0.40204081632653099</v>
      </c>
      <c r="AO32">
        <v>490</v>
      </c>
      <c r="AR32" t="s">
        <v>176</v>
      </c>
      <c r="AS32" s="1">
        <v>0.28157349896480299</v>
      </c>
      <c r="AT32">
        <v>483</v>
      </c>
      <c r="AW32" t="s">
        <v>177</v>
      </c>
      <c r="AX32" s="1">
        <v>0.188436830835118</v>
      </c>
      <c r="AY32">
        <v>467</v>
      </c>
      <c r="BB32" t="s">
        <v>178</v>
      </c>
      <c r="BC32" s="1">
        <v>0.29045643153527001</v>
      </c>
      <c r="BD32">
        <v>482</v>
      </c>
      <c r="BG32" t="s">
        <v>179</v>
      </c>
      <c r="BH32" s="1">
        <v>0.52043010752688201</v>
      </c>
      <c r="BI32">
        <v>465</v>
      </c>
      <c r="BL32" t="s">
        <v>180</v>
      </c>
      <c r="BM32" s="1">
        <v>0.31612903225806399</v>
      </c>
      <c r="BN32">
        <v>465</v>
      </c>
      <c r="BQ32" t="s">
        <v>181</v>
      </c>
      <c r="BR32" s="1">
        <v>0.39534883720930197</v>
      </c>
      <c r="BS32">
        <v>473</v>
      </c>
      <c r="BV32" t="s">
        <v>182</v>
      </c>
      <c r="BW32" s="1">
        <v>0.24444444444444399</v>
      </c>
      <c r="BX32">
        <v>405</v>
      </c>
    </row>
    <row r="33" spans="2:76">
      <c r="B33" t="s">
        <v>161</v>
      </c>
      <c r="C33" s="1">
        <v>0.31083844580777098</v>
      </c>
      <c r="D33">
        <v>489</v>
      </c>
      <c r="J33" t="s">
        <v>183</v>
      </c>
      <c r="K33" s="1">
        <v>0.23481781376518199</v>
      </c>
      <c r="L33">
        <v>494</v>
      </c>
      <c r="O33" t="s">
        <v>184</v>
      </c>
      <c r="P33" s="1">
        <v>0.27766599597585501</v>
      </c>
      <c r="Q33">
        <v>497</v>
      </c>
      <c r="S33" t="s">
        <v>185</v>
      </c>
      <c r="T33" s="1">
        <v>0.187096774193548</v>
      </c>
      <c r="U33">
        <v>465</v>
      </c>
      <c r="X33" t="s">
        <v>186</v>
      </c>
      <c r="Y33" s="1">
        <v>0.22384937238493699</v>
      </c>
      <c r="Z33">
        <v>478</v>
      </c>
      <c r="AC33" t="s">
        <v>187</v>
      </c>
      <c r="AD33" s="118">
        <v>0.13278008298755201</v>
      </c>
      <c r="AE33">
        <v>482</v>
      </c>
      <c r="AH33" t="s">
        <v>161</v>
      </c>
      <c r="AI33" s="1">
        <v>0.266129032258065</v>
      </c>
      <c r="AJ33">
        <v>496</v>
      </c>
      <c r="AM33" t="s">
        <v>184</v>
      </c>
      <c r="AN33" s="1">
        <v>0.30408163265306098</v>
      </c>
      <c r="AO33">
        <v>490</v>
      </c>
      <c r="AR33" t="s">
        <v>188</v>
      </c>
      <c r="AS33" s="1">
        <v>0.27536231884057999</v>
      </c>
      <c r="AT33">
        <v>483</v>
      </c>
      <c r="AW33" t="s">
        <v>189</v>
      </c>
      <c r="AX33" s="1">
        <v>0.188436830835118</v>
      </c>
      <c r="AY33">
        <v>467</v>
      </c>
      <c r="BB33" t="s">
        <v>190</v>
      </c>
      <c r="BC33" s="1">
        <v>0.22406639004149401</v>
      </c>
      <c r="BD33">
        <v>482</v>
      </c>
      <c r="BG33" t="s">
        <v>191</v>
      </c>
      <c r="BH33" s="1">
        <v>0.37204301075268797</v>
      </c>
      <c r="BI33">
        <v>465</v>
      </c>
      <c r="BL33" t="s">
        <v>192</v>
      </c>
      <c r="BM33" s="1">
        <v>0.238709677419355</v>
      </c>
      <c r="BN33">
        <v>465</v>
      </c>
      <c r="BQ33" t="s">
        <v>169</v>
      </c>
      <c r="BR33" s="1">
        <v>0.374207188160677</v>
      </c>
      <c r="BS33">
        <v>473</v>
      </c>
      <c r="BV33" t="s">
        <v>193</v>
      </c>
      <c r="BW33" s="1">
        <v>0.22222222222222199</v>
      </c>
      <c r="BX33">
        <v>405</v>
      </c>
    </row>
    <row r="34" spans="2:76">
      <c r="B34" t="s">
        <v>147</v>
      </c>
      <c r="C34" s="1">
        <v>0.29243353783231102</v>
      </c>
      <c r="D34">
        <v>489</v>
      </c>
      <c r="J34" t="s">
        <v>194</v>
      </c>
      <c r="K34" s="1">
        <v>0.18016194331983801</v>
      </c>
      <c r="L34">
        <v>494</v>
      </c>
      <c r="O34" t="s">
        <v>194</v>
      </c>
      <c r="P34" s="1">
        <v>0.26961770623742498</v>
      </c>
      <c r="Q34">
        <v>497</v>
      </c>
      <c r="S34" t="s">
        <v>195</v>
      </c>
      <c r="T34" s="1">
        <v>0.16989247311828001</v>
      </c>
      <c r="U34">
        <v>465</v>
      </c>
      <c r="X34" t="s">
        <v>196</v>
      </c>
      <c r="Y34" s="1">
        <v>0.209205020920502</v>
      </c>
      <c r="Z34">
        <v>478</v>
      </c>
      <c r="AC34" t="s">
        <v>78</v>
      </c>
      <c r="AD34" s="118">
        <v>0.13278008298755201</v>
      </c>
      <c r="AE34">
        <v>482</v>
      </c>
      <c r="AH34" t="s">
        <v>197</v>
      </c>
      <c r="AI34" s="1">
        <v>0.22177419354838701</v>
      </c>
      <c r="AJ34">
        <v>496</v>
      </c>
      <c r="AM34" t="s">
        <v>194</v>
      </c>
      <c r="AN34" s="1">
        <v>0.29591836734693899</v>
      </c>
      <c r="AO34">
        <v>490</v>
      </c>
      <c r="AR34" t="s">
        <v>198</v>
      </c>
      <c r="AS34" s="1">
        <v>0.22567287784679099</v>
      </c>
      <c r="AT34">
        <v>483</v>
      </c>
      <c r="AW34" t="s">
        <v>199</v>
      </c>
      <c r="AX34" s="1">
        <v>0.14132762312633801</v>
      </c>
      <c r="AY34">
        <v>467</v>
      </c>
      <c r="BB34" t="s">
        <v>200</v>
      </c>
      <c r="BC34" s="1">
        <v>0.219917012448133</v>
      </c>
      <c r="BD34">
        <v>482</v>
      </c>
      <c r="BG34" t="s">
        <v>201</v>
      </c>
      <c r="BH34" s="1">
        <v>0.309677419354839</v>
      </c>
      <c r="BI34">
        <v>465</v>
      </c>
      <c r="BL34" t="s">
        <v>202</v>
      </c>
      <c r="BM34" s="1">
        <v>0.19354838709677399</v>
      </c>
      <c r="BN34">
        <v>465</v>
      </c>
      <c r="BQ34" t="s">
        <v>203</v>
      </c>
      <c r="BR34" s="1">
        <v>0.312896405919662</v>
      </c>
      <c r="BS34">
        <v>473</v>
      </c>
      <c r="BV34" t="s">
        <v>204</v>
      </c>
      <c r="BW34" s="1">
        <v>0.162962962962963</v>
      </c>
      <c r="BX34">
        <v>405</v>
      </c>
    </row>
    <row r="35" spans="2:76">
      <c r="B35" t="s">
        <v>205</v>
      </c>
      <c r="C35" s="1">
        <v>0.15132924335378301</v>
      </c>
      <c r="D35">
        <v>489</v>
      </c>
      <c r="J35" t="s">
        <v>206</v>
      </c>
      <c r="K35" s="1">
        <v>0.176113360323887</v>
      </c>
      <c r="L35">
        <v>494</v>
      </c>
      <c r="O35" t="s">
        <v>207</v>
      </c>
      <c r="P35" s="1">
        <v>0.25754527162977903</v>
      </c>
      <c r="Q35">
        <v>497</v>
      </c>
      <c r="S35" t="s">
        <v>208</v>
      </c>
      <c r="T35" s="1">
        <v>0.15698924731182801</v>
      </c>
      <c r="U35">
        <v>465</v>
      </c>
      <c r="X35" t="s">
        <v>209</v>
      </c>
      <c r="Y35" s="1">
        <v>0.131799163179916</v>
      </c>
      <c r="Z35">
        <v>478</v>
      </c>
      <c r="AC35" t="s">
        <v>210</v>
      </c>
      <c r="AD35" s="118">
        <v>0.13070539419087099</v>
      </c>
      <c r="AE35">
        <v>482</v>
      </c>
      <c r="AH35" t="s">
        <v>172</v>
      </c>
      <c r="AI35" s="1">
        <v>0.20766129032258099</v>
      </c>
      <c r="AJ35">
        <v>496</v>
      </c>
      <c r="AM35" t="s">
        <v>211</v>
      </c>
      <c r="AN35" s="1">
        <v>0.206122448979592</v>
      </c>
      <c r="AO35">
        <v>490</v>
      </c>
      <c r="AR35" t="s">
        <v>78</v>
      </c>
      <c r="AS35" s="1">
        <v>0.21118012422360199</v>
      </c>
      <c r="AT35">
        <v>483</v>
      </c>
      <c r="AW35" t="s">
        <v>212</v>
      </c>
      <c r="AX35" s="1">
        <v>0.13276231263383301</v>
      </c>
      <c r="AY35">
        <v>467</v>
      </c>
      <c r="BB35" t="s">
        <v>213</v>
      </c>
      <c r="BC35" s="1">
        <v>0.188796680497925</v>
      </c>
      <c r="BD35">
        <v>482</v>
      </c>
      <c r="BG35" t="s">
        <v>214</v>
      </c>
      <c r="BH35" s="1">
        <v>0.19354838709677399</v>
      </c>
      <c r="BI35">
        <v>465</v>
      </c>
      <c r="BL35" t="s">
        <v>215</v>
      </c>
      <c r="BM35" s="1">
        <v>0.133333333333333</v>
      </c>
      <c r="BN35">
        <v>465</v>
      </c>
      <c r="BQ35" t="s">
        <v>216</v>
      </c>
      <c r="BR35" s="1">
        <v>0.29598308668076101</v>
      </c>
      <c r="BS35">
        <v>473</v>
      </c>
      <c r="BW35" s="1"/>
    </row>
    <row r="36" spans="2:76">
      <c r="B36" t="s">
        <v>194</v>
      </c>
      <c r="C36" s="1">
        <v>0.118609406952965</v>
      </c>
      <c r="D36">
        <v>489</v>
      </c>
      <c r="J36" t="s">
        <v>205</v>
      </c>
      <c r="K36" s="1">
        <v>0.15384615384615399</v>
      </c>
      <c r="L36">
        <v>494</v>
      </c>
      <c r="O36" t="s">
        <v>211</v>
      </c>
      <c r="P36" s="1">
        <v>0.21730382293762601</v>
      </c>
      <c r="Q36">
        <v>497</v>
      </c>
      <c r="S36" t="s">
        <v>217</v>
      </c>
      <c r="T36" s="1">
        <v>0.113978494623656</v>
      </c>
      <c r="U36">
        <v>465</v>
      </c>
      <c r="X36" t="s">
        <v>218</v>
      </c>
      <c r="Y36" s="1">
        <v>0.131799163179916</v>
      </c>
      <c r="Z36">
        <v>478</v>
      </c>
      <c r="AC36" t="s">
        <v>219</v>
      </c>
      <c r="AD36" s="118">
        <v>0.118257261410788</v>
      </c>
      <c r="AE36">
        <v>482</v>
      </c>
      <c r="AH36" t="s">
        <v>220</v>
      </c>
      <c r="AI36" s="1">
        <v>0.149193548387097</v>
      </c>
      <c r="AJ36">
        <v>496</v>
      </c>
      <c r="AM36" t="s">
        <v>221</v>
      </c>
      <c r="AN36" s="1">
        <v>0.185714285714286</v>
      </c>
      <c r="AO36">
        <v>490</v>
      </c>
      <c r="AR36" t="s">
        <v>222</v>
      </c>
      <c r="AS36" s="1">
        <v>0.15734989648033099</v>
      </c>
      <c r="AT36">
        <v>483</v>
      </c>
      <c r="AW36" t="s">
        <v>223</v>
      </c>
      <c r="AX36" s="1">
        <v>0.12847965738757999</v>
      </c>
      <c r="AY36">
        <v>467</v>
      </c>
      <c r="BB36" t="s">
        <v>224</v>
      </c>
      <c r="BC36" s="1">
        <v>0.16597510373443999</v>
      </c>
      <c r="BD36">
        <v>482</v>
      </c>
      <c r="BG36" t="s">
        <v>54</v>
      </c>
      <c r="BH36" s="1">
        <v>1.9354838709677399E-2</v>
      </c>
      <c r="BI36">
        <v>465</v>
      </c>
      <c r="BL36" t="s">
        <v>225</v>
      </c>
      <c r="BM36" s="1">
        <v>9.0322580645161299E-2</v>
      </c>
      <c r="BN36">
        <v>465</v>
      </c>
      <c r="BQ36" t="s">
        <v>226</v>
      </c>
      <c r="BR36" s="1">
        <v>0.23678646934460901</v>
      </c>
      <c r="BS36">
        <v>473</v>
      </c>
      <c r="BW36" s="1"/>
    </row>
    <row r="37" spans="2:76">
      <c r="B37" t="s">
        <v>197</v>
      </c>
      <c r="C37" s="1">
        <v>0.106339468302658</v>
      </c>
      <c r="D37">
        <v>489</v>
      </c>
      <c r="J37" t="s">
        <v>160</v>
      </c>
      <c r="K37" s="1">
        <v>0.13967611336032401</v>
      </c>
      <c r="L37">
        <v>494</v>
      </c>
      <c r="O37" t="s">
        <v>227</v>
      </c>
      <c r="P37" s="1">
        <v>0.185110663983903</v>
      </c>
      <c r="Q37">
        <v>497</v>
      </c>
      <c r="S37" t="s">
        <v>228</v>
      </c>
      <c r="T37" s="1">
        <v>8.8172043010752696E-2</v>
      </c>
      <c r="U37">
        <v>465</v>
      </c>
      <c r="X37" t="s">
        <v>229</v>
      </c>
      <c r="Y37" s="1">
        <v>0.104602510460251</v>
      </c>
      <c r="Z37">
        <v>478</v>
      </c>
      <c r="AC37" t="s">
        <v>230</v>
      </c>
      <c r="AD37" s="118">
        <v>0.118257261410788</v>
      </c>
      <c r="AE37">
        <v>482</v>
      </c>
      <c r="AH37" t="s">
        <v>205</v>
      </c>
      <c r="AI37" s="1">
        <v>0.12903225806451599</v>
      </c>
      <c r="AJ37">
        <v>496</v>
      </c>
      <c r="AM37" t="s">
        <v>231</v>
      </c>
      <c r="AN37" s="1">
        <v>0.16326530612244899</v>
      </c>
      <c r="AO37">
        <v>490</v>
      </c>
      <c r="AR37" t="s">
        <v>232</v>
      </c>
      <c r="AS37" s="1">
        <v>0.12422360248447201</v>
      </c>
      <c r="AT37">
        <v>483</v>
      </c>
      <c r="AW37" t="s">
        <v>233</v>
      </c>
      <c r="AX37" s="1">
        <v>0.122055674518201</v>
      </c>
      <c r="AY37">
        <v>467</v>
      </c>
      <c r="BB37" t="s">
        <v>234</v>
      </c>
      <c r="BC37" s="1">
        <v>8.29875518672199E-2</v>
      </c>
      <c r="BD37">
        <v>482</v>
      </c>
      <c r="BH37" s="1"/>
      <c r="BL37" t="s">
        <v>235</v>
      </c>
      <c r="BM37" s="1">
        <v>5.8064516129032302E-2</v>
      </c>
      <c r="BN37">
        <v>466</v>
      </c>
      <c r="BQ37" t="s">
        <v>236</v>
      </c>
      <c r="BR37" s="1">
        <v>0.18393234672304401</v>
      </c>
      <c r="BS37">
        <v>473</v>
      </c>
      <c r="BW37" s="1"/>
    </row>
    <row r="38" spans="2:76">
      <c r="B38" t="s">
        <v>206</v>
      </c>
      <c r="C38" s="1">
        <v>0.104294478527607</v>
      </c>
      <c r="D38">
        <v>489</v>
      </c>
      <c r="J38" t="s">
        <v>237</v>
      </c>
      <c r="K38" s="1">
        <v>0.10728744939271299</v>
      </c>
      <c r="L38">
        <v>494</v>
      </c>
      <c r="O38" t="s">
        <v>221</v>
      </c>
      <c r="P38" s="1">
        <v>0.14486921529175101</v>
      </c>
      <c r="Q38">
        <v>497</v>
      </c>
      <c r="S38" t="s">
        <v>238</v>
      </c>
      <c r="T38" s="1">
        <v>5.3763440860215103E-2</v>
      </c>
      <c r="U38">
        <v>465</v>
      </c>
      <c r="X38" t="s">
        <v>239</v>
      </c>
      <c r="Y38" s="1">
        <v>9.2050209205020897E-2</v>
      </c>
      <c r="Z38">
        <v>478</v>
      </c>
      <c r="AC38" t="s">
        <v>240</v>
      </c>
      <c r="AD38" s="118">
        <v>0.10788381742738599</v>
      </c>
      <c r="AE38">
        <v>482</v>
      </c>
      <c r="AH38" t="s">
        <v>206</v>
      </c>
      <c r="AI38" s="1">
        <v>0.12701612903225801</v>
      </c>
      <c r="AJ38">
        <v>496</v>
      </c>
      <c r="AM38" t="s">
        <v>227</v>
      </c>
      <c r="AN38" s="1">
        <v>0.122448979591837</v>
      </c>
      <c r="AO38">
        <v>490</v>
      </c>
      <c r="AR38" t="s">
        <v>241</v>
      </c>
      <c r="AS38" s="1">
        <v>0.118012422360248</v>
      </c>
      <c r="AT38">
        <v>483</v>
      </c>
      <c r="AW38" t="s">
        <v>242</v>
      </c>
      <c r="AX38" s="1">
        <v>0.122055674518201</v>
      </c>
      <c r="AY38">
        <v>467</v>
      </c>
      <c r="BB38" t="s">
        <v>243</v>
      </c>
      <c r="BC38" s="1">
        <v>5.6016597510373398E-2</v>
      </c>
      <c r="BD38">
        <v>482</v>
      </c>
      <c r="BH38" s="1"/>
      <c r="BL38" t="s">
        <v>244</v>
      </c>
      <c r="BM38" s="1">
        <v>3.0107526881720401E-2</v>
      </c>
      <c r="BN38">
        <v>465</v>
      </c>
      <c r="BR38" s="1"/>
      <c r="BW38" s="1"/>
    </row>
    <row r="39" spans="2:76">
      <c r="B39" t="s">
        <v>237</v>
      </c>
      <c r="C39" s="1">
        <v>7.7709611451942703E-2</v>
      </c>
      <c r="D39">
        <v>489</v>
      </c>
      <c r="J39" t="s">
        <v>245</v>
      </c>
      <c r="K39" s="1">
        <v>9.3117408906882596E-2</v>
      </c>
      <c r="L39">
        <v>494</v>
      </c>
      <c r="O39" t="s">
        <v>246</v>
      </c>
      <c r="P39" s="1">
        <v>9.2555331991951706E-2</v>
      </c>
      <c r="Q39">
        <v>497</v>
      </c>
      <c r="S39" t="s">
        <v>235</v>
      </c>
      <c r="T39" s="1">
        <v>8.6021505376344103E-3</v>
      </c>
      <c r="U39">
        <v>465</v>
      </c>
      <c r="X39" t="s">
        <v>247</v>
      </c>
      <c r="Y39" s="1">
        <v>6.9037656903765704E-2</v>
      </c>
      <c r="Z39">
        <v>478</v>
      </c>
      <c r="AC39" t="s">
        <v>248</v>
      </c>
      <c r="AD39" s="118">
        <v>6.8464730290456396E-2</v>
      </c>
      <c r="AE39">
        <v>482</v>
      </c>
      <c r="AH39" t="s">
        <v>194</v>
      </c>
      <c r="AI39" s="1">
        <v>9.4758064516129004E-2</v>
      </c>
      <c r="AJ39">
        <v>496</v>
      </c>
      <c r="AM39" t="s">
        <v>249</v>
      </c>
      <c r="AN39" s="1">
        <v>8.1632653061224497E-2</v>
      </c>
      <c r="AO39">
        <v>490</v>
      </c>
      <c r="AR39" t="s">
        <v>250</v>
      </c>
      <c r="AS39" s="1">
        <v>0.11387163561076601</v>
      </c>
      <c r="AT39">
        <v>483</v>
      </c>
      <c r="AW39" t="s">
        <v>251</v>
      </c>
      <c r="AX39" s="1">
        <v>9.6359743040685203E-2</v>
      </c>
      <c r="AY39">
        <v>467</v>
      </c>
      <c r="BB39" s="106" t="s">
        <v>78</v>
      </c>
      <c r="BC39" s="1">
        <v>2.28215767634855E-2</v>
      </c>
      <c r="BD39">
        <v>482</v>
      </c>
      <c r="BH39" s="1"/>
      <c r="BM39" s="1"/>
      <c r="BR39" s="1"/>
      <c r="BW39" s="1"/>
    </row>
    <row r="40" spans="2:76">
      <c r="B40" t="s">
        <v>252</v>
      </c>
      <c r="C40" s="1">
        <v>5.5214723926380403E-2</v>
      </c>
      <c r="D40">
        <v>489</v>
      </c>
      <c r="J40" t="s">
        <v>172</v>
      </c>
      <c r="K40" s="1">
        <v>8.9068825910931196E-2</v>
      </c>
      <c r="L40">
        <v>494</v>
      </c>
      <c r="O40" t="s">
        <v>253</v>
      </c>
      <c r="P40" s="1">
        <v>7.4446680080482899E-2</v>
      </c>
      <c r="Q40">
        <v>497</v>
      </c>
      <c r="T40" s="1"/>
      <c r="X40" t="s">
        <v>254</v>
      </c>
      <c r="Y40" s="1">
        <v>4.8117154811715503E-2</v>
      </c>
      <c r="Z40">
        <v>478</v>
      </c>
      <c r="AC40" t="s">
        <v>255</v>
      </c>
      <c r="AD40" s="118">
        <v>5.8091286307053902E-2</v>
      </c>
      <c r="AE40">
        <v>482</v>
      </c>
      <c r="AH40" t="s">
        <v>237</v>
      </c>
      <c r="AI40" s="1">
        <v>6.4516129032258104E-2</v>
      </c>
      <c r="AJ40">
        <v>496</v>
      </c>
      <c r="AM40" t="s">
        <v>246</v>
      </c>
      <c r="AN40" s="1">
        <v>7.5510204081632698E-2</v>
      </c>
      <c r="AO40">
        <v>490</v>
      </c>
      <c r="AR40" t="s">
        <v>256</v>
      </c>
      <c r="AS40" s="1">
        <v>6.6252587991718404E-2</v>
      </c>
      <c r="AT40">
        <v>483</v>
      </c>
      <c r="AW40" t="s">
        <v>257</v>
      </c>
      <c r="AX40" s="1">
        <v>9.6359743040685203E-2</v>
      </c>
      <c r="AY40">
        <v>467</v>
      </c>
      <c r="BB40" s="106" t="s">
        <v>235</v>
      </c>
      <c r="BC40" s="1">
        <v>8.29875518672199E-3</v>
      </c>
      <c r="BD40">
        <v>482</v>
      </c>
      <c r="BH40" s="1"/>
      <c r="BM40" s="1"/>
      <c r="BR40" s="1"/>
      <c r="BW40" s="1"/>
    </row>
    <row r="41" spans="2:76">
      <c r="B41" t="s">
        <v>220</v>
      </c>
      <c r="C41" s="1">
        <v>5.3169734151329202E-2</v>
      </c>
      <c r="D41">
        <v>489</v>
      </c>
      <c r="J41" t="s">
        <v>258</v>
      </c>
      <c r="K41" s="1">
        <v>8.7044534412955496E-2</v>
      </c>
      <c r="L41">
        <v>494</v>
      </c>
      <c r="O41" t="s">
        <v>249</v>
      </c>
      <c r="P41" s="1">
        <v>6.8410462776660005E-2</v>
      </c>
      <c r="Q41">
        <v>497</v>
      </c>
      <c r="U41" s="1"/>
      <c r="X41" t="s">
        <v>259</v>
      </c>
      <c r="Y41" s="1">
        <v>4.3933054393305401E-2</v>
      </c>
      <c r="Z41">
        <v>478</v>
      </c>
      <c r="AC41" t="s">
        <v>260</v>
      </c>
      <c r="AD41" s="118">
        <v>5.39419087136929E-2</v>
      </c>
      <c r="AE41">
        <v>482</v>
      </c>
      <c r="AH41" t="s">
        <v>183</v>
      </c>
      <c r="AI41" s="1">
        <v>5.6451612903225798E-2</v>
      </c>
      <c r="AJ41">
        <v>496</v>
      </c>
      <c r="AM41" t="s">
        <v>253</v>
      </c>
      <c r="AN41" s="1">
        <v>6.5306122448979598E-2</v>
      </c>
      <c r="AO41">
        <v>490</v>
      </c>
      <c r="AR41" t="s">
        <v>261</v>
      </c>
      <c r="AS41" s="1">
        <v>2.6915113871635601E-2</v>
      </c>
      <c r="AT41">
        <v>483</v>
      </c>
      <c r="AW41" t="s">
        <v>262</v>
      </c>
      <c r="AX41" s="1">
        <v>9.6359743040685203E-2</v>
      </c>
      <c r="AY41">
        <v>467</v>
      </c>
      <c r="BC41" s="1"/>
      <c r="BH41" s="1"/>
      <c r="BM41" s="1"/>
      <c r="BR41" s="1"/>
      <c r="BW41" s="1"/>
    </row>
    <row r="42" spans="2:76">
      <c r="B42" t="s">
        <v>245</v>
      </c>
      <c r="C42" s="1">
        <v>5.3169734151329202E-2</v>
      </c>
      <c r="D42">
        <v>489</v>
      </c>
      <c r="J42" t="s">
        <v>252</v>
      </c>
      <c r="K42" s="1">
        <v>8.2995951417004096E-2</v>
      </c>
      <c r="L42">
        <v>494</v>
      </c>
      <c r="O42" t="s">
        <v>54</v>
      </c>
      <c r="P42" s="1">
        <v>1.60965794768612E-2</v>
      </c>
      <c r="Q42">
        <v>497</v>
      </c>
      <c r="U42" s="1"/>
      <c r="X42" t="s">
        <v>263</v>
      </c>
      <c r="Y42" s="1">
        <v>2.0920502092050201E-2</v>
      </c>
      <c r="Z42">
        <v>478</v>
      </c>
      <c r="AC42" t="s">
        <v>264</v>
      </c>
      <c r="AD42" s="118">
        <v>5.18672199170125E-2</v>
      </c>
      <c r="AE42">
        <v>482</v>
      </c>
      <c r="AH42" t="s">
        <v>252</v>
      </c>
      <c r="AI42" s="1">
        <v>5.6451612903225798E-2</v>
      </c>
      <c r="AJ42">
        <v>496</v>
      </c>
      <c r="AM42" t="s">
        <v>54</v>
      </c>
      <c r="AN42" s="1">
        <v>8.1632653061224497E-3</v>
      </c>
      <c r="AO42">
        <v>490</v>
      </c>
      <c r="AR42" t="s">
        <v>265</v>
      </c>
      <c r="AS42" s="1">
        <v>2.0703933747412001E-2</v>
      </c>
      <c r="AT42">
        <v>483</v>
      </c>
      <c r="AW42" t="s">
        <v>266</v>
      </c>
      <c r="AX42" s="1">
        <v>9.2077087794432494E-2</v>
      </c>
      <c r="AY42">
        <v>467</v>
      </c>
      <c r="BC42" s="1"/>
      <c r="BH42" s="1"/>
      <c r="BM42" s="1"/>
      <c r="BR42" s="1"/>
      <c r="BW42" s="1"/>
    </row>
    <row r="43" spans="2:76">
      <c r="B43" t="s">
        <v>183</v>
      </c>
      <c r="C43" s="1">
        <v>4.2944785276073601E-2</v>
      </c>
      <c r="D43">
        <v>489</v>
      </c>
      <c r="J43" t="s">
        <v>220</v>
      </c>
      <c r="K43" s="1">
        <v>8.0971659919028299E-2</v>
      </c>
      <c r="L43">
        <v>494</v>
      </c>
      <c r="P43" s="1"/>
      <c r="U43" s="1"/>
      <c r="X43" t="s">
        <v>54</v>
      </c>
      <c r="Y43" s="1">
        <v>1.0460251046025101E-2</v>
      </c>
      <c r="Z43">
        <v>478</v>
      </c>
      <c r="AC43" t="s">
        <v>267</v>
      </c>
      <c r="AD43" s="118">
        <v>4.3568464730290503E-2</v>
      </c>
      <c r="AE43">
        <v>482</v>
      </c>
      <c r="AH43" t="s">
        <v>112</v>
      </c>
      <c r="AI43" s="1">
        <v>5.0403225806451603E-2</v>
      </c>
      <c r="AJ43">
        <v>496</v>
      </c>
      <c r="AN43" s="1"/>
      <c r="AR43" s="106" t="s">
        <v>235</v>
      </c>
      <c r="AS43" s="1">
        <v>1.2422360248447201E-2</v>
      </c>
      <c r="AT43">
        <v>483</v>
      </c>
      <c r="AW43" t="s">
        <v>268</v>
      </c>
      <c r="AX43" s="1">
        <v>6.2098501070663802E-2</v>
      </c>
      <c r="AY43">
        <v>467</v>
      </c>
      <c r="BC43" s="1"/>
      <c r="BH43" s="1"/>
      <c r="BM43" s="1"/>
      <c r="BR43" s="1"/>
      <c r="BW43" s="1"/>
    </row>
    <row r="44" spans="2:76">
      <c r="B44" t="s">
        <v>269</v>
      </c>
      <c r="C44" s="1">
        <v>4.0899795501022497E-2</v>
      </c>
      <c r="D44">
        <v>489</v>
      </c>
      <c r="J44" t="s">
        <v>270</v>
      </c>
      <c r="K44" s="1">
        <v>6.0728744939271301E-2</v>
      </c>
      <c r="L44">
        <v>494</v>
      </c>
      <c r="P44" s="1"/>
      <c r="U44" s="1"/>
      <c r="Y44" s="1"/>
      <c r="AC44" t="s">
        <v>271</v>
      </c>
      <c r="AD44" s="118">
        <v>3.7344398340249003E-2</v>
      </c>
      <c r="AE44">
        <v>482</v>
      </c>
      <c r="AH44" t="s">
        <v>100</v>
      </c>
      <c r="AI44" s="1">
        <v>5.0403225806451603E-2</v>
      </c>
      <c r="AJ44">
        <v>496</v>
      </c>
      <c r="AN44" s="1"/>
      <c r="AR44" t="s">
        <v>272</v>
      </c>
      <c r="AS44" s="1">
        <v>1.0351966873706001E-2</v>
      </c>
      <c r="AT44">
        <v>483</v>
      </c>
      <c r="AW44" t="s">
        <v>273</v>
      </c>
      <c r="AX44" s="1">
        <v>3.4261241970021401E-2</v>
      </c>
      <c r="AY44">
        <v>467</v>
      </c>
      <c r="BC44" s="1"/>
      <c r="BH44" s="1"/>
      <c r="BM44" s="1"/>
      <c r="BR44" s="1"/>
      <c r="BW44" s="1"/>
    </row>
    <row r="45" spans="2:76">
      <c r="B45" t="s">
        <v>100</v>
      </c>
      <c r="C45" s="1">
        <v>3.6809815950920199E-2</v>
      </c>
      <c r="D45">
        <v>489</v>
      </c>
      <c r="J45" t="s">
        <v>100</v>
      </c>
      <c r="K45" s="1">
        <v>5.6680161943319797E-2</v>
      </c>
      <c r="L45">
        <v>494</v>
      </c>
      <c r="P45" s="1"/>
      <c r="U45" s="1"/>
      <c r="Y45" s="1"/>
      <c r="AC45" t="s">
        <v>274</v>
      </c>
      <c r="AD45" s="118">
        <v>2.28215767634855E-2</v>
      </c>
      <c r="AE45">
        <v>482</v>
      </c>
      <c r="AH45" t="s">
        <v>275</v>
      </c>
      <c r="AI45" s="1">
        <v>3.6290322580645198E-2</v>
      </c>
      <c r="AJ45">
        <v>496</v>
      </c>
      <c r="AN45" s="1"/>
      <c r="AS45" s="1"/>
      <c r="AW45" t="s">
        <v>276</v>
      </c>
      <c r="AX45" s="1">
        <v>3.4261241970021401E-2</v>
      </c>
      <c r="AY45">
        <v>467</v>
      </c>
      <c r="BC45" s="1"/>
      <c r="BH45" s="1"/>
      <c r="BM45" s="1"/>
      <c r="BR45" s="1"/>
      <c r="BW45" s="1"/>
    </row>
    <row r="46" spans="2:76">
      <c r="B46" t="s">
        <v>277</v>
      </c>
      <c r="C46" s="1">
        <v>3.4764826175869103E-2</v>
      </c>
      <c r="D46">
        <v>489</v>
      </c>
      <c r="J46" t="s">
        <v>277</v>
      </c>
      <c r="K46" s="1">
        <v>3.8461538461538498E-2</v>
      </c>
      <c r="L46">
        <v>494</v>
      </c>
      <c r="P46" s="1"/>
      <c r="U46" s="1"/>
      <c r="Y46" s="1"/>
      <c r="AC46" t="s">
        <v>278</v>
      </c>
      <c r="AD46" s="118">
        <v>1.8672199170124502E-2</v>
      </c>
      <c r="AE46">
        <v>482</v>
      </c>
      <c r="AH46" t="s">
        <v>277</v>
      </c>
      <c r="AI46" s="1">
        <v>3.4274193548387101E-2</v>
      </c>
      <c r="AJ46">
        <v>496</v>
      </c>
      <c r="AN46" s="1"/>
      <c r="AS46" s="1"/>
      <c r="AW46" t="s">
        <v>235</v>
      </c>
      <c r="AX46" s="1">
        <v>6.4239828693790097E-3</v>
      </c>
      <c r="AY46">
        <v>467</v>
      </c>
      <c r="BC46" s="1"/>
      <c r="BH46" s="1"/>
      <c r="BM46" s="1"/>
      <c r="BR46" s="1"/>
      <c r="BW46" s="1"/>
    </row>
    <row r="47" spans="2:76">
      <c r="B47" t="s">
        <v>275</v>
      </c>
      <c r="C47" s="1">
        <v>2.8629856850715701E-2</v>
      </c>
      <c r="D47">
        <v>489</v>
      </c>
      <c r="J47" t="s">
        <v>112</v>
      </c>
      <c r="K47" s="1">
        <v>3.2388663967611302E-2</v>
      </c>
      <c r="L47">
        <v>494</v>
      </c>
      <c r="P47" s="1"/>
      <c r="U47" s="1"/>
      <c r="Y47" s="1"/>
      <c r="AC47" t="s">
        <v>279</v>
      </c>
      <c r="AD47" s="118">
        <v>1.2448132780083001E-2</v>
      </c>
      <c r="AE47">
        <v>482</v>
      </c>
      <c r="AH47" t="s">
        <v>258</v>
      </c>
      <c r="AI47" s="1">
        <v>2.6209677419354802E-2</v>
      </c>
      <c r="AJ47">
        <v>496</v>
      </c>
      <c r="AN47" s="1"/>
      <c r="AS47" s="1"/>
      <c r="AX47" s="1"/>
      <c r="BC47" s="1"/>
      <c r="BH47" s="1"/>
      <c r="BM47" s="1"/>
      <c r="BR47" s="1"/>
      <c r="BW47" s="1"/>
    </row>
    <row r="48" spans="2:76">
      <c r="B48" t="s">
        <v>280</v>
      </c>
      <c r="C48" s="1">
        <v>2.2494887525562401E-2</v>
      </c>
      <c r="D48">
        <v>489</v>
      </c>
      <c r="J48" t="s">
        <v>281</v>
      </c>
      <c r="K48" s="1">
        <v>2.4291497975708499E-2</v>
      </c>
      <c r="L48">
        <v>494</v>
      </c>
      <c r="P48" s="1"/>
      <c r="U48" s="1"/>
      <c r="Y48" s="1"/>
      <c r="AC48" t="s">
        <v>54</v>
      </c>
      <c r="AD48" s="118">
        <v>1.03734439834025E-2</v>
      </c>
      <c r="AE48">
        <v>482</v>
      </c>
      <c r="AH48" t="s">
        <v>245</v>
      </c>
      <c r="AI48" s="1">
        <v>2.6209677419354802E-2</v>
      </c>
      <c r="AJ48">
        <v>496</v>
      </c>
      <c r="AN48" s="1"/>
      <c r="AS48" s="1"/>
      <c r="AX48" s="1"/>
      <c r="BC48" s="1"/>
      <c r="BH48" s="1"/>
      <c r="BM48" s="1"/>
      <c r="BR48" s="1"/>
      <c r="BW48" s="1"/>
    </row>
    <row r="49" spans="2:75">
      <c r="B49" t="s">
        <v>281</v>
      </c>
      <c r="C49" s="1">
        <v>2.04498977505112E-2</v>
      </c>
      <c r="D49">
        <v>489</v>
      </c>
      <c r="J49" t="s">
        <v>280</v>
      </c>
      <c r="K49" s="1">
        <v>2.2267206477732799E-2</v>
      </c>
      <c r="L49">
        <v>494</v>
      </c>
      <c r="P49" s="1"/>
      <c r="U49" s="1"/>
      <c r="Y49" s="1"/>
      <c r="AD49" s="1"/>
      <c r="AH49" t="s">
        <v>280</v>
      </c>
      <c r="AI49" s="1">
        <v>2.6209677419354802E-2</v>
      </c>
      <c r="AJ49">
        <v>496</v>
      </c>
      <c r="AN49" s="1"/>
      <c r="AS49" s="1"/>
      <c r="AX49" s="1"/>
      <c r="BC49" s="1"/>
      <c r="BH49" s="1"/>
      <c r="BM49" s="1"/>
      <c r="BR49" s="1"/>
      <c r="BW49" s="1"/>
    </row>
    <row r="50" spans="2:75">
      <c r="B50" t="s">
        <v>270</v>
      </c>
      <c r="C50" s="1">
        <v>2.04498977505112E-2</v>
      </c>
      <c r="D50">
        <v>489</v>
      </c>
      <c r="J50" t="s">
        <v>282</v>
      </c>
      <c r="K50" s="1">
        <v>1.8218623481781399E-2</v>
      </c>
      <c r="L50">
        <v>494</v>
      </c>
      <c r="P50" s="1"/>
      <c r="U50" s="1"/>
      <c r="Y50" s="1"/>
      <c r="AD50" s="1"/>
      <c r="AH50" t="s">
        <v>270</v>
      </c>
      <c r="AI50" s="1">
        <v>2.21774193548387E-2</v>
      </c>
      <c r="AJ50">
        <v>496</v>
      </c>
      <c r="AN50" s="1"/>
      <c r="AS50" s="1"/>
      <c r="AX50" s="1"/>
      <c r="BC50" s="1"/>
      <c r="BH50" s="1"/>
      <c r="BM50" s="1"/>
      <c r="BR50" s="1"/>
      <c r="BW50" s="1"/>
    </row>
    <row r="51" spans="2:75">
      <c r="B51" t="s">
        <v>258</v>
      </c>
      <c r="C51" s="1">
        <v>1.84049079754601E-2</v>
      </c>
      <c r="D51">
        <v>489</v>
      </c>
      <c r="J51" t="s">
        <v>283</v>
      </c>
      <c r="K51" s="1">
        <v>1.6194331983805699E-2</v>
      </c>
      <c r="L51">
        <v>494</v>
      </c>
      <c r="P51" s="1"/>
      <c r="U51" s="1"/>
      <c r="Y51" s="1"/>
      <c r="AD51" s="1"/>
      <c r="AH51" t="s">
        <v>284</v>
      </c>
      <c r="AI51" s="1">
        <v>1.8145161290322599E-2</v>
      </c>
      <c r="AJ51">
        <v>496</v>
      </c>
      <c r="AN51" s="1"/>
      <c r="AS51" s="1"/>
      <c r="AX51" s="1"/>
      <c r="BC51" s="1"/>
      <c r="BH51" s="1"/>
      <c r="BM51" s="1"/>
      <c r="BR51" s="1"/>
      <c r="BW51" s="1"/>
    </row>
    <row r="52" spans="2:75">
      <c r="B52" t="s">
        <v>282</v>
      </c>
      <c r="C52" s="1">
        <v>1.4314928425357899E-2</v>
      </c>
      <c r="D52">
        <v>489</v>
      </c>
      <c r="J52" t="s">
        <v>275</v>
      </c>
      <c r="K52" s="1">
        <v>1.417004048583E-2</v>
      </c>
      <c r="L52">
        <v>494</v>
      </c>
      <c r="P52" s="1"/>
      <c r="U52" s="1"/>
      <c r="Y52" s="1"/>
      <c r="AD52" s="1"/>
      <c r="AH52" t="s">
        <v>269</v>
      </c>
      <c r="AI52" s="1">
        <v>1.8145161290322599E-2</v>
      </c>
      <c r="AJ52">
        <v>496</v>
      </c>
      <c r="AN52" s="1"/>
      <c r="AS52" s="1"/>
      <c r="AX52" s="1"/>
      <c r="BC52" s="1"/>
      <c r="BH52" s="1"/>
      <c r="BM52" s="1"/>
      <c r="BR52" s="1"/>
      <c r="BW52" s="1"/>
    </row>
    <row r="53" spans="2:75">
      <c r="B53" t="s">
        <v>284</v>
      </c>
      <c r="C53" s="1">
        <v>1.22699386503067E-2</v>
      </c>
      <c r="D53">
        <v>489</v>
      </c>
      <c r="J53" t="s">
        <v>285</v>
      </c>
      <c r="K53" s="1">
        <v>1.0121457489878499E-2</v>
      </c>
      <c r="L53">
        <v>494</v>
      </c>
      <c r="P53" s="1"/>
      <c r="U53" s="1"/>
      <c r="Y53" s="1"/>
      <c r="AD53" s="1"/>
      <c r="AH53" t="s">
        <v>283</v>
      </c>
      <c r="AI53" s="1">
        <v>1.8145161290322599E-2</v>
      </c>
      <c r="AJ53">
        <v>496</v>
      </c>
      <c r="AN53" s="1"/>
      <c r="AS53" s="1"/>
      <c r="AX53" s="1"/>
      <c r="BC53" s="1"/>
      <c r="BH53" s="1"/>
      <c r="BM53" s="1"/>
      <c r="BR53" s="1"/>
      <c r="BW53" s="1"/>
    </row>
    <row r="54" spans="2:75">
      <c r="B54" t="s">
        <v>286</v>
      </c>
      <c r="C54" s="1">
        <v>1.22699386503067E-2</v>
      </c>
      <c r="D54">
        <v>489</v>
      </c>
      <c r="J54" t="s">
        <v>286</v>
      </c>
      <c r="K54" s="1">
        <v>8.0971659919028306E-3</v>
      </c>
      <c r="L54">
        <v>494</v>
      </c>
      <c r="P54" s="1"/>
      <c r="U54" s="1"/>
      <c r="Y54" s="1"/>
      <c r="AD54" s="1"/>
      <c r="AH54" t="s">
        <v>282</v>
      </c>
      <c r="AI54" s="1">
        <v>1.8145161290322599E-2</v>
      </c>
      <c r="AJ54">
        <v>496</v>
      </c>
      <c r="AN54" s="1"/>
      <c r="AS54" s="1"/>
      <c r="AX54" s="1"/>
      <c r="BC54" s="1"/>
      <c r="BH54" s="1"/>
      <c r="BM54" s="1"/>
      <c r="BR54" s="1"/>
      <c r="BW54" s="1"/>
    </row>
    <row r="55" spans="2:75">
      <c r="B55" t="s">
        <v>285</v>
      </c>
      <c r="C55" s="1">
        <v>1.02249488752556E-2</v>
      </c>
      <c r="D55">
        <v>489</v>
      </c>
      <c r="J55" t="s">
        <v>269</v>
      </c>
      <c r="K55" s="1">
        <v>8.0971659919028306E-3</v>
      </c>
      <c r="L55">
        <v>494</v>
      </c>
      <c r="P55" s="1"/>
      <c r="U55" s="1"/>
      <c r="Y55" s="1"/>
      <c r="AD55" s="1"/>
      <c r="AH55" t="s">
        <v>286</v>
      </c>
      <c r="AI55" s="1">
        <v>1.41129032258065E-2</v>
      </c>
      <c r="AJ55">
        <v>496</v>
      </c>
      <c r="AN55" s="1"/>
      <c r="AS55" s="1"/>
      <c r="AX55" s="1"/>
      <c r="BC55" s="1"/>
      <c r="BH55" s="1"/>
      <c r="BM55" s="1"/>
      <c r="BR55" s="1"/>
      <c r="BW55" s="1"/>
    </row>
    <row r="56" spans="2:75">
      <c r="B56" t="s">
        <v>283</v>
      </c>
      <c r="C56" s="1">
        <v>1.02249488752556E-2</v>
      </c>
      <c r="D56">
        <v>489</v>
      </c>
      <c r="J56" t="s">
        <v>287</v>
      </c>
      <c r="K56" s="1">
        <v>6.0728744939271299E-3</v>
      </c>
      <c r="L56">
        <v>494</v>
      </c>
      <c r="P56" s="1"/>
      <c r="U56" s="1"/>
      <c r="Y56" s="1"/>
      <c r="AD56" s="1"/>
      <c r="AH56" t="s">
        <v>288</v>
      </c>
      <c r="AI56" s="1">
        <v>1.2096774193548401E-2</v>
      </c>
      <c r="AJ56">
        <v>496</v>
      </c>
      <c r="AN56" s="1"/>
      <c r="AS56" s="1"/>
      <c r="AX56" s="1"/>
      <c r="BC56" s="1"/>
      <c r="BH56" s="1"/>
      <c r="BM56" s="1"/>
      <c r="BR56" s="1"/>
      <c r="BW56" s="1"/>
    </row>
    <row r="57" spans="2:75">
      <c r="B57" t="s">
        <v>288</v>
      </c>
      <c r="C57" s="1">
        <v>8.1799591002044997E-3</v>
      </c>
      <c r="D57">
        <v>489</v>
      </c>
      <c r="J57" t="s">
        <v>288</v>
      </c>
      <c r="K57" s="1">
        <v>4.0485829959514196E-3</v>
      </c>
      <c r="L57">
        <v>494</v>
      </c>
      <c r="P57" s="1"/>
      <c r="U57" s="1"/>
      <c r="Y57" s="1"/>
      <c r="AD57" s="1"/>
      <c r="AH57" t="s">
        <v>281</v>
      </c>
      <c r="AI57" s="1">
        <v>1.2096774193548401E-2</v>
      </c>
      <c r="AJ57">
        <v>496</v>
      </c>
      <c r="AN57" s="1"/>
      <c r="AS57" s="1"/>
      <c r="AX57" s="1"/>
      <c r="BC57" s="1"/>
      <c r="BH57" s="1"/>
      <c r="BM57" s="1"/>
      <c r="BR57" s="1"/>
      <c r="BW57" s="1"/>
    </row>
    <row r="58" spans="2:75">
      <c r="B58" t="s">
        <v>112</v>
      </c>
      <c r="C58" s="1">
        <v>6.13496932515337E-3</v>
      </c>
      <c r="D58">
        <v>489</v>
      </c>
      <c r="K58" s="1"/>
      <c r="P58" s="1"/>
      <c r="U58" s="1"/>
      <c r="Y58" s="1"/>
      <c r="AD58" s="1"/>
      <c r="AH58" t="s">
        <v>285</v>
      </c>
      <c r="AI58" s="1">
        <v>8.0645161290322596E-3</v>
      </c>
      <c r="AJ58">
        <v>496</v>
      </c>
      <c r="AN58" s="1"/>
      <c r="AS58" s="1"/>
      <c r="AX58" s="1"/>
      <c r="BC58" s="1"/>
      <c r="BH58" s="1"/>
      <c r="BM58" s="1"/>
      <c r="BR58" s="1"/>
      <c r="BW58" s="1"/>
    </row>
    <row r="59" spans="2:75">
      <c r="B59" t="s">
        <v>287</v>
      </c>
      <c r="C59" s="1">
        <v>0</v>
      </c>
      <c r="D59">
        <v>489</v>
      </c>
      <c r="K59" s="1"/>
      <c r="P59" s="1"/>
      <c r="U59" s="1"/>
      <c r="Y59" s="1"/>
      <c r="AD59" s="1"/>
      <c r="AH59" t="s">
        <v>287</v>
      </c>
      <c r="AI59" s="1">
        <v>4.0322580645161298E-3</v>
      </c>
      <c r="AJ59">
        <v>496</v>
      </c>
      <c r="AN59" s="1"/>
      <c r="AS59" s="1"/>
      <c r="AX59" s="1"/>
      <c r="BC59" s="1"/>
      <c r="BH59" s="1"/>
      <c r="BM59" s="1"/>
      <c r="BR59" s="1"/>
      <c r="BW59" s="1"/>
    </row>
    <row r="60" spans="2:75">
      <c r="C60" s="1"/>
      <c r="K60" s="1"/>
      <c r="P60" s="1"/>
      <c r="U60" s="1"/>
      <c r="Y60" s="1"/>
      <c r="AD60" s="1"/>
      <c r="AI60" s="1"/>
      <c r="AN60" s="1"/>
      <c r="AS60" s="1"/>
      <c r="AX60" s="1"/>
      <c r="BC60" s="1"/>
      <c r="BH60" s="1"/>
      <c r="BM60" s="1"/>
      <c r="BR60" s="1"/>
      <c r="BW60" s="1"/>
    </row>
    <row r="67" spans="1:8">
      <c r="A67" s="63" t="s">
        <v>289</v>
      </c>
    </row>
    <row r="68" spans="1:8" ht="15" thickBot="1"/>
    <row r="69" spans="1:8" ht="15" thickBot="1">
      <c r="A69" s="300" t="s">
        <v>290</v>
      </c>
      <c r="B69" s="442" t="s">
        <v>291</v>
      </c>
      <c r="C69" s="444" t="s">
        <v>292</v>
      </c>
      <c r="D69" s="444"/>
      <c r="E69" s="444"/>
      <c r="F69" s="444"/>
      <c r="G69" s="300"/>
      <c r="H69" s="300"/>
    </row>
    <row r="70" spans="1:8" ht="30" customHeight="1" thickBot="1">
      <c r="B70" s="446"/>
      <c r="C70" s="108" t="s">
        <v>293</v>
      </c>
      <c r="D70" s="109" t="s">
        <v>294</v>
      </c>
      <c r="E70" s="108" t="s">
        <v>295</v>
      </c>
      <c r="F70" s="108" t="s">
        <v>296</v>
      </c>
      <c r="G70" s="300"/>
      <c r="H70" s="300"/>
    </row>
    <row r="71" spans="1:8" ht="15" customHeight="1">
      <c r="A71" s="43">
        <v>1</v>
      </c>
      <c r="B71" s="44" t="s">
        <v>297</v>
      </c>
      <c r="C71" s="22">
        <v>321</v>
      </c>
      <c r="D71" s="23">
        <v>102</v>
      </c>
      <c r="E71" s="24">
        <v>6.55</v>
      </c>
      <c r="F71" s="25">
        <v>2.2599999999999998</v>
      </c>
      <c r="G71" s="37"/>
      <c r="H71" s="37"/>
    </row>
    <row r="72" spans="1:8">
      <c r="A72" s="43">
        <v>2</v>
      </c>
      <c r="B72" s="82" t="s">
        <v>298</v>
      </c>
      <c r="C72" s="26">
        <v>424</v>
      </c>
      <c r="D72" s="27">
        <v>18</v>
      </c>
      <c r="E72" s="28">
        <v>7.44</v>
      </c>
      <c r="F72" s="29">
        <v>2.15</v>
      </c>
      <c r="G72" s="37"/>
      <c r="H72" s="37"/>
    </row>
    <row r="73" spans="1:8">
      <c r="A73" s="43">
        <v>3</v>
      </c>
      <c r="B73" s="82" t="s">
        <v>299</v>
      </c>
      <c r="C73" s="26">
        <v>393</v>
      </c>
      <c r="D73" s="27">
        <v>28</v>
      </c>
      <c r="E73" s="28">
        <v>6.94</v>
      </c>
      <c r="F73" s="29">
        <v>2.27</v>
      </c>
      <c r="G73" s="37"/>
      <c r="H73" s="37"/>
    </row>
    <row r="74" spans="1:8">
      <c r="A74" s="43">
        <v>4</v>
      </c>
      <c r="B74" s="82" t="s">
        <v>300</v>
      </c>
      <c r="C74" s="26">
        <v>401</v>
      </c>
      <c r="D74" s="27">
        <v>19</v>
      </c>
      <c r="E74" s="28">
        <v>7.16</v>
      </c>
      <c r="F74" s="29">
        <v>2.3199999999999998</v>
      </c>
      <c r="G74" s="37"/>
      <c r="H74" s="37"/>
    </row>
    <row r="75" spans="1:8">
      <c r="A75" s="43">
        <v>5</v>
      </c>
      <c r="B75" s="82" t="s">
        <v>301</v>
      </c>
      <c r="C75" s="26">
        <v>407</v>
      </c>
      <c r="D75" s="27">
        <v>15</v>
      </c>
      <c r="E75" s="28">
        <v>7.32</v>
      </c>
      <c r="F75" s="29">
        <v>2.21</v>
      </c>
      <c r="G75" s="37"/>
      <c r="H75" s="37"/>
    </row>
    <row r="76" spans="1:8">
      <c r="A76" s="43">
        <v>6</v>
      </c>
      <c r="B76" s="82" t="s">
        <v>302</v>
      </c>
      <c r="C76" s="26">
        <v>363</v>
      </c>
      <c r="D76" s="27">
        <v>52</v>
      </c>
      <c r="E76" s="28">
        <v>6.45</v>
      </c>
      <c r="F76" s="29">
        <v>2.2200000000000002</v>
      </c>
      <c r="G76" s="37"/>
      <c r="H76" s="37"/>
    </row>
    <row r="77" spans="1:8">
      <c r="A77" s="43">
        <v>7</v>
      </c>
      <c r="B77" s="82" t="s">
        <v>303</v>
      </c>
      <c r="C77" s="26">
        <v>413</v>
      </c>
      <c r="D77" s="27">
        <v>15</v>
      </c>
      <c r="E77" s="28">
        <v>6.51</v>
      </c>
      <c r="F77" s="29">
        <v>2.5099999999999998</v>
      </c>
      <c r="G77" s="37"/>
      <c r="H77" s="37"/>
    </row>
    <row r="78" spans="1:8">
      <c r="A78" s="43">
        <v>8</v>
      </c>
      <c r="B78" s="82" t="s">
        <v>304</v>
      </c>
      <c r="C78" s="26">
        <v>356</v>
      </c>
      <c r="D78" s="27">
        <v>59</v>
      </c>
      <c r="E78" s="28">
        <v>6.22</v>
      </c>
      <c r="F78" s="29">
        <v>2.17</v>
      </c>
      <c r="G78" s="37"/>
      <c r="H78" s="37"/>
    </row>
    <row r="79" spans="1:8">
      <c r="A79" s="43">
        <v>9</v>
      </c>
      <c r="B79" s="82" t="s">
        <v>305</v>
      </c>
      <c r="C79" s="26">
        <v>367</v>
      </c>
      <c r="D79" s="27">
        <v>48</v>
      </c>
      <c r="E79" s="28">
        <v>5.97</v>
      </c>
      <c r="F79" s="29">
        <v>2.31</v>
      </c>
      <c r="G79" s="37"/>
      <c r="H79" s="37"/>
    </row>
    <row r="80" spans="1:8">
      <c r="A80" s="43">
        <v>10</v>
      </c>
      <c r="B80" s="82" t="s">
        <v>306</v>
      </c>
      <c r="C80" s="26">
        <v>360</v>
      </c>
      <c r="D80" s="27">
        <v>49</v>
      </c>
      <c r="E80" s="28">
        <v>6.28</v>
      </c>
      <c r="F80" s="29">
        <v>2.1800000000000002</v>
      </c>
      <c r="G80" s="37"/>
      <c r="H80" s="37"/>
    </row>
    <row r="81" spans="1:8">
      <c r="A81" s="43">
        <v>11</v>
      </c>
      <c r="B81" s="82" t="s">
        <v>307</v>
      </c>
      <c r="C81" s="26">
        <v>356</v>
      </c>
      <c r="D81" s="27">
        <v>53</v>
      </c>
      <c r="E81" s="28">
        <v>6.14</v>
      </c>
      <c r="F81" s="29">
        <v>2.21</v>
      </c>
      <c r="G81" s="37"/>
      <c r="H81" s="37"/>
    </row>
    <row r="82" spans="1:8">
      <c r="A82" s="43">
        <v>12</v>
      </c>
      <c r="B82" s="82" t="s">
        <v>308</v>
      </c>
      <c r="C82" s="26">
        <v>388</v>
      </c>
      <c r="D82" s="27">
        <v>33</v>
      </c>
      <c r="E82" s="28">
        <v>6.06</v>
      </c>
      <c r="F82" s="29">
        <v>2.4</v>
      </c>
      <c r="G82" s="37"/>
      <c r="H82" s="37"/>
    </row>
    <row r="83" spans="1:8">
      <c r="A83" s="43">
        <v>13</v>
      </c>
      <c r="B83" s="82" t="s">
        <v>309</v>
      </c>
      <c r="C83" s="26">
        <v>395</v>
      </c>
      <c r="D83" s="27">
        <v>24</v>
      </c>
      <c r="E83" s="28">
        <v>6.4</v>
      </c>
      <c r="F83" s="29">
        <v>2.58</v>
      </c>
      <c r="G83" s="37"/>
      <c r="H83" s="37"/>
    </row>
    <row r="84" spans="1:8" ht="29.1">
      <c r="A84" s="43">
        <v>14</v>
      </c>
      <c r="B84" s="82" t="s">
        <v>310</v>
      </c>
      <c r="C84" s="26">
        <v>389</v>
      </c>
      <c r="D84" s="27">
        <v>24</v>
      </c>
      <c r="E84" s="28">
        <v>6.06</v>
      </c>
      <c r="F84" s="29">
        <v>2.56</v>
      </c>
      <c r="G84" s="37"/>
      <c r="H84" s="37"/>
    </row>
    <row r="85" spans="1:8">
      <c r="A85" s="43">
        <v>15</v>
      </c>
      <c r="B85" s="82" t="s">
        <v>311</v>
      </c>
      <c r="C85" s="26">
        <v>390</v>
      </c>
      <c r="D85" s="27">
        <v>25</v>
      </c>
      <c r="E85" s="28">
        <v>6.56</v>
      </c>
      <c r="F85" s="29">
        <v>2.17</v>
      </c>
      <c r="G85" s="37"/>
      <c r="H85" s="37"/>
    </row>
    <row r="86" spans="1:8" ht="29.45" thickBot="1">
      <c r="A86" s="43">
        <v>16</v>
      </c>
      <c r="B86" s="30" t="s">
        <v>312</v>
      </c>
      <c r="C86" s="31">
        <v>395</v>
      </c>
      <c r="D86" s="32">
        <v>28</v>
      </c>
      <c r="E86" s="33">
        <v>6.44</v>
      </c>
      <c r="F86" s="34">
        <v>2.2999999999999998</v>
      </c>
      <c r="G86" s="37"/>
      <c r="H86" s="37"/>
    </row>
    <row r="87" spans="1:8">
      <c r="B87" s="35"/>
      <c r="C87" s="36"/>
      <c r="D87" s="36"/>
      <c r="E87" s="37"/>
      <c r="F87" s="37"/>
      <c r="G87" s="37"/>
      <c r="H87" s="37"/>
    </row>
    <row r="88" spans="1:8">
      <c r="B88" s="35"/>
      <c r="C88" s="36"/>
      <c r="D88" s="36"/>
      <c r="E88" s="37"/>
      <c r="F88" s="37"/>
      <c r="G88" s="37"/>
      <c r="H88" s="37"/>
    </row>
    <row r="89" spans="1:8">
      <c r="A89" s="38" t="s">
        <v>313</v>
      </c>
      <c r="C89" s="36"/>
      <c r="D89" s="36"/>
      <c r="E89" s="37"/>
      <c r="F89" s="37"/>
      <c r="G89" s="37"/>
      <c r="H89" s="37"/>
    </row>
    <row r="90" spans="1:8" ht="15" thickBot="1">
      <c r="B90" s="35"/>
      <c r="C90" s="36"/>
      <c r="D90" s="36"/>
      <c r="E90" s="37"/>
      <c r="F90" s="37"/>
      <c r="G90" s="37"/>
      <c r="H90" s="37"/>
    </row>
    <row r="91" spans="1:8" ht="15" thickBot="1">
      <c r="A91" s="300" t="s">
        <v>314</v>
      </c>
      <c r="B91" s="442" t="s">
        <v>315</v>
      </c>
      <c r="C91" s="444" t="s">
        <v>316</v>
      </c>
      <c r="D91" s="444"/>
      <c r="E91" s="444"/>
      <c r="F91" s="444"/>
      <c r="G91" s="300"/>
      <c r="H91" s="300"/>
    </row>
    <row r="92" spans="1:8" ht="15" thickBot="1">
      <c r="A92" s="300"/>
      <c r="B92" s="443"/>
      <c r="C92" s="110" t="s">
        <v>293</v>
      </c>
      <c r="D92" s="111" t="s">
        <v>294</v>
      </c>
      <c r="E92" s="110" t="s">
        <v>295</v>
      </c>
      <c r="F92" s="110" t="s">
        <v>296</v>
      </c>
      <c r="G92" s="300"/>
      <c r="H92" s="300"/>
    </row>
    <row r="93" spans="1:8">
      <c r="A93" s="300"/>
      <c r="B93" s="39" t="s">
        <v>42</v>
      </c>
      <c r="C93" s="40">
        <v>502</v>
      </c>
      <c r="D93" s="41">
        <v>0</v>
      </c>
      <c r="E93" s="24">
        <v>6.48</v>
      </c>
      <c r="F93" s="25">
        <v>2.4</v>
      </c>
      <c r="G93" s="37"/>
      <c r="H93" s="37"/>
    </row>
    <row r="94" spans="1:8" ht="29.45" thickBot="1">
      <c r="A94" s="300"/>
      <c r="B94" s="30" t="s">
        <v>317</v>
      </c>
      <c r="C94" s="42">
        <v>444</v>
      </c>
      <c r="D94" s="31">
        <v>0</v>
      </c>
      <c r="E94" s="33">
        <v>4.95</v>
      </c>
      <c r="F94" s="34">
        <v>2.69</v>
      </c>
      <c r="G94" s="37"/>
      <c r="H94" s="37"/>
    </row>
    <row r="95" spans="1:8">
      <c r="A95" s="300"/>
      <c r="E95" s="21"/>
      <c r="F95" s="21"/>
      <c r="G95" s="21"/>
      <c r="H95" s="21"/>
    </row>
    <row r="96" spans="1:8" ht="15" thickBot="1">
      <c r="A96" s="300"/>
      <c r="E96" s="21"/>
      <c r="F96" s="21"/>
      <c r="G96" s="21"/>
      <c r="H96" s="21"/>
    </row>
    <row r="97" spans="1:8" ht="15" thickBot="1">
      <c r="A97" s="300"/>
      <c r="B97" s="442" t="s">
        <v>318</v>
      </c>
      <c r="C97" s="444" t="s">
        <v>319</v>
      </c>
      <c r="D97" s="444"/>
      <c r="E97" s="444"/>
      <c r="F97" s="444"/>
      <c r="G97" s="300"/>
      <c r="H97" s="300"/>
    </row>
    <row r="98" spans="1:8" ht="30.6" customHeight="1" thickBot="1">
      <c r="A98" s="300"/>
      <c r="B98" s="443"/>
      <c r="C98" s="110" t="s">
        <v>293</v>
      </c>
      <c r="D98" s="111" t="s">
        <v>294</v>
      </c>
      <c r="E98" s="110" t="s">
        <v>295</v>
      </c>
      <c r="F98" s="110" t="s">
        <v>296</v>
      </c>
      <c r="G98" s="300"/>
      <c r="H98" s="300"/>
    </row>
    <row r="99" spans="1:8" ht="29.1">
      <c r="A99" s="300" t="s">
        <v>320</v>
      </c>
      <c r="B99" s="44" t="s">
        <v>321</v>
      </c>
      <c r="C99" s="45">
        <v>454</v>
      </c>
      <c r="D99" s="45">
        <v>35</v>
      </c>
      <c r="E99" s="46">
        <v>7.24</v>
      </c>
      <c r="F99" s="47">
        <v>2.25</v>
      </c>
      <c r="G99" s="299"/>
      <c r="H99" s="299"/>
    </row>
    <row r="100" spans="1:8" ht="29.45" thickBot="1">
      <c r="A100" s="300" t="s">
        <v>322</v>
      </c>
      <c r="B100" s="48" t="s">
        <v>323</v>
      </c>
      <c r="C100" s="49">
        <v>437</v>
      </c>
      <c r="D100" s="50">
        <v>39</v>
      </c>
      <c r="E100" s="51">
        <v>6.97</v>
      </c>
      <c r="F100" s="52">
        <v>2.36</v>
      </c>
      <c r="G100" s="299"/>
      <c r="H100" s="299"/>
    </row>
    <row r="101" spans="1:8">
      <c r="A101" s="300"/>
      <c r="E101" s="21"/>
      <c r="F101" s="21"/>
      <c r="G101" s="21"/>
      <c r="H101" s="21"/>
    </row>
    <row r="102" spans="1:8" ht="15" thickBot="1">
      <c r="A102" s="300"/>
      <c r="E102" s="21"/>
      <c r="F102" s="21"/>
      <c r="G102" s="21"/>
      <c r="H102" s="21"/>
    </row>
    <row r="103" spans="1:8" ht="15" thickBot="1">
      <c r="A103" s="300" t="s">
        <v>324</v>
      </c>
      <c r="B103" s="442" t="s">
        <v>325</v>
      </c>
      <c r="C103" s="444" t="s">
        <v>326</v>
      </c>
      <c r="D103" s="444"/>
      <c r="E103" s="444"/>
      <c r="F103" s="444"/>
      <c r="G103" s="300"/>
      <c r="H103" s="300"/>
    </row>
    <row r="104" spans="1:8" ht="30" customHeight="1" thickBot="1">
      <c r="A104" s="300"/>
      <c r="B104" s="443"/>
      <c r="C104" s="110" t="s">
        <v>293</v>
      </c>
      <c r="D104" s="111" t="s">
        <v>294</v>
      </c>
      <c r="E104" s="110" t="s">
        <v>295</v>
      </c>
      <c r="F104" s="110" t="s">
        <v>296</v>
      </c>
      <c r="G104" s="300"/>
      <c r="H104" s="300"/>
    </row>
    <row r="105" spans="1:8">
      <c r="A105" s="300"/>
      <c r="B105" s="53" t="s">
        <v>327</v>
      </c>
      <c r="C105" s="45">
        <v>457</v>
      </c>
      <c r="D105" s="54">
        <v>41</v>
      </c>
      <c r="E105" s="55">
        <v>7.02</v>
      </c>
      <c r="F105" s="55">
        <v>2.25</v>
      </c>
      <c r="G105" s="299"/>
      <c r="H105" s="299"/>
    </row>
    <row r="106" spans="1:8" ht="29.45" thickBot="1">
      <c r="A106" s="300"/>
      <c r="B106" s="56" t="s">
        <v>328</v>
      </c>
      <c r="C106" s="57">
        <v>371</v>
      </c>
      <c r="D106" s="58">
        <v>95</v>
      </c>
      <c r="E106" s="59">
        <v>6.23</v>
      </c>
      <c r="F106" s="59">
        <v>2.36</v>
      </c>
      <c r="G106" s="299"/>
      <c r="H106" s="299"/>
    </row>
    <row r="107" spans="1:8" ht="15" thickBot="1">
      <c r="A107" s="300"/>
      <c r="E107" s="21"/>
      <c r="F107" s="21"/>
      <c r="G107" s="21"/>
      <c r="H107" s="21"/>
    </row>
    <row r="108" spans="1:8" ht="15" thickBot="1">
      <c r="A108" s="300" t="s">
        <v>329</v>
      </c>
      <c r="B108" s="112" t="s">
        <v>330</v>
      </c>
      <c r="C108" s="110" t="s">
        <v>293</v>
      </c>
      <c r="D108" s="111" t="s">
        <v>294</v>
      </c>
      <c r="E108" s="110" t="s">
        <v>295</v>
      </c>
      <c r="F108" s="110" t="s">
        <v>296</v>
      </c>
      <c r="G108" s="300"/>
      <c r="H108" s="300"/>
    </row>
    <row r="109" spans="1:8" ht="42" thickBot="1">
      <c r="A109" s="300"/>
      <c r="B109" s="60" t="s">
        <v>331</v>
      </c>
      <c r="C109" s="61">
        <v>452</v>
      </c>
      <c r="D109" s="61">
        <v>44</v>
      </c>
      <c r="E109" s="62">
        <v>7.42</v>
      </c>
      <c r="F109" s="62">
        <v>2.17</v>
      </c>
      <c r="G109" s="37"/>
      <c r="H109" s="37"/>
    </row>
    <row r="110" spans="1:8">
      <c r="A110" s="300"/>
      <c r="E110" s="21"/>
      <c r="F110" s="21"/>
      <c r="G110" s="21"/>
      <c r="H110" s="21"/>
    </row>
    <row r="111" spans="1:8" ht="15" thickBot="1">
      <c r="A111" s="300"/>
      <c r="E111" s="21"/>
      <c r="F111" s="21"/>
      <c r="G111" s="21"/>
      <c r="H111" s="21"/>
    </row>
    <row r="112" spans="1:8" ht="15" thickBot="1">
      <c r="A112" s="300" t="s">
        <v>332</v>
      </c>
      <c r="B112" s="112" t="s">
        <v>333</v>
      </c>
      <c r="C112" s="110" t="s">
        <v>293</v>
      </c>
      <c r="D112" s="111" t="s">
        <v>294</v>
      </c>
      <c r="E112" s="110" t="s">
        <v>295</v>
      </c>
      <c r="F112" s="110" t="s">
        <v>296</v>
      </c>
      <c r="G112" s="300"/>
      <c r="H112" s="300"/>
    </row>
    <row r="113" spans="1:8" ht="42" thickBot="1">
      <c r="A113" s="300"/>
      <c r="B113" s="60" t="s">
        <v>334</v>
      </c>
      <c r="C113" s="61">
        <v>435</v>
      </c>
      <c r="D113" s="61">
        <v>57</v>
      </c>
      <c r="E113" s="62">
        <v>7.27</v>
      </c>
      <c r="F113" s="62">
        <v>2.1800000000000002</v>
      </c>
      <c r="G113" s="37"/>
      <c r="H113" s="37"/>
    </row>
    <row r="114" spans="1:8">
      <c r="E114" s="21"/>
      <c r="F114" s="21"/>
      <c r="G114" s="21"/>
      <c r="H114" s="21"/>
    </row>
    <row r="115" spans="1:8">
      <c r="E115" s="21"/>
      <c r="F115" s="21"/>
      <c r="G115" s="21"/>
      <c r="H115" s="21"/>
    </row>
    <row r="116" spans="1:8">
      <c r="A116" s="63" t="s">
        <v>335</v>
      </c>
      <c r="E116" s="21" t="s">
        <v>336</v>
      </c>
      <c r="F116" s="21"/>
      <c r="G116" s="21"/>
      <c r="H116" s="21"/>
    </row>
    <row r="117" spans="1:8">
      <c r="E117" s="21"/>
      <c r="F117" s="21"/>
      <c r="G117" s="21"/>
      <c r="H117" s="21"/>
    </row>
    <row r="118" spans="1:8">
      <c r="E118" s="21"/>
      <c r="F118" s="21"/>
      <c r="G118" s="21"/>
      <c r="H118" s="21"/>
    </row>
    <row r="119" spans="1:8" ht="15" thickBot="1">
      <c r="E119" s="21"/>
      <c r="F119" s="21"/>
      <c r="G119" s="21"/>
      <c r="H119" s="21"/>
    </row>
    <row r="120" spans="1:8" ht="15" thickBot="1">
      <c r="A120" s="300" t="s">
        <v>337</v>
      </c>
      <c r="B120" s="113" t="s">
        <v>338</v>
      </c>
      <c r="C120" s="110" t="s">
        <v>293</v>
      </c>
      <c r="D120" s="111" t="s">
        <v>294</v>
      </c>
      <c r="E120" s="110" t="s">
        <v>295</v>
      </c>
      <c r="F120" s="110" t="s">
        <v>296</v>
      </c>
      <c r="G120" s="300"/>
      <c r="H120" s="300"/>
    </row>
    <row r="121" spans="1:8" ht="45" customHeight="1" thickBot="1">
      <c r="A121" s="300"/>
      <c r="B121" s="60" t="s">
        <v>339</v>
      </c>
      <c r="C121" s="64">
        <v>412</v>
      </c>
      <c r="D121" s="64">
        <v>77</v>
      </c>
      <c r="E121" s="65">
        <v>7.5</v>
      </c>
      <c r="F121" s="62">
        <v>1.98</v>
      </c>
      <c r="G121" s="37"/>
      <c r="H121" s="37"/>
    </row>
    <row r="122" spans="1:8">
      <c r="A122" s="300"/>
      <c r="B122" s="20"/>
      <c r="C122" s="36"/>
      <c r="D122" s="36"/>
      <c r="E122" s="37"/>
      <c r="F122" s="37"/>
      <c r="G122" s="37"/>
      <c r="H122" s="37"/>
    </row>
    <row r="123" spans="1:8" ht="15" thickBot="1">
      <c r="A123" s="300"/>
      <c r="E123" s="21"/>
      <c r="F123" s="21"/>
      <c r="G123" s="21"/>
      <c r="H123" s="21"/>
    </row>
    <row r="124" spans="1:8" ht="15" thickBot="1">
      <c r="A124" s="300" t="s">
        <v>340</v>
      </c>
      <c r="B124" s="113" t="s">
        <v>341</v>
      </c>
      <c r="C124" s="110" t="s">
        <v>293</v>
      </c>
      <c r="D124" s="111" t="s">
        <v>294</v>
      </c>
      <c r="E124" s="110" t="s">
        <v>295</v>
      </c>
      <c r="F124" s="110" t="s">
        <v>296</v>
      </c>
      <c r="G124" s="300"/>
      <c r="H124" s="300"/>
    </row>
    <row r="125" spans="1:8" ht="42" thickBot="1">
      <c r="A125" s="300"/>
      <c r="B125" s="60" t="s">
        <v>342</v>
      </c>
      <c r="C125" s="64">
        <v>349</v>
      </c>
      <c r="D125" s="64">
        <v>137</v>
      </c>
      <c r="E125" s="65">
        <v>6.08</v>
      </c>
      <c r="F125" s="62">
        <v>2.2400000000000002</v>
      </c>
      <c r="G125" s="37"/>
      <c r="H125" s="37"/>
    </row>
    <row r="126" spans="1:8">
      <c r="E126" s="21"/>
      <c r="F126" s="21"/>
      <c r="G126" s="21"/>
      <c r="H126" s="21"/>
    </row>
    <row r="127" spans="1:8" ht="15" thickBot="1">
      <c r="E127" s="21"/>
      <c r="F127" s="21"/>
      <c r="G127" s="21"/>
      <c r="H127" s="21"/>
    </row>
    <row r="128" spans="1:8" ht="15" thickBot="1">
      <c r="B128" s="442" t="s">
        <v>343</v>
      </c>
      <c r="C128" s="444" t="s">
        <v>292</v>
      </c>
      <c r="D128" s="444"/>
      <c r="E128" s="444"/>
      <c r="F128" s="444"/>
      <c r="G128" s="300"/>
      <c r="H128" s="300"/>
    </row>
    <row r="129" spans="1:8" ht="30" customHeight="1" thickBot="1">
      <c r="B129" s="443"/>
      <c r="C129" s="110" t="s">
        <v>293</v>
      </c>
      <c r="D129" s="111" t="s">
        <v>294</v>
      </c>
      <c r="E129" s="110" t="s">
        <v>295</v>
      </c>
      <c r="F129" s="110" t="s">
        <v>296</v>
      </c>
      <c r="G129" s="300"/>
      <c r="H129" s="300"/>
    </row>
    <row r="130" spans="1:8">
      <c r="A130" s="300" t="s">
        <v>344</v>
      </c>
      <c r="B130" s="67" t="s">
        <v>345</v>
      </c>
      <c r="C130" s="66">
        <v>392</v>
      </c>
      <c r="D130" s="41">
        <v>58</v>
      </c>
      <c r="E130" s="24">
        <v>6.27</v>
      </c>
      <c r="F130" s="25">
        <v>2.23</v>
      </c>
      <c r="G130" s="37"/>
      <c r="H130" s="37"/>
    </row>
    <row r="131" spans="1:8">
      <c r="A131" s="300" t="s">
        <v>346</v>
      </c>
      <c r="B131" s="103" t="s">
        <v>347</v>
      </c>
      <c r="C131" s="27">
        <v>353</v>
      </c>
      <c r="D131" s="26">
        <v>82</v>
      </c>
      <c r="E131" s="28">
        <v>5.95</v>
      </c>
      <c r="F131" s="29">
        <v>2</v>
      </c>
      <c r="G131" s="37"/>
      <c r="H131" s="37"/>
    </row>
    <row r="132" spans="1:8">
      <c r="A132" s="300" t="s">
        <v>348</v>
      </c>
      <c r="B132" s="68" t="s">
        <v>349</v>
      </c>
      <c r="C132" s="27">
        <v>364</v>
      </c>
      <c r="D132" s="26">
        <v>71</v>
      </c>
      <c r="E132" s="28">
        <v>6</v>
      </c>
      <c r="F132" s="29">
        <v>2.17</v>
      </c>
      <c r="G132" s="37"/>
      <c r="H132" s="37"/>
    </row>
    <row r="133" spans="1:8">
      <c r="A133" s="300" t="s">
        <v>350</v>
      </c>
      <c r="B133" s="68" t="s">
        <v>351</v>
      </c>
      <c r="C133" s="27">
        <v>346</v>
      </c>
      <c r="D133" s="26">
        <v>82</v>
      </c>
      <c r="E133" s="28">
        <v>6.26</v>
      </c>
      <c r="F133" s="29">
        <v>2.17</v>
      </c>
      <c r="G133" s="37"/>
      <c r="H133" s="37"/>
    </row>
    <row r="134" spans="1:8">
      <c r="A134" s="300" t="s">
        <v>352</v>
      </c>
      <c r="B134" s="68" t="s">
        <v>353</v>
      </c>
      <c r="C134" s="27">
        <v>364</v>
      </c>
      <c r="D134" s="26">
        <v>60</v>
      </c>
      <c r="E134" s="28">
        <v>6.65</v>
      </c>
      <c r="F134" s="29">
        <v>2.2599999999999998</v>
      </c>
      <c r="G134" s="37"/>
      <c r="H134" s="37"/>
    </row>
    <row r="135" spans="1:8">
      <c r="A135" s="300" t="s">
        <v>354</v>
      </c>
      <c r="B135" s="68" t="s">
        <v>355</v>
      </c>
      <c r="C135" s="27">
        <v>400</v>
      </c>
      <c r="D135" s="26">
        <v>44</v>
      </c>
      <c r="E135" s="28">
        <v>7.43</v>
      </c>
      <c r="F135" s="29">
        <v>2.04</v>
      </c>
      <c r="G135" s="37"/>
      <c r="H135" s="37"/>
    </row>
    <row r="136" spans="1:8">
      <c r="A136" s="300" t="s">
        <v>356</v>
      </c>
      <c r="B136" s="103" t="s">
        <v>357</v>
      </c>
      <c r="C136" s="27">
        <v>359</v>
      </c>
      <c r="D136" s="26">
        <v>80</v>
      </c>
      <c r="E136" s="28">
        <v>6.31</v>
      </c>
      <c r="F136" s="29">
        <v>2.19</v>
      </c>
      <c r="G136" s="37"/>
      <c r="H136" s="37"/>
    </row>
    <row r="137" spans="1:8" ht="29.1">
      <c r="A137" s="300" t="s">
        <v>358</v>
      </c>
      <c r="B137" s="68" t="s">
        <v>359</v>
      </c>
      <c r="C137" s="27">
        <v>394</v>
      </c>
      <c r="D137" s="26">
        <v>50</v>
      </c>
      <c r="E137" s="28">
        <v>6.99</v>
      </c>
      <c r="F137" s="29">
        <v>2.23</v>
      </c>
      <c r="G137" s="37"/>
      <c r="H137" s="37"/>
    </row>
    <row r="138" spans="1:8">
      <c r="A138" s="300" t="s">
        <v>360</v>
      </c>
      <c r="B138" s="68" t="s">
        <v>361</v>
      </c>
      <c r="C138" s="27">
        <v>366</v>
      </c>
      <c r="D138" s="26">
        <v>66</v>
      </c>
      <c r="E138" s="28">
        <v>6.07</v>
      </c>
      <c r="F138" s="29">
        <v>2.38</v>
      </c>
      <c r="G138" s="37"/>
      <c r="H138" s="37"/>
    </row>
    <row r="139" spans="1:8">
      <c r="A139" s="300" t="s">
        <v>362</v>
      </c>
      <c r="B139" s="68" t="s">
        <v>363</v>
      </c>
      <c r="C139" s="27">
        <v>338</v>
      </c>
      <c r="D139" s="26">
        <v>82</v>
      </c>
      <c r="E139" s="28">
        <v>6.02</v>
      </c>
      <c r="F139" s="29">
        <v>2.2200000000000002</v>
      </c>
      <c r="G139" s="37"/>
      <c r="H139" s="37"/>
    </row>
    <row r="140" spans="1:8">
      <c r="A140" s="300" t="s">
        <v>364</v>
      </c>
      <c r="B140" s="103" t="s">
        <v>365</v>
      </c>
      <c r="C140" s="27">
        <v>338</v>
      </c>
      <c r="D140" s="26">
        <v>97</v>
      </c>
      <c r="E140" s="28">
        <v>6.86</v>
      </c>
      <c r="F140" s="29">
        <v>2.06</v>
      </c>
      <c r="G140" s="37"/>
      <c r="H140" s="37"/>
    </row>
    <row r="141" spans="1:8">
      <c r="A141" s="300" t="s">
        <v>366</v>
      </c>
      <c r="B141" s="68" t="s">
        <v>367</v>
      </c>
      <c r="C141" s="27">
        <v>330</v>
      </c>
      <c r="D141" s="26">
        <v>98</v>
      </c>
      <c r="E141" s="28">
        <v>5.83</v>
      </c>
      <c r="F141" s="29">
        <v>2.2200000000000002</v>
      </c>
      <c r="G141" s="37"/>
      <c r="H141" s="37"/>
    </row>
    <row r="142" spans="1:8">
      <c r="A142" s="300" t="s">
        <v>368</v>
      </c>
      <c r="B142" s="68" t="s">
        <v>369</v>
      </c>
      <c r="C142" s="27">
        <v>332</v>
      </c>
      <c r="D142" s="26">
        <v>92</v>
      </c>
      <c r="E142" s="28">
        <v>6.89</v>
      </c>
      <c r="F142" s="29">
        <v>2.1800000000000002</v>
      </c>
      <c r="G142" s="37"/>
      <c r="H142" s="37"/>
    </row>
    <row r="143" spans="1:8">
      <c r="A143" s="300" t="s">
        <v>370</v>
      </c>
      <c r="B143" s="68" t="s">
        <v>371</v>
      </c>
      <c r="C143" s="27">
        <v>357</v>
      </c>
      <c r="D143" s="26">
        <v>74</v>
      </c>
      <c r="E143" s="28">
        <v>7.34</v>
      </c>
      <c r="F143" s="29">
        <v>2.15</v>
      </c>
      <c r="G143" s="37"/>
      <c r="H143" s="37"/>
    </row>
    <row r="144" spans="1:8">
      <c r="A144" s="300" t="s">
        <v>372</v>
      </c>
      <c r="B144" s="68" t="s">
        <v>373</v>
      </c>
      <c r="C144" s="27">
        <v>371</v>
      </c>
      <c r="D144" s="26">
        <v>65</v>
      </c>
      <c r="E144" s="28">
        <v>7.57</v>
      </c>
      <c r="F144" s="29">
        <v>2.06</v>
      </c>
      <c r="G144" s="37"/>
      <c r="H144" s="37"/>
    </row>
    <row r="145" spans="1:8">
      <c r="A145" s="300" t="s">
        <v>374</v>
      </c>
      <c r="B145" s="68" t="s">
        <v>375</v>
      </c>
      <c r="C145" s="27">
        <v>343</v>
      </c>
      <c r="D145" s="26">
        <v>83</v>
      </c>
      <c r="E145" s="28">
        <v>6.77</v>
      </c>
      <c r="F145" s="29">
        <v>2.19</v>
      </c>
      <c r="G145" s="37"/>
      <c r="H145" s="37"/>
    </row>
    <row r="146" spans="1:8" ht="29.1">
      <c r="A146" s="300" t="s">
        <v>376</v>
      </c>
      <c r="B146" s="68" t="s">
        <v>377</v>
      </c>
      <c r="C146" s="27">
        <v>357</v>
      </c>
      <c r="D146" s="26">
        <v>79</v>
      </c>
      <c r="E146" s="28">
        <v>7.2</v>
      </c>
      <c r="F146" s="29">
        <v>2.1800000000000002</v>
      </c>
      <c r="G146" s="37"/>
      <c r="H146" s="37"/>
    </row>
    <row r="147" spans="1:8" ht="15" thickBot="1">
      <c r="A147" s="300" t="s">
        <v>378</v>
      </c>
      <c r="B147" s="69" t="s">
        <v>379</v>
      </c>
      <c r="C147" s="32">
        <v>362</v>
      </c>
      <c r="D147" s="31">
        <v>75</v>
      </c>
      <c r="E147" s="33">
        <v>7.17</v>
      </c>
      <c r="F147" s="34">
        <v>2.09</v>
      </c>
      <c r="G147" s="37"/>
      <c r="H147" s="37"/>
    </row>
    <row r="148" spans="1:8">
      <c r="E148" s="21"/>
      <c r="F148" s="21"/>
      <c r="G148" s="21"/>
      <c r="H148" s="21"/>
    </row>
    <row r="149" spans="1:8" ht="15" thickBot="1">
      <c r="E149" s="21"/>
      <c r="F149" s="21"/>
      <c r="G149" s="21"/>
      <c r="H149" s="21"/>
    </row>
    <row r="150" spans="1:8" ht="15" thickBot="1">
      <c r="B150" s="442" t="s">
        <v>380</v>
      </c>
      <c r="C150" s="444" t="s">
        <v>319</v>
      </c>
      <c r="D150" s="444"/>
      <c r="E150" s="444"/>
      <c r="F150" s="444"/>
      <c r="G150" s="300"/>
      <c r="H150" s="300"/>
    </row>
    <row r="151" spans="1:8" ht="15" thickBot="1">
      <c r="B151" s="443"/>
      <c r="C151" s="110" t="s">
        <v>293</v>
      </c>
      <c r="D151" s="111" t="s">
        <v>294</v>
      </c>
      <c r="E151" s="110" t="s">
        <v>295</v>
      </c>
      <c r="F151" s="110" t="s">
        <v>296</v>
      </c>
      <c r="G151" s="300"/>
      <c r="H151" s="300"/>
    </row>
    <row r="152" spans="1:8">
      <c r="A152" s="300" t="s">
        <v>381</v>
      </c>
      <c r="B152" s="70" t="s">
        <v>382</v>
      </c>
      <c r="C152" s="41">
        <v>329</v>
      </c>
      <c r="D152" s="66">
        <v>133</v>
      </c>
      <c r="E152" s="24">
        <v>6.62</v>
      </c>
      <c r="F152" s="25">
        <v>2.52</v>
      </c>
      <c r="G152" s="37"/>
      <c r="H152" s="37"/>
    </row>
    <row r="153" spans="1:8" ht="29.1">
      <c r="A153" s="300" t="s">
        <v>383</v>
      </c>
      <c r="B153" s="71" t="s">
        <v>384</v>
      </c>
      <c r="C153" s="26">
        <v>399</v>
      </c>
      <c r="D153" s="27">
        <v>61</v>
      </c>
      <c r="E153" s="28">
        <v>7.39</v>
      </c>
      <c r="F153" s="29">
        <v>2.25</v>
      </c>
      <c r="G153" s="37"/>
      <c r="H153" s="37"/>
    </row>
    <row r="154" spans="1:8" ht="29.1">
      <c r="A154" s="300" t="s">
        <v>385</v>
      </c>
      <c r="B154" s="71" t="s">
        <v>386</v>
      </c>
      <c r="C154" s="26">
        <v>334</v>
      </c>
      <c r="D154" s="27">
        <v>115</v>
      </c>
      <c r="E154" s="28">
        <v>6.71</v>
      </c>
      <c r="F154" s="29">
        <v>2.38</v>
      </c>
      <c r="G154" s="37"/>
      <c r="H154" s="37"/>
    </row>
    <row r="155" spans="1:8" ht="29.1">
      <c r="A155" s="300" t="s">
        <v>387</v>
      </c>
      <c r="B155" s="71" t="s">
        <v>388</v>
      </c>
      <c r="C155" s="26">
        <v>339</v>
      </c>
      <c r="D155" s="27">
        <v>107</v>
      </c>
      <c r="E155" s="28">
        <v>6.57</v>
      </c>
      <c r="F155" s="29">
        <v>2.08</v>
      </c>
      <c r="G155" s="37"/>
      <c r="H155" s="37"/>
    </row>
    <row r="156" spans="1:8" ht="29.1">
      <c r="A156" s="300" t="s">
        <v>389</v>
      </c>
      <c r="B156" s="71" t="s">
        <v>390</v>
      </c>
      <c r="C156" s="26">
        <v>337</v>
      </c>
      <c r="D156" s="27">
        <v>108</v>
      </c>
      <c r="E156" s="28">
        <v>6.52</v>
      </c>
      <c r="F156" s="29">
        <v>2.1800000000000002</v>
      </c>
      <c r="G156" s="37"/>
      <c r="H156" s="37"/>
    </row>
    <row r="157" spans="1:8">
      <c r="A157" s="300" t="s">
        <v>391</v>
      </c>
      <c r="B157" s="71" t="s">
        <v>392</v>
      </c>
      <c r="C157" s="26">
        <v>330</v>
      </c>
      <c r="D157" s="27">
        <v>118</v>
      </c>
      <c r="E157" s="28">
        <v>6.3</v>
      </c>
      <c r="F157" s="29">
        <v>2.39</v>
      </c>
      <c r="G157" s="37"/>
      <c r="H157" s="37"/>
    </row>
    <row r="158" spans="1:8" ht="29.45" thickBot="1">
      <c r="A158" s="300" t="s">
        <v>393</v>
      </c>
      <c r="B158" s="72" t="s">
        <v>394</v>
      </c>
      <c r="C158" s="31">
        <v>391</v>
      </c>
      <c r="D158" s="32">
        <v>61</v>
      </c>
      <c r="E158" s="33">
        <v>7.55</v>
      </c>
      <c r="F158" s="34">
        <v>2.13</v>
      </c>
      <c r="G158" s="37"/>
      <c r="H158" s="37"/>
    </row>
    <row r="159" spans="1:8">
      <c r="A159" s="300"/>
      <c r="E159" s="21"/>
      <c r="F159" s="21"/>
      <c r="G159" s="21"/>
      <c r="H159" s="21"/>
    </row>
    <row r="160" spans="1:8" ht="15" thickBot="1">
      <c r="A160" s="300"/>
      <c r="E160" s="21"/>
      <c r="F160" s="21"/>
      <c r="G160" s="21"/>
      <c r="H160" s="21"/>
    </row>
    <row r="161" spans="1:8" ht="15" thickBot="1">
      <c r="A161" s="300"/>
      <c r="B161" s="442" t="s">
        <v>395</v>
      </c>
      <c r="C161" s="444" t="s">
        <v>319</v>
      </c>
      <c r="D161" s="444"/>
      <c r="E161" s="444"/>
      <c r="F161" s="444"/>
      <c r="G161" s="300"/>
      <c r="H161" s="300"/>
    </row>
    <row r="162" spans="1:8" ht="30" customHeight="1" thickBot="1">
      <c r="A162" s="300"/>
      <c r="B162" s="443"/>
      <c r="C162" s="110" t="s">
        <v>293</v>
      </c>
      <c r="D162" s="111" t="s">
        <v>294</v>
      </c>
      <c r="E162" s="110" t="s">
        <v>295</v>
      </c>
      <c r="F162" s="110" t="s">
        <v>296</v>
      </c>
      <c r="G162" s="300"/>
      <c r="H162" s="300"/>
    </row>
    <row r="163" spans="1:8" ht="43.5">
      <c r="A163" s="300" t="s">
        <v>396</v>
      </c>
      <c r="B163" s="67" t="s">
        <v>397</v>
      </c>
      <c r="C163" s="66">
        <v>396</v>
      </c>
      <c r="D163" s="41">
        <v>76</v>
      </c>
      <c r="E163" s="73">
        <v>6.46</v>
      </c>
      <c r="F163" s="24">
        <v>2.5299999999999998</v>
      </c>
      <c r="G163" s="37"/>
      <c r="H163" s="37"/>
    </row>
    <row r="164" spans="1:8" ht="30" customHeight="1" thickBot="1">
      <c r="A164" s="300" t="s">
        <v>398</v>
      </c>
      <c r="B164" s="69" t="s">
        <v>399</v>
      </c>
      <c r="C164" s="32">
        <v>397</v>
      </c>
      <c r="D164" s="31">
        <v>65</v>
      </c>
      <c r="E164" s="74">
        <v>6.4</v>
      </c>
      <c r="F164" s="33">
        <v>2.4500000000000002</v>
      </c>
      <c r="G164" s="37"/>
      <c r="H164" s="37"/>
    </row>
    <row r="165" spans="1:8">
      <c r="A165" s="300"/>
      <c r="E165" s="21"/>
      <c r="F165" s="21"/>
      <c r="G165" s="21"/>
      <c r="H165" s="21"/>
    </row>
    <row r="166" spans="1:8">
      <c r="A166" s="300"/>
      <c r="E166" s="21"/>
      <c r="F166" s="21"/>
      <c r="G166" s="21"/>
      <c r="H166" s="21"/>
    </row>
    <row r="167" spans="1:8" ht="15" thickBot="1">
      <c r="A167" s="300"/>
      <c r="E167" s="21"/>
      <c r="F167" s="21"/>
      <c r="G167" s="21"/>
      <c r="H167" s="21"/>
    </row>
    <row r="168" spans="1:8" ht="15" thickBot="1">
      <c r="A168" s="300" t="s">
        <v>400</v>
      </c>
      <c r="B168" s="113" t="s">
        <v>401</v>
      </c>
      <c r="C168" s="110" t="s">
        <v>293</v>
      </c>
      <c r="D168" s="111" t="s">
        <v>294</v>
      </c>
      <c r="E168" s="110" t="s">
        <v>295</v>
      </c>
      <c r="F168" s="110" t="s">
        <v>296</v>
      </c>
      <c r="G168" s="300"/>
      <c r="H168" s="300"/>
    </row>
    <row r="169" spans="1:8" ht="44.1" thickBot="1">
      <c r="A169" s="300"/>
      <c r="B169" s="60" t="s">
        <v>402</v>
      </c>
      <c r="C169" s="64">
        <v>300</v>
      </c>
      <c r="D169" s="64">
        <v>174</v>
      </c>
      <c r="E169" s="65">
        <v>6.81</v>
      </c>
      <c r="F169" s="62">
        <v>2.1800000000000002</v>
      </c>
      <c r="G169" s="37"/>
      <c r="H169" s="37"/>
    </row>
    <row r="170" spans="1:8">
      <c r="A170" s="300"/>
      <c r="E170" s="21"/>
      <c r="F170" s="21"/>
      <c r="G170" s="21"/>
      <c r="H170" s="21"/>
    </row>
    <row r="171" spans="1:8" ht="15" thickBot="1">
      <c r="A171" s="300"/>
      <c r="E171" s="21"/>
      <c r="F171" s="21"/>
      <c r="G171" s="21"/>
      <c r="H171" s="21"/>
    </row>
    <row r="172" spans="1:8" ht="15" thickBot="1">
      <c r="A172" s="300" t="s">
        <v>403</v>
      </c>
      <c r="B172" s="113" t="s">
        <v>404</v>
      </c>
      <c r="C172" s="110" t="s">
        <v>293</v>
      </c>
      <c r="D172" s="111" t="s">
        <v>294</v>
      </c>
      <c r="E172" s="110" t="s">
        <v>295</v>
      </c>
      <c r="F172" s="110" t="s">
        <v>296</v>
      </c>
      <c r="G172" s="300"/>
      <c r="H172" s="300"/>
    </row>
    <row r="173" spans="1:8" ht="102" thickBot="1">
      <c r="A173" s="300"/>
      <c r="B173" s="60" t="s">
        <v>405</v>
      </c>
      <c r="C173" s="64">
        <v>350</v>
      </c>
      <c r="D173" s="64">
        <v>121</v>
      </c>
      <c r="E173" s="65">
        <v>7.32</v>
      </c>
      <c r="F173" s="62">
        <v>2.1</v>
      </c>
      <c r="G173" s="37"/>
      <c r="H173" s="37"/>
    </row>
    <row r="174" spans="1:8">
      <c r="A174" s="300"/>
      <c r="E174" s="21"/>
      <c r="F174" s="21"/>
      <c r="G174" s="21"/>
      <c r="H174" s="21"/>
    </row>
    <row r="175" spans="1:8" ht="15" thickBot="1">
      <c r="A175" s="300"/>
      <c r="E175" s="21"/>
      <c r="F175" s="21"/>
      <c r="G175" s="21"/>
      <c r="H175" s="21"/>
    </row>
    <row r="176" spans="1:8" ht="15" thickBot="1">
      <c r="A176" s="300" t="s">
        <v>406</v>
      </c>
      <c r="B176" s="113" t="s">
        <v>407</v>
      </c>
      <c r="C176" s="110" t="s">
        <v>293</v>
      </c>
      <c r="D176" s="111" t="s">
        <v>294</v>
      </c>
      <c r="E176" s="110" t="s">
        <v>295</v>
      </c>
      <c r="F176" s="110" t="s">
        <v>296</v>
      </c>
      <c r="G176" s="300"/>
      <c r="H176" s="300"/>
    </row>
    <row r="177" spans="1:8" ht="42" thickBot="1">
      <c r="A177" s="300"/>
      <c r="B177" s="60" t="s">
        <v>408</v>
      </c>
      <c r="C177" s="64">
        <v>404</v>
      </c>
      <c r="D177" s="64">
        <v>71</v>
      </c>
      <c r="E177" s="65">
        <v>7.79</v>
      </c>
      <c r="F177" s="62">
        <v>2.08</v>
      </c>
      <c r="G177" s="37"/>
      <c r="H177" s="37"/>
    </row>
    <row r="178" spans="1:8">
      <c r="E178" s="21"/>
      <c r="F178" s="21"/>
      <c r="G178" s="21"/>
      <c r="H178" s="21"/>
    </row>
    <row r="179" spans="1:8">
      <c r="E179" s="21"/>
      <c r="F179" s="21"/>
      <c r="G179" s="21"/>
      <c r="H179" s="21"/>
    </row>
    <row r="180" spans="1:8">
      <c r="A180" s="38" t="s">
        <v>409</v>
      </c>
      <c r="E180" s="21"/>
      <c r="F180" s="21"/>
      <c r="G180" s="21"/>
      <c r="H180" s="21"/>
    </row>
    <row r="181" spans="1:8" ht="15" thickBot="1">
      <c r="E181" s="21"/>
      <c r="F181" s="21"/>
      <c r="G181" s="21"/>
      <c r="H181" s="21"/>
    </row>
    <row r="182" spans="1:8" ht="15" thickBot="1">
      <c r="A182" s="300" t="s">
        <v>410</v>
      </c>
      <c r="B182" s="442" t="s">
        <v>411</v>
      </c>
      <c r="C182" s="444" t="s">
        <v>326</v>
      </c>
      <c r="D182" s="444"/>
      <c r="E182" s="444"/>
      <c r="F182" s="444"/>
      <c r="G182" s="300"/>
      <c r="H182" s="300"/>
    </row>
    <row r="183" spans="1:8" ht="30" customHeight="1" thickBot="1">
      <c r="B183" s="443"/>
      <c r="C183" s="110" t="s">
        <v>293</v>
      </c>
      <c r="D183" s="111" t="s">
        <v>294</v>
      </c>
      <c r="E183" s="110" t="s">
        <v>295</v>
      </c>
      <c r="F183" s="110" t="s">
        <v>296</v>
      </c>
      <c r="G183" s="300"/>
      <c r="H183" s="300"/>
    </row>
    <row r="184" spans="1:8">
      <c r="A184" s="325">
        <v>1</v>
      </c>
      <c r="B184" s="53" t="s">
        <v>258</v>
      </c>
      <c r="C184" s="41">
        <v>241</v>
      </c>
      <c r="D184" s="41">
        <v>211</v>
      </c>
      <c r="E184" s="73">
        <v>6.21</v>
      </c>
      <c r="F184" s="24">
        <v>2.2999999999999998</v>
      </c>
      <c r="G184" s="37"/>
      <c r="H184" s="37"/>
    </row>
    <row r="185" spans="1:8" ht="29.1">
      <c r="A185" s="325">
        <v>2</v>
      </c>
      <c r="B185" s="75" t="s">
        <v>269</v>
      </c>
      <c r="C185" s="76">
        <v>270</v>
      </c>
      <c r="D185" s="76">
        <v>173</v>
      </c>
      <c r="E185" s="77">
        <v>6.72</v>
      </c>
      <c r="F185" s="78">
        <v>2.2400000000000002</v>
      </c>
      <c r="G185" s="299"/>
      <c r="H185" s="299"/>
    </row>
    <row r="186" spans="1:8">
      <c r="A186" s="325">
        <v>3</v>
      </c>
      <c r="B186" s="75" t="s">
        <v>206</v>
      </c>
      <c r="C186" s="76">
        <v>272</v>
      </c>
      <c r="D186" s="76">
        <v>150</v>
      </c>
      <c r="E186" s="77">
        <v>5.83</v>
      </c>
      <c r="F186" s="78">
        <v>2.2599999999999998</v>
      </c>
      <c r="G186" s="299"/>
      <c r="H186" s="299"/>
    </row>
    <row r="187" spans="1:8">
      <c r="A187" s="325">
        <v>4</v>
      </c>
      <c r="B187" s="75" t="s">
        <v>40</v>
      </c>
      <c r="C187" s="76">
        <v>343</v>
      </c>
      <c r="D187" s="76">
        <v>92</v>
      </c>
      <c r="E187" s="77">
        <v>6.91</v>
      </c>
      <c r="F187" s="78">
        <v>2.2599999999999998</v>
      </c>
      <c r="G187" s="299"/>
      <c r="H187" s="299"/>
    </row>
    <row r="188" spans="1:8" ht="43.5">
      <c r="A188" s="325">
        <v>5</v>
      </c>
      <c r="B188" s="75" t="s">
        <v>205</v>
      </c>
      <c r="C188" s="76">
        <v>296</v>
      </c>
      <c r="D188" s="76">
        <v>140</v>
      </c>
      <c r="E188" s="77">
        <v>6.57</v>
      </c>
      <c r="F188" s="78">
        <v>2.2999999999999998</v>
      </c>
      <c r="G188" s="299"/>
      <c r="H188" s="299"/>
    </row>
    <row r="189" spans="1:8">
      <c r="A189" s="325">
        <v>6</v>
      </c>
      <c r="B189" s="75" t="s">
        <v>285</v>
      </c>
      <c r="C189" s="76">
        <v>248</v>
      </c>
      <c r="D189" s="76">
        <v>173</v>
      </c>
      <c r="E189" s="77">
        <v>6.46</v>
      </c>
      <c r="F189" s="78">
        <v>2.21</v>
      </c>
      <c r="G189" s="299"/>
      <c r="H189" s="299"/>
    </row>
    <row r="190" spans="1:8">
      <c r="A190" s="325">
        <v>7</v>
      </c>
      <c r="B190" s="75" t="s">
        <v>220</v>
      </c>
      <c r="C190" s="76">
        <v>282</v>
      </c>
      <c r="D190" s="76">
        <v>150</v>
      </c>
      <c r="E190" s="77">
        <v>6.2</v>
      </c>
      <c r="F190" s="78">
        <v>2.36</v>
      </c>
      <c r="G190" s="299"/>
      <c r="H190" s="299"/>
    </row>
    <row r="191" spans="1:8">
      <c r="A191" s="325">
        <v>8</v>
      </c>
      <c r="B191" s="75" t="s">
        <v>100</v>
      </c>
      <c r="C191" s="76">
        <v>281</v>
      </c>
      <c r="D191" s="76">
        <v>144</v>
      </c>
      <c r="E191" s="77">
        <v>6.34</v>
      </c>
      <c r="F191" s="78">
        <v>2.21</v>
      </c>
      <c r="G191" s="299"/>
      <c r="H191" s="299"/>
    </row>
    <row r="192" spans="1:8">
      <c r="A192" s="325">
        <v>9</v>
      </c>
      <c r="B192" s="75" t="s">
        <v>172</v>
      </c>
      <c r="C192" s="76">
        <v>307</v>
      </c>
      <c r="D192" s="76">
        <v>114</v>
      </c>
      <c r="E192" s="77">
        <v>6.29</v>
      </c>
      <c r="F192" s="78">
        <v>2.27</v>
      </c>
      <c r="G192" s="299"/>
      <c r="H192" s="299"/>
    </row>
    <row r="193" spans="1:8">
      <c r="A193" s="325">
        <v>10</v>
      </c>
      <c r="B193" s="75" t="s">
        <v>161</v>
      </c>
      <c r="C193" s="76">
        <v>283</v>
      </c>
      <c r="D193" s="76">
        <v>132</v>
      </c>
      <c r="E193" s="77">
        <v>5.76</v>
      </c>
      <c r="F193" s="78">
        <v>2.44</v>
      </c>
      <c r="G193" s="299"/>
      <c r="H193" s="299"/>
    </row>
    <row r="194" spans="1:8">
      <c r="A194" s="325">
        <v>11</v>
      </c>
      <c r="B194" s="75" t="s">
        <v>160</v>
      </c>
      <c r="C194" s="76">
        <v>326</v>
      </c>
      <c r="D194" s="76">
        <v>100</v>
      </c>
      <c r="E194" s="77">
        <v>6.86</v>
      </c>
      <c r="F194" s="78">
        <v>2.36</v>
      </c>
      <c r="G194" s="299"/>
      <c r="H194" s="299"/>
    </row>
    <row r="195" spans="1:8">
      <c r="A195" s="325">
        <v>12</v>
      </c>
      <c r="B195" s="75" t="s">
        <v>275</v>
      </c>
      <c r="C195" s="76">
        <v>268</v>
      </c>
      <c r="D195" s="76">
        <v>150</v>
      </c>
      <c r="E195" s="77">
        <v>6.58</v>
      </c>
      <c r="F195" s="78">
        <v>2.2999999999999998</v>
      </c>
      <c r="G195" s="299"/>
      <c r="H195" s="299"/>
    </row>
    <row r="196" spans="1:8">
      <c r="A196" s="325">
        <v>13</v>
      </c>
      <c r="B196" s="75" t="s">
        <v>237</v>
      </c>
      <c r="C196" s="76">
        <v>243</v>
      </c>
      <c r="D196" s="76">
        <v>186</v>
      </c>
      <c r="E196" s="77">
        <v>5.71</v>
      </c>
      <c r="F196" s="78">
        <v>2.56</v>
      </c>
      <c r="G196" s="299"/>
      <c r="H196" s="299"/>
    </row>
    <row r="197" spans="1:8">
      <c r="A197" s="325">
        <v>14</v>
      </c>
      <c r="B197" s="75" t="s">
        <v>147</v>
      </c>
      <c r="C197" s="76">
        <v>330</v>
      </c>
      <c r="D197" s="76">
        <v>106</v>
      </c>
      <c r="E197" s="77">
        <v>6.8</v>
      </c>
      <c r="F197" s="78">
        <v>2.2999999999999998</v>
      </c>
      <c r="G197" s="299"/>
      <c r="H197" s="299"/>
    </row>
    <row r="198" spans="1:8">
      <c r="A198" s="325">
        <v>15</v>
      </c>
      <c r="B198" s="75" t="s">
        <v>286</v>
      </c>
      <c r="C198" s="76">
        <v>236</v>
      </c>
      <c r="D198" s="76">
        <v>182</v>
      </c>
      <c r="E198" s="77">
        <v>5.97</v>
      </c>
      <c r="F198" s="78">
        <v>2.38</v>
      </c>
      <c r="G198" s="299"/>
      <c r="H198" s="299"/>
    </row>
    <row r="199" spans="1:8">
      <c r="A199" s="325">
        <v>16</v>
      </c>
      <c r="B199" s="75" t="s">
        <v>197</v>
      </c>
      <c r="C199" s="76">
        <v>337</v>
      </c>
      <c r="D199" s="76">
        <v>96</v>
      </c>
      <c r="E199" s="77">
        <v>6.49</v>
      </c>
      <c r="F199" s="78">
        <v>2.38</v>
      </c>
      <c r="G199" s="299"/>
      <c r="H199" s="299"/>
    </row>
    <row r="200" spans="1:8">
      <c r="A200" s="325">
        <v>17</v>
      </c>
      <c r="B200" s="75" t="s">
        <v>183</v>
      </c>
      <c r="C200" s="76">
        <v>271</v>
      </c>
      <c r="D200" s="76">
        <v>154</v>
      </c>
      <c r="E200" s="77">
        <v>6.1</v>
      </c>
      <c r="F200" s="78">
        <v>2.5499999999999998</v>
      </c>
      <c r="G200" s="299"/>
      <c r="H200" s="299"/>
    </row>
    <row r="201" spans="1:8">
      <c r="A201" s="325">
        <v>18</v>
      </c>
      <c r="B201" s="75" t="s">
        <v>194</v>
      </c>
      <c r="C201" s="76">
        <v>322</v>
      </c>
      <c r="D201" s="76">
        <v>102</v>
      </c>
      <c r="E201" s="77">
        <v>6.46</v>
      </c>
      <c r="F201" s="78">
        <v>2.29</v>
      </c>
      <c r="G201" s="299"/>
      <c r="H201" s="299"/>
    </row>
    <row r="202" spans="1:8">
      <c r="A202" s="325">
        <v>19</v>
      </c>
      <c r="B202" s="75" t="s">
        <v>245</v>
      </c>
      <c r="C202" s="76">
        <v>277</v>
      </c>
      <c r="D202" s="76">
        <v>146</v>
      </c>
      <c r="E202" s="77">
        <v>6.39</v>
      </c>
      <c r="F202" s="78">
        <v>2.4</v>
      </c>
      <c r="G202" s="299"/>
      <c r="H202" s="299"/>
    </row>
    <row r="203" spans="1:8">
      <c r="A203" s="325">
        <v>20</v>
      </c>
      <c r="B203" s="75" t="s">
        <v>280</v>
      </c>
      <c r="C203" s="76">
        <v>299</v>
      </c>
      <c r="D203" s="76">
        <v>130</v>
      </c>
      <c r="E203" s="77">
        <v>6.76</v>
      </c>
      <c r="F203" s="78">
        <v>2.34</v>
      </c>
      <c r="G203" s="299"/>
      <c r="H203" s="299"/>
    </row>
    <row r="204" spans="1:8" ht="15" thickBot="1">
      <c r="A204" s="325">
        <v>21</v>
      </c>
      <c r="B204" s="30" t="s">
        <v>283</v>
      </c>
      <c r="C204" s="81">
        <v>245</v>
      </c>
      <c r="D204" s="57">
        <v>185</v>
      </c>
      <c r="E204" s="79">
        <v>6.17</v>
      </c>
      <c r="F204" s="80">
        <v>2.2599999999999998</v>
      </c>
      <c r="G204" s="299"/>
      <c r="H204" s="299"/>
    </row>
    <row r="205" spans="1:8">
      <c r="E205" s="21"/>
      <c r="F205" s="21"/>
      <c r="G205" s="21"/>
      <c r="H205" s="21"/>
    </row>
    <row r="206" spans="1:8" ht="15" thickBot="1">
      <c r="E206" s="21"/>
      <c r="F206" s="21"/>
      <c r="G206" s="21"/>
      <c r="H206" s="21"/>
    </row>
    <row r="207" spans="1:8" ht="15" thickBot="1">
      <c r="A207" s="300" t="s">
        <v>412</v>
      </c>
      <c r="B207" s="442" t="s">
        <v>413</v>
      </c>
      <c r="C207" s="444" t="s">
        <v>326</v>
      </c>
      <c r="D207" s="444"/>
      <c r="E207" s="444"/>
      <c r="F207" s="444"/>
      <c r="G207" s="300"/>
      <c r="H207" s="300"/>
    </row>
    <row r="208" spans="1:8" ht="75" customHeight="1" thickBot="1">
      <c r="B208" s="443"/>
      <c r="C208" s="110" t="s">
        <v>293</v>
      </c>
      <c r="D208" s="111" t="s">
        <v>294</v>
      </c>
      <c r="E208" s="110" t="s">
        <v>295</v>
      </c>
      <c r="F208" s="110" t="s">
        <v>296</v>
      </c>
      <c r="G208" s="300"/>
      <c r="H208" s="300"/>
    </row>
    <row r="209" spans="1:8">
      <c r="A209" s="325">
        <v>1</v>
      </c>
      <c r="B209" s="53" t="s">
        <v>414</v>
      </c>
      <c r="C209" s="41">
        <v>466</v>
      </c>
      <c r="D209" s="66">
        <v>2</v>
      </c>
      <c r="E209" s="24">
        <v>8.43</v>
      </c>
      <c r="F209" s="25">
        <v>2.69</v>
      </c>
      <c r="G209" s="37"/>
      <c r="H209" s="37"/>
    </row>
    <row r="210" spans="1:8" ht="29.1">
      <c r="A210" s="325">
        <v>2</v>
      </c>
      <c r="B210" s="82" t="s">
        <v>415</v>
      </c>
      <c r="C210" s="83">
        <v>445</v>
      </c>
      <c r="D210" s="36">
        <v>3</v>
      </c>
      <c r="E210" s="28">
        <v>7.75</v>
      </c>
      <c r="F210" s="28">
        <v>3.17</v>
      </c>
      <c r="G210" s="37"/>
      <c r="H210" s="37"/>
    </row>
    <row r="211" spans="1:8">
      <c r="A211" s="325">
        <v>3</v>
      </c>
      <c r="B211" s="99" t="s">
        <v>416</v>
      </c>
      <c r="C211" s="26">
        <v>445</v>
      </c>
      <c r="D211" s="84">
        <v>2</v>
      </c>
      <c r="E211" s="28">
        <v>7.73</v>
      </c>
      <c r="F211" s="28">
        <v>3.22</v>
      </c>
      <c r="G211" s="37"/>
      <c r="H211" s="37"/>
    </row>
    <row r="212" spans="1:8">
      <c r="A212" s="325">
        <v>4</v>
      </c>
      <c r="B212" s="82" t="s">
        <v>417</v>
      </c>
      <c r="C212" s="26">
        <v>444</v>
      </c>
      <c r="D212" s="26">
        <v>4</v>
      </c>
      <c r="E212" s="28">
        <v>7.58</v>
      </c>
      <c r="F212" s="28">
        <v>3.42</v>
      </c>
      <c r="G212" s="37"/>
      <c r="H212" s="37"/>
    </row>
    <row r="213" spans="1:8" ht="29.1">
      <c r="A213" s="325">
        <v>5</v>
      </c>
      <c r="B213" s="85" t="s">
        <v>418</v>
      </c>
      <c r="C213" s="83">
        <v>435</v>
      </c>
      <c r="D213" s="36">
        <v>7</v>
      </c>
      <c r="E213" s="28">
        <v>7.91</v>
      </c>
      <c r="F213" s="86">
        <v>3.31</v>
      </c>
      <c r="G213" s="37"/>
      <c r="H213" s="37"/>
    </row>
    <row r="214" spans="1:8" ht="15" thickBot="1">
      <c r="A214" s="325">
        <v>6</v>
      </c>
      <c r="B214" s="98" t="s">
        <v>419</v>
      </c>
      <c r="C214" s="31">
        <v>446</v>
      </c>
      <c r="D214" s="32">
        <v>6</v>
      </c>
      <c r="E214" s="33">
        <v>8.26</v>
      </c>
      <c r="F214" s="34">
        <v>3.17</v>
      </c>
      <c r="G214" s="37"/>
      <c r="H214" s="37"/>
    </row>
    <row r="215" spans="1:8">
      <c r="A215" s="325"/>
      <c r="E215" s="21"/>
      <c r="F215" s="21"/>
      <c r="G215" s="21"/>
      <c r="H215" s="21"/>
    </row>
    <row r="216" spans="1:8">
      <c r="E216" s="21"/>
      <c r="F216" s="21"/>
      <c r="G216" s="21"/>
      <c r="H216" s="21"/>
    </row>
    <row r="217" spans="1:8">
      <c r="A217" s="63" t="s">
        <v>420</v>
      </c>
      <c r="E217" s="21"/>
      <c r="F217" s="21"/>
      <c r="G217" s="21"/>
      <c r="H217" s="21"/>
    </row>
    <row r="218" spans="1:8" ht="15" thickBot="1">
      <c r="E218" s="21"/>
      <c r="F218" s="21"/>
      <c r="G218" s="21"/>
      <c r="H218" s="21"/>
    </row>
    <row r="219" spans="1:8" ht="15" thickBot="1">
      <c r="B219" s="442" t="s">
        <v>421</v>
      </c>
      <c r="C219" s="444" t="s">
        <v>292</v>
      </c>
      <c r="D219" s="444"/>
      <c r="E219" s="444"/>
      <c r="F219" s="444"/>
      <c r="G219" s="300"/>
      <c r="H219" s="300"/>
    </row>
    <row r="220" spans="1:8" ht="30" customHeight="1" thickBot="1">
      <c r="B220" s="443"/>
      <c r="C220" s="110" t="s">
        <v>293</v>
      </c>
      <c r="D220" s="111" t="s">
        <v>294</v>
      </c>
      <c r="E220" s="110" t="s">
        <v>295</v>
      </c>
      <c r="F220" s="110" t="s">
        <v>296</v>
      </c>
      <c r="G220" s="300"/>
      <c r="H220" s="300"/>
    </row>
    <row r="221" spans="1:8">
      <c r="A221" s="300" t="s">
        <v>422</v>
      </c>
      <c r="B221" s="70" t="s">
        <v>423</v>
      </c>
      <c r="C221" s="45">
        <v>338</v>
      </c>
      <c r="D221" s="87">
        <v>114</v>
      </c>
      <c r="E221" s="88">
        <v>6.38</v>
      </c>
      <c r="F221" s="55">
        <v>2.34</v>
      </c>
      <c r="G221" s="299"/>
      <c r="H221" s="299"/>
    </row>
    <row r="222" spans="1:8" ht="29.1">
      <c r="A222" s="300" t="s">
        <v>424</v>
      </c>
      <c r="B222" s="71" t="s">
        <v>425</v>
      </c>
      <c r="C222" s="76">
        <v>334</v>
      </c>
      <c r="D222" s="89">
        <v>104</v>
      </c>
      <c r="E222" s="78">
        <v>6.62</v>
      </c>
      <c r="F222" s="90">
        <v>2.19</v>
      </c>
      <c r="G222" s="299"/>
      <c r="H222" s="299"/>
    </row>
    <row r="223" spans="1:8">
      <c r="A223" s="300" t="s">
        <v>426</v>
      </c>
      <c r="B223" s="71" t="s">
        <v>427</v>
      </c>
      <c r="C223" s="76">
        <v>364</v>
      </c>
      <c r="D223" s="89">
        <v>74</v>
      </c>
      <c r="E223" s="78">
        <v>6.68</v>
      </c>
      <c r="F223" s="90">
        <v>2.2200000000000002</v>
      </c>
      <c r="G223" s="299"/>
      <c r="H223" s="299"/>
    </row>
    <row r="224" spans="1:8">
      <c r="A224" s="300" t="s">
        <v>428</v>
      </c>
      <c r="B224" s="97" t="s">
        <v>429</v>
      </c>
      <c r="C224" s="76">
        <v>360</v>
      </c>
      <c r="D224" s="89">
        <v>73</v>
      </c>
      <c r="E224" s="78">
        <v>7.18</v>
      </c>
      <c r="F224" s="90">
        <v>2.1800000000000002</v>
      </c>
      <c r="G224" s="299"/>
      <c r="H224" s="299"/>
    </row>
    <row r="225" spans="1:8">
      <c r="A225" s="300" t="s">
        <v>430</v>
      </c>
      <c r="B225" s="71" t="s">
        <v>431</v>
      </c>
      <c r="C225" s="76">
        <v>336</v>
      </c>
      <c r="D225" s="89">
        <v>94</v>
      </c>
      <c r="E225" s="78">
        <v>6.4</v>
      </c>
      <c r="F225" s="90">
        <v>2.31</v>
      </c>
      <c r="G225" s="299"/>
      <c r="H225" s="299"/>
    </row>
    <row r="226" spans="1:8">
      <c r="A226" s="300" t="s">
        <v>432</v>
      </c>
      <c r="B226" s="92" t="s">
        <v>433</v>
      </c>
      <c r="C226" s="93">
        <v>339</v>
      </c>
      <c r="D226" s="94">
        <v>93</v>
      </c>
      <c r="E226" s="95">
        <v>6.68</v>
      </c>
      <c r="F226" s="96">
        <v>2.4300000000000002</v>
      </c>
      <c r="G226" s="299"/>
      <c r="H226" s="299"/>
    </row>
    <row r="227" spans="1:8" ht="29.45" thickBot="1">
      <c r="A227" s="300" t="s">
        <v>434</v>
      </c>
      <c r="B227" s="72" t="s">
        <v>435</v>
      </c>
      <c r="C227" s="57">
        <v>358</v>
      </c>
      <c r="D227" s="91">
        <v>89</v>
      </c>
      <c r="E227" s="80">
        <v>6.69</v>
      </c>
      <c r="F227" s="59">
        <v>2.29</v>
      </c>
      <c r="G227" s="299"/>
      <c r="H227" s="299"/>
    </row>
    <row r="228" spans="1:8">
      <c r="A228" s="300"/>
      <c r="E228" s="21"/>
      <c r="F228" s="21"/>
      <c r="G228" s="21"/>
      <c r="H228" s="21"/>
    </row>
    <row r="229" spans="1:8">
      <c r="A229" s="300"/>
      <c r="E229" s="21"/>
      <c r="F229" s="21"/>
      <c r="G229" s="21"/>
      <c r="H229" s="21"/>
    </row>
    <row r="230" spans="1:8" ht="15" thickBot="1">
      <c r="A230" s="300"/>
      <c r="E230" s="21"/>
      <c r="F230" s="21"/>
      <c r="G230" s="21"/>
      <c r="H230" s="21"/>
    </row>
    <row r="231" spans="1:8" ht="15" thickBot="1">
      <c r="A231" s="300" t="s">
        <v>436</v>
      </c>
      <c r="B231" s="113" t="s">
        <v>437</v>
      </c>
      <c r="C231" s="110" t="s">
        <v>293</v>
      </c>
      <c r="D231" s="111" t="s">
        <v>294</v>
      </c>
      <c r="E231" s="110" t="s">
        <v>295</v>
      </c>
      <c r="F231" s="110" t="s">
        <v>296</v>
      </c>
      <c r="G231" s="300"/>
      <c r="H231" s="300"/>
    </row>
    <row r="232" spans="1:8" ht="56.45" thickBot="1">
      <c r="A232" s="300"/>
      <c r="B232" s="60" t="s">
        <v>438</v>
      </c>
      <c r="C232" s="100">
        <v>430</v>
      </c>
      <c r="D232" s="64">
        <v>49</v>
      </c>
      <c r="E232" s="65">
        <v>7.37</v>
      </c>
      <c r="F232" s="62">
        <v>2.09</v>
      </c>
      <c r="G232" s="37"/>
      <c r="H232" s="37"/>
    </row>
    <row r="233" spans="1:8">
      <c r="A233" s="300"/>
      <c r="E233" s="21"/>
      <c r="F233" s="21"/>
      <c r="G233" s="21"/>
      <c r="H233" s="21"/>
    </row>
    <row r="234" spans="1:8" ht="15" thickBot="1">
      <c r="A234" s="300"/>
      <c r="E234" s="21"/>
      <c r="F234" s="21"/>
      <c r="G234" s="21"/>
      <c r="H234" s="21"/>
    </row>
    <row r="235" spans="1:8" ht="15" thickBot="1">
      <c r="A235" s="300" t="s">
        <v>439</v>
      </c>
      <c r="B235" s="113" t="s">
        <v>437</v>
      </c>
      <c r="C235" s="110" t="s">
        <v>293</v>
      </c>
      <c r="D235" s="111" t="s">
        <v>294</v>
      </c>
      <c r="E235" s="110" t="s">
        <v>295</v>
      </c>
      <c r="F235" s="110" t="s">
        <v>296</v>
      </c>
      <c r="G235" s="300"/>
      <c r="H235" s="300"/>
    </row>
    <row r="236" spans="1:8" ht="42" thickBot="1">
      <c r="B236" s="60" t="s">
        <v>440</v>
      </c>
      <c r="C236" s="100">
        <v>412</v>
      </c>
      <c r="D236" s="64">
        <v>63</v>
      </c>
      <c r="E236" s="65">
        <v>7.48</v>
      </c>
      <c r="F236" s="62">
        <v>1.94</v>
      </c>
      <c r="G236" s="37"/>
      <c r="H236" s="37"/>
    </row>
    <row r="239" spans="1:8">
      <c r="A239" s="63" t="s">
        <v>441</v>
      </c>
      <c r="D239" t="s">
        <v>336</v>
      </c>
    </row>
    <row r="240" spans="1:8" ht="15" thickBot="1"/>
    <row r="241" spans="1:9" ht="15" thickBot="1">
      <c r="B241" s="437" t="s">
        <v>442</v>
      </c>
      <c r="C241" s="439" t="s">
        <v>443</v>
      </c>
      <c r="D241" s="440"/>
      <c r="E241" s="440"/>
      <c r="F241" s="440"/>
      <c r="G241" s="441"/>
      <c r="H241" s="300"/>
      <c r="I241" s="300"/>
    </row>
    <row r="242" spans="1:9" ht="29.45" thickBot="1">
      <c r="B242" s="438"/>
      <c r="C242" s="114" t="s">
        <v>293</v>
      </c>
      <c r="D242" s="115" t="s">
        <v>444</v>
      </c>
      <c r="E242" s="116" t="s">
        <v>445</v>
      </c>
      <c r="F242" s="115" t="s">
        <v>446</v>
      </c>
      <c r="G242" s="117" t="s">
        <v>447</v>
      </c>
      <c r="H242" s="297"/>
    </row>
    <row r="243" spans="1:9" ht="29.1">
      <c r="A243" s="325">
        <v>1</v>
      </c>
      <c r="B243" s="44" t="s">
        <v>448</v>
      </c>
      <c r="C243" s="101">
        <v>455</v>
      </c>
      <c r="D243" s="356">
        <v>0.114285714285714</v>
      </c>
      <c r="E243" s="357">
        <v>0.232967032967033</v>
      </c>
      <c r="F243" s="356">
        <v>0.48791208791208801</v>
      </c>
      <c r="G243" s="358">
        <v>0.164835164835165</v>
      </c>
      <c r="H243" s="298"/>
    </row>
    <row r="244" spans="1:9" ht="29.1">
      <c r="A244" s="325">
        <v>2</v>
      </c>
      <c r="B244" s="82" t="s">
        <v>449</v>
      </c>
      <c r="C244" s="102">
        <v>419</v>
      </c>
      <c r="D244" s="359">
        <v>0.136038186157518</v>
      </c>
      <c r="E244" s="360">
        <v>0.22434367541766101</v>
      </c>
      <c r="F244" s="359">
        <v>0.463007159904535</v>
      </c>
      <c r="G244" s="361">
        <v>0.17661097852028601</v>
      </c>
      <c r="H244" s="298"/>
    </row>
    <row r="245" spans="1:9" ht="29.1">
      <c r="A245" s="325">
        <v>3</v>
      </c>
      <c r="B245" s="82" t="s">
        <v>450</v>
      </c>
      <c r="C245" s="102">
        <v>423</v>
      </c>
      <c r="D245" s="359">
        <v>5.4373522458628802E-2</v>
      </c>
      <c r="E245" s="360">
        <v>0.115839243498818</v>
      </c>
      <c r="F245" s="359">
        <v>0.24349881796690301</v>
      </c>
      <c r="G245" s="361">
        <v>0.58628841607564997</v>
      </c>
      <c r="H245" s="298"/>
    </row>
    <row r="246" spans="1:9">
      <c r="A246" s="325">
        <v>4</v>
      </c>
      <c r="B246" s="82" t="s">
        <v>451</v>
      </c>
      <c r="C246" s="102">
        <v>413</v>
      </c>
      <c r="D246" s="359">
        <v>0.11864406779661001</v>
      </c>
      <c r="E246" s="360">
        <v>0.13075060532687699</v>
      </c>
      <c r="F246" s="359">
        <v>0.33656174334140398</v>
      </c>
      <c r="G246" s="361">
        <v>0.41404358353510901</v>
      </c>
      <c r="H246" s="298"/>
    </row>
    <row r="247" spans="1:9">
      <c r="A247" s="325">
        <v>5</v>
      </c>
      <c r="B247" s="82" t="s">
        <v>452</v>
      </c>
      <c r="C247" s="102">
        <v>399</v>
      </c>
      <c r="D247" s="359">
        <v>3.2581453634085197E-2</v>
      </c>
      <c r="E247" s="360">
        <v>6.2656641604009994E-2</v>
      </c>
      <c r="F247" s="359">
        <v>0.268170426065163</v>
      </c>
      <c r="G247" s="361">
        <v>0.63659147869674204</v>
      </c>
      <c r="H247" s="298"/>
    </row>
    <row r="248" spans="1:9">
      <c r="A248" s="325">
        <v>6</v>
      </c>
      <c r="B248" s="82" t="s">
        <v>453</v>
      </c>
      <c r="C248" s="102">
        <v>391</v>
      </c>
      <c r="D248" s="359">
        <v>3.8363171355498701E-2</v>
      </c>
      <c r="E248" s="360">
        <v>7.6726342710997403E-2</v>
      </c>
      <c r="F248" s="359">
        <v>0.24552429667519199</v>
      </c>
      <c r="G248" s="361">
        <v>0.63938618925831203</v>
      </c>
      <c r="H248" s="298"/>
    </row>
    <row r="249" spans="1:9">
      <c r="A249" s="325">
        <v>7</v>
      </c>
      <c r="B249" s="82" t="s">
        <v>454</v>
      </c>
      <c r="C249" s="102">
        <v>409</v>
      </c>
      <c r="D249" s="359">
        <v>0.119804400977995</v>
      </c>
      <c r="E249" s="360">
        <v>0.117359413202934</v>
      </c>
      <c r="F249" s="359">
        <v>0.35941320293398499</v>
      </c>
      <c r="G249" s="361">
        <v>0.40342298288508599</v>
      </c>
      <c r="H249" s="298"/>
    </row>
    <row r="250" spans="1:9">
      <c r="A250" s="325">
        <v>8</v>
      </c>
      <c r="B250" s="82" t="s">
        <v>455</v>
      </c>
      <c r="C250" s="102">
        <v>415</v>
      </c>
      <c r="D250" s="359">
        <v>6.9879518072289204E-2</v>
      </c>
      <c r="E250" s="360">
        <v>5.3012048192771097E-2</v>
      </c>
      <c r="F250" s="359">
        <v>0.21686746987951799</v>
      </c>
      <c r="G250" s="361">
        <v>0.66024096385542197</v>
      </c>
      <c r="H250" s="298"/>
    </row>
    <row r="251" spans="1:9" ht="15" thickBot="1">
      <c r="A251" s="325">
        <v>9</v>
      </c>
      <c r="B251" s="30" t="s">
        <v>456</v>
      </c>
      <c r="C251" s="42">
        <v>416</v>
      </c>
      <c r="D251" s="362">
        <v>0.10096153846153801</v>
      </c>
      <c r="E251" s="363">
        <v>5.0480769230769197E-2</v>
      </c>
      <c r="F251" s="362">
        <v>0.25721153846153799</v>
      </c>
      <c r="G251" s="364">
        <v>0.59134615384615397</v>
      </c>
      <c r="H251" s="298"/>
    </row>
    <row r="254" spans="1:9" ht="15" thickBot="1"/>
    <row r="255" spans="1:9" ht="15" thickBot="1">
      <c r="B255" s="437" t="s">
        <v>457</v>
      </c>
      <c r="C255" s="439" t="s">
        <v>443</v>
      </c>
      <c r="D255" s="440"/>
      <c r="E255" s="440"/>
      <c r="F255" s="440"/>
      <c r="G255" s="440"/>
      <c r="H255" s="440"/>
      <c r="I255" s="441"/>
    </row>
    <row r="256" spans="1:9" ht="42" customHeight="1" thickBot="1">
      <c r="A256" s="300" t="s">
        <v>458</v>
      </c>
      <c r="B256" s="438"/>
      <c r="C256" s="295" t="s">
        <v>293</v>
      </c>
      <c r="D256" s="296" t="s">
        <v>459</v>
      </c>
      <c r="E256" s="296" t="s">
        <v>460</v>
      </c>
      <c r="F256" s="296" t="s">
        <v>461</v>
      </c>
      <c r="G256" s="296" t="s">
        <v>462</v>
      </c>
      <c r="H256" s="296" t="s">
        <v>463</v>
      </c>
      <c r="I256" s="296" t="s">
        <v>78</v>
      </c>
    </row>
    <row r="257" spans="1:10">
      <c r="A257" s="43">
        <v>1</v>
      </c>
      <c r="B257" s="44" t="s">
        <v>464</v>
      </c>
      <c r="C257" s="26">
        <v>475</v>
      </c>
      <c r="D257" s="475">
        <v>6.7368421052631605E-2</v>
      </c>
      <c r="E257" s="475">
        <v>5.0526315789473697E-2</v>
      </c>
      <c r="F257" s="475">
        <v>0.172631578947368</v>
      </c>
      <c r="G257" s="475">
        <v>0.29052631578947402</v>
      </c>
      <c r="H257" s="475">
        <v>0.34736842105263199</v>
      </c>
      <c r="I257" s="475">
        <v>7.1578947368421006E-2</v>
      </c>
      <c r="J257" s="294"/>
    </row>
    <row r="258" spans="1:10">
      <c r="A258" s="43">
        <v>2</v>
      </c>
      <c r="B258" s="82" t="s">
        <v>465</v>
      </c>
      <c r="C258" s="26">
        <v>452</v>
      </c>
      <c r="D258" s="475">
        <v>4.8672566371681401E-2</v>
      </c>
      <c r="E258" s="475">
        <v>5.97345132743363E-2</v>
      </c>
      <c r="F258" s="475">
        <v>0.20353982300885001</v>
      </c>
      <c r="G258" s="475">
        <v>0.26769911504424798</v>
      </c>
      <c r="H258" s="475">
        <v>0.303097345132743</v>
      </c>
      <c r="I258" s="475">
        <v>0.117256637168142</v>
      </c>
      <c r="J258" s="294"/>
    </row>
    <row r="259" spans="1:10" ht="15" thickBot="1">
      <c r="A259" s="43">
        <v>3</v>
      </c>
      <c r="B259" s="30" t="s">
        <v>466</v>
      </c>
      <c r="C259" s="31">
        <v>432</v>
      </c>
      <c r="D259" s="476">
        <v>0.16784869976359301</v>
      </c>
      <c r="E259" s="476">
        <v>5.4373522458628802E-2</v>
      </c>
      <c r="F259" s="476">
        <v>8.5106382978723402E-2</v>
      </c>
      <c r="G259" s="476">
        <v>0.229314420803783</v>
      </c>
      <c r="H259" s="476">
        <v>0.42080378250591</v>
      </c>
      <c r="I259" s="476">
        <v>4.2553191489361701E-2</v>
      </c>
    </row>
  </sheetData>
  <sortState xmlns:xlrd2="http://schemas.microsoft.com/office/spreadsheetml/2017/richdata2" ref="BV30:BW34">
    <sortCondition descending="1" ref="BW30:BW34"/>
  </sortState>
  <mergeCells count="25">
    <mergeCell ref="B1:H1"/>
    <mergeCell ref="B103:B104"/>
    <mergeCell ref="C103:F103"/>
    <mergeCell ref="B69:B70"/>
    <mergeCell ref="C69:F69"/>
    <mergeCell ref="B91:B92"/>
    <mergeCell ref="C91:F91"/>
    <mergeCell ref="B97:B98"/>
    <mergeCell ref="C97:F97"/>
    <mergeCell ref="B128:B129"/>
    <mergeCell ref="C128:F128"/>
    <mergeCell ref="B150:B151"/>
    <mergeCell ref="C150:F150"/>
    <mergeCell ref="B161:B162"/>
    <mergeCell ref="C161:F161"/>
    <mergeCell ref="B255:B256"/>
    <mergeCell ref="C255:I255"/>
    <mergeCell ref="C241:G241"/>
    <mergeCell ref="B241:B242"/>
    <mergeCell ref="B182:B183"/>
    <mergeCell ref="C182:F182"/>
    <mergeCell ref="B207:B208"/>
    <mergeCell ref="C207:F207"/>
    <mergeCell ref="B219:B220"/>
    <mergeCell ref="C219:F219"/>
  </mergeCells>
  <phoneticPr fontId="10"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42FB7-7F67-4ECD-BC3B-234821A1E236}">
  <dimension ref="B1:F37"/>
  <sheetViews>
    <sheetView zoomScale="50" zoomScaleNormal="50" workbookViewId="0">
      <selection activeCell="K19" sqref="K19"/>
    </sheetView>
  </sheetViews>
  <sheetFormatPr defaultRowHeight="14.45"/>
  <cols>
    <col min="2" max="2" width="37.140625" customWidth="1"/>
    <col min="3" max="3" width="7.42578125" customWidth="1"/>
    <col min="5" max="5" width="6.42578125" customWidth="1"/>
    <col min="6" max="6" width="9.28515625" customWidth="1"/>
  </cols>
  <sheetData>
    <row r="1" spans="2:6" s="366" customFormat="1" ht="33.6" customHeight="1">
      <c r="B1" s="369" t="s">
        <v>467</v>
      </c>
    </row>
    <row r="2" spans="2:6">
      <c r="C2" t="s">
        <v>17</v>
      </c>
      <c r="D2" t="s">
        <v>468</v>
      </c>
      <c r="E2" t="s">
        <v>3</v>
      </c>
      <c r="F2" t="s">
        <v>469</v>
      </c>
    </row>
    <row r="3" spans="2:6">
      <c r="B3" s="18" t="s">
        <v>109</v>
      </c>
      <c r="C3" s="18" t="s">
        <v>470</v>
      </c>
      <c r="D3" s="19">
        <v>6.2240663900414899E-3</v>
      </c>
      <c r="E3" s="18">
        <v>2.9999999999999982</v>
      </c>
      <c r="F3">
        <v>1</v>
      </c>
    </row>
    <row r="4" spans="2:6">
      <c r="B4" s="18" t="s">
        <v>107</v>
      </c>
      <c r="C4" s="18" t="s">
        <v>471</v>
      </c>
      <c r="D4" s="19">
        <v>8.29875518672199E-3</v>
      </c>
      <c r="E4" s="18">
        <v>3.9999999999999991</v>
      </c>
      <c r="F4">
        <v>1</v>
      </c>
    </row>
    <row r="5" spans="2:6">
      <c r="B5" s="18" t="s">
        <v>94</v>
      </c>
      <c r="C5" s="18" t="s">
        <v>472</v>
      </c>
      <c r="D5" s="19">
        <v>3.5269709543568499E-2</v>
      </c>
      <c r="E5" s="18">
        <v>17.000000000000018</v>
      </c>
      <c r="F5">
        <v>1</v>
      </c>
    </row>
    <row r="6" spans="2:6">
      <c r="B6" s="16" t="s">
        <v>86</v>
      </c>
      <c r="C6" s="16" t="s">
        <v>473</v>
      </c>
      <c r="D6" s="17">
        <v>6.6390041493775906E-2</v>
      </c>
      <c r="E6" s="16">
        <v>31.999999999999986</v>
      </c>
      <c r="F6">
        <v>2</v>
      </c>
    </row>
    <row r="7" spans="2:6">
      <c r="B7" s="14" t="s">
        <v>53</v>
      </c>
      <c r="C7" s="14" t="s">
        <v>474</v>
      </c>
      <c r="D7" s="15">
        <v>0.10788381742738599</v>
      </c>
      <c r="E7" s="14">
        <v>52.00000000000005</v>
      </c>
      <c r="F7">
        <v>3</v>
      </c>
    </row>
    <row r="8" spans="2:6">
      <c r="B8" s="12" t="s">
        <v>39</v>
      </c>
      <c r="C8" s="12" t="s">
        <v>475</v>
      </c>
      <c r="D8" s="13">
        <v>0.15975103734439799</v>
      </c>
      <c r="E8" s="12">
        <v>76.999999999999829</v>
      </c>
      <c r="F8">
        <v>4</v>
      </c>
    </row>
    <row r="9" spans="2:6">
      <c r="B9" s="10" t="s">
        <v>101</v>
      </c>
      <c r="C9" s="10" t="s">
        <v>476</v>
      </c>
      <c r="D9" s="11">
        <v>2.4896265560166001E-2</v>
      </c>
      <c r="E9" s="10">
        <v>12.000000000000012</v>
      </c>
      <c r="F9">
        <v>5</v>
      </c>
    </row>
    <row r="10" spans="2:6">
      <c r="B10" s="10" t="s">
        <v>90</v>
      </c>
      <c r="C10" s="10" t="s">
        <v>477</v>
      </c>
      <c r="D10" s="11">
        <v>4.1493775933609998E-2</v>
      </c>
      <c r="E10" s="10">
        <v>20.000000000000018</v>
      </c>
      <c r="F10">
        <v>5</v>
      </c>
    </row>
    <row r="11" spans="2:6">
      <c r="B11" s="10" t="s">
        <v>84</v>
      </c>
      <c r="C11" s="10" t="s">
        <v>478</v>
      </c>
      <c r="D11" s="11">
        <v>7.2614107883817405E-2</v>
      </c>
      <c r="E11" s="10">
        <v>34.999999999999993</v>
      </c>
      <c r="F11">
        <v>5</v>
      </c>
    </row>
    <row r="12" spans="2:6">
      <c r="B12" s="8" t="s">
        <v>105</v>
      </c>
      <c r="C12" s="8" t="s">
        <v>479</v>
      </c>
      <c r="D12" s="9">
        <v>1.03734439834025E-2</v>
      </c>
      <c r="E12" s="8">
        <v>5.0000000000000044</v>
      </c>
      <c r="F12">
        <v>11</v>
      </c>
    </row>
    <row r="13" spans="2:6">
      <c r="B13" s="8" t="s">
        <v>111</v>
      </c>
      <c r="C13" s="8" t="s">
        <v>480</v>
      </c>
      <c r="D13" s="9">
        <v>4.1493775933610002E-3</v>
      </c>
      <c r="E13" s="8">
        <v>2.0000000000000022</v>
      </c>
      <c r="F13">
        <v>11</v>
      </c>
    </row>
    <row r="14" spans="2:6">
      <c r="B14" s="6" t="s">
        <v>74</v>
      </c>
      <c r="C14" s="6" t="s">
        <v>481</v>
      </c>
      <c r="D14" s="7">
        <v>8.0912863070539395E-2</v>
      </c>
      <c r="E14" s="6">
        <v>38.999999999999986</v>
      </c>
      <c r="F14">
        <v>6</v>
      </c>
    </row>
    <row r="15" spans="2:6">
      <c r="B15" s="6" t="s">
        <v>96</v>
      </c>
      <c r="C15" s="6" t="s">
        <v>482</v>
      </c>
      <c r="D15" s="7">
        <v>3.5269709543568499E-2</v>
      </c>
      <c r="E15" s="6">
        <v>17.000000000000018</v>
      </c>
      <c r="F15">
        <v>6</v>
      </c>
    </row>
    <row r="16" spans="2:6">
      <c r="B16" s="292" t="s">
        <v>66</v>
      </c>
      <c r="C16" s="292" t="s">
        <v>483</v>
      </c>
      <c r="D16" s="293">
        <v>8.9211618257261399E-2</v>
      </c>
      <c r="E16" s="292">
        <v>42.999999999999993</v>
      </c>
      <c r="F16">
        <v>7</v>
      </c>
    </row>
    <row r="17" spans="2:6">
      <c r="B17" s="292" t="s">
        <v>99</v>
      </c>
      <c r="C17" s="292" t="s">
        <v>484</v>
      </c>
      <c r="D17" s="293">
        <v>3.1120331950207501E-2</v>
      </c>
      <c r="E17" s="292">
        <v>15.000000000000016</v>
      </c>
      <c r="F17">
        <v>7</v>
      </c>
    </row>
    <row r="18" spans="2:6">
      <c r="B18" s="292" t="s">
        <v>103</v>
      </c>
      <c r="C18" s="292" t="s">
        <v>485</v>
      </c>
      <c r="D18" s="293">
        <v>2.4896265560166001E-2</v>
      </c>
      <c r="E18" s="292">
        <v>12.000000000000012</v>
      </c>
      <c r="F18">
        <v>7</v>
      </c>
    </row>
    <row r="19" spans="2:6">
      <c r="B19" s="292" t="s">
        <v>92</v>
      </c>
      <c r="C19" s="292" t="s">
        <v>486</v>
      </c>
      <c r="D19" s="293">
        <v>3.9419087136929501E-2</v>
      </c>
      <c r="E19" s="292">
        <v>19.000000000000018</v>
      </c>
      <c r="F19">
        <v>7</v>
      </c>
    </row>
    <row r="20" spans="2:6">
      <c r="B20" s="4" t="s">
        <v>80</v>
      </c>
      <c r="C20" s="4" t="s">
        <v>487</v>
      </c>
      <c r="D20" s="5">
        <v>7.67634854771784E-2</v>
      </c>
      <c r="E20" s="4">
        <v>36.999999999999986</v>
      </c>
      <c r="F20">
        <v>8</v>
      </c>
    </row>
    <row r="21" spans="2:6">
      <c r="B21" s="2" t="s">
        <v>88</v>
      </c>
      <c r="C21" s="2" t="s">
        <v>488</v>
      </c>
      <c r="D21" s="3">
        <v>4.9792531120331898E-2</v>
      </c>
      <c r="E21" s="2">
        <v>23.999999999999975</v>
      </c>
      <c r="F21">
        <v>9</v>
      </c>
    </row>
    <row r="22" spans="2:6">
      <c r="B22" s="8" t="s">
        <v>489</v>
      </c>
      <c r="C22" s="8" t="s">
        <v>490</v>
      </c>
      <c r="D22" s="9">
        <v>3.5269709543568499E-2</v>
      </c>
      <c r="E22" s="8">
        <v>17.000000000000018</v>
      </c>
      <c r="F22">
        <v>10</v>
      </c>
    </row>
    <row r="23" spans="2:6">
      <c r="E23">
        <v>482</v>
      </c>
    </row>
    <row r="25" spans="2:6">
      <c r="C25" s="325" t="s">
        <v>491</v>
      </c>
      <c r="D25" s="325" t="s">
        <v>469</v>
      </c>
    </row>
    <row r="26" spans="2:6">
      <c r="B26" s="105" t="s">
        <v>492</v>
      </c>
      <c r="C26" s="105">
        <f>E3+E4+E5</f>
        <v>24.000000000000014</v>
      </c>
      <c r="D26" s="105">
        <v>1</v>
      </c>
    </row>
    <row r="27" spans="2:6">
      <c r="B27" s="16" t="s">
        <v>493</v>
      </c>
      <c r="C27" s="16">
        <f>E6</f>
        <v>31.999999999999986</v>
      </c>
      <c r="D27" s="16">
        <v>2</v>
      </c>
    </row>
    <row r="28" spans="2:6">
      <c r="B28" s="14" t="s">
        <v>494</v>
      </c>
      <c r="C28" s="14">
        <f>E7</f>
        <v>52.00000000000005</v>
      </c>
      <c r="D28" s="14">
        <v>3</v>
      </c>
    </row>
    <row r="29" spans="2:6">
      <c r="B29" s="12" t="s">
        <v>495</v>
      </c>
      <c r="C29" s="12">
        <f>E8</f>
        <v>76.999999999999829</v>
      </c>
      <c r="D29" s="12">
        <v>4</v>
      </c>
    </row>
    <row r="30" spans="2:6">
      <c r="B30" s="10" t="s">
        <v>496</v>
      </c>
      <c r="C30" s="10">
        <f>E9+E10+E11</f>
        <v>67.000000000000028</v>
      </c>
      <c r="D30" s="10">
        <v>5</v>
      </c>
    </row>
    <row r="31" spans="2:6">
      <c r="B31" s="6" t="s">
        <v>497</v>
      </c>
      <c r="C31" s="6">
        <f>E14+E15</f>
        <v>56</v>
      </c>
      <c r="D31" s="6">
        <v>6</v>
      </c>
    </row>
    <row r="32" spans="2:6">
      <c r="B32" s="292" t="s">
        <v>498</v>
      </c>
      <c r="C32" s="292">
        <f>E17+E18+E19+E16</f>
        <v>89.000000000000028</v>
      </c>
      <c r="D32" s="292">
        <v>7</v>
      </c>
    </row>
    <row r="33" spans="2:4">
      <c r="B33" s="4" t="s">
        <v>499</v>
      </c>
      <c r="C33" s="4">
        <f>E20</f>
        <v>36.999999999999986</v>
      </c>
      <c r="D33" s="4">
        <v>8</v>
      </c>
    </row>
    <row r="34" spans="2:4">
      <c r="B34" s="2" t="s">
        <v>234</v>
      </c>
      <c r="C34" s="2">
        <f>E21</f>
        <v>23.999999999999975</v>
      </c>
      <c r="D34" s="2">
        <v>9</v>
      </c>
    </row>
    <row r="35" spans="2:4">
      <c r="B35" s="368" t="s">
        <v>54</v>
      </c>
      <c r="C35" s="368">
        <f>E22+E12+E13</f>
        <v>24.000000000000025</v>
      </c>
      <c r="D35" s="368">
        <v>10</v>
      </c>
    </row>
    <row r="37" spans="2:4">
      <c r="B37" s="20"/>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2D16F-1799-45D0-A0E9-AA33A136A261}">
  <dimension ref="A1:T355"/>
  <sheetViews>
    <sheetView zoomScale="55" zoomScaleNormal="55" workbookViewId="0">
      <selection activeCell="C8" sqref="C8"/>
    </sheetView>
  </sheetViews>
  <sheetFormatPr defaultColWidth="8.7109375" defaultRowHeight="14.45" customHeight="1"/>
  <cols>
    <col min="1" max="1" width="8.7109375" style="119"/>
    <col min="2" max="2" width="7.5703125" style="119" customWidth="1"/>
    <col min="3" max="3" width="43.42578125" style="144" customWidth="1"/>
    <col min="4" max="4" width="16.140625" style="121" customWidth="1"/>
    <col min="5" max="5" width="11.5703125" style="121" customWidth="1"/>
    <col min="6" max="6" width="13.5703125" style="122" customWidth="1"/>
    <col min="7" max="8" width="11.5703125" style="122" customWidth="1"/>
    <col min="9" max="9" width="13" style="122" customWidth="1"/>
    <col min="10" max="10" width="13.5703125" style="122" customWidth="1"/>
    <col min="11" max="12" width="11.5703125" style="122" customWidth="1"/>
    <col min="13" max="20" width="8.7109375" style="119"/>
    <col min="21" max="16384" width="8.7109375" style="123"/>
  </cols>
  <sheetData>
    <row r="1" spans="1:20" s="366" customFormat="1" ht="37.700000000000003" customHeight="1">
      <c r="A1" s="377"/>
      <c r="B1" s="377"/>
      <c r="C1" s="376" t="s">
        <v>500</v>
      </c>
      <c r="D1" s="378"/>
      <c r="E1" s="378"/>
      <c r="F1" s="379"/>
      <c r="G1" s="379"/>
      <c r="H1" s="379"/>
      <c r="I1" s="379"/>
      <c r="J1" s="379"/>
      <c r="K1" s="379"/>
      <c r="L1" s="379"/>
      <c r="M1" s="377"/>
      <c r="N1" s="377"/>
      <c r="O1" s="377"/>
      <c r="P1" s="377"/>
      <c r="Q1" s="377"/>
      <c r="R1" s="377"/>
      <c r="S1" s="377"/>
      <c r="T1" s="377"/>
    </row>
    <row r="3" spans="1:20" ht="15" thickBot="1">
      <c r="C3" s="124" t="s">
        <v>501</v>
      </c>
    </row>
    <row r="4" spans="1:20" ht="53.45" customHeight="1" thickBot="1">
      <c r="A4" s="125"/>
      <c r="B4" s="125"/>
      <c r="C4" s="126" t="s">
        <v>502</v>
      </c>
      <c r="D4" s="127" t="s">
        <v>492</v>
      </c>
      <c r="E4" s="127" t="s">
        <v>493</v>
      </c>
      <c r="F4" s="128" t="s">
        <v>494</v>
      </c>
      <c r="G4" s="127" t="s">
        <v>495</v>
      </c>
      <c r="H4" s="127" t="s">
        <v>503</v>
      </c>
      <c r="I4" s="128" t="s">
        <v>504</v>
      </c>
      <c r="J4" s="128" t="s">
        <v>498</v>
      </c>
      <c r="K4" s="211" t="s">
        <v>499</v>
      </c>
      <c r="L4" s="129" t="s">
        <v>234</v>
      </c>
      <c r="M4" s="125"/>
      <c r="N4" s="125"/>
      <c r="O4" s="125"/>
      <c r="P4" s="125"/>
      <c r="Q4" s="125"/>
      <c r="R4" s="125"/>
      <c r="S4" s="125"/>
      <c r="T4" s="125"/>
    </row>
    <row r="5" spans="1:20">
      <c r="B5" s="119">
        <v>1</v>
      </c>
      <c r="C5" s="130" t="s">
        <v>41</v>
      </c>
      <c r="D5" s="131">
        <v>0</v>
      </c>
      <c r="E5" s="132">
        <v>0.35714285714285698</v>
      </c>
      <c r="F5" s="132">
        <v>0.71428571428571397</v>
      </c>
      <c r="G5" s="132">
        <v>0.20547945205479501</v>
      </c>
      <c r="H5" s="132">
        <v>0.266666666666667</v>
      </c>
      <c r="I5" s="132">
        <v>3.77358490566038E-2</v>
      </c>
      <c r="J5" s="132">
        <v>7.7922077922077906E-2</v>
      </c>
      <c r="K5" s="131">
        <v>0</v>
      </c>
      <c r="L5" s="131">
        <v>9.0909090909090898E-2</v>
      </c>
    </row>
    <row r="6" spans="1:20" ht="15" thickBot="1">
      <c r="B6" s="119">
        <v>2</v>
      </c>
      <c r="C6" s="133" t="s">
        <v>55</v>
      </c>
      <c r="D6" s="134">
        <v>1</v>
      </c>
      <c r="E6" s="135">
        <v>0.64285714285714302</v>
      </c>
      <c r="F6" s="135">
        <v>0.28571428571428598</v>
      </c>
      <c r="G6" s="135">
        <v>0.79452054794520499</v>
      </c>
      <c r="H6" s="135">
        <v>0.73333333333333295</v>
      </c>
      <c r="I6" s="135">
        <v>0.96226415094339601</v>
      </c>
      <c r="J6" s="135">
        <v>0.92207792207792205</v>
      </c>
      <c r="K6" s="134">
        <v>1</v>
      </c>
      <c r="L6" s="134">
        <v>0.90909090909090895</v>
      </c>
    </row>
    <row r="7" spans="1:20">
      <c r="C7" s="136"/>
    </row>
    <row r="10" spans="1:20" ht="15" thickBot="1">
      <c r="C10" s="124" t="s">
        <v>505</v>
      </c>
    </row>
    <row r="11" spans="1:20" ht="53.45" customHeight="1" thickBot="1">
      <c r="A11" s="125"/>
      <c r="B11" s="125"/>
      <c r="C11" s="126" t="s">
        <v>502</v>
      </c>
      <c r="D11" s="127" t="s">
        <v>492</v>
      </c>
      <c r="E11" s="127" t="s">
        <v>493</v>
      </c>
      <c r="F11" s="128" t="s">
        <v>494</v>
      </c>
      <c r="G11" s="127" t="s">
        <v>495</v>
      </c>
      <c r="H11" s="127" t="s">
        <v>503</v>
      </c>
      <c r="I11" s="128" t="s">
        <v>504</v>
      </c>
      <c r="J11" s="128" t="s">
        <v>498</v>
      </c>
      <c r="K11" s="211" t="s">
        <v>499</v>
      </c>
      <c r="L11" s="129" t="s">
        <v>234</v>
      </c>
      <c r="M11" s="125"/>
      <c r="N11" s="125"/>
      <c r="O11" s="125"/>
      <c r="P11" s="125"/>
      <c r="Q11" s="125"/>
      <c r="R11" s="125"/>
      <c r="S11" s="125"/>
      <c r="T11" s="125"/>
    </row>
    <row r="12" spans="1:20" ht="15" thickBot="1">
      <c r="B12" s="119">
        <v>1</v>
      </c>
      <c r="C12" s="137" t="s">
        <v>506</v>
      </c>
      <c r="D12" s="138">
        <v>0.88888888888888895</v>
      </c>
      <c r="E12" s="138">
        <v>1</v>
      </c>
      <c r="F12" s="138">
        <v>0.88235294117647101</v>
      </c>
      <c r="G12" s="138">
        <v>0.96969696969696995</v>
      </c>
      <c r="H12" s="138">
        <v>0.72972972972973005</v>
      </c>
      <c r="I12" s="138">
        <v>0.85</v>
      </c>
      <c r="J12" s="212">
        <v>0.76315789473684204</v>
      </c>
      <c r="K12" s="215">
        <v>0.83333333333333304</v>
      </c>
      <c r="L12" s="139">
        <v>1</v>
      </c>
    </row>
    <row r="13" spans="1:20" ht="15" thickBot="1">
      <c r="B13" s="119">
        <v>2</v>
      </c>
      <c r="C13" s="140" t="s">
        <v>56</v>
      </c>
      <c r="D13" s="141">
        <v>0.11111111111111099</v>
      </c>
      <c r="E13" s="141">
        <v>0</v>
      </c>
      <c r="F13" s="141">
        <v>8.8235294117647106E-2</v>
      </c>
      <c r="G13" s="141">
        <v>3.03030303030303E-2</v>
      </c>
      <c r="H13" s="141">
        <v>0.162162162162162</v>
      </c>
      <c r="I13" s="141">
        <v>0.15</v>
      </c>
      <c r="J13" s="213">
        <v>0.18421052631578899</v>
      </c>
      <c r="K13" s="215">
        <v>0.16666666666666699</v>
      </c>
      <c r="L13" s="142">
        <v>0</v>
      </c>
    </row>
    <row r="14" spans="1:20" ht="26.45" thickBot="1">
      <c r="B14" s="119">
        <v>3</v>
      </c>
      <c r="C14" s="140" t="s">
        <v>68</v>
      </c>
      <c r="D14" s="141">
        <v>0</v>
      </c>
      <c r="E14" s="141">
        <v>0</v>
      </c>
      <c r="F14" s="141">
        <v>2.9411764705882401E-2</v>
      </c>
      <c r="G14" s="141">
        <v>0</v>
      </c>
      <c r="H14" s="141">
        <v>8.1081081081081099E-2</v>
      </c>
      <c r="I14" s="141">
        <v>0</v>
      </c>
      <c r="J14" s="213">
        <v>5.2631578947368397E-2</v>
      </c>
      <c r="K14" s="215">
        <v>0</v>
      </c>
      <c r="L14" s="142">
        <v>0</v>
      </c>
    </row>
    <row r="15" spans="1:20" ht="26.45" thickBot="1">
      <c r="B15" s="119">
        <v>4</v>
      </c>
      <c r="C15" s="133" t="s">
        <v>76</v>
      </c>
      <c r="D15" s="143">
        <v>0</v>
      </c>
      <c r="E15" s="143">
        <v>0</v>
      </c>
      <c r="F15" s="143">
        <v>0</v>
      </c>
      <c r="G15" s="143">
        <v>0</v>
      </c>
      <c r="H15" s="143">
        <v>2.7027027027027001E-2</v>
      </c>
      <c r="I15" s="143">
        <v>0</v>
      </c>
      <c r="J15" s="214">
        <v>0</v>
      </c>
      <c r="K15" s="290">
        <v>0</v>
      </c>
      <c r="L15" s="142">
        <v>0</v>
      </c>
    </row>
    <row r="16" spans="1:20">
      <c r="C16" s="136"/>
    </row>
    <row r="18" spans="1:20"/>
    <row r="19" spans="1:20" ht="15.6">
      <c r="C19" s="145" t="s">
        <v>507</v>
      </c>
    </row>
    <row r="21" spans="1:20" ht="15" thickBot="1">
      <c r="A21" s="146"/>
      <c r="C21" s="447" t="s">
        <v>508</v>
      </c>
      <c r="D21" s="447"/>
      <c r="E21" s="447"/>
      <c r="F21" s="447"/>
      <c r="G21" s="447"/>
      <c r="H21" s="447"/>
      <c r="I21" s="447"/>
      <c r="J21" s="447"/>
      <c r="K21" s="447"/>
      <c r="L21" s="447"/>
    </row>
    <row r="22" spans="1:20" ht="53.45" customHeight="1" thickBot="1">
      <c r="A22" s="303" t="s">
        <v>509</v>
      </c>
      <c r="B22" s="125"/>
      <c r="C22" s="126" t="s">
        <v>502</v>
      </c>
      <c r="D22" s="127" t="s">
        <v>492</v>
      </c>
      <c r="E22" s="127" t="s">
        <v>493</v>
      </c>
      <c r="F22" s="128" t="s">
        <v>494</v>
      </c>
      <c r="G22" s="127" t="s">
        <v>495</v>
      </c>
      <c r="H22" s="127" t="s">
        <v>503</v>
      </c>
      <c r="I22" s="128" t="s">
        <v>504</v>
      </c>
      <c r="J22" s="128" t="s">
        <v>498</v>
      </c>
      <c r="K22" s="211" t="s">
        <v>499</v>
      </c>
      <c r="L22" s="129" t="s">
        <v>234</v>
      </c>
      <c r="M22" s="125"/>
      <c r="N22" s="125"/>
      <c r="O22" s="125"/>
      <c r="P22" s="125"/>
      <c r="Q22" s="125"/>
      <c r="R22" s="125"/>
      <c r="S22" s="125"/>
      <c r="T22" s="125"/>
    </row>
    <row r="23" spans="1:20">
      <c r="A23" s="21">
        <v>4.15251494619405E-4</v>
      </c>
      <c r="B23" s="119">
        <v>1</v>
      </c>
      <c r="C23" s="137" t="s">
        <v>510</v>
      </c>
      <c r="D23" s="138">
        <v>0.59090909090909105</v>
      </c>
      <c r="E23" s="138">
        <v>0.625</v>
      </c>
      <c r="F23" s="138">
        <v>0.5</v>
      </c>
      <c r="G23" s="138">
        <v>0.65789473684210498</v>
      </c>
      <c r="H23" s="138">
        <v>0.59375</v>
      </c>
      <c r="I23" s="138">
        <v>0.26785714285714302</v>
      </c>
      <c r="J23" s="138">
        <v>0.42045454545454503</v>
      </c>
      <c r="K23" s="147">
        <v>0.38888888888888901</v>
      </c>
      <c r="L23" s="147">
        <v>0.41666666666666702</v>
      </c>
    </row>
    <row r="24" spans="1:20">
      <c r="A24" s="21">
        <v>1.59271051113805E-6</v>
      </c>
      <c r="B24" s="119">
        <v>2</v>
      </c>
      <c r="C24" s="140" t="s">
        <v>511</v>
      </c>
      <c r="D24" s="141">
        <v>9.0909090909090898E-2</v>
      </c>
      <c r="E24" s="141">
        <v>0.15625</v>
      </c>
      <c r="F24" s="141">
        <v>0.22</v>
      </c>
      <c r="G24" s="141">
        <v>9.2105263157894704E-2</v>
      </c>
      <c r="H24" s="141">
        <v>0.125</v>
      </c>
      <c r="I24" s="141">
        <v>0.5</v>
      </c>
      <c r="J24" s="141">
        <v>0.29545454545454503</v>
      </c>
      <c r="K24" s="148">
        <v>0.22222222222222199</v>
      </c>
      <c r="L24" s="148">
        <v>0.33333333333333298</v>
      </c>
    </row>
    <row r="25" spans="1:20" ht="15" thickBot="1">
      <c r="A25" s="21">
        <v>0.87888246258117397</v>
      </c>
      <c r="B25" s="119">
        <v>3</v>
      </c>
      <c r="C25" s="133" t="s">
        <v>60</v>
      </c>
      <c r="D25" s="143">
        <v>0.31818181818181801</v>
      </c>
      <c r="E25" s="143">
        <v>0.21875</v>
      </c>
      <c r="F25" s="143">
        <v>0.28000000000000003</v>
      </c>
      <c r="G25" s="143">
        <v>0.25</v>
      </c>
      <c r="H25" s="143">
        <v>0.28125</v>
      </c>
      <c r="I25" s="143">
        <v>0.23214285714285701</v>
      </c>
      <c r="J25" s="143">
        <v>0.28409090909090901</v>
      </c>
      <c r="K25" s="149">
        <v>0.38888888888888901</v>
      </c>
      <c r="L25" s="149">
        <v>0.25</v>
      </c>
    </row>
    <row r="26" spans="1:20">
      <c r="A26" s="374"/>
      <c r="C26" s="136"/>
    </row>
    <row r="27" spans="1:20">
      <c r="A27" s="374"/>
    </row>
    <row r="28" spans="1:20">
      <c r="A28" s="374"/>
    </row>
    <row r="29" spans="1:20" ht="15" thickBot="1">
      <c r="A29" s="374"/>
      <c r="C29" s="448" t="s">
        <v>512</v>
      </c>
      <c r="D29" s="447"/>
      <c r="E29" s="447"/>
      <c r="F29" s="447"/>
      <c r="G29" s="447"/>
      <c r="H29" s="447"/>
      <c r="I29" s="447"/>
      <c r="J29" s="447"/>
      <c r="K29" s="447"/>
      <c r="L29" s="447"/>
    </row>
    <row r="30" spans="1:20" ht="53.45" customHeight="1" thickBot="1">
      <c r="A30" s="303" t="s">
        <v>509</v>
      </c>
      <c r="B30" s="125"/>
      <c r="C30" s="126" t="s">
        <v>502</v>
      </c>
      <c r="D30" s="127" t="s">
        <v>492</v>
      </c>
      <c r="E30" s="127" t="s">
        <v>493</v>
      </c>
      <c r="F30" s="128" t="s">
        <v>494</v>
      </c>
      <c r="G30" s="127" t="s">
        <v>495</v>
      </c>
      <c r="H30" s="127" t="s">
        <v>503</v>
      </c>
      <c r="I30" s="128" t="s">
        <v>504</v>
      </c>
      <c r="J30" s="128" t="s">
        <v>498</v>
      </c>
      <c r="K30" s="211" t="s">
        <v>499</v>
      </c>
      <c r="L30" s="129" t="s">
        <v>234</v>
      </c>
      <c r="M30" s="125"/>
      <c r="N30" s="125"/>
      <c r="O30" s="125"/>
      <c r="P30" s="125"/>
      <c r="Q30" s="125"/>
      <c r="R30" s="125"/>
      <c r="S30" s="125"/>
      <c r="T30" s="125"/>
    </row>
    <row r="31" spans="1:20">
      <c r="A31" s="21">
        <v>0.241900664090377</v>
      </c>
      <c r="B31" s="119">
        <v>1</v>
      </c>
      <c r="C31" s="137" t="s">
        <v>33</v>
      </c>
      <c r="D31" s="138">
        <v>0.27272727272727298</v>
      </c>
      <c r="E31" s="138">
        <v>0.25</v>
      </c>
      <c r="F31" s="138">
        <v>0.25490196078431399</v>
      </c>
      <c r="G31" s="138">
        <v>0.42666666666666703</v>
      </c>
      <c r="H31" s="138">
        <v>0.37878787878787901</v>
      </c>
      <c r="I31" s="138">
        <v>0.214285714285714</v>
      </c>
      <c r="J31" s="138">
        <v>0.30681818181818199</v>
      </c>
      <c r="K31" s="138">
        <v>0.29729729729729698</v>
      </c>
      <c r="L31" s="138">
        <v>0.20833333333333301</v>
      </c>
    </row>
    <row r="32" spans="1:20">
      <c r="A32" s="21">
        <v>2.32626257982472E-2</v>
      </c>
      <c r="B32" s="119">
        <v>2</v>
      </c>
      <c r="C32" s="140" t="s">
        <v>513</v>
      </c>
      <c r="D32" s="141">
        <v>0.40909090909090901</v>
      </c>
      <c r="E32" s="141">
        <v>0.5</v>
      </c>
      <c r="F32" s="141">
        <v>0.50980392156862697</v>
      </c>
      <c r="G32" s="141">
        <v>0.33333333333333298</v>
      </c>
      <c r="H32" s="141">
        <v>0.30303030303030298</v>
      </c>
      <c r="I32" s="141">
        <v>0.60714285714285698</v>
      </c>
      <c r="J32" s="141">
        <v>0.5</v>
      </c>
      <c r="K32" s="141">
        <v>0.54054054054054101</v>
      </c>
      <c r="L32" s="141">
        <v>0.45833333333333298</v>
      </c>
    </row>
    <row r="33" spans="1:20" ht="15" thickBot="1">
      <c r="A33" s="21">
        <v>0.57172563792804199</v>
      </c>
      <c r="B33" s="119">
        <v>3</v>
      </c>
      <c r="C33" s="133" t="s">
        <v>61</v>
      </c>
      <c r="D33" s="143">
        <v>0.31818181818181801</v>
      </c>
      <c r="E33" s="143">
        <v>0.25</v>
      </c>
      <c r="F33" s="143">
        <v>0.23529411764705899</v>
      </c>
      <c r="G33" s="143">
        <v>0.24</v>
      </c>
      <c r="H33" s="143">
        <v>0.31818181818181801</v>
      </c>
      <c r="I33" s="143">
        <v>0.17857142857142899</v>
      </c>
      <c r="J33" s="143">
        <v>0.19318181818181801</v>
      </c>
      <c r="K33" s="143">
        <v>0.162162162162162</v>
      </c>
      <c r="L33" s="143">
        <v>0.33333333333333298</v>
      </c>
    </row>
    <row r="34" spans="1:20">
      <c r="A34" s="374"/>
      <c r="C34" s="136" t="s">
        <v>514</v>
      </c>
    </row>
    <row r="35" spans="1:20">
      <c r="A35" s="374"/>
    </row>
    <row r="36" spans="1:20">
      <c r="A36" s="374"/>
    </row>
    <row r="37" spans="1:20" ht="15" thickBot="1">
      <c r="A37" s="374"/>
      <c r="C37" s="150" t="s">
        <v>515</v>
      </c>
      <c r="D37" s="151"/>
      <c r="E37" s="151"/>
    </row>
    <row r="38" spans="1:20" ht="53.45" customHeight="1" thickBot="1">
      <c r="A38" s="303" t="s">
        <v>509</v>
      </c>
      <c r="B38" s="125"/>
      <c r="C38" s="126" t="s">
        <v>502</v>
      </c>
      <c r="D38" s="127" t="s">
        <v>492</v>
      </c>
      <c r="E38" s="127" t="s">
        <v>493</v>
      </c>
      <c r="F38" s="128" t="s">
        <v>494</v>
      </c>
      <c r="G38" s="127" t="s">
        <v>495</v>
      </c>
      <c r="H38" s="127" t="s">
        <v>503</v>
      </c>
      <c r="I38" s="128" t="s">
        <v>504</v>
      </c>
      <c r="J38" s="128" t="s">
        <v>498</v>
      </c>
      <c r="K38" s="211" t="s">
        <v>499</v>
      </c>
      <c r="L38" s="129" t="s">
        <v>234</v>
      </c>
      <c r="M38" s="125"/>
      <c r="N38" s="125"/>
      <c r="O38" s="125"/>
      <c r="P38" s="125"/>
      <c r="Q38" s="125"/>
      <c r="R38" s="125"/>
      <c r="S38" s="125"/>
      <c r="T38" s="125"/>
    </row>
    <row r="39" spans="1:20">
      <c r="A39" s="21">
        <v>3.2049777177968197E-2</v>
      </c>
      <c r="B39" s="119">
        <v>1</v>
      </c>
      <c r="C39" s="137" t="s">
        <v>516</v>
      </c>
      <c r="D39" s="138">
        <v>0.60869565217391297</v>
      </c>
      <c r="E39" s="138">
        <v>0.40625</v>
      </c>
      <c r="F39" s="138">
        <v>0.34615384615384598</v>
      </c>
      <c r="G39" s="138">
        <v>0.37662337662337703</v>
      </c>
      <c r="H39" s="138">
        <v>0.33846153846153798</v>
      </c>
      <c r="I39" s="138">
        <v>0.148148148148148</v>
      </c>
      <c r="J39" s="138">
        <v>0.390804597701149</v>
      </c>
      <c r="K39" s="147">
        <v>0.30555555555555602</v>
      </c>
      <c r="L39" s="147">
        <v>0.375</v>
      </c>
    </row>
    <row r="40" spans="1:20">
      <c r="A40" s="21">
        <v>5.7163119388530699E-2</v>
      </c>
      <c r="B40" s="119">
        <v>2</v>
      </c>
      <c r="C40" s="140" t="s">
        <v>288</v>
      </c>
      <c r="D40" s="141">
        <v>0</v>
      </c>
      <c r="E40" s="141">
        <v>6.25E-2</v>
      </c>
      <c r="F40" s="141">
        <v>0</v>
      </c>
      <c r="G40" s="141">
        <v>0</v>
      </c>
      <c r="H40" s="141">
        <v>0</v>
      </c>
      <c r="I40" s="141">
        <v>1.85185185185185E-2</v>
      </c>
      <c r="J40" s="141">
        <v>0</v>
      </c>
      <c r="K40" s="148">
        <v>2.7777777777777801E-2</v>
      </c>
      <c r="L40" s="148">
        <v>0</v>
      </c>
    </row>
    <row r="41" spans="1:20">
      <c r="A41" s="21">
        <v>0.76358987438612802</v>
      </c>
      <c r="B41" s="119">
        <v>3</v>
      </c>
      <c r="C41" s="140" t="s">
        <v>161</v>
      </c>
      <c r="D41" s="141">
        <v>0.434782608695652</v>
      </c>
      <c r="E41" s="141">
        <v>0.28125</v>
      </c>
      <c r="F41" s="141">
        <v>0.269230769230769</v>
      </c>
      <c r="G41" s="141">
        <v>0.337662337662338</v>
      </c>
      <c r="H41" s="141">
        <v>0.246153846153846</v>
      </c>
      <c r="I41" s="141">
        <v>0.38888888888888901</v>
      </c>
      <c r="J41" s="141">
        <v>0.34482758620689702</v>
      </c>
      <c r="K41" s="148">
        <v>0.27777777777777801</v>
      </c>
      <c r="L41" s="148">
        <v>0.33333333333333298</v>
      </c>
    </row>
    <row r="42" spans="1:20">
      <c r="A42" s="21">
        <v>0.66309743662275</v>
      </c>
      <c r="B42" s="119">
        <v>4</v>
      </c>
      <c r="C42" s="140" t="s">
        <v>160</v>
      </c>
      <c r="D42" s="141">
        <v>0.39130434782608697</v>
      </c>
      <c r="E42" s="141">
        <v>0.53125</v>
      </c>
      <c r="F42" s="141">
        <v>0.51923076923076905</v>
      </c>
      <c r="G42" s="141">
        <v>0.40259740259740301</v>
      </c>
      <c r="H42" s="141">
        <v>0.4</v>
      </c>
      <c r="I42" s="141">
        <v>0.33333333333333298</v>
      </c>
      <c r="J42" s="141">
        <v>0.40229885057471299</v>
      </c>
      <c r="K42" s="148">
        <v>0.47222222222222199</v>
      </c>
      <c r="L42" s="148">
        <v>0.5</v>
      </c>
    </row>
    <row r="43" spans="1:20">
      <c r="A43" s="21">
        <v>1.64060472365167E-3</v>
      </c>
      <c r="B43" s="119">
        <v>5</v>
      </c>
      <c r="C43" s="140" t="s">
        <v>517</v>
      </c>
      <c r="D43" s="141">
        <v>0</v>
      </c>
      <c r="E43" s="141">
        <v>3.125E-2</v>
      </c>
      <c r="F43" s="141">
        <v>0</v>
      </c>
      <c r="G43" s="141">
        <v>0</v>
      </c>
      <c r="H43" s="141">
        <v>3.0769230769230799E-2</v>
      </c>
      <c r="I43" s="141">
        <v>0.12962962962963001</v>
      </c>
      <c r="J43" s="141">
        <v>1.1494252873563199E-2</v>
      </c>
      <c r="K43" s="148">
        <v>5.5555555555555601E-2</v>
      </c>
      <c r="L43" s="148">
        <v>0</v>
      </c>
    </row>
    <row r="44" spans="1:20">
      <c r="A44" s="21">
        <v>0.55839121539323</v>
      </c>
      <c r="B44" s="119">
        <v>6</v>
      </c>
      <c r="C44" s="140" t="s">
        <v>284</v>
      </c>
      <c r="D44" s="141">
        <v>0</v>
      </c>
      <c r="E44" s="141">
        <v>0</v>
      </c>
      <c r="F44" s="141">
        <v>0</v>
      </c>
      <c r="G44" s="141">
        <v>1.2987012987013E-2</v>
      </c>
      <c r="H44" s="141">
        <v>1.5384615384615399E-2</v>
      </c>
      <c r="I44" s="141">
        <v>0</v>
      </c>
      <c r="J44" s="141">
        <v>3.4482758620689703E-2</v>
      </c>
      <c r="K44" s="148">
        <v>0</v>
      </c>
      <c r="L44" s="148">
        <v>0</v>
      </c>
    </row>
    <row r="45" spans="1:20">
      <c r="A45" s="21">
        <v>4.0138237989729697E-5</v>
      </c>
      <c r="B45" s="119">
        <v>7</v>
      </c>
      <c r="C45" s="140" t="s">
        <v>518</v>
      </c>
      <c r="D45" s="141">
        <v>0</v>
      </c>
      <c r="E45" s="141">
        <v>0</v>
      </c>
      <c r="F45" s="141">
        <v>0</v>
      </c>
      <c r="G45" s="141">
        <v>1.2987012987013E-2</v>
      </c>
      <c r="H45" s="141">
        <v>0</v>
      </c>
      <c r="I45" s="141">
        <v>0</v>
      </c>
      <c r="J45" s="141">
        <v>3.4482758620689703E-2</v>
      </c>
      <c r="K45" s="148">
        <v>0</v>
      </c>
      <c r="L45" s="148">
        <v>4.1666666666666699E-2</v>
      </c>
    </row>
    <row r="46" spans="1:20">
      <c r="A46" s="21">
        <v>0.57616257361355205</v>
      </c>
      <c r="B46" s="119">
        <v>8</v>
      </c>
      <c r="C46" s="140" t="s">
        <v>519</v>
      </c>
      <c r="D46" s="141">
        <v>4.3478260869565202E-2</v>
      </c>
      <c r="E46" s="141">
        <v>0.125</v>
      </c>
      <c r="F46" s="141">
        <v>3.8461538461538498E-2</v>
      </c>
      <c r="G46" s="141">
        <v>2.5974025974026E-2</v>
      </c>
      <c r="H46" s="141">
        <v>1.5384615384615399E-2</v>
      </c>
      <c r="I46" s="141">
        <v>5.5555555555555601E-2</v>
      </c>
      <c r="J46" s="141">
        <v>3.4482758620689703E-2</v>
      </c>
      <c r="K46" s="148">
        <v>5.5555555555555601E-2</v>
      </c>
      <c r="L46" s="148">
        <v>4.1666666666666699E-2</v>
      </c>
    </row>
    <row r="47" spans="1:20">
      <c r="A47" s="21">
        <v>5.01720742067761E-2</v>
      </c>
      <c r="B47" s="119">
        <v>9</v>
      </c>
      <c r="C47" s="140" t="s">
        <v>520</v>
      </c>
      <c r="D47" s="141">
        <v>8.6956521739130405E-2</v>
      </c>
      <c r="E47" s="141">
        <v>9.375E-2</v>
      </c>
      <c r="F47" s="141">
        <v>3.8461538461538498E-2</v>
      </c>
      <c r="G47" s="141">
        <v>0.12987012987013</v>
      </c>
      <c r="H47" s="141">
        <v>0.123076923076923</v>
      </c>
      <c r="I47" s="141">
        <v>1.85185185185185E-2</v>
      </c>
      <c r="J47" s="141">
        <v>0.10344827586206901</v>
      </c>
      <c r="K47" s="148">
        <v>0.11111111111111099</v>
      </c>
      <c r="L47" s="148">
        <v>0.29166666666666702</v>
      </c>
    </row>
    <row r="48" spans="1:20">
      <c r="A48" s="21">
        <v>2.86855624068851E-2</v>
      </c>
      <c r="B48" s="119">
        <v>10</v>
      </c>
      <c r="C48" s="140" t="s">
        <v>521</v>
      </c>
      <c r="D48" s="141">
        <v>0.434782608695652</v>
      </c>
      <c r="E48" s="141">
        <v>0.59375</v>
      </c>
      <c r="F48" s="141">
        <v>0.57692307692307698</v>
      </c>
      <c r="G48" s="141">
        <v>0.38961038961039002</v>
      </c>
      <c r="H48" s="141">
        <v>0.56923076923076898</v>
      </c>
      <c r="I48" s="141">
        <v>0.66666666666666696</v>
      </c>
      <c r="J48" s="141">
        <v>0.51724137931034497</v>
      </c>
      <c r="K48" s="148">
        <v>0.52777777777777801</v>
      </c>
      <c r="L48" s="148">
        <v>0.29166666666666702</v>
      </c>
    </row>
    <row r="49" spans="1:20">
      <c r="A49" s="21">
        <v>0.166915905850132</v>
      </c>
      <c r="B49" s="119">
        <v>11</v>
      </c>
      <c r="C49" s="140" t="s">
        <v>522</v>
      </c>
      <c r="D49" s="141">
        <v>0.173913043478261</v>
      </c>
      <c r="E49" s="141">
        <v>0.21875</v>
      </c>
      <c r="F49" s="141">
        <v>0.19230769230769201</v>
      </c>
      <c r="G49" s="141">
        <v>0.11688311688311701</v>
      </c>
      <c r="H49" s="141">
        <v>0.21538461538461501</v>
      </c>
      <c r="I49" s="141">
        <v>0.203703703703704</v>
      </c>
      <c r="J49" s="141">
        <v>6.8965517241379296E-2</v>
      </c>
      <c r="K49" s="148">
        <v>0.11111111111111099</v>
      </c>
      <c r="L49" s="148">
        <v>8.3333333333333301E-2</v>
      </c>
      <c r="P49" s="449"/>
      <c r="Q49" s="449"/>
      <c r="R49" s="449"/>
      <c r="S49" s="449"/>
      <c r="T49" s="123"/>
    </row>
    <row r="50" spans="1:20">
      <c r="A50" s="21">
        <v>0.35224393977678098</v>
      </c>
      <c r="B50" s="119">
        <v>12</v>
      </c>
      <c r="C50" s="140" t="s">
        <v>285</v>
      </c>
      <c r="D50" s="141">
        <v>0</v>
      </c>
      <c r="E50" s="141">
        <v>0</v>
      </c>
      <c r="F50" s="141">
        <v>1.9230769230769201E-2</v>
      </c>
      <c r="G50" s="141">
        <v>0</v>
      </c>
      <c r="H50" s="141">
        <v>1.5384615384615399E-2</v>
      </c>
      <c r="I50" s="141">
        <v>0</v>
      </c>
      <c r="J50" s="141">
        <v>1.1494252873563199E-2</v>
      </c>
      <c r="K50" s="148">
        <v>5.5555555555555601E-2</v>
      </c>
      <c r="L50" s="148">
        <v>0</v>
      </c>
    </row>
    <row r="51" spans="1:20">
      <c r="A51" s="21">
        <v>0.35444539066145297</v>
      </c>
      <c r="B51" s="119">
        <v>13</v>
      </c>
      <c r="C51" s="140" t="s">
        <v>220</v>
      </c>
      <c r="D51" s="141">
        <v>0.13043478260869601</v>
      </c>
      <c r="E51" s="141">
        <v>6.25E-2</v>
      </c>
      <c r="F51" s="141">
        <v>9.6153846153846201E-2</v>
      </c>
      <c r="G51" s="141">
        <v>6.4935064935064901E-2</v>
      </c>
      <c r="H51" s="141">
        <v>1.5384615384615399E-2</v>
      </c>
      <c r="I51" s="141">
        <v>1.85185185185185E-2</v>
      </c>
      <c r="J51" s="141">
        <v>4.5977011494252901E-2</v>
      </c>
      <c r="K51" s="148">
        <v>5.5555555555555601E-2</v>
      </c>
      <c r="L51" s="148">
        <v>0</v>
      </c>
    </row>
    <row r="52" spans="1:20">
      <c r="A52" s="21">
        <v>0.52658071063325496</v>
      </c>
      <c r="B52" s="119">
        <v>14</v>
      </c>
      <c r="C52" s="140" t="s">
        <v>112</v>
      </c>
      <c r="D52" s="141">
        <v>0</v>
      </c>
      <c r="E52" s="141">
        <v>0</v>
      </c>
      <c r="F52" s="141">
        <v>0</v>
      </c>
      <c r="G52" s="141">
        <v>1.2987012987013E-2</v>
      </c>
      <c r="H52" s="141">
        <v>1.5384615384615399E-2</v>
      </c>
      <c r="I52" s="141">
        <v>0</v>
      </c>
      <c r="J52" s="141">
        <v>0</v>
      </c>
      <c r="K52" s="148">
        <v>0</v>
      </c>
      <c r="L52" s="148">
        <v>0</v>
      </c>
    </row>
    <row r="53" spans="1:20">
      <c r="A53" s="21">
        <v>0.25606372948263101</v>
      </c>
      <c r="B53" s="119">
        <v>15</v>
      </c>
      <c r="C53" s="140" t="s">
        <v>100</v>
      </c>
      <c r="D53" s="141">
        <v>8.6956521739130405E-2</v>
      </c>
      <c r="E53" s="141">
        <v>0</v>
      </c>
      <c r="F53" s="141">
        <v>5.7692307692307702E-2</v>
      </c>
      <c r="G53" s="141">
        <v>6.4935064935064901E-2</v>
      </c>
      <c r="H53" s="141">
        <v>0</v>
      </c>
      <c r="I53" s="141">
        <v>1.85185185185185E-2</v>
      </c>
      <c r="J53" s="141">
        <v>3.4482758620689703E-2</v>
      </c>
      <c r="K53" s="148">
        <v>2.7777777777777801E-2</v>
      </c>
      <c r="L53" s="148">
        <v>0</v>
      </c>
    </row>
    <row r="54" spans="1:20">
      <c r="A54" s="21">
        <v>3.2425210657659603E-2</v>
      </c>
      <c r="B54" s="119">
        <v>16</v>
      </c>
      <c r="C54" s="140" t="s">
        <v>523</v>
      </c>
      <c r="D54" s="141">
        <v>0.13043478260869601</v>
      </c>
      <c r="E54" s="141">
        <v>6.25E-2</v>
      </c>
      <c r="F54" s="141">
        <v>3.8461538461538498E-2</v>
      </c>
      <c r="G54" s="141">
        <v>0.168831168831169</v>
      </c>
      <c r="H54" s="141">
        <v>0.16923076923076899</v>
      </c>
      <c r="I54" s="141">
        <v>0.22222222222222199</v>
      </c>
      <c r="J54" s="141">
        <v>5.7471264367816098E-2</v>
      </c>
      <c r="K54" s="148">
        <v>0.13888888888888901</v>
      </c>
      <c r="L54" s="148">
        <v>8.3333333333333301E-2</v>
      </c>
    </row>
    <row r="55" spans="1:20">
      <c r="A55" s="21"/>
      <c r="B55" s="119">
        <v>17</v>
      </c>
      <c r="C55" s="140" t="s">
        <v>287</v>
      </c>
      <c r="D55" s="141">
        <v>0</v>
      </c>
      <c r="E55" s="141">
        <v>0</v>
      </c>
      <c r="F55" s="141">
        <v>0</v>
      </c>
      <c r="G55" s="141">
        <v>0</v>
      </c>
      <c r="H55" s="141">
        <v>0</v>
      </c>
      <c r="I55" s="141">
        <v>0</v>
      </c>
      <c r="J55" s="141">
        <v>0</v>
      </c>
      <c r="K55" s="141">
        <v>0</v>
      </c>
      <c r="L55" s="141">
        <v>0</v>
      </c>
    </row>
    <row r="56" spans="1:20">
      <c r="A56" s="21">
        <v>0.58235673302236102</v>
      </c>
      <c r="B56" s="119">
        <v>18</v>
      </c>
      <c r="C56" s="140" t="s">
        <v>524</v>
      </c>
      <c r="D56" s="141">
        <v>8.6956521739130405E-2</v>
      </c>
      <c r="E56" s="141">
        <v>0</v>
      </c>
      <c r="F56" s="141">
        <v>7.69230769230769E-2</v>
      </c>
      <c r="G56" s="141">
        <v>3.8961038961039002E-2</v>
      </c>
      <c r="H56" s="141">
        <v>4.6153846153846198E-2</v>
      </c>
      <c r="I56" s="141">
        <v>3.7037037037037E-2</v>
      </c>
      <c r="J56" s="141">
        <v>8.04597701149425E-2</v>
      </c>
      <c r="K56" s="148">
        <v>2.7777777777777801E-2</v>
      </c>
      <c r="L56" s="148">
        <v>0.125</v>
      </c>
    </row>
    <row r="57" spans="1:20">
      <c r="A57" s="21">
        <v>0.68760194665556595</v>
      </c>
      <c r="B57" s="119">
        <v>19</v>
      </c>
      <c r="C57" s="140" t="s">
        <v>280</v>
      </c>
      <c r="D57" s="141">
        <v>0</v>
      </c>
      <c r="E57" s="141">
        <v>0</v>
      </c>
      <c r="F57" s="141">
        <v>3.8461538461538498E-2</v>
      </c>
      <c r="G57" s="141">
        <v>3.8961038961039002E-2</v>
      </c>
      <c r="H57" s="141">
        <v>4.6153846153846198E-2</v>
      </c>
      <c r="I57" s="141">
        <v>1.85185185185185E-2</v>
      </c>
      <c r="J57" s="141">
        <v>1.1494252873563199E-2</v>
      </c>
      <c r="K57" s="148">
        <v>0</v>
      </c>
      <c r="L57" s="148">
        <v>4.1666666666666699E-2</v>
      </c>
    </row>
    <row r="58" spans="1:20">
      <c r="A58" s="21">
        <v>1.10857826165038E-2</v>
      </c>
      <c r="B58" s="119">
        <v>20</v>
      </c>
      <c r="C58" s="140" t="s">
        <v>525</v>
      </c>
      <c r="D58" s="141">
        <v>4.3478260869565202E-2</v>
      </c>
      <c r="E58" s="141">
        <v>3.125E-2</v>
      </c>
      <c r="F58" s="141">
        <v>0</v>
      </c>
      <c r="G58" s="141">
        <v>0</v>
      </c>
      <c r="H58" s="141">
        <v>0</v>
      </c>
      <c r="I58" s="141">
        <v>0</v>
      </c>
      <c r="J58" s="141">
        <v>2.2988505747126398E-2</v>
      </c>
      <c r="K58" s="148">
        <v>0.11111111111111099</v>
      </c>
      <c r="L58" s="148">
        <v>4.1666666666666699E-2</v>
      </c>
    </row>
    <row r="59" spans="1:20">
      <c r="A59" s="21">
        <v>0.69130939217582199</v>
      </c>
      <c r="B59" s="119">
        <v>21</v>
      </c>
      <c r="C59" s="140" t="s">
        <v>283</v>
      </c>
      <c r="D59" s="141">
        <v>0</v>
      </c>
      <c r="E59" s="141">
        <v>0</v>
      </c>
      <c r="F59" s="141">
        <v>0</v>
      </c>
      <c r="G59" s="141">
        <v>1.2987012987013E-2</v>
      </c>
      <c r="H59" s="141">
        <v>3.0769230769230799E-2</v>
      </c>
      <c r="I59" s="141">
        <v>1.85185185185185E-2</v>
      </c>
      <c r="J59" s="141">
        <v>0</v>
      </c>
      <c r="K59" s="148">
        <v>2.7777777777777801E-2</v>
      </c>
      <c r="L59" s="148">
        <v>0</v>
      </c>
    </row>
    <row r="60" spans="1:20">
      <c r="A60" s="21">
        <v>0.38318470621845402</v>
      </c>
      <c r="B60" s="119">
        <v>22</v>
      </c>
      <c r="C60" s="140" t="s">
        <v>102</v>
      </c>
      <c r="D60" s="141">
        <v>4.3478260869565202E-2</v>
      </c>
      <c r="E60" s="141">
        <v>0</v>
      </c>
      <c r="F60" s="141">
        <v>9.6153846153846201E-2</v>
      </c>
      <c r="G60" s="141">
        <v>0.11688311688311701</v>
      </c>
      <c r="H60" s="141">
        <v>4.6153846153846198E-2</v>
      </c>
      <c r="I60" s="141">
        <v>9.2592592592592601E-2</v>
      </c>
      <c r="J60" s="141">
        <v>6.8965517241379296E-2</v>
      </c>
      <c r="K60" s="148">
        <v>5.5555555555555601E-2</v>
      </c>
      <c r="L60" s="148">
        <v>4.1666666666666699E-2</v>
      </c>
    </row>
    <row r="61" spans="1:20">
      <c r="A61" s="21">
        <v>0.69459535830261898</v>
      </c>
      <c r="B61" s="119">
        <v>23</v>
      </c>
      <c r="C61" s="140" t="s">
        <v>147</v>
      </c>
      <c r="D61" s="141">
        <v>0.217391304347826</v>
      </c>
      <c r="E61" s="141">
        <v>0.21875</v>
      </c>
      <c r="F61" s="141">
        <v>0.28846153846153799</v>
      </c>
      <c r="G61" s="141">
        <v>0.337662337662338</v>
      </c>
      <c r="H61" s="141">
        <v>0.29230769230769199</v>
      </c>
      <c r="I61" s="141">
        <v>0.27777777777777801</v>
      </c>
      <c r="J61" s="141">
        <v>0.36781609195402298</v>
      </c>
      <c r="K61" s="148">
        <v>0.22222222222222199</v>
      </c>
      <c r="L61" s="148">
        <v>0.33333333333333298</v>
      </c>
    </row>
    <row r="62" spans="1:20">
      <c r="A62" s="21">
        <v>9.6261858622822407E-6</v>
      </c>
      <c r="B62" s="119">
        <v>24</v>
      </c>
      <c r="C62" s="140" t="s">
        <v>526</v>
      </c>
      <c r="D62" s="141">
        <v>0</v>
      </c>
      <c r="E62" s="141">
        <v>0</v>
      </c>
      <c r="F62" s="141">
        <v>1.9230769230769201E-2</v>
      </c>
      <c r="G62" s="141">
        <v>0</v>
      </c>
      <c r="H62" s="141">
        <v>1.5384615384615399E-2</v>
      </c>
      <c r="I62" s="141">
        <v>0.12962962962963001</v>
      </c>
      <c r="J62" s="141">
        <v>0.160919540229885</v>
      </c>
      <c r="K62" s="148">
        <v>2.7777777777777801E-2</v>
      </c>
      <c r="L62" s="148">
        <v>0.125</v>
      </c>
    </row>
    <row r="63" spans="1:20">
      <c r="A63" s="21">
        <v>0.54645425535972303</v>
      </c>
      <c r="B63" s="119">
        <v>25</v>
      </c>
      <c r="C63" s="140" t="s">
        <v>282</v>
      </c>
      <c r="D63" s="141">
        <v>0</v>
      </c>
      <c r="E63" s="141">
        <v>0</v>
      </c>
      <c r="F63" s="141">
        <v>0</v>
      </c>
      <c r="G63" s="141">
        <v>0</v>
      </c>
      <c r="H63" s="141">
        <v>3.0769230769230799E-2</v>
      </c>
      <c r="I63" s="141">
        <v>0</v>
      </c>
      <c r="J63" s="141">
        <v>2.2988505747126398E-2</v>
      </c>
      <c r="K63" s="148">
        <v>2.7777777777777801E-2</v>
      </c>
      <c r="L63" s="148">
        <v>4.1666666666666699E-2</v>
      </c>
    </row>
    <row r="64" spans="1:20">
      <c r="A64" s="21">
        <v>0.84279092725776705</v>
      </c>
      <c r="B64" s="119">
        <v>26</v>
      </c>
      <c r="C64" s="140" t="s">
        <v>527</v>
      </c>
      <c r="D64" s="141">
        <v>0</v>
      </c>
      <c r="E64" s="141">
        <v>0</v>
      </c>
      <c r="F64" s="141">
        <v>1.9230769230769201E-2</v>
      </c>
      <c r="G64" s="141">
        <v>3.8961038961039002E-2</v>
      </c>
      <c r="H64" s="141">
        <v>3.0769230769230799E-2</v>
      </c>
      <c r="I64" s="141">
        <v>0</v>
      </c>
      <c r="J64" s="141">
        <v>2.2988505747126398E-2</v>
      </c>
      <c r="K64" s="148">
        <v>2.7777777777777801E-2</v>
      </c>
      <c r="L64" s="148">
        <v>4.1666666666666699E-2</v>
      </c>
    </row>
    <row r="65" spans="1:12">
      <c r="A65" s="21">
        <v>0.59281649470498299</v>
      </c>
      <c r="B65" s="119">
        <v>27</v>
      </c>
      <c r="C65" s="140" t="s">
        <v>114</v>
      </c>
      <c r="D65" s="141">
        <v>0</v>
      </c>
      <c r="E65" s="141">
        <v>3.125E-2</v>
      </c>
      <c r="F65" s="141">
        <v>1.9230769230769201E-2</v>
      </c>
      <c r="G65" s="141">
        <v>0</v>
      </c>
      <c r="H65" s="141">
        <v>1.5384615384615399E-2</v>
      </c>
      <c r="I65" s="141">
        <v>0</v>
      </c>
      <c r="J65" s="141">
        <v>3.4482758620689703E-2</v>
      </c>
      <c r="K65" s="148">
        <v>0</v>
      </c>
      <c r="L65" s="148">
        <v>0</v>
      </c>
    </row>
    <row r="66" spans="1:12">
      <c r="A66" s="21">
        <v>0.18699965467260701</v>
      </c>
      <c r="B66" s="119">
        <v>28</v>
      </c>
      <c r="C66" s="140" t="s">
        <v>197</v>
      </c>
      <c r="D66" s="141">
        <v>4.3478260869565202E-2</v>
      </c>
      <c r="E66" s="141">
        <v>6.25E-2</v>
      </c>
      <c r="F66" s="141">
        <v>0.15384615384615399</v>
      </c>
      <c r="G66" s="141">
        <v>0.168831168831169</v>
      </c>
      <c r="H66" s="141">
        <v>0.138461538461538</v>
      </c>
      <c r="I66" s="141">
        <v>7.4074074074074098E-2</v>
      </c>
      <c r="J66" s="141">
        <v>6.8965517241379296E-2</v>
      </c>
      <c r="K66" s="148">
        <v>0.16666666666666699</v>
      </c>
      <c r="L66" s="148">
        <v>0</v>
      </c>
    </row>
    <row r="67" spans="1:12">
      <c r="A67" s="21">
        <v>0.50440296828369702</v>
      </c>
      <c r="B67" s="119">
        <v>29</v>
      </c>
      <c r="C67" s="140" t="s">
        <v>183</v>
      </c>
      <c r="D67" s="141">
        <v>4.3478260869565202E-2</v>
      </c>
      <c r="E67" s="141">
        <v>3.125E-2</v>
      </c>
      <c r="F67" s="141">
        <v>1.9230769230769201E-2</v>
      </c>
      <c r="G67" s="141">
        <v>6.4935064935064901E-2</v>
      </c>
      <c r="H67" s="141">
        <v>6.15384615384615E-2</v>
      </c>
      <c r="I67" s="141">
        <v>7.4074074074074098E-2</v>
      </c>
      <c r="J67" s="141">
        <v>1.1494252873563199E-2</v>
      </c>
      <c r="K67" s="148">
        <v>0</v>
      </c>
      <c r="L67" s="148">
        <v>4.1666666666666699E-2</v>
      </c>
    </row>
    <row r="68" spans="1:12" ht="15" thickBot="1">
      <c r="A68" s="21">
        <v>0.10607334659684201</v>
      </c>
      <c r="B68" s="119">
        <v>30</v>
      </c>
      <c r="C68" s="140" t="s">
        <v>277</v>
      </c>
      <c r="D68" s="143">
        <v>0</v>
      </c>
      <c r="E68" s="143">
        <v>0</v>
      </c>
      <c r="F68" s="143">
        <v>7.69230769230769E-2</v>
      </c>
      <c r="G68" s="143">
        <v>0</v>
      </c>
      <c r="H68" s="143">
        <v>4.6153846153846198E-2</v>
      </c>
      <c r="I68" s="143">
        <v>3.7037037037037E-2</v>
      </c>
      <c r="J68" s="143">
        <v>3.4482758620689703E-2</v>
      </c>
      <c r="K68" s="149">
        <v>5.5555555555555601E-2</v>
      </c>
      <c r="L68" s="149">
        <v>0.125</v>
      </c>
    </row>
    <row r="69" spans="1:12">
      <c r="A69" s="373"/>
      <c r="C69" s="136" t="s">
        <v>514</v>
      </c>
      <c r="D69" s="152"/>
      <c r="E69" s="152"/>
    </row>
    <row r="70" spans="1:12">
      <c r="A70" s="373"/>
      <c r="C70" s="136"/>
      <c r="D70" s="152"/>
      <c r="E70" s="152"/>
    </row>
    <row r="71" spans="1:12">
      <c r="A71" s="373"/>
      <c r="C71" s="136"/>
      <c r="D71" s="152"/>
      <c r="E71" s="152"/>
    </row>
    <row r="72" spans="1:12" ht="15" thickBot="1">
      <c r="A72" s="373"/>
      <c r="C72" s="216" t="s">
        <v>528</v>
      </c>
      <c r="D72" s="151"/>
      <c r="E72" s="151"/>
    </row>
    <row r="73" spans="1:12" ht="36.950000000000003" thickBot="1">
      <c r="A73" s="303" t="s">
        <v>509</v>
      </c>
      <c r="C73" s="126" t="s">
        <v>502</v>
      </c>
      <c r="D73" s="127" t="s">
        <v>492</v>
      </c>
      <c r="E73" s="127" t="s">
        <v>493</v>
      </c>
      <c r="F73" s="128" t="s">
        <v>494</v>
      </c>
      <c r="G73" s="127" t="s">
        <v>495</v>
      </c>
      <c r="H73" s="127" t="s">
        <v>503</v>
      </c>
      <c r="I73" s="128" t="s">
        <v>504</v>
      </c>
      <c r="J73" s="128" t="s">
        <v>498</v>
      </c>
      <c r="K73" s="211" t="s">
        <v>499</v>
      </c>
      <c r="L73" s="129" t="s">
        <v>234</v>
      </c>
    </row>
    <row r="74" spans="1:12">
      <c r="A74" s="21">
        <v>0.91517613081270099</v>
      </c>
      <c r="B74" s="119">
        <v>1</v>
      </c>
      <c r="C74" s="154" t="s">
        <v>100</v>
      </c>
      <c r="D74" s="138">
        <v>4.3478260869565202E-2</v>
      </c>
      <c r="E74" s="138">
        <v>6.25E-2</v>
      </c>
      <c r="F74" s="138">
        <v>5.7692307692307702E-2</v>
      </c>
      <c r="G74" s="138">
        <v>7.7922077922077906E-2</v>
      </c>
      <c r="H74" s="138">
        <v>1.5384615384615399E-2</v>
      </c>
      <c r="I74" s="138">
        <v>3.5714285714285698E-2</v>
      </c>
      <c r="J74" s="138">
        <v>5.7471264367816098E-2</v>
      </c>
      <c r="K74" s="147">
        <v>2.7777777777777801E-2</v>
      </c>
      <c r="L74" s="147">
        <v>4.1666666666666699E-2</v>
      </c>
    </row>
    <row r="75" spans="1:12">
      <c r="A75" s="21">
        <v>0.94713509715361799</v>
      </c>
      <c r="B75" s="119">
        <v>2</v>
      </c>
      <c r="C75" s="154" t="s">
        <v>183</v>
      </c>
      <c r="D75" s="138">
        <v>0.30434782608695699</v>
      </c>
      <c r="E75" s="138">
        <v>0.21875</v>
      </c>
      <c r="F75" s="138">
        <v>0.17307692307692299</v>
      </c>
      <c r="G75" s="138">
        <v>0.246753246753247</v>
      </c>
      <c r="H75" s="138">
        <v>0.230769230769231</v>
      </c>
      <c r="I75" s="138">
        <v>0.28571428571428598</v>
      </c>
      <c r="J75" s="138">
        <v>0.24137931034482801</v>
      </c>
      <c r="K75" s="147">
        <v>0.25</v>
      </c>
      <c r="L75" s="147">
        <v>0.16666666666666699</v>
      </c>
    </row>
    <row r="76" spans="1:12">
      <c r="A76" s="21">
        <v>0.33826070392000801</v>
      </c>
      <c r="B76" s="119">
        <v>3</v>
      </c>
      <c r="C76" s="154" t="s">
        <v>277</v>
      </c>
      <c r="D76" s="138">
        <v>0</v>
      </c>
      <c r="E76" s="138">
        <v>6.25E-2</v>
      </c>
      <c r="F76" s="138">
        <v>1.9230769230769201E-2</v>
      </c>
      <c r="G76" s="138">
        <v>2.5974025974026E-2</v>
      </c>
      <c r="H76" s="138">
        <v>6.15384615384615E-2</v>
      </c>
      <c r="I76" s="138">
        <v>1.7857142857142901E-2</v>
      </c>
      <c r="J76" s="138">
        <v>8.04597701149425E-2</v>
      </c>
      <c r="K76" s="147">
        <v>2.7777777777777801E-2</v>
      </c>
      <c r="L76" s="147">
        <v>0</v>
      </c>
    </row>
    <row r="77" spans="1:12">
      <c r="A77" s="21">
        <v>0.49491160866392497</v>
      </c>
      <c r="B77" s="119">
        <v>4</v>
      </c>
      <c r="C77" s="154" t="s">
        <v>194</v>
      </c>
      <c r="D77" s="138">
        <v>0.26086956521739102</v>
      </c>
      <c r="E77" s="138">
        <v>0.25</v>
      </c>
      <c r="F77" s="138">
        <v>0.230769230769231</v>
      </c>
      <c r="G77" s="138">
        <v>0.246753246753247</v>
      </c>
      <c r="H77" s="138">
        <v>0.18461538461538499</v>
      </c>
      <c r="I77" s="138">
        <v>0.160714285714286</v>
      </c>
      <c r="J77" s="138">
        <v>0.13793103448275901</v>
      </c>
      <c r="K77" s="147">
        <v>8.3333333333333301E-2</v>
      </c>
      <c r="L77" s="147">
        <v>0.16666666666666699</v>
      </c>
    </row>
    <row r="78" spans="1:12">
      <c r="A78" s="21">
        <v>0.47475284596289702</v>
      </c>
      <c r="B78" s="119">
        <v>5</v>
      </c>
      <c r="C78" s="154" t="s">
        <v>287</v>
      </c>
      <c r="D78" s="138">
        <v>0</v>
      </c>
      <c r="E78" s="138">
        <v>0</v>
      </c>
      <c r="F78" s="138">
        <v>0</v>
      </c>
      <c r="G78" s="138">
        <v>0</v>
      </c>
      <c r="H78" s="138">
        <v>3.0769230769230799E-2</v>
      </c>
      <c r="I78" s="138">
        <v>0</v>
      </c>
      <c r="J78" s="138">
        <v>1.1494252873563199E-2</v>
      </c>
      <c r="K78" s="147">
        <v>0</v>
      </c>
      <c r="L78" s="147">
        <v>0</v>
      </c>
    </row>
    <row r="79" spans="1:12">
      <c r="A79" s="21">
        <v>0.41903854210781999</v>
      </c>
      <c r="B79" s="119">
        <v>6</v>
      </c>
      <c r="C79" s="154" t="s">
        <v>245</v>
      </c>
      <c r="D79" s="138">
        <v>0.217391304347826</v>
      </c>
      <c r="E79" s="138">
        <v>0.125</v>
      </c>
      <c r="F79" s="138">
        <v>7.69230769230769E-2</v>
      </c>
      <c r="G79" s="138">
        <v>0.103896103896104</v>
      </c>
      <c r="H79" s="138">
        <v>0.123076923076923</v>
      </c>
      <c r="I79" s="138">
        <v>0.107142857142857</v>
      </c>
      <c r="J79" s="138">
        <v>6.8965517241379296E-2</v>
      </c>
      <c r="K79" s="147">
        <v>5.5555555555555601E-2</v>
      </c>
      <c r="L79" s="147">
        <v>8.3333333333333301E-2</v>
      </c>
    </row>
    <row r="80" spans="1:12">
      <c r="A80" s="21">
        <v>3.05814473414894E-2</v>
      </c>
      <c r="B80" s="119">
        <v>7</v>
      </c>
      <c r="C80" s="154" t="s">
        <v>529</v>
      </c>
      <c r="D80" s="138">
        <v>4.3478260869565202E-2</v>
      </c>
      <c r="E80" s="138">
        <v>3.125E-2</v>
      </c>
      <c r="F80" s="138">
        <v>9.6153846153846201E-2</v>
      </c>
      <c r="G80" s="138">
        <v>1.2987012987013E-2</v>
      </c>
      <c r="H80" s="138">
        <v>0</v>
      </c>
      <c r="I80" s="138">
        <v>3.5714285714285698E-2</v>
      </c>
      <c r="J80" s="138">
        <v>0</v>
      </c>
      <c r="K80" s="147">
        <v>2.7777777777777801E-2</v>
      </c>
      <c r="L80" s="147">
        <v>0</v>
      </c>
    </row>
    <row r="81" spans="1:12">
      <c r="A81" s="21">
        <v>0.52203006762582305</v>
      </c>
      <c r="B81" s="119">
        <v>8</v>
      </c>
      <c r="C81" s="154" t="s">
        <v>283</v>
      </c>
      <c r="D81" s="138">
        <v>0</v>
      </c>
      <c r="E81" s="138">
        <v>0</v>
      </c>
      <c r="F81" s="138">
        <v>3.8461538461538498E-2</v>
      </c>
      <c r="G81" s="138">
        <v>2.5974025974026E-2</v>
      </c>
      <c r="H81" s="138">
        <v>0</v>
      </c>
      <c r="I81" s="138">
        <v>1.7857142857142901E-2</v>
      </c>
      <c r="J81" s="138">
        <v>1.1494252873563199E-2</v>
      </c>
      <c r="K81" s="147">
        <v>5.5555555555555601E-2</v>
      </c>
      <c r="L81" s="147">
        <v>0</v>
      </c>
    </row>
    <row r="82" spans="1:12">
      <c r="A82" s="21">
        <v>0.716714891370832</v>
      </c>
      <c r="B82" s="119">
        <v>9</v>
      </c>
      <c r="C82" s="154" t="s">
        <v>95</v>
      </c>
      <c r="D82" s="138">
        <v>8.6956521739130405E-2</v>
      </c>
      <c r="E82" s="138">
        <v>0.125</v>
      </c>
      <c r="F82" s="138">
        <v>9.6153846153846201E-2</v>
      </c>
      <c r="G82" s="138">
        <v>5.1948051948052E-2</v>
      </c>
      <c r="H82" s="138">
        <v>0.123076923076923</v>
      </c>
      <c r="I82" s="138">
        <v>8.9285714285714302E-2</v>
      </c>
      <c r="J82" s="138">
        <v>0.10344827586206901</v>
      </c>
      <c r="K82" s="147">
        <v>5.5555555555555601E-2</v>
      </c>
      <c r="L82" s="147">
        <v>0</v>
      </c>
    </row>
    <row r="83" spans="1:12">
      <c r="A83" s="21">
        <v>0.24282257930763701</v>
      </c>
      <c r="B83" s="119">
        <v>10</v>
      </c>
      <c r="C83" s="154" t="s">
        <v>147</v>
      </c>
      <c r="D83" s="138">
        <v>0.65217391304347805</v>
      </c>
      <c r="E83" s="138">
        <v>0.5</v>
      </c>
      <c r="F83" s="138">
        <v>0.51923076923076905</v>
      </c>
      <c r="G83" s="138">
        <v>0.62337662337662303</v>
      </c>
      <c r="H83" s="138">
        <v>0.58461538461538498</v>
      </c>
      <c r="I83" s="138">
        <v>0.42857142857142899</v>
      </c>
      <c r="J83" s="138">
        <v>0.59770114942528696</v>
      </c>
      <c r="K83" s="147">
        <v>0.61111111111111105</v>
      </c>
      <c r="L83" s="147">
        <v>0.75</v>
      </c>
    </row>
    <row r="84" spans="1:12">
      <c r="A84" s="21">
        <v>4.9674821201289003E-5</v>
      </c>
      <c r="B84" s="119">
        <v>11</v>
      </c>
      <c r="C84" s="154" t="s">
        <v>526</v>
      </c>
      <c r="D84" s="138">
        <v>0</v>
      </c>
      <c r="E84" s="138">
        <v>3.125E-2</v>
      </c>
      <c r="F84" s="138">
        <v>1.9230769230769201E-2</v>
      </c>
      <c r="G84" s="138">
        <v>6.4935064935064901E-2</v>
      </c>
      <c r="H84" s="138">
        <v>1.5384615384615399E-2</v>
      </c>
      <c r="I84" s="138">
        <v>0.17857142857142899</v>
      </c>
      <c r="J84" s="138">
        <v>0.13793103448275901</v>
      </c>
      <c r="K84" s="147">
        <v>5.5555555555555601E-2</v>
      </c>
      <c r="L84" s="147">
        <v>0.29166666666666702</v>
      </c>
    </row>
    <row r="85" spans="1:12">
      <c r="A85" s="21">
        <v>0.43236323780576402</v>
      </c>
      <c r="B85" s="119">
        <v>12</v>
      </c>
      <c r="C85" s="154" t="s">
        <v>282</v>
      </c>
      <c r="D85" s="138">
        <v>4.3478260869565202E-2</v>
      </c>
      <c r="E85" s="138">
        <v>0</v>
      </c>
      <c r="F85" s="138">
        <v>1.9230769230769201E-2</v>
      </c>
      <c r="G85" s="138">
        <v>0</v>
      </c>
      <c r="H85" s="138">
        <v>3.0769230769230799E-2</v>
      </c>
      <c r="I85" s="138">
        <v>0</v>
      </c>
      <c r="J85" s="138">
        <v>3.4482758620689703E-2</v>
      </c>
      <c r="K85" s="147">
        <v>5.5555555555555601E-2</v>
      </c>
      <c r="L85" s="147">
        <v>0</v>
      </c>
    </row>
    <row r="86" spans="1:12">
      <c r="A86" s="21">
        <v>1.3316608872825E-2</v>
      </c>
      <c r="B86" s="119">
        <v>13</v>
      </c>
      <c r="C86" s="154" t="s">
        <v>530</v>
      </c>
      <c r="D86" s="138">
        <v>0</v>
      </c>
      <c r="E86" s="138">
        <v>0</v>
      </c>
      <c r="F86" s="138">
        <v>0</v>
      </c>
      <c r="G86" s="138">
        <v>0</v>
      </c>
      <c r="H86" s="138">
        <v>0</v>
      </c>
      <c r="I86" s="138">
        <v>0</v>
      </c>
      <c r="J86" s="138">
        <v>1.1494252873563199E-2</v>
      </c>
      <c r="K86" s="147">
        <v>2.7777777777777801E-2</v>
      </c>
      <c r="L86" s="147">
        <v>0</v>
      </c>
    </row>
    <row r="87" spans="1:12">
      <c r="A87" s="21">
        <v>0.35781485938737101</v>
      </c>
      <c r="B87" s="119">
        <v>14</v>
      </c>
      <c r="C87" s="154" t="s">
        <v>237</v>
      </c>
      <c r="D87" s="138">
        <v>0.13043478260869601</v>
      </c>
      <c r="E87" s="138">
        <v>0</v>
      </c>
      <c r="F87" s="138">
        <v>9.6153846153846201E-2</v>
      </c>
      <c r="G87" s="138">
        <v>0.12987012987013</v>
      </c>
      <c r="H87" s="138">
        <v>7.69230769230769E-2</v>
      </c>
      <c r="I87" s="138">
        <v>0.107142857142857</v>
      </c>
      <c r="J87" s="138">
        <v>0.13793103448275901</v>
      </c>
      <c r="K87" s="147">
        <v>8.3333333333333301E-2</v>
      </c>
      <c r="L87" s="147">
        <v>4.1666666666666699E-2</v>
      </c>
    </row>
    <row r="88" spans="1:12">
      <c r="A88" s="21">
        <v>0.32499234998085802</v>
      </c>
      <c r="B88" s="119">
        <v>15</v>
      </c>
      <c r="C88" s="154" t="s">
        <v>112</v>
      </c>
      <c r="D88" s="138">
        <v>0.13043478260869601</v>
      </c>
      <c r="E88" s="138">
        <v>6.25E-2</v>
      </c>
      <c r="F88" s="138">
        <v>1.9230769230769201E-2</v>
      </c>
      <c r="G88" s="138">
        <v>2.5974025974026E-2</v>
      </c>
      <c r="H88" s="138">
        <v>1.5384615384615399E-2</v>
      </c>
      <c r="I88" s="138">
        <v>1.7857142857142901E-2</v>
      </c>
      <c r="J88" s="138">
        <v>4.5977011494252901E-2</v>
      </c>
      <c r="K88" s="147">
        <v>2.7777777777777801E-2</v>
      </c>
      <c r="L88" s="147">
        <v>4.1666666666666699E-2</v>
      </c>
    </row>
    <row r="89" spans="1:12">
      <c r="A89" s="21">
        <v>0.94218893442658602</v>
      </c>
      <c r="B89" s="119">
        <v>16</v>
      </c>
      <c r="C89" s="154" t="s">
        <v>270</v>
      </c>
      <c r="D89" s="138">
        <v>4.3478260869565202E-2</v>
      </c>
      <c r="E89" s="138">
        <v>6.25E-2</v>
      </c>
      <c r="F89" s="138">
        <v>3.8461538461538498E-2</v>
      </c>
      <c r="G89" s="138">
        <v>6.4935064935064901E-2</v>
      </c>
      <c r="H89" s="138">
        <v>6.15384615384615E-2</v>
      </c>
      <c r="I89" s="138">
        <v>3.5714285714285698E-2</v>
      </c>
      <c r="J89" s="138">
        <v>5.7471264367816098E-2</v>
      </c>
      <c r="K89" s="147">
        <v>8.3333333333333301E-2</v>
      </c>
      <c r="L89" s="147">
        <v>0.125</v>
      </c>
    </row>
    <row r="90" spans="1:12">
      <c r="A90" s="21">
        <v>0.68064644785227502</v>
      </c>
      <c r="B90" s="119">
        <v>17</v>
      </c>
      <c r="C90" s="154" t="s">
        <v>281</v>
      </c>
      <c r="D90" s="138">
        <v>4.3478260869565202E-2</v>
      </c>
      <c r="E90" s="138">
        <v>0</v>
      </c>
      <c r="F90" s="138">
        <v>1.9230769230769201E-2</v>
      </c>
      <c r="G90" s="138">
        <v>5.1948051948052E-2</v>
      </c>
      <c r="H90" s="138">
        <v>0</v>
      </c>
      <c r="I90" s="138">
        <v>1.7857142857142901E-2</v>
      </c>
      <c r="J90" s="138">
        <v>2.2988505747126398E-2</v>
      </c>
      <c r="K90" s="147">
        <v>2.7777777777777801E-2</v>
      </c>
      <c r="L90" s="147">
        <v>4.1666666666666699E-2</v>
      </c>
    </row>
    <row r="91" spans="1:12">
      <c r="A91" s="21">
        <v>0.87440905600043495</v>
      </c>
      <c r="B91" s="119">
        <v>18</v>
      </c>
      <c r="C91" s="154" t="s">
        <v>172</v>
      </c>
      <c r="D91" s="138">
        <v>8.6956521739130405E-2</v>
      </c>
      <c r="E91" s="138">
        <v>9.375E-2</v>
      </c>
      <c r="F91" s="138">
        <v>9.6153846153846201E-2</v>
      </c>
      <c r="G91" s="138">
        <v>9.0909090909090898E-2</v>
      </c>
      <c r="H91" s="138">
        <v>6.15384615384615E-2</v>
      </c>
      <c r="I91" s="138">
        <v>3.5714285714285698E-2</v>
      </c>
      <c r="J91" s="138">
        <v>0.126436781609195</v>
      </c>
      <c r="K91" s="147">
        <v>8.3333333333333301E-2</v>
      </c>
      <c r="L91" s="147">
        <v>0.125</v>
      </c>
    </row>
    <row r="92" spans="1:12">
      <c r="A92" s="21">
        <v>0.60240898407741394</v>
      </c>
      <c r="B92" s="119">
        <v>19</v>
      </c>
      <c r="C92" s="154" t="s">
        <v>288</v>
      </c>
      <c r="D92" s="138">
        <v>0</v>
      </c>
      <c r="E92" s="138">
        <v>0</v>
      </c>
      <c r="F92" s="138">
        <v>0</v>
      </c>
      <c r="G92" s="138">
        <v>0</v>
      </c>
      <c r="H92" s="138">
        <v>0</v>
      </c>
      <c r="I92" s="138">
        <v>0</v>
      </c>
      <c r="J92" s="138">
        <v>1.1494252873563199E-2</v>
      </c>
      <c r="K92" s="147">
        <v>2.7777777777777801E-2</v>
      </c>
      <c r="L92" s="147">
        <v>0</v>
      </c>
    </row>
    <row r="93" spans="1:12">
      <c r="A93" s="21">
        <v>3.6822530258777901E-2</v>
      </c>
      <c r="B93" s="119">
        <v>20</v>
      </c>
      <c r="C93" s="154" t="s">
        <v>531</v>
      </c>
      <c r="D93" s="138">
        <v>0.26086956521739102</v>
      </c>
      <c r="E93" s="138">
        <v>0.375</v>
      </c>
      <c r="F93" s="138">
        <v>0.230769230769231</v>
      </c>
      <c r="G93" s="138">
        <v>0.31168831168831201</v>
      </c>
      <c r="H93" s="138">
        <v>0.44615384615384601</v>
      </c>
      <c r="I93" s="138">
        <v>0.42857142857142899</v>
      </c>
      <c r="J93" s="138">
        <v>0.44827586206896602</v>
      </c>
      <c r="K93" s="147">
        <v>0.22222222222222199</v>
      </c>
      <c r="L93" s="147">
        <v>0.375</v>
      </c>
    </row>
    <row r="94" spans="1:12">
      <c r="A94" s="21">
        <v>6.7442767435694898E-2</v>
      </c>
      <c r="B94" s="119">
        <v>21</v>
      </c>
      <c r="C94" s="154" t="s">
        <v>160</v>
      </c>
      <c r="D94" s="138">
        <v>0.173913043478261</v>
      </c>
      <c r="E94" s="138">
        <v>0.15625</v>
      </c>
      <c r="F94" s="138">
        <v>0.21153846153846201</v>
      </c>
      <c r="G94" s="138">
        <v>6.4935064935064901E-2</v>
      </c>
      <c r="H94" s="138">
        <v>0.2</v>
      </c>
      <c r="I94" s="138">
        <v>0.14285714285714299</v>
      </c>
      <c r="J94" s="138">
        <v>4.5977011494252901E-2</v>
      </c>
      <c r="K94" s="147">
        <v>0.194444444444444</v>
      </c>
      <c r="L94" s="147">
        <v>0.16666666666666699</v>
      </c>
    </row>
    <row r="95" spans="1:12">
      <c r="A95" s="21">
        <v>0.14633470672079199</v>
      </c>
      <c r="B95" s="119">
        <v>22</v>
      </c>
      <c r="C95" s="154" t="s">
        <v>275</v>
      </c>
      <c r="D95" s="138">
        <v>0</v>
      </c>
      <c r="E95" s="138">
        <v>3.125E-2</v>
      </c>
      <c r="F95" s="138">
        <v>3.8461538461538498E-2</v>
      </c>
      <c r="G95" s="138">
        <v>0</v>
      </c>
      <c r="H95" s="138">
        <v>0</v>
      </c>
      <c r="I95" s="138">
        <v>5.3571428571428603E-2</v>
      </c>
      <c r="J95" s="138">
        <v>0</v>
      </c>
      <c r="K95" s="147">
        <v>2.7777777777777801E-2</v>
      </c>
      <c r="L95" s="147">
        <v>0</v>
      </c>
    </row>
    <row r="96" spans="1:12">
      <c r="A96" s="21">
        <v>0.87411202706110702</v>
      </c>
      <c r="B96" s="119">
        <v>23</v>
      </c>
      <c r="C96" s="154" t="s">
        <v>522</v>
      </c>
      <c r="D96" s="138">
        <v>0.173913043478261</v>
      </c>
      <c r="E96" s="138">
        <v>0.125</v>
      </c>
      <c r="F96" s="138">
        <v>0.19230769230769201</v>
      </c>
      <c r="G96" s="138">
        <v>0.168831168831169</v>
      </c>
      <c r="H96" s="138">
        <v>0.18461538461538499</v>
      </c>
      <c r="I96" s="138">
        <v>0.17857142857142899</v>
      </c>
      <c r="J96" s="138">
        <v>0.10344827586206901</v>
      </c>
      <c r="K96" s="147">
        <v>0.16666666666666699</v>
      </c>
      <c r="L96" s="147">
        <v>8.3333333333333301E-2</v>
      </c>
    </row>
    <row r="97" spans="1:20">
      <c r="A97" s="21">
        <v>0.35019585724036301</v>
      </c>
      <c r="B97" s="119">
        <v>24</v>
      </c>
      <c r="C97" s="155" t="s">
        <v>519</v>
      </c>
      <c r="D97" s="141">
        <v>4.3478260869565202E-2</v>
      </c>
      <c r="E97" s="141">
        <v>0</v>
      </c>
      <c r="F97" s="141">
        <v>0</v>
      </c>
      <c r="G97" s="141">
        <v>0</v>
      </c>
      <c r="H97" s="141">
        <v>0</v>
      </c>
      <c r="I97" s="141">
        <v>0</v>
      </c>
      <c r="J97" s="141">
        <v>2.2988505747126398E-2</v>
      </c>
      <c r="K97" s="148">
        <v>2.7777777777777801E-2</v>
      </c>
      <c r="L97" s="148">
        <v>0</v>
      </c>
    </row>
    <row r="98" spans="1:20">
      <c r="A98" s="21">
        <v>0.159755488871553</v>
      </c>
      <c r="B98" s="119">
        <v>25</v>
      </c>
      <c r="C98" s="155" t="s">
        <v>206</v>
      </c>
      <c r="D98" s="141">
        <v>4.3478260869565202E-2</v>
      </c>
      <c r="E98" s="141">
        <v>0.28125</v>
      </c>
      <c r="F98" s="141">
        <v>0.17307692307692299</v>
      </c>
      <c r="G98" s="141">
        <v>0.15584415584415601</v>
      </c>
      <c r="H98" s="141">
        <v>0.21538461538461501</v>
      </c>
      <c r="I98" s="141">
        <v>0.125</v>
      </c>
      <c r="J98" s="141">
        <v>0.126436781609195</v>
      </c>
      <c r="K98" s="148">
        <v>0.194444444444444</v>
      </c>
      <c r="L98" s="148">
        <v>0.20833333333333301</v>
      </c>
    </row>
    <row r="99" spans="1:20">
      <c r="A99" s="21">
        <v>0.40509435532601101</v>
      </c>
      <c r="B99" s="119">
        <v>26</v>
      </c>
      <c r="C99" s="155" t="s">
        <v>40</v>
      </c>
      <c r="D99" s="141">
        <v>0.173913043478261</v>
      </c>
      <c r="E99" s="141">
        <v>0.3125</v>
      </c>
      <c r="F99" s="141">
        <v>0.38461538461538503</v>
      </c>
      <c r="G99" s="141">
        <v>0.28571428571428598</v>
      </c>
      <c r="H99" s="141">
        <v>0.261538461538462</v>
      </c>
      <c r="I99" s="141">
        <v>0.41071428571428598</v>
      </c>
      <c r="J99" s="141">
        <v>0.29885057471264398</v>
      </c>
      <c r="K99" s="148">
        <v>0.33333333333333298</v>
      </c>
      <c r="L99" s="148">
        <v>0.20833333333333301</v>
      </c>
    </row>
    <row r="100" spans="1:20">
      <c r="A100" s="21">
        <v>0.31594572202842403</v>
      </c>
      <c r="B100" s="119">
        <v>27</v>
      </c>
      <c r="C100" s="155" t="s">
        <v>285</v>
      </c>
      <c r="D100" s="141">
        <v>0</v>
      </c>
      <c r="E100" s="141">
        <v>0</v>
      </c>
      <c r="F100" s="141">
        <v>3.8461538461538498E-2</v>
      </c>
      <c r="G100" s="141">
        <v>1.2987012987013E-2</v>
      </c>
      <c r="H100" s="141">
        <v>0</v>
      </c>
      <c r="I100" s="141">
        <v>3.5714285714285698E-2</v>
      </c>
      <c r="J100" s="141">
        <v>0</v>
      </c>
      <c r="K100" s="148">
        <v>0</v>
      </c>
      <c r="L100" s="148">
        <v>0</v>
      </c>
    </row>
    <row r="101" spans="1:20" ht="15" thickBot="1">
      <c r="A101" s="21">
        <v>0.158009812701948</v>
      </c>
      <c r="B101" s="119">
        <v>28</v>
      </c>
      <c r="C101" s="156" t="s">
        <v>220</v>
      </c>
      <c r="D101" s="143">
        <v>0</v>
      </c>
      <c r="E101" s="143">
        <v>9.375E-2</v>
      </c>
      <c r="F101" s="143">
        <v>9.6153846153846201E-2</v>
      </c>
      <c r="G101" s="143">
        <v>0.15584415584415601</v>
      </c>
      <c r="H101" s="143">
        <v>6.15384615384615E-2</v>
      </c>
      <c r="I101" s="143">
        <v>3.5714285714285698E-2</v>
      </c>
      <c r="J101" s="143">
        <v>4.5977011494252901E-2</v>
      </c>
      <c r="K101" s="149">
        <v>0.13888888888888901</v>
      </c>
      <c r="L101" s="149">
        <v>8.3333333333333301E-2</v>
      </c>
    </row>
    <row r="102" spans="1:20">
      <c r="A102" s="374"/>
      <c r="C102" s="136" t="s">
        <v>514</v>
      </c>
      <c r="D102" s="152"/>
      <c r="E102" s="152"/>
    </row>
    <row r="103" spans="1:20">
      <c r="A103" s="374"/>
      <c r="C103" s="136"/>
      <c r="D103" s="152"/>
      <c r="E103" s="152"/>
    </row>
    <row r="104" spans="1:20">
      <c r="A104" s="374"/>
      <c r="C104" s="136"/>
      <c r="D104" s="152"/>
      <c r="E104" s="152"/>
    </row>
    <row r="105" spans="1:20" ht="15" thickBot="1">
      <c r="A105" s="374"/>
      <c r="C105" s="216" t="s">
        <v>532</v>
      </c>
      <c r="D105" s="151"/>
      <c r="E105" s="151"/>
    </row>
    <row r="106" spans="1:20" ht="53.45" customHeight="1" thickBot="1">
      <c r="A106" s="303" t="s">
        <v>509</v>
      </c>
      <c r="B106" s="125"/>
      <c r="C106" s="126" t="s">
        <v>502</v>
      </c>
      <c r="D106" s="127" t="s">
        <v>492</v>
      </c>
      <c r="E106" s="127" t="s">
        <v>493</v>
      </c>
      <c r="F106" s="128" t="s">
        <v>494</v>
      </c>
      <c r="G106" s="127" t="s">
        <v>495</v>
      </c>
      <c r="H106" s="127" t="s">
        <v>503</v>
      </c>
      <c r="I106" s="128" t="s">
        <v>504</v>
      </c>
      <c r="J106" s="128" t="s">
        <v>498</v>
      </c>
      <c r="K106" s="211" t="s">
        <v>499</v>
      </c>
      <c r="L106" s="129" t="s">
        <v>234</v>
      </c>
      <c r="M106" s="125"/>
      <c r="N106" s="125"/>
      <c r="O106" s="125"/>
      <c r="P106" s="125"/>
      <c r="Q106" s="125"/>
      <c r="R106" s="125"/>
      <c r="S106" s="125"/>
      <c r="T106" s="125"/>
    </row>
    <row r="107" spans="1:20" ht="26.1">
      <c r="A107" s="21">
        <v>5.9630290744329198E-2</v>
      </c>
      <c r="B107" s="119">
        <v>1</v>
      </c>
      <c r="C107" s="154" t="s">
        <v>253</v>
      </c>
      <c r="D107" s="138">
        <v>4.1666666666666699E-2</v>
      </c>
      <c r="E107" s="138">
        <v>6.4516129032258104E-2</v>
      </c>
      <c r="F107" s="138">
        <v>9.6153846153846201E-2</v>
      </c>
      <c r="G107" s="138">
        <v>9.0909090909090898E-2</v>
      </c>
      <c r="H107" s="138">
        <v>1.5151515151515201E-2</v>
      </c>
      <c r="I107" s="138">
        <v>3.6363636363636397E-2</v>
      </c>
      <c r="J107" s="138">
        <v>0.13483146067415699</v>
      </c>
      <c r="K107" s="147">
        <v>0.135135135135135</v>
      </c>
      <c r="L107" s="147">
        <v>0</v>
      </c>
    </row>
    <row r="108" spans="1:20">
      <c r="A108" s="21">
        <v>0.71438757088347304</v>
      </c>
      <c r="B108" s="119">
        <v>2</v>
      </c>
      <c r="C108" s="155" t="s">
        <v>533</v>
      </c>
      <c r="D108" s="141">
        <v>0.20833333333333301</v>
      </c>
      <c r="E108" s="141">
        <v>0.25806451612903197</v>
      </c>
      <c r="F108" s="141">
        <v>0.230769230769231</v>
      </c>
      <c r="G108" s="141">
        <v>0.15584415584415601</v>
      </c>
      <c r="H108" s="141">
        <v>0.10606060606060599</v>
      </c>
      <c r="I108" s="141">
        <v>0.163636363636364</v>
      </c>
      <c r="J108" s="141">
        <v>0.224719101123595</v>
      </c>
      <c r="K108" s="148">
        <v>0.18918918918918901</v>
      </c>
      <c r="L108" s="148">
        <v>0.20833333333333301</v>
      </c>
    </row>
    <row r="109" spans="1:20">
      <c r="A109" s="21">
        <v>9.0064388013669195E-4</v>
      </c>
      <c r="B109" s="119">
        <v>3</v>
      </c>
      <c r="C109" s="155" t="s">
        <v>534</v>
      </c>
      <c r="D109" s="141">
        <v>0.45833333333333298</v>
      </c>
      <c r="E109" s="141">
        <v>0.225806451612903</v>
      </c>
      <c r="F109" s="141">
        <v>0.32692307692307698</v>
      </c>
      <c r="G109" s="141">
        <v>0.25974025974025999</v>
      </c>
      <c r="H109" s="141">
        <v>0.22727272727272699</v>
      </c>
      <c r="I109" s="141">
        <v>5.4545454545454501E-2</v>
      </c>
      <c r="J109" s="141">
        <v>0.213483146067416</v>
      </c>
      <c r="K109" s="148">
        <v>5.4054054054054099E-2</v>
      </c>
      <c r="L109" s="148">
        <v>0.16666666666666699</v>
      </c>
    </row>
    <row r="110" spans="1:20">
      <c r="A110" s="21">
        <v>1.0930960217339901E-6</v>
      </c>
      <c r="C110" s="155" t="s">
        <v>521</v>
      </c>
      <c r="D110" s="141">
        <v>0.33333333333333298</v>
      </c>
      <c r="E110" s="141">
        <v>0.58064516129032295</v>
      </c>
      <c r="F110" s="141">
        <v>0.69230769230769196</v>
      </c>
      <c r="G110" s="141">
        <v>0.40259740259740301</v>
      </c>
      <c r="H110" s="141">
        <v>0.37878787878787901</v>
      </c>
      <c r="I110" s="141">
        <v>0.56363636363636405</v>
      </c>
      <c r="J110" s="141">
        <v>0.38202247191011202</v>
      </c>
      <c r="K110" s="148">
        <v>0.64864864864864902</v>
      </c>
      <c r="L110" s="148">
        <v>0.16666666666666699</v>
      </c>
    </row>
    <row r="111" spans="1:20">
      <c r="A111" s="21">
        <v>0.39699738241663002</v>
      </c>
      <c r="B111" s="119">
        <v>4</v>
      </c>
      <c r="C111" s="155" t="s">
        <v>148</v>
      </c>
      <c r="D111" s="141">
        <v>0.33333333333333298</v>
      </c>
      <c r="E111" s="141">
        <v>0.483870967741935</v>
      </c>
      <c r="F111" s="141">
        <v>0.36538461538461497</v>
      </c>
      <c r="G111" s="141">
        <v>0.506493506493506</v>
      </c>
      <c r="H111" s="141">
        <v>0.5</v>
      </c>
      <c r="I111" s="141">
        <v>0.58181818181818201</v>
      </c>
      <c r="J111" s="141">
        <v>0.46067415730337102</v>
      </c>
      <c r="K111" s="148">
        <v>0.51351351351351304</v>
      </c>
      <c r="L111" s="148">
        <v>0.41666666666666702</v>
      </c>
    </row>
    <row r="112" spans="1:20">
      <c r="A112" s="21">
        <v>1.2863651979621599E-3</v>
      </c>
      <c r="B112" s="119">
        <v>5</v>
      </c>
      <c r="C112" s="155" t="s">
        <v>523</v>
      </c>
      <c r="D112" s="141">
        <v>0.375</v>
      </c>
      <c r="E112" s="141">
        <v>0.29032258064516098</v>
      </c>
      <c r="F112" s="141">
        <v>0.230769230769231</v>
      </c>
      <c r="G112" s="141">
        <v>0.22077922077922099</v>
      </c>
      <c r="H112" s="141">
        <v>0.31818181818181801</v>
      </c>
      <c r="I112" s="141">
        <v>0.50909090909090904</v>
      </c>
      <c r="J112" s="141">
        <v>0.213483146067416</v>
      </c>
      <c r="K112" s="148">
        <v>0.162162162162162</v>
      </c>
      <c r="L112" s="148">
        <v>0.16666666666666699</v>
      </c>
    </row>
    <row r="113" spans="1:20">
      <c r="A113" s="21">
        <v>8.4466076221238404E-3</v>
      </c>
      <c r="B113" s="119">
        <v>6</v>
      </c>
      <c r="C113" s="155" t="s">
        <v>535</v>
      </c>
      <c r="D113" s="141">
        <v>0.25</v>
      </c>
      <c r="E113" s="141">
        <v>0.35483870967741898</v>
      </c>
      <c r="F113" s="141">
        <v>0.19230769230769201</v>
      </c>
      <c r="G113" s="141">
        <v>0.18181818181818199</v>
      </c>
      <c r="H113" s="141">
        <v>0.30303030303030298</v>
      </c>
      <c r="I113" s="141">
        <v>0.32727272727272699</v>
      </c>
      <c r="J113" s="141">
        <v>0.25842696629213502</v>
      </c>
      <c r="K113" s="148">
        <v>0.27027027027027001</v>
      </c>
      <c r="L113" s="148">
        <v>0.41666666666666702</v>
      </c>
    </row>
    <row r="114" spans="1:20">
      <c r="A114" s="21">
        <v>0.115288434897048</v>
      </c>
      <c r="B114" s="119">
        <v>7</v>
      </c>
      <c r="C114" s="155" t="s">
        <v>221</v>
      </c>
      <c r="D114" s="141">
        <v>4.1666666666666699E-2</v>
      </c>
      <c r="E114" s="141">
        <v>6.4516129032258104E-2</v>
      </c>
      <c r="F114" s="141">
        <v>0.19230769230769201</v>
      </c>
      <c r="G114" s="141">
        <v>0.23376623376623401</v>
      </c>
      <c r="H114" s="141">
        <v>0.10606060606060599</v>
      </c>
      <c r="I114" s="141">
        <v>7.2727272727272696E-2</v>
      </c>
      <c r="J114" s="141">
        <v>0.19101123595505601</v>
      </c>
      <c r="K114" s="148">
        <v>0.135135135135135</v>
      </c>
      <c r="L114" s="148">
        <v>0.125</v>
      </c>
    </row>
    <row r="115" spans="1:20">
      <c r="A115" s="21">
        <v>0.14133613786593199</v>
      </c>
      <c r="B115" s="119">
        <v>8</v>
      </c>
      <c r="C115" s="155" t="s">
        <v>536</v>
      </c>
      <c r="D115" s="141">
        <v>4.1666666666666699E-2</v>
      </c>
      <c r="E115" s="141">
        <v>0.12903225806451599</v>
      </c>
      <c r="F115" s="141">
        <v>9.6153846153846201E-2</v>
      </c>
      <c r="G115" s="141">
        <v>9.0909090909090898E-2</v>
      </c>
      <c r="H115" s="141">
        <v>0.15151515151515199</v>
      </c>
      <c r="I115" s="141">
        <v>3.6363636363636397E-2</v>
      </c>
      <c r="J115" s="141">
        <v>7.8651685393258397E-2</v>
      </c>
      <c r="K115" s="148">
        <v>8.1081081081081099E-2</v>
      </c>
      <c r="L115" s="148">
        <v>0.25</v>
      </c>
    </row>
    <row r="116" spans="1:20" ht="23.45" customHeight="1">
      <c r="A116" s="21">
        <v>0.19735446555002001</v>
      </c>
      <c r="B116" s="119">
        <v>9</v>
      </c>
      <c r="C116" s="155" t="s">
        <v>152</v>
      </c>
      <c r="D116" s="141">
        <v>0.58333333333333304</v>
      </c>
      <c r="E116" s="141">
        <v>0.32258064516128998</v>
      </c>
      <c r="F116" s="141">
        <v>0.34615384615384598</v>
      </c>
      <c r="G116" s="141">
        <v>0.493506493506494</v>
      </c>
      <c r="H116" s="141">
        <v>0.5</v>
      </c>
      <c r="I116" s="141">
        <v>0.36363636363636398</v>
      </c>
      <c r="J116" s="141">
        <v>0.37078651685393299</v>
      </c>
      <c r="K116" s="148">
        <v>0.37837837837837801</v>
      </c>
      <c r="L116" s="148">
        <v>0.45833333333333298</v>
      </c>
    </row>
    <row r="117" spans="1:20" ht="26.1">
      <c r="A117" s="21">
        <v>0.11446103013075901</v>
      </c>
      <c r="B117" s="119">
        <v>10</v>
      </c>
      <c r="C117" s="155" t="s">
        <v>249</v>
      </c>
      <c r="D117" s="141">
        <v>4.1666666666666699E-2</v>
      </c>
      <c r="E117" s="141">
        <v>0</v>
      </c>
      <c r="F117" s="141">
        <v>9.6153846153846201E-2</v>
      </c>
      <c r="G117" s="141">
        <v>3.8961038961039002E-2</v>
      </c>
      <c r="H117" s="141">
        <v>4.5454545454545497E-2</v>
      </c>
      <c r="I117" s="141">
        <v>5.4545454545454501E-2</v>
      </c>
      <c r="J117" s="141">
        <v>7.8651685393258397E-2</v>
      </c>
      <c r="K117" s="148">
        <v>0.18918918918918901</v>
      </c>
      <c r="L117" s="148">
        <v>4.1666666666666699E-2</v>
      </c>
    </row>
    <row r="118" spans="1:20">
      <c r="A118" s="21">
        <v>6.5029420623798099E-3</v>
      </c>
      <c r="B118" s="119">
        <v>11</v>
      </c>
      <c r="C118" s="155" t="s">
        <v>537</v>
      </c>
      <c r="D118" s="141">
        <v>0.29166666666666702</v>
      </c>
      <c r="E118" s="141">
        <v>0.19354838709677399</v>
      </c>
      <c r="F118" s="141">
        <v>9.6153846153846201E-2</v>
      </c>
      <c r="G118" s="141">
        <v>0.23376623376623401</v>
      </c>
      <c r="H118" s="141">
        <v>0.19696969696969699</v>
      </c>
      <c r="I118" s="141">
        <v>0.218181818181818</v>
      </c>
      <c r="J118" s="141">
        <v>0.348314606741573</v>
      </c>
      <c r="K118" s="148">
        <v>0.21621621621621601</v>
      </c>
      <c r="L118" s="148">
        <v>0.5</v>
      </c>
    </row>
    <row r="119" spans="1:20" ht="15" thickBot="1">
      <c r="A119" s="21">
        <v>0.17291648870572701</v>
      </c>
      <c r="B119" s="119">
        <v>12</v>
      </c>
      <c r="C119" s="156" t="s">
        <v>54</v>
      </c>
      <c r="D119" s="143">
        <v>0</v>
      </c>
      <c r="E119" s="143">
        <v>0</v>
      </c>
      <c r="F119" s="143">
        <v>0</v>
      </c>
      <c r="G119" s="143">
        <v>3.8961038961039002E-2</v>
      </c>
      <c r="H119" s="143">
        <v>1.5151515151515201E-2</v>
      </c>
      <c r="I119" s="143">
        <v>0</v>
      </c>
      <c r="J119" s="143">
        <v>1.1235955056179799E-2</v>
      </c>
      <c r="K119" s="149">
        <v>2.7027027027027001E-2</v>
      </c>
      <c r="L119" s="149">
        <v>0</v>
      </c>
    </row>
    <row r="120" spans="1:20">
      <c r="A120" s="374"/>
      <c r="C120" s="136" t="s">
        <v>514</v>
      </c>
      <c r="D120" s="152"/>
      <c r="E120" s="152"/>
    </row>
    <row r="121" spans="1:20">
      <c r="A121" s="374"/>
      <c r="C121" s="136"/>
      <c r="D121" s="152"/>
      <c r="E121" s="152"/>
    </row>
    <row r="122" spans="1:20">
      <c r="A122" s="374"/>
      <c r="C122" s="136"/>
      <c r="D122" s="152"/>
      <c r="E122" s="152"/>
    </row>
    <row r="123" spans="1:20" ht="15" thickBot="1">
      <c r="A123" s="374"/>
      <c r="C123" s="150" t="s">
        <v>538</v>
      </c>
      <c r="D123" s="151"/>
      <c r="E123" s="151"/>
    </row>
    <row r="124" spans="1:20" ht="53.45" customHeight="1" thickBot="1">
      <c r="A124" s="303" t="s">
        <v>509</v>
      </c>
      <c r="B124" s="125"/>
      <c r="C124" s="126" t="s">
        <v>502</v>
      </c>
      <c r="D124" s="127" t="s">
        <v>492</v>
      </c>
      <c r="E124" s="127" t="s">
        <v>493</v>
      </c>
      <c r="F124" s="128" t="s">
        <v>494</v>
      </c>
      <c r="G124" s="127" t="s">
        <v>495</v>
      </c>
      <c r="H124" s="127" t="s">
        <v>503</v>
      </c>
      <c r="I124" s="128" t="s">
        <v>504</v>
      </c>
      <c r="J124" s="128" t="s">
        <v>498</v>
      </c>
      <c r="K124" s="211" t="s">
        <v>499</v>
      </c>
      <c r="L124" s="129" t="s">
        <v>234</v>
      </c>
      <c r="M124" s="125"/>
      <c r="N124" s="125"/>
      <c r="O124" s="125"/>
      <c r="P124" s="125"/>
      <c r="Q124" s="125"/>
      <c r="R124" s="125"/>
      <c r="S124" s="125"/>
      <c r="T124" s="125"/>
    </row>
    <row r="125" spans="1:20">
      <c r="A125" s="21">
        <v>4.1717893552447503E-2</v>
      </c>
      <c r="B125" s="119">
        <v>1</v>
      </c>
      <c r="C125" s="154" t="s">
        <v>539</v>
      </c>
      <c r="D125" s="138">
        <v>9.5238095238095205E-2</v>
      </c>
      <c r="E125" s="138">
        <v>6.6666666666666693E-2</v>
      </c>
      <c r="F125" s="138">
        <v>0</v>
      </c>
      <c r="G125" s="138">
        <v>7.8947368421052599E-2</v>
      </c>
      <c r="H125" s="138">
        <v>0.114754098360656</v>
      </c>
      <c r="I125" s="138">
        <v>9.6153846153846201E-2</v>
      </c>
      <c r="J125" s="138">
        <v>0.18518518518518501</v>
      </c>
      <c r="K125" s="138">
        <v>3.03030303030303E-2</v>
      </c>
      <c r="L125" s="138">
        <v>4.3478260869565202E-2</v>
      </c>
    </row>
    <row r="126" spans="1:20" ht="26.1">
      <c r="A126" s="21">
        <v>8.52990215425041E-2</v>
      </c>
      <c r="B126" s="119">
        <v>2</v>
      </c>
      <c r="C126" s="155" t="s">
        <v>540</v>
      </c>
      <c r="D126" s="141">
        <v>0.476190476190476</v>
      </c>
      <c r="E126" s="141">
        <v>0.53333333333333299</v>
      </c>
      <c r="F126" s="141">
        <v>0.41666666666666702</v>
      </c>
      <c r="G126" s="141">
        <v>0.53947368421052599</v>
      </c>
      <c r="H126" s="141">
        <v>0.60655737704918</v>
      </c>
      <c r="I126" s="141">
        <v>0.42307692307692302</v>
      </c>
      <c r="J126" s="141">
        <v>0.37037037037037002</v>
      </c>
      <c r="K126" s="141">
        <v>0.42424242424242398</v>
      </c>
      <c r="L126" s="141">
        <v>0.26086956521739102</v>
      </c>
    </row>
    <row r="127" spans="1:20">
      <c r="A127" s="21">
        <v>4.1890927883477001E-2</v>
      </c>
      <c r="B127" s="119">
        <v>3</v>
      </c>
      <c r="C127" s="155" t="s">
        <v>185</v>
      </c>
      <c r="D127" s="141">
        <v>9.5238095238095205E-2</v>
      </c>
      <c r="E127" s="141">
        <v>0.16666666666666699</v>
      </c>
      <c r="F127" s="141">
        <v>0.27083333333333298</v>
      </c>
      <c r="G127" s="141">
        <v>0.157894736842105</v>
      </c>
      <c r="H127" s="141">
        <v>9.8360655737704902E-2</v>
      </c>
      <c r="I127" s="141">
        <v>0.115384615384615</v>
      </c>
      <c r="J127" s="141">
        <v>0.24691358024691401</v>
      </c>
      <c r="K127" s="141">
        <v>0.15151515151515199</v>
      </c>
      <c r="L127" s="141">
        <v>0.26086956521739102</v>
      </c>
    </row>
    <row r="128" spans="1:20">
      <c r="A128" s="21">
        <v>0.77589204447213</v>
      </c>
      <c r="B128" s="119">
        <v>4</v>
      </c>
      <c r="C128" s="155" t="s">
        <v>173</v>
      </c>
      <c r="D128" s="141">
        <v>0.14285714285714299</v>
      </c>
      <c r="E128" s="141">
        <v>0.233333333333333</v>
      </c>
      <c r="F128" s="141">
        <v>0.3125</v>
      </c>
      <c r="G128" s="141">
        <v>0.18421052631578899</v>
      </c>
      <c r="H128" s="141">
        <v>0.19672131147541</v>
      </c>
      <c r="I128" s="141">
        <v>0.17307692307692299</v>
      </c>
      <c r="J128" s="141">
        <v>0.18518518518518501</v>
      </c>
      <c r="K128" s="141">
        <v>0.24242424242424199</v>
      </c>
      <c r="L128" s="141">
        <v>0.26086956521739102</v>
      </c>
    </row>
    <row r="129" spans="1:20">
      <c r="A129" s="21">
        <v>5.35629250747445E-2</v>
      </c>
      <c r="B129" s="119">
        <v>5</v>
      </c>
      <c r="C129" s="155" t="s">
        <v>208</v>
      </c>
      <c r="D129" s="141">
        <v>0.38095238095238099</v>
      </c>
      <c r="E129" s="141">
        <v>0.133333333333333</v>
      </c>
      <c r="F129" s="141">
        <v>6.25E-2</v>
      </c>
      <c r="G129" s="141">
        <v>0.18421052631578899</v>
      </c>
      <c r="H129" s="141">
        <v>0.18032786885245899</v>
      </c>
      <c r="I129" s="141">
        <v>0.230769230769231</v>
      </c>
      <c r="J129" s="141">
        <v>0.172839506172839</v>
      </c>
      <c r="K129" s="141">
        <v>9.0909090909090898E-2</v>
      </c>
      <c r="L129" s="141">
        <v>8.6956521739130405E-2</v>
      </c>
    </row>
    <row r="130" spans="1:20">
      <c r="A130" s="21">
        <v>0.44470318770977502</v>
      </c>
      <c r="B130" s="119">
        <v>6</v>
      </c>
      <c r="C130" s="155" t="s">
        <v>195</v>
      </c>
      <c r="D130" s="141">
        <v>0.19047619047618999</v>
      </c>
      <c r="E130" s="141">
        <v>0.16666666666666699</v>
      </c>
      <c r="F130" s="141">
        <v>0.125</v>
      </c>
      <c r="G130" s="141">
        <v>0.17105263157894701</v>
      </c>
      <c r="H130" s="141">
        <v>0.19672131147541</v>
      </c>
      <c r="I130" s="141">
        <v>0.230769230769231</v>
      </c>
      <c r="J130" s="141">
        <v>0.19753086419753099</v>
      </c>
      <c r="K130" s="141">
        <v>0.18181818181818199</v>
      </c>
      <c r="L130" s="141">
        <v>8.6956521739130405E-2</v>
      </c>
    </row>
    <row r="131" spans="1:20">
      <c r="A131" s="21">
        <v>1.1966699823014799E-2</v>
      </c>
      <c r="B131" s="119">
        <v>7</v>
      </c>
      <c r="C131" s="155" t="s">
        <v>541</v>
      </c>
      <c r="D131" s="141">
        <v>4.7619047619047603E-2</v>
      </c>
      <c r="E131" s="141">
        <v>3.3333333333333298E-2</v>
      </c>
      <c r="F131" s="141">
        <v>0.104166666666667</v>
      </c>
      <c r="G131" s="141">
        <v>9.2105263157894704E-2</v>
      </c>
      <c r="H131" s="141">
        <v>8.1967213114754106E-2</v>
      </c>
      <c r="I131" s="141">
        <v>3.8461538461538498E-2</v>
      </c>
      <c r="J131" s="141">
        <v>0.148148148148148</v>
      </c>
      <c r="K131" s="141">
        <v>0.30303030303030298</v>
      </c>
      <c r="L131" s="141">
        <v>0.173913043478261</v>
      </c>
    </row>
    <row r="132" spans="1:20">
      <c r="A132" s="21">
        <v>0.121740808402674</v>
      </c>
      <c r="B132" s="119">
        <v>8</v>
      </c>
      <c r="C132" s="155" t="s">
        <v>149</v>
      </c>
      <c r="D132" s="141">
        <v>0.57142857142857095</v>
      </c>
      <c r="E132" s="141">
        <v>0.5</v>
      </c>
      <c r="F132" s="141">
        <v>0.66666666666666696</v>
      </c>
      <c r="G132" s="141">
        <v>0.57894736842105299</v>
      </c>
      <c r="H132" s="141">
        <v>0.47540983606557402</v>
      </c>
      <c r="I132" s="141">
        <v>0.61538461538461497</v>
      </c>
      <c r="J132" s="141">
        <v>0.45679012345678999</v>
      </c>
      <c r="K132" s="141">
        <v>0.60606060606060597</v>
      </c>
      <c r="L132" s="141">
        <v>0.78260869565217395</v>
      </c>
    </row>
    <row r="133" spans="1:20">
      <c r="A133" s="21">
        <v>0.77083261745701204</v>
      </c>
      <c r="B133" s="119">
        <v>9</v>
      </c>
      <c r="C133" s="155" t="s">
        <v>542</v>
      </c>
      <c r="D133" s="141">
        <v>9.5238095238095205E-2</v>
      </c>
      <c r="E133" s="141">
        <v>3.3333333333333298E-2</v>
      </c>
      <c r="F133" s="141">
        <v>2.0833333333333301E-2</v>
      </c>
      <c r="G133" s="141">
        <v>6.5789473684210495E-2</v>
      </c>
      <c r="H133" s="141">
        <v>4.91803278688525E-2</v>
      </c>
      <c r="I133" s="141">
        <v>5.7692307692307702E-2</v>
      </c>
      <c r="J133" s="141">
        <v>8.6419753086419707E-2</v>
      </c>
      <c r="K133" s="141">
        <v>3.03030303030303E-2</v>
      </c>
      <c r="L133" s="141">
        <v>4.3478260869565202E-2</v>
      </c>
    </row>
    <row r="134" spans="1:20" ht="15" thickBot="1">
      <c r="A134" s="21">
        <v>0.155745923939413</v>
      </c>
      <c r="B134" s="119">
        <v>10</v>
      </c>
      <c r="C134" s="156" t="s">
        <v>235</v>
      </c>
      <c r="D134" s="143">
        <v>0</v>
      </c>
      <c r="E134" s="143">
        <v>3.3333333333333298E-2</v>
      </c>
      <c r="F134" s="143">
        <v>0</v>
      </c>
      <c r="G134" s="143">
        <v>3.94736842105263E-2</v>
      </c>
      <c r="H134" s="143">
        <v>0</v>
      </c>
      <c r="I134" s="143">
        <v>0</v>
      </c>
      <c r="J134" s="143">
        <v>0</v>
      </c>
      <c r="K134" s="143">
        <v>0</v>
      </c>
      <c r="L134" s="143">
        <v>0</v>
      </c>
    </row>
    <row r="135" spans="1:20">
      <c r="A135" s="374"/>
      <c r="C135" s="136" t="s">
        <v>514</v>
      </c>
      <c r="D135" s="152"/>
      <c r="E135" s="152"/>
    </row>
    <row r="136" spans="1:20">
      <c r="A136" s="374"/>
      <c r="C136" s="136"/>
      <c r="D136" s="152"/>
      <c r="E136" s="152"/>
    </row>
    <row r="137" spans="1:20">
      <c r="A137" s="374"/>
      <c r="C137" s="136"/>
      <c r="D137" s="152"/>
      <c r="E137" s="152"/>
    </row>
    <row r="138" spans="1:20" ht="15.6">
      <c r="A138" s="374"/>
      <c r="C138" s="157" t="s">
        <v>543</v>
      </c>
      <c r="D138" s="152"/>
      <c r="E138" s="152"/>
    </row>
    <row r="139" spans="1:20" ht="15.6">
      <c r="A139" s="374"/>
      <c r="C139" s="157"/>
      <c r="D139" s="152"/>
      <c r="E139" s="152"/>
    </row>
    <row r="140" spans="1:20">
      <c r="A140" s="374"/>
      <c r="C140" s="153"/>
      <c r="D140" s="152"/>
      <c r="E140" s="152"/>
    </row>
    <row r="141" spans="1:20" ht="15" thickBot="1">
      <c r="A141" s="374"/>
      <c r="C141" s="158" t="s">
        <v>544</v>
      </c>
      <c r="D141" s="159"/>
      <c r="E141" s="159"/>
      <c r="F141" s="160"/>
      <c r="G141" s="160"/>
      <c r="H141" s="160"/>
      <c r="I141" s="160"/>
      <c r="J141" s="161"/>
      <c r="K141" s="161"/>
      <c r="L141" s="162"/>
    </row>
    <row r="142" spans="1:20" ht="53.45" customHeight="1" thickBot="1">
      <c r="A142" s="303" t="s">
        <v>509</v>
      </c>
      <c r="B142" s="125"/>
      <c r="C142" s="126" t="s">
        <v>502</v>
      </c>
      <c r="D142" s="127" t="s">
        <v>492</v>
      </c>
      <c r="E142" s="127" t="s">
        <v>493</v>
      </c>
      <c r="F142" s="128" t="s">
        <v>494</v>
      </c>
      <c r="G142" s="127" t="s">
        <v>495</v>
      </c>
      <c r="H142" s="127" t="s">
        <v>503</v>
      </c>
      <c r="I142" s="128" t="s">
        <v>504</v>
      </c>
      <c r="J142" s="128" t="s">
        <v>498</v>
      </c>
      <c r="K142" s="211" t="s">
        <v>499</v>
      </c>
      <c r="L142" s="129" t="s">
        <v>234</v>
      </c>
      <c r="M142" s="125"/>
      <c r="N142" s="125"/>
      <c r="O142" s="125"/>
      <c r="P142" s="125"/>
      <c r="Q142" s="125"/>
      <c r="R142" s="125"/>
      <c r="S142" s="125"/>
      <c r="T142" s="125"/>
    </row>
    <row r="143" spans="1:20">
      <c r="A143" s="21">
        <v>3.0155060105390699E-4</v>
      </c>
      <c r="B143" s="119">
        <v>1</v>
      </c>
      <c r="C143" s="163" t="s">
        <v>545</v>
      </c>
      <c r="D143" s="141">
        <v>0.31818181818181801</v>
      </c>
      <c r="E143" s="141">
        <v>0.2</v>
      </c>
      <c r="F143" s="164">
        <v>0.15686274509803899</v>
      </c>
      <c r="G143" s="164">
        <v>0.44155844155844198</v>
      </c>
      <c r="H143" s="164">
        <v>0.230769230769231</v>
      </c>
      <c r="I143" s="164">
        <v>0.12962962962963001</v>
      </c>
      <c r="J143" s="164">
        <v>0.19277108433734899</v>
      </c>
      <c r="K143" s="165">
        <v>0.11764705882352899</v>
      </c>
      <c r="L143" s="165">
        <v>0.173913043478261</v>
      </c>
    </row>
    <row r="144" spans="1:20">
      <c r="A144" s="21">
        <v>5.0197114493651302E-4</v>
      </c>
      <c r="B144" s="119">
        <v>2</v>
      </c>
      <c r="C144" s="166" t="s">
        <v>546</v>
      </c>
      <c r="D144" s="141">
        <v>0.13636363636363599</v>
      </c>
      <c r="E144" s="141">
        <v>0.1</v>
      </c>
      <c r="F144" s="141">
        <v>0.13725490196078399</v>
      </c>
      <c r="G144" s="141">
        <v>0.27272727272727298</v>
      </c>
      <c r="H144" s="141">
        <v>4.6153846153846198E-2</v>
      </c>
      <c r="I144" s="141">
        <v>1.85185185185185E-2</v>
      </c>
      <c r="J144" s="141">
        <v>0.180722891566265</v>
      </c>
      <c r="K144" s="148">
        <v>0.14705882352941199</v>
      </c>
      <c r="L144" s="148">
        <v>0.13043478260869601</v>
      </c>
    </row>
    <row r="145" spans="1:20">
      <c r="A145" s="21">
        <v>9.6660033151920698E-3</v>
      </c>
      <c r="B145" s="119">
        <v>3</v>
      </c>
      <c r="C145" s="166" t="s">
        <v>547</v>
      </c>
      <c r="D145" s="141">
        <v>4.5454545454545497E-2</v>
      </c>
      <c r="E145" s="141">
        <v>0</v>
      </c>
      <c r="F145" s="141">
        <v>1.9607843137254902E-2</v>
      </c>
      <c r="G145" s="141">
        <v>0</v>
      </c>
      <c r="H145" s="141">
        <v>1.5384615384615399E-2</v>
      </c>
      <c r="I145" s="141">
        <v>7.4074074074074098E-2</v>
      </c>
      <c r="J145" s="141">
        <v>0.120481927710843</v>
      </c>
      <c r="K145" s="148">
        <v>8.8235294117647106E-2</v>
      </c>
      <c r="L145" s="148">
        <v>0</v>
      </c>
    </row>
    <row r="146" spans="1:20">
      <c r="A146" s="21">
        <v>0.42749157694061202</v>
      </c>
      <c r="B146" s="119">
        <v>4</v>
      </c>
      <c r="C146" s="166" t="s">
        <v>254</v>
      </c>
      <c r="D146" s="141">
        <v>0</v>
      </c>
      <c r="E146" s="141">
        <v>0</v>
      </c>
      <c r="F146" s="141">
        <v>5.8823529411764698E-2</v>
      </c>
      <c r="G146" s="141">
        <v>3.8961038961039002E-2</v>
      </c>
      <c r="H146" s="141">
        <v>6.15384615384615E-2</v>
      </c>
      <c r="I146" s="141">
        <v>3.7037037037037E-2</v>
      </c>
      <c r="J146" s="141">
        <v>4.81927710843374E-2</v>
      </c>
      <c r="K146" s="148">
        <v>8.8235294117647106E-2</v>
      </c>
      <c r="L146" s="148">
        <v>0</v>
      </c>
    </row>
    <row r="147" spans="1:20" ht="26.1">
      <c r="A147" s="21">
        <v>0.10532713152289699</v>
      </c>
      <c r="B147" s="119">
        <v>5</v>
      </c>
      <c r="C147" s="166" t="s">
        <v>163</v>
      </c>
      <c r="D147" s="141">
        <v>0.54545454545454497</v>
      </c>
      <c r="E147" s="141">
        <v>0.3</v>
      </c>
      <c r="F147" s="141">
        <v>0.27450980392156898</v>
      </c>
      <c r="G147" s="141">
        <v>0.19480519480519501</v>
      </c>
      <c r="H147" s="141">
        <v>0.33846153846153798</v>
      </c>
      <c r="I147" s="141">
        <v>0.33333333333333298</v>
      </c>
      <c r="J147" s="141">
        <v>0.240963855421687</v>
      </c>
      <c r="K147" s="148">
        <v>0.20588235294117599</v>
      </c>
      <c r="L147" s="148">
        <v>0.217391304347826</v>
      </c>
    </row>
    <row r="148" spans="1:20">
      <c r="A148" s="21">
        <v>0.121771038120407</v>
      </c>
      <c r="B148" s="119">
        <v>6</v>
      </c>
      <c r="C148" s="166" t="s">
        <v>186</v>
      </c>
      <c r="D148" s="141">
        <v>0.13636363636363599</v>
      </c>
      <c r="E148" s="141">
        <v>0.3</v>
      </c>
      <c r="F148" s="141">
        <v>0.13725490196078399</v>
      </c>
      <c r="G148" s="141">
        <v>0.22077922077922099</v>
      </c>
      <c r="H148" s="141">
        <v>0.261538461538462</v>
      </c>
      <c r="I148" s="141">
        <v>0.27777777777777801</v>
      </c>
      <c r="J148" s="141">
        <v>0.14457831325301199</v>
      </c>
      <c r="K148" s="148">
        <v>0.35294117647058798</v>
      </c>
      <c r="L148" s="148">
        <v>0.13043478260869601</v>
      </c>
    </row>
    <row r="149" spans="1:20">
      <c r="A149" s="21">
        <v>0.74826562872624902</v>
      </c>
      <c r="B149" s="119">
        <v>7</v>
      </c>
      <c r="C149" s="166" t="s">
        <v>239</v>
      </c>
      <c r="D149" s="141">
        <v>0.13636363636363599</v>
      </c>
      <c r="E149" s="141">
        <v>3.3333333333333298E-2</v>
      </c>
      <c r="F149" s="141">
        <v>9.8039215686274495E-2</v>
      </c>
      <c r="G149" s="141">
        <v>9.0909090909090898E-2</v>
      </c>
      <c r="H149" s="141">
        <v>0.107692307692308</v>
      </c>
      <c r="I149" s="141">
        <v>3.7037037037037E-2</v>
      </c>
      <c r="J149" s="141">
        <v>9.6385542168674704E-2</v>
      </c>
      <c r="K149" s="148">
        <v>0.14705882352941199</v>
      </c>
      <c r="L149" s="148">
        <v>8.6956521739130405E-2</v>
      </c>
    </row>
    <row r="150" spans="1:20" ht="17.45" customHeight="1">
      <c r="A150" s="21">
        <v>0.42784185571893402</v>
      </c>
      <c r="B150" s="119">
        <v>8</v>
      </c>
      <c r="C150" s="166" t="s">
        <v>548</v>
      </c>
      <c r="D150" s="141">
        <v>4.5454545454545497E-2</v>
      </c>
      <c r="E150" s="141">
        <v>3.3333333333333298E-2</v>
      </c>
      <c r="F150" s="141">
        <v>1.9607843137254902E-2</v>
      </c>
      <c r="G150" s="141">
        <v>0</v>
      </c>
      <c r="H150" s="141">
        <v>4.6153846153846198E-2</v>
      </c>
      <c r="I150" s="141">
        <v>0</v>
      </c>
      <c r="J150" s="141">
        <v>1.20481927710843E-2</v>
      </c>
      <c r="K150" s="148">
        <v>5.8823529411764698E-2</v>
      </c>
      <c r="L150" s="148">
        <v>4.3478260869565202E-2</v>
      </c>
    </row>
    <row r="151" spans="1:20">
      <c r="A151" s="21">
        <v>0.15086802858499401</v>
      </c>
      <c r="B151" s="119">
        <v>9</v>
      </c>
      <c r="C151" s="166" t="s">
        <v>247</v>
      </c>
      <c r="D151" s="141">
        <v>0</v>
      </c>
      <c r="E151" s="141">
        <v>3.3333333333333298E-2</v>
      </c>
      <c r="F151" s="141">
        <v>5.8823529411764698E-2</v>
      </c>
      <c r="G151" s="141">
        <v>6.4935064935064901E-2</v>
      </c>
      <c r="H151" s="141">
        <v>4.6153846153846198E-2</v>
      </c>
      <c r="I151" s="141">
        <v>0.16666666666666699</v>
      </c>
      <c r="J151" s="141">
        <v>8.4337349397590397E-2</v>
      </c>
      <c r="K151" s="148">
        <v>8.8235294117647106E-2</v>
      </c>
      <c r="L151" s="148">
        <v>4.3478260869565202E-2</v>
      </c>
    </row>
    <row r="152" spans="1:20">
      <c r="A152" s="21">
        <v>8.3293965298502498E-3</v>
      </c>
      <c r="B152" s="119">
        <v>10</v>
      </c>
      <c r="C152" s="166" t="s">
        <v>549</v>
      </c>
      <c r="D152" s="141">
        <v>0.31818181818181801</v>
      </c>
      <c r="E152" s="141">
        <v>0.3</v>
      </c>
      <c r="F152" s="141">
        <v>0.33333333333333298</v>
      </c>
      <c r="G152" s="141">
        <v>0.28571428571428598</v>
      </c>
      <c r="H152" s="141">
        <v>0.32307692307692298</v>
      </c>
      <c r="I152" s="141">
        <v>0.48148148148148101</v>
      </c>
      <c r="J152" s="141">
        <v>0.469879518072289</v>
      </c>
      <c r="K152" s="148">
        <v>0.11764705882352899</v>
      </c>
      <c r="L152" s="148">
        <v>0.26086956521739102</v>
      </c>
    </row>
    <row r="153" spans="1:20">
      <c r="A153" s="21">
        <v>5.67704568640948E-2</v>
      </c>
      <c r="B153" s="119">
        <v>11</v>
      </c>
      <c r="C153" s="166" t="s">
        <v>229</v>
      </c>
      <c r="D153" s="141">
        <v>0.13636363636363599</v>
      </c>
      <c r="E153" s="141">
        <v>0.16666666666666699</v>
      </c>
      <c r="F153" s="141">
        <v>0.11764705882352899</v>
      </c>
      <c r="G153" s="141">
        <v>5.1948051948052E-2</v>
      </c>
      <c r="H153" s="141">
        <v>7.69230769230769E-2</v>
      </c>
      <c r="I153" s="141">
        <v>0.148148148148148</v>
      </c>
      <c r="J153" s="141">
        <v>6.02409638554217E-2</v>
      </c>
      <c r="K153" s="148">
        <v>0.26470588235294101</v>
      </c>
      <c r="L153" s="148">
        <v>8.6956521739130405E-2</v>
      </c>
    </row>
    <row r="154" spans="1:20">
      <c r="A154" s="21">
        <v>9.7476480442624906E-3</v>
      </c>
      <c r="B154" s="119">
        <v>12</v>
      </c>
      <c r="C154" s="166" t="s">
        <v>550</v>
      </c>
      <c r="D154" s="141">
        <v>0.18181818181818199</v>
      </c>
      <c r="E154" s="141">
        <v>0.16666666666666699</v>
      </c>
      <c r="F154" s="141">
        <v>0.21568627450980399</v>
      </c>
      <c r="G154" s="141">
        <v>0.103896103896104</v>
      </c>
      <c r="H154" s="141">
        <v>0.30769230769230799</v>
      </c>
      <c r="I154" s="141">
        <v>0.148148148148148</v>
      </c>
      <c r="J154" s="141">
        <v>0.21686746987951799</v>
      </c>
      <c r="K154" s="148">
        <v>0.20588235294117599</v>
      </c>
      <c r="L154" s="148">
        <v>0.47826086956521702</v>
      </c>
    </row>
    <row r="155" spans="1:20">
      <c r="A155" s="21">
        <v>2.16548578830065E-3</v>
      </c>
      <c r="B155" s="119">
        <v>13</v>
      </c>
      <c r="C155" s="166" t="s">
        <v>551</v>
      </c>
      <c r="D155" s="141">
        <v>0</v>
      </c>
      <c r="E155" s="141">
        <v>0.2</v>
      </c>
      <c r="F155" s="141">
        <v>0.29411764705882398</v>
      </c>
      <c r="G155" s="141">
        <v>0.15584415584415601</v>
      </c>
      <c r="H155" s="141">
        <v>7.69230769230769E-2</v>
      </c>
      <c r="I155" s="141">
        <v>9.2592592592592601E-2</v>
      </c>
      <c r="J155" s="141">
        <v>6.02409638554217E-2</v>
      </c>
      <c r="K155" s="148">
        <v>8.8235294117647106E-2</v>
      </c>
      <c r="L155" s="148">
        <v>0.217391304347826</v>
      </c>
    </row>
    <row r="156" spans="1:20" ht="15" thickBot="1">
      <c r="A156" s="21">
        <v>0.42006911644499101</v>
      </c>
      <c r="B156" s="119">
        <v>14</v>
      </c>
      <c r="C156" s="167" t="s">
        <v>54</v>
      </c>
      <c r="D156" s="143">
        <v>0</v>
      </c>
      <c r="E156" s="143">
        <v>3.3333333333333298E-2</v>
      </c>
      <c r="F156" s="143">
        <v>1.9607843137254902E-2</v>
      </c>
      <c r="G156" s="143">
        <v>1.2987012987013E-2</v>
      </c>
      <c r="H156" s="143">
        <v>0</v>
      </c>
      <c r="I156" s="143">
        <v>0</v>
      </c>
      <c r="J156" s="143">
        <v>0</v>
      </c>
      <c r="K156" s="149">
        <v>0</v>
      </c>
      <c r="L156" s="149">
        <v>4.3478260869565202E-2</v>
      </c>
    </row>
    <row r="157" spans="1:20">
      <c r="C157" s="136" t="s">
        <v>514</v>
      </c>
    </row>
    <row r="158" spans="1:20">
      <c r="C158" s="168"/>
      <c r="D158" s="151"/>
      <c r="E158" s="151"/>
    </row>
    <row r="159" spans="1:20">
      <c r="A159" s="125"/>
      <c r="B159" s="125"/>
      <c r="C159" s="169"/>
      <c r="D159" s="170"/>
      <c r="E159" s="170"/>
      <c r="F159" s="170"/>
      <c r="G159" s="170"/>
      <c r="H159" s="170"/>
      <c r="I159" s="170"/>
      <c r="J159" s="170"/>
      <c r="K159" s="170"/>
      <c r="L159" s="171"/>
      <c r="M159" s="125"/>
      <c r="N159" s="125"/>
      <c r="O159" s="125"/>
      <c r="P159" s="125"/>
      <c r="Q159" s="125"/>
      <c r="R159" s="125"/>
      <c r="S159" s="125"/>
      <c r="T159" s="125"/>
    </row>
    <row r="160" spans="1:20" ht="15" thickBot="1">
      <c r="C160" s="172" t="s">
        <v>552</v>
      </c>
      <c r="D160" s="159"/>
      <c r="E160" s="159"/>
      <c r="F160" s="160"/>
      <c r="G160" s="160"/>
      <c r="H160" s="160"/>
      <c r="I160" s="160"/>
      <c r="J160" s="161"/>
      <c r="K160" s="161"/>
      <c r="L160" s="162"/>
    </row>
    <row r="161" spans="1:20" ht="53.45" customHeight="1" thickBot="1">
      <c r="A161" s="303" t="s">
        <v>509</v>
      </c>
      <c r="B161" s="125"/>
      <c r="C161" s="126" t="s">
        <v>502</v>
      </c>
      <c r="D161" s="127" t="s">
        <v>492</v>
      </c>
      <c r="E161" s="127" t="s">
        <v>493</v>
      </c>
      <c r="F161" s="128" t="s">
        <v>494</v>
      </c>
      <c r="G161" s="127" t="s">
        <v>495</v>
      </c>
      <c r="H161" s="127" t="s">
        <v>503</v>
      </c>
      <c r="I161" s="128" t="s">
        <v>504</v>
      </c>
      <c r="J161" s="128" t="s">
        <v>498</v>
      </c>
      <c r="K161" s="211" t="s">
        <v>499</v>
      </c>
      <c r="L161" s="129" t="s">
        <v>234</v>
      </c>
      <c r="M161" s="125"/>
      <c r="N161" s="125"/>
      <c r="O161" s="125"/>
      <c r="P161" s="125"/>
      <c r="Q161" s="125"/>
      <c r="R161" s="125"/>
      <c r="S161" s="125"/>
      <c r="T161" s="125"/>
    </row>
    <row r="162" spans="1:20" ht="26.1">
      <c r="A162" s="21">
        <v>0.26569196967109499</v>
      </c>
      <c r="B162" s="119">
        <v>1</v>
      </c>
      <c r="C162" s="163" t="s">
        <v>264</v>
      </c>
      <c r="D162" s="138">
        <v>4.3478260869565202E-2</v>
      </c>
      <c r="E162" s="138">
        <v>0.10344827586206901</v>
      </c>
      <c r="F162" s="138">
        <v>1.9230769230769201E-2</v>
      </c>
      <c r="G162" s="138">
        <v>3.8961038961039002E-2</v>
      </c>
      <c r="H162" s="138">
        <v>7.9365079365079402E-2</v>
      </c>
      <c r="I162" s="138">
        <v>0</v>
      </c>
      <c r="J162" s="138">
        <v>9.1954022988505704E-2</v>
      </c>
      <c r="K162" s="147">
        <v>5.8823529411764698E-2</v>
      </c>
      <c r="L162" s="147">
        <v>4.1666666666666699E-2</v>
      </c>
    </row>
    <row r="163" spans="1:20" ht="26.1">
      <c r="A163" s="21">
        <v>0.72479938031132196</v>
      </c>
      <c r="B163" s="119">
        <v>2</v>
      </c>
      <c r="C163" s="166" t="s">
        <v>255</v>
      </c>
      <c r="D163" s="141">
        <v>8.6956521739130405E-2</v>
      </c>
      <c r="E163" s="141">
        <v>0</v>
      </c>
      <c r="F163" s="141">
        <v>3.8461538461538498E-2</v>
      </c>
      <c r="G163" s="141">
        <v>3.8961038961039002E-2</v>
      </c>
      <c r="H163" s="141">
        <v>7.9365079365079402E-2</v>
      </c>
      <c r="I163" s="141">
        <v>3.7037037037037E-2</v>
      </c>
      <c r="J163" s="141">
        <v>9.1954022988505704E-2</v>
      </c>
      <c r="K163" s="148">
        <v>5.8823529411764698E-2</v>
      </c>
      <c r="L163" s="148">
        <v>4.1666666666666699E-2</v>
      </c>
    </row>
    <row r="164" spans="1:20" ht="26.1">
      <c r="A164" s="21">
        <v>0.37689520762414003</v>
      </c>
      <c r="B164" s="119">
        <v>3</v>
      </c>
      <c r="C164" s="166" t="s">
        <v>164</v>
      </c>
      <c r="D164" s="141">
        <v>0.13043478260869601</v>
      </c>
      <c r="E164" s="141">
        <v>0.13793103448275901</v>
      </c>
      <c r="F164" s="141">
        <v>0.230769230769231</v>
      </c>
      <c r="G164" s="141">
        <v>0.207792207792208</v>
      </c>
      <c r="H164" s="141">
        <v>0.206349206349206</v>
      </c>
      <c r="I164" s="141">
        <v>0.296296296296296</v>
      </c>
      <c r="J164" s="141">
        <v>0.29885057471264398</v>
      </c>
      <c r="K164" s="148">
        <v>0.35294117647058798</v>
      </c>
      <c r="L164" s="148">
        <v>0.20833333333333301</v>
      </c>
    </row>
    <row r="165" spans="1:20">
      <c r="A165" s="21">
        <v>1.4287763401727299E-2</v>
      </c>
      <c r="B165" s="119">
        <v>4</v>
      </c>
      <c r="C165" s="166" t="s">
        <v>553</v>
      </c>
      <c r="D165" s="141">
        <v>8.6956521739130405E-2</v>
      </c>
      <c r="E165" s="141">
        <v>0</v>
      </c>
      <c r="F165" s="141">
        <v>3.8461538461538498E-2</v>
      </c>
      <c r="G165" s="141">
        <v>0.14285714285714299</v>
      </c>
      <c r="H165" s="141">
        <v>7.9365079365079402E-2</v>
      </c>
      <c r="I165" s="141">
        <v>1.85185185185185E-2</v>
      </c>
      <c r="J165" s="141">
        <v>3.4482758620689703E-2</v>
      </c>
      <c r="K165" s="148">
        <v>0.11764705882352899</v>
      </c>
      <c r="L165" s="148">
        <v>0</v>
      </c>
    </row>
    <row r="166" spans="1:20">
      <c r="A166" s="21">
        <v>0.220198827884036</v>
      </c>
      <c r="B166" s="119">
        <v>5</v>
      </c>
      <c r="C166" s="166" t="s">
        <v>175</v>
      </c>
      <c r="D166" s="141">
        <v>0.173913043478261</v>
      </c>
      <c r="E166" s="141">
        <v>0.34482758620689702</v>
      </c>
      <c r="F166" s="141">
        <v>0.17307692307692299</v>
      </c>
      <c r="G166" s="141">
        <v>0.19480519480519501</v>
      </c>
      <c r="H166" s="141">
        <v>0.206349206349206</v>
      </c>
      <c r="I166" s="141">
        <v>0.240740740740741</v>
      </c>
      <c r="J166" s="141">
        <v>0.252873563218391</v>
      </c>
      <c r="K166" s="148">
        <v>0.11764705882352899</v>
      </c>
      <c r="L166" s="148">
        <v>0.41666666666666702</v>
      </c>
    </row>
    <row r="167" spans="1:20" ht="26.1">
      <c r="A167" s="21">
        <v>2.3418070714566499E-2</v>
      </c>
      <c r="B167" s="119">
        <v>6</v>
      </c>
      <c r="C167" s="166" t="s">
        <v>554</v>
      </c>
      <c r="D167" s="141">
        <v>0</v>
      </c>
      <c r="E167" s="141">
        <v>6.8965517241379296E-2</v>
      </c>
      <c r="F167" s="141">
        <v>3.8461538461538498E-2</v>
      </c>
      <c r="G167" s="141">
        <v>0</v>
      </c>
      <c r="H167" s="141">
        <v>0</v>
      </c>
      <c r="I167" s="141">
        <v>5.5555555555555601E-2</v>
      </c>
      <c r="J167" s="141">
        <v>9.1954022988505704E-2</v>
      </c>
      <c r="K167" s="148">
        <v>0</v>
      </c>
      <c r="L167" s="148">
        <v>0</v>
      </c>
    </row>
    <row r="168" spans="1:20">
      <c r="A168" s="21">
        <v>3.1619802471875201E-2</v>
      </c>
      <c r="B168" s="119">
        <v>7</v>
      </c>
      <c r="C168" s="166" t="s">
        <v>555</v>
      </c>
      <c r="D168" s="141">
        <v>0</v>
      </c>
      <c r="E168" s="141">
        <v>3.4482758620689703E-2</v>
      </c>
      <c r="F168" s="141">
        <v>9.6153846153846201E-2</v>
      </c>
      <c r="G168" s="141">
        <v>0.12987012987013</v>
      </c>
      <c r="H168" s="141">
        <v>9.5238095238095205E-2</v>
      </c>
      <c r="I168" s="141">
        <v>0.25925925925925902</v>
      </c>
      <c r="J168" s="141">
        <v>0.126436781609195</v>
      </c>
      <c r="K168" s="148">
        <v>5.8823529411764698E-2</v>
      </c>
      <c r="L168" s="148">
        <v>8.3333333333333301E-2</v>
      </c>
    </row>
    <row r="169" spans="1:20" ht="26.1">
      <c r="A169" s="21">
        <v>0.476545834029381</v>
      </c>
      <c r="B169" s="119">
        <v>8</v>
      </c>
      <c r="C169" s="166" t="s">
        <v>240</v>
      </c>
      <c r="D169" s="141">
        <v>0.13043478260869601</v>
      </c>
      <c r="E169" s="141">
        <v>0.10344827586206901</v>
      </c>
      <c r="F169" s="141">
        <v>0.134615384615385</v>
      </c>
      <c r="G169" s="141">
        <v>0.11688311688311701</v>
      </c>
      <c r="H169" s="141">
        <v>0.17460317460317501</v>
      </c>
      <c r="I169" s="141">
        <v>7.4074074074074098E-2</v>
      </c>
      <c r="J169" s="141">
        <v>6.8965517241379296E-2</v>
      </c>
      <c r="K169" s="148">
        <v>0.11764705882352899</v>
      </c>
      <c r="L169" s="148">
        <v>8.3333333333333301E-2</v>
      </c>
    </row>
    <row r="170" spans="1:20">
      <c r="A170" s="21">
        <v>0.28859797189702702</v>
      </c>
      <c r="B170" s="119">
        <v>9</v>
      </c>
      <c r="C170" s="166" t="s">
        <v>187</v>
      </c>
      <c r="D170" s="141">
        <v>0.217391304347826</v>
      </c>
      <c r="E170" s="141">
        <v>0.17241379310344801</v>
      </c>
      <c r="F170" s="141">
        <v>0.115384615384615</v>
      </c>
      <c r="G170" s="141">
        <v>0.12987012987013</v>
      </c>
      <c r="H170" s="141">
        <v>0.158730158730159</v>
      </c>
      <c r="I170" s="141">
        <v>5.5555555555555601E-2</v>
      </c>
      <c r="J170" s="141">
        <v>0.114942528735632</v>
      </c>
      <c r="K170" s="148">
        <v>0.23529411764705899</v>
      </c>
      <c r="L170" s="148">
        <v>4.1666666666666699E-2</v>
      </c>
    </row>
    <row r="171" spans="1:20" ht="26.45" customHeight="1">
      <c r="A171" s="21">
        <v>1.7076477220378701E-3</v>
      </c>
      <c r="B171" s="119">
        <v>10</v>
      </c>
      <c r="C171" s="166" t="s">
        <v>556</v>
      </c>
      <c r="D171" s="141">
        <v>0.30434782608695699</v>
      </c>
      <c r="E171" s="141">
        <v>0.13793103448275901</v>
      </c>
      <c r="F171" s="141">
        <v>0.134615384615385</v>
      </c>
      <c r="G171" s="141">
        <v>0.103896103896104</v>
      </c>
      <c r="H171" s="141">
        <v>0.22222222222222199</v>
      </c>
      <c r="I171" s="141">
        <v>7.4074074074074098E-2</v>
      </c>
      <c r="J171" s="141">
        <v>1.1494252873563199E-2</v>
      </c>
      <c r="K171" s="148">
        <v>0.11764705882352899</v>
      </c>
      <c r="L171" s="148">
        <v>8.3333333333333301E-2</v>
      </c>
    </row>
    <row r="172" spans="1:20" ht="26.1">
      <c r="A172" s="21">
        <v>0.17533749462206999</v>
      </c>
      <c r="B172" s="119">
        <v>11</v>
      </c>
      <c r="C172" s="166" t="s">
        <v>267</v>
      </c>
      <c r="D172" s="141">
        <v>0</v>
      </c>
      <c r="E172" s="141">
        <v>0.10344827586206901</v>
      </c>
      <c r="F172" s="141">
        <v>9.6153846153846201E-2</v>
      </c>
      <c r="G172" s="141">
        <v>2.5974025974026E-2</v>
      </c>
      <c r="H172" s="141">
        <v>7.9365079365079402E-2</v>
      </c>
      <c r="I172" s="141">
        <v>5.5555555555555601E-2</v>
      </c>
      <c r="J172" s="141">
        <v>2.2988505747126398E-2</v>
      </c>
      <c r="K172" s="148">
        <v>0</v>
      </c>
      <c r="L172" s="148">
        <v>4.1666666666666699E-2</v>
      </c>
    </row>
    <row r="173" spans="1:20">
      <c r="A173" s="21">
        <v>0.20473817426108001</v>
      </c>
      <c r="B173" s="119">
        <v>12</v>
      </c>
      <c r="C173" s="166" t="s">
        <v>260</v>
      </c>
      <c r="D173" s="141">
        <v>4.3478260869565202E-2</v>
      </c>
      <c r="E173" s="141">
        <v>6.8965517241379296E-2</v>
      </c>
      <c r="F173" s="141">
        <v>5.7692307692307702E-2</v>
      </c>
      <c r="G173" s="141">
        <v>0</v>
      </c>
      <c r="H173" s="141">
        <v>3.1746031746031703E-2</v>
      </c>
      <c r="I173" s="141">
        <v>3.7037037037037E-2</v>
      </c>
      <c r="J173" s="141">
        <v>8.04597701149425E-2</v>
      </c>
      <c r="K173" s="148">
        <v>0.11764705882352899</v>
      </c>
      <c r="L173" s="148">
        <v>4.1666666666666699E-2</v>
      </c>
    </row>
    <row r="174" spans="1:20">
      <c r="A174" s="21">
        <v>7.4563287655015597E-6</v>
      </c>
      <c r="B174" s="119">
        <v>13</v>
      </c>
      <c r="C174" s="166" t="s">
        <v>557</v>
      </c>
      <c r="D174" s="141">
        <v>4.3478260869565202E-2</v>
      </c>
      <c r="E174" s="141">
        <v>0.13793103448275901</v>
      </c>
      <c r="F174" s="141">
        <v>7.69230769230769E-2</v>
      </c>
      <c r="G174" s="141">
        <v>5.1948051948052E-2</v>
      </c>
      <c r="H174" s="141">
        <v>3.1746031746031703E-2</v>
      </c>
      <c r="I174" s="141">
        <v>0.12962962962963001</v>
      </c>
      <c r="J174" s="141">
        <v>0.31034482758620702</v>
      </c>
      <c r="K174" s="148">
        <v>0.17647058823529399</v>
      </c>
      <c r="L174" s="148">
        <v>0.20833333333333301</v>
      </c>
    </row>
    <row r="175" spans="1:20">
      <c r="A175" s="21">
        <v>0.54373548497301205</v>
      </c>
      <c r="B175" s="119">
        <v>14</v>
      </c>
      <c r="C175" s="166" t="s">
        <v>151</v>
      </c>
      <c r="D175" s="141">
        <v>0.30434782608695699</v>
      </c>
      <c r="E175" s="141">
        <v>0.24137931034482801</v>
      </c>
      <c r="F175" s="141">
        <v>0.15384615384615399</v>
      </c>
      <c r="G175" s="141">
        <v>0.29870129870129902</v>
      </c>
      <c r="H175" s="141">
        <v>0.28571428571428598</v>
      </c>
      <c r="I175" s="141">
        <v>0.31481481481481499</v>
      </c>
      <c r="J175" s="141">
        <v>0.21839080459770099</v>
      </c>
      <c r="K175" s="148">
        <v>0.17647058823529399</v>
      </c>
      <c r="L175" s="148">
        <v>0.33333333333333298</v>
      </c>
    </row>
    <row r="176" spans="1:20">
      <c r="A176" s="21">
        <v>1.6632902559845401E-2</v>
      </c>
      <c r="B176" s="119">
        <v>15</v>
      </c>
      <c r="C176" s="166" t="s">
        <v>558</v>
      </c>
      <c r="D176" s="141">
        <v>0</v>
      </c>
      <c r="E176" s="141">
        <v>0</v>
      </c>
      <c r="F176" s="141">
        <v>7.69230769230769E-2</v>
      </c>
      <c r="G176" s="141">
        <v>1.2987012987013E-2</v>
      </c>
      <c r="H176" s="141">
        <v>0</v>
      </c>
      <c r="I176" s="141">
        <v>0</v>
      </c>
      <c r="J176" s="141">
        <v>1.1494252873563199E-2</v>
      </c>
      <c r="K176" s="148">
        <v>0</v>
      </c>
      <c r="L176" s="148">
        <v>0</v>
      </c>
    </row>
    <row r="177" spans="1:20">
      <c r="A177" s="21">
        <v>0.81505041436089398</v>
      </c>
      <c r="B177" s="119">
        <v>16</v>
      </c>
      <c r="C177" s="166" t="s">
        <v>278</v>
      </c>
      <c r="D177" s="141">
        <v>0</v>
      </c>
      <c r="E177" s="141">
        <v>3.4482758620689703E-2</v>
      </c>
      <c r="F177" s="141">
        <v>3.8461538461538498E-2</v>
      </c>
      <c r="G177" s="141">
        <v>1.2987012987013E-2</v>
      </c>
      <c r="H177" s="141">
        <v>3.1746031746031703E-2</v>
      </c>
      <c r="I177" s="141">
        <v>3.7037037037037E-2</v>
      </c>
      <c r="J177" s="141">
        <v>1.1494252873563199E-2</v>
      </c>
      <c r="K177" s="148">
        <v>0</v>
      </c>
      <c r="L177" s="148">
        <v>0</v>
      </c>
    </row>
    <row r="178" spans="1:20">
      <c r="A178" s="21">
        <v>0.639153697919008</v>
      </c>
      <c r="B178" s="119">
        <v>17</v>
      </c>
      <c r="C178" s="166" t="s">
        <v>274</v>
      </c>
      <c r="D178" s="141">
        <v>4.3478260869565202E-2</v>
      </c>
      <c r="E178" s="141">
        <v>0</v>
      </c>
      <c r="F178" s="141">
        <v>3.8461538461538498E-2</v>
      </c>
      <c r="G178" s="141">
        <v>2.5974025974026E-2</v>
      </c>
      <c r="H178" s="141">
        <v>0</v>
      </c>
      <c r="I178" s="141">
        <v>5.5555555555555601E-2</v>
      </c>
      <c r="J178" s="141">
        <v>1.1494252873563199E-2</v>
      </c>
      <c r="K178" s="148">
        <v>2.9411764705882401E-2</v>
      </c>
      <c r="L178" s="148">
        <v>4.1666666666666699E-2</v>
      </c>
    </row>
    <row r="179" spans="1:20">
      <c r="A179" s="21">
        <v>0.40124839483901098</v>
      </c>
      <c r="B179" s="119">
        <v>18</v>
      </c>
      <c r="C179" s="166" t="s">
        <v>54</v>
      </c>
      <c r="D179" s="141">
        <v>0</v>
      </c>
      <c r="E179" s="141">
        <v>3.4482758620689703E-2</v>
      </c>
      <c r="F179" s="141">
        <v>3.8461538461538498E-2</v>
      </c>
      <c r="G179" s="141">
        <v>1.2987012987013E-2</v>
      </c>
      <c r="H179" s="141">
        <v>0</v>
      </c>
      <c r="I179" s="141">
        <v>0</v>
      </c>
      <c r="J179" s="141">
        <v>0</v>
      </c>
      <c r="K179" s="148">
        <v>2.9411764705882401E-2</v>
      </c>
      <c r="L179" s="148">
        <v>0</v>
      </c>
    </row>
    <row r="180" spans="1:20" ht="15" thickBot="1">
      <c r="A180" s="21">
        <v>9.3278690891515803E-2</v>
      </c>
      <c r="B180" s="119">
        <v>19</v>
      </c>
      <c r="C180" s="167" t="s">
        <v>78</v>
      </c>
      <c r="D180" s="143">
        <v>0.217391304347826</v>
      </c>
      <c r="E180" s="143">
        <v>0.10344827586206901</v>
      </c>
      <c r="F180" s="143">
        <v>0.19230769230769201</v>
      </c>
      <c r="G180" s="143">
        <v>0.22077922077922099</v>
      </c>
      <c r="H180" s="143">
        <v>7.9365079365079402E-2</v>
      </c>
      <c r="I180" s="143">
        <v>0.11111111111111099</v>
      </c>
      <c r="J180" s="143">
        <v>5.7471264367816098E-2</v>
      </c>
      <c r="K180" s="149">
        <v>0.11764705882352899</v>
      </c>
      <c r="L180" s="149">
        <v>0.16666666666666699</v>
      </c>
    </row>
    <row r="181" spans="1:20">
      <c r="A181" s="374"/>
      <c r="C181" s="136" t="s">
        <v>514</v>
      </c>
      <c r="D181" s="159"/>
      <c r="E181" s="159"/>
      <c r="F181" s="160"/>
      <c r="G181" s="160"/>
      <c r="H181" s="160"/>
      <c r="I181" s="160"/>
      <c r="J181" s="161"/>
      <c r="K181" s="161"/>
      <c r="L181" s="162"/>
    </row>
    <row r="182" spans="1:20">
      <c r="A182" s="374"/>
      <c r="C182" s="136"/>
      <c r="D182" s="159"/>
      <c r="E182" s="159"/>
      <c r="F182" s="160"/>
      <c r="G182" s="160"/>
      <c r="H182" s="160"/>
      <c r="I182" s="160"/>
      <c r="J182" s="161"/>
      <c r="K182" s="161"/>
      <c r="L182" s="162"/>
    </row>
    <row r="183" spans="1:20">
      <c r="A183" s="374"/>
      <c r="C183" s="173"/>
      <c r="D183" s="159"/>
      <c r="E183" s="159"/>
      <c r="F183" s="160"/>
      <c r="G183" s="160"/>
      <c r="H183" s="160"/>
      <c r="I183" s="160"/>
      <c r="J183" s="161"/>
      <c r="K183" s="161"/>
      <c r="L183" s="162"/>
    </row>
    <row r="184" spans="1:20" ht="26.45" customHeight="1" thickBot="1">
      <c r="A184" s="374"/>
      <c r="C184" s="172" t="s">
        <v>559</v>
      </c>
      <c r="D184" s="123"/>
      <c r="E184" s="123"/>
      <c r="F184" s="123"/>
      <c r="G184" s="123"/>
      <c r="H184" s="123"/>
      <c r="I184" s="123"/>
      <c r="J184" s="123"/>
      <c r="K184" s="123"/>
      <c r="L184" s="123"/>
      <c r="M184" s="123"/>
      <c r="N184" s="123"/>
      <c r="O184" s="123"/>
      <c r="P184" s="123"/>
      <c r="Q184" s="123"/>
      <c r="R184" s="123"/>
      <c r="S184" s="123"/>
      <c r="T184" s="123"/>
    </row>
    <row r="185" spans="1:20" ht="53.45" customHeight="1" thickBot="1">
      <c r="A185" s="303" t="s">
        <v>509</v>
      </c>
      <c r="B185" s="125"/>
      <c r="C185" s="126" t="s">
        <v>502</v>
      </c>
      <c r="D185" s="127" t="s">
        <v>492</v>
      </c>
      <c r="E185" s="127" t="s">
        <v>493</v>
      </c>
      <c r="F185" s="128" t="s">
        <v>494</v>
      </c>
      <c r="G185" s="127" t="s">
        <v>495</v>
      </c>
      <c r="H185" s="127" t="s">
        <v>503</v>
      </c>
      <c r="I185" s="128" t="s">
        <v>504</v>
      </c>
      <c r="J185" s="128" t="s">
        <v>498</v>
      </c>
      <c r="K185" s="211" t="s">
        <v>499</v>
      </c>
      <c r="L185" s="129" t="s">
        <v>234</v>
      </c>
      <c r="M185" s="125"/>
      <c r="N185" s="125"/>
      <c r="O185" s="125"/>
      <c r="P185" s="125"/>
      <c r="Q185" s="125"/>
      <c r="R185" s="125"/>
      <c r="S185" s="125"/>
      <c r="T185" s="125"/>
    </row>
    <row r="186" spans="1:20">
      <c r="A186" s="21">
        <v>0.28485883780668703</v>
      </c>
      <c r="B186" s="119">
        <v>1</v>
      </c>
      <c r="C186" s="174" t="s">
        <v>220</v>
      </c>
      <c r="D186" s="283">
        <v>0.25</v>
      </c>
      <c r="E186" s="283">
        <v>0.15625</v>
      </c>
      <c r="F186" s="283">
        <v>0.13725490196078399</v>
      </c>
      <c r="G186" s="283">
        <v>0.12987012987013</v>
      </c>
      <c r="H186" s="283">
        <v>0.14925373134328401</v>
      </c>
      <c r="I186" s="283">
        <v>5.5555555555555601E-2</v>
      </c>
      <c r="J186" s="283">
        <v>0.213483146067416</v>
      </c>
      <c r="K186" s="284">
        <v>0.11111111111111099</v>
      </c>
      <c r="L186" s="284">
        <v>0.25</v>
      </c>
    </row>
    <row r="187" spans="1:20">
      <c r="A187" s="21">
        <v>0.58817535658539299</v>
      </c>
      <c r="B187" s="119">
        <v>2</v>
      </c>
      <c r="C187" s="166" t="s">
        <v>112</v>
      </c>
      <c r="D187" s="285">
        <v>8.3333333333333301E-2</v>
      </c>
      <c r="E187" s="285">
        <v>6.25E-2</v>
      </c>
      <c r="F187" s="285">
        <v>3.9215686274509803E-2</v>
      </c>
      <c r="G187" s="285">
        <v>6.4935064935064901E-2</v>
      </c>
      <c r="H187" s="285">
        <v>7.4626865671641798E-2</v>
      </c>
      <c r="I187" s="285">
        <v>3.7037037037037E-2</v>
      </c>
      <c r="J187" s="285">
        <v>1.1235955056179799E-2</v>
      </c>
      <c r="K187" s="286">
        <v>8.3333333333333301E-2</v>
      </c>
      <c r="L187" s="286">
        <v>8.3333333333333301E-2</v>
      </c>
    </row>
    <row r="188" spans="1:20">
      <c r="A188" s="21">
        <v>0.17691169293270401</v>
      </c>
      <c r="B188" s="119">
        <v>3</v>
      </c>
      <c r="C188" s="166" t="s">
        <v>284</v>
      </c>
      <c r="D188" s="285">
        <v>0</v>
      </c>
      <c r="E188" s="285">
        <v>0</v>
      </c>
      <c r="F188" s="285">
        <v>0</v>
      </c>
      <c r="G188" s="285">
        <v>1.2987012987013E-2</v>
      </c>
      <c r="H188" s="285">
        <v>0</v>
      </c>
      <c r="I188" s="285">
        <v>1.85185185185185E-2</v>
      </c>
      <c r="J188" s="285">
        <v>4.49438202247191E-2</v>
      </c>
      <c r="K188" s="286">
        <v>2.7777777777777801E-2</v>
      </c>
      <c r="L188" s="286">
        <v>8.3333333333333301E-2</v>
      </c>
    </row>
    <row r="189" spans="1:20">
      <c r="A189" s="21">
        <v>0.39304947587582401</v>
      </c>
      <c r="B189" s="119">
        <v>4</v>
      </c>
      <c r="C189" s="166" t="s">
        <v>100</v>
      </c>
      <c r="D189" s="285">
        <v>8.3333333333333301E-2</v>
      </c>
      <c r="E189" s="285">
        <v>3.125E-2</v>
      </c>
      <c r="F189" s="285">
        <v>5.8823529411764698E-2</v>
      </c>
      <c r="G189" s="285">
        <v>7.7922077922077906E-2</v>
      </c>
      <c r="H189" s="285">
        <v>1.49253731343284E-2</v>
      </c>
      <c r="I189" s="285">
        <v>0</v>
      </c>
      <c r="J189" s="285">
        <v>4.49438202247191E-2</v>
      </c>
      <c r="K189" s="286">
        <v>8.3333333333333301E-2</v>
      </c>
      <c r="L189" s="286">
        <v>4.1666666666666699E-2</v>
      </c>
    </row>
    <row r="190" spans="1:20">
      <c r="A190" s="21">
        <v>0.457237209115818</v>
      </c>
      <c r="B190" s="119">
        <v>5</v>
      </c>
      <c r="C190" s="166" t="s">
        <v>172</v>
      </c>
      <c r="D190" s="285">
        <v>0.29166666666666702</v>
      </c>
      <c r="E190" s="285">
        <v>0.21875</v>
      </c>
      <c r="F190" s="285">
        <v>0.27450980392156898</v>
      </c>
      <c r="G190" s="285">
        <v>0.207792207792208</v>
      </c>
      <c r="H190" s="285">
        <v>0.26865671641791</v>
      </c>
      <c r="I190" s="285">
        <v>0.12962962962963001</v>
      </c>
      <c r="J190" s="285">
        <v>0.17977528089887601</v>
      </c>
      <c r="K190" s="286">
        <v>0.11111111111111099</v>
      </c>
      <c r="L190" s="286">
        <v>0.16666666666666699</v>
      </c>
    </row>
    <row r="191" spans="1:20">
      <c r="A191" s="21">
        <v>0.73071310298622305</v>
      </c>
      <c r="B191" s="119">
        <v>6</v>
      </c>
      <c r="C191" s="166" t="s">
        <v>288</v>
      </c>
      <c r="D191" s="285">
        <v>0</v>
      </c>
      <c r="E191" s="285">
        <v>3.125E-2</v>
      </c>
      <c r="F191" s="285">
        <v>1.9607843137254902E-2</v>
      </c>
      <c r="G191" s="285">
        <v>1.2987012987013E-2</v>
      </c>
      <c r="H191" s="285">
        <v>1.49253731343284E-2</v>
      </c>
      <c r="I191" s="285">
        <v>0</v>
      </c>
      <c r="J191" s="285">
        <v>0</v>
      </c>
      <c r="K191" s="286">
        <v>2.7777777777777801E-2</v>
      </c>
      <c r="L191" s="286">
        <v>0</v>
      </c>
    </row>
    <row r="192" spans="1:20">
      <c r="A192" s="21">
        <v>3.4496816398394303E-2</v>
      </c>
      <c r="B192" s="119">
        <v>7</v>
      </c>
      <c r="C192" s="166" t="s">
        <v>531</v>
      </c>
      <c r="D192" s="285">
        <v>0.25</v>
      </c>
      <c r="E192" s="285">
        <v>0.25</v>
      </c>
      <c r="F192" s="285">
        <v>0.15686274509803899</v>
      </c>
      <c r="G192" s="285">
        <v>0.18181818181818199</v>
      </c>
      <c r="H192" s="285">
        <v>0.29850746268656703</v>
      </c>
      <c r="I192" s="285">
        <v>0.35185185185185203</v>
      </c>
      <c r="J192" s="285">
        <v>0.35955056179775302</v>
      </c>
      <c r="K192" s="286">
        <v>0.194444444444444</v>
      </c>
      <c r="L192" s="286">
        <v>0.41666666666666702</v>
      </c>
    </row>
    <row r="193" spans="1:12">
      <c r="A193" s="21">
        <v>0.382747464587541</v>
      </c>
      <c r="B193" s="119">
        <v>8</v>
      </c>
      <c r="C193" s="166" t="s">
        <v>160</v>
      </c>
      <c r="D193" s="285">
        <v>0.25</v>
      </c>
      <c r="E193" s="285">
        <v>0.46875</v>
      </c>
      <c r="F193" s="285">
        <v>0.45098039215686297</v>
      </c>
      <c r="G193" s="285">
        <v>0.40259740259740301</v>
      </c>
      <c r="H193" s="285">
        <v>0.402985074626866</v>
      </c>
      <c r="I193" s="285">
        <v>0.38888888888888901</v>
      </c>
      <c r="J193" s="285">
        <v>0.28089887640449401</v>
      </c>
      <c r="K193" s="286">
        <v>0.38888888888888901</v>
      </c>
      <c r="L193" s="286">
        <v>0.45833333333333298</v>
      </c>
    </row>
    <row r="194" spans="1:12">
      <c r="A194" s="21">
        <v>0.25589280514013801</v>
      </c>
      <c r="B194" s="119">
        <v>9</v>
      </c>
      <c r="C194" s="166" t="s">
        <v>275</v>
      </c>
      <c r="D194" s="285">
        <v>4.1666666666666699E-2</v>
      </c>
      <c r="E194" s="285">
        <v>0</v>
      </c>
      <c r="F194" s="285">
        <v>1.9607843137254902E-2</v>
      </c>
      <c r="G194" s="285">
        <v>3.8961038961039002E-2</v>
      </c>
      <c r="H194" s="285">
        <v>8.9552238805970102E-2</v>
      </c>
      <c r="I194" s="285">
        <v>3.7037037037037E-2</v>
      </c>
      <c r="J194" s="285">
        <v>1.1235955056179799E-2</v>
      </c>
      <c r="K194" s="286">
        <v>8.3333333333333301E-2</v>
      </c>
      <c r="L194" s="286">
        <v>4.1666666666666699E-2</v>
      </c>
    </row>
    <row r="195" spans="1:12">
      <c r="A195" s="21">
        <v>0.131527467218442</v>
      </c>
      <c r="B195" s="119">
        <v>10</v>
      </c>
      <c r="C195" s="166" t="s">
        <v>95</v>
      </c>
      <c r="D195" s="285">
        <v>8.3333333333333301E-2</v>
      </c>
      <c r="E195" s="285">
        <v>0</v>
      </c>
      <c r="F195" s="285">
        <v>5.8823529411764698E-2</v>
      </c>
      <c r="G195" s="285">
        <v>1.2987012987013E-2</v>
      </c>
      <c r="H195" s="285">
        <v>2.9850746268656699E-2</v>
      </c>
      <c r="I195" s="285">
        <v>0</v>
      </c>
      <c r="J195" s="285">
        <v>1.1235955056179799E-2</v>
      </c>
      <c r="K195" s="286">
        <v>5.5555555555555601E-2</v>
      </c>
      <c r="L195" s="286">
        <v>0</v>
      </c>
    </row>
    <row r="196" spans="1:12">
      <c r="A196" s="21">
        <v>0.61870647169620296</v>
      </c>
      <c r="B196" s="119">
        <v>11</v>
      </c>
      <c r="C196" s="166" t="s">
        <v>519</v>
      </c>
      <c r="D196" s="285">
        <v>0</v>
      </c>
      <c r="E196" s="285">
        <v>0</v>
      </c>
      <c r="F196" s="285">
        <v>0</v>
      </c>
      <c r="G196" s="285">
        <v>1.2987012987013E-2</v>
      </c>
      <c r="H196" s="285">
        <v>1.49253731343284E-2</v>
      </c>
      <c r="I196" s="285">
        <v>1.85185185185185E-2</v>
      </c>
      <c r="J196" s="285">
        <v>3.3707865168539297E-2</v>
      </c>
      <c r="K196" s="286">
        <v>5.5555555555555601E-2</v>
      </c>
      <c r="L196" s="286">
        <v>0</v>
      </c>
    </row>
    <row r="197" spans="1:12">
      <c r="A197" s="21">
        <v>0.46628624388001999</v>
      </c>
      <c r="B197" s="119">
        <v>12</v>
      </c>
      <c r="C197" s="166" t="s">
        <v>206</v>
      </c>
      <c r="D197" s="285">
        <v>0.20833333333333301</v>
      </c>
      <c r="E197" s="285">
        <v>0.15625</v>
      </c>
      <c r="F197" s="285">
        <v>9.8039215686274495E-2</v>
      </c>
      <c r="G197" s="285">
        <v>0.11688311688311701</v>
      </c>
      <c r="H197" s="285">
        <v>0.104477611940299</v>
      </c>
      <c r="I197" s="285">
        <v>0.12962962962963001</v>
      </c>
      <c r="J197" s="285">
        <v>0.112359550561798</v>
      </c>
      <c r="K197" s="286">
        <v>0.11111111111111099</v>
      </c>
      <c r="L197" s="286">
        <v>0.29166666666666702</v>
      </c>
    </row>
    <row r="198" spans="1:12">
      <c r="A198" s="21">
        <v>1.1177504209783201E-2</v>
      </c>
      <c r="B198" s="119">
        <v>13</v>
      </c>
      <c r="C198" s="166" t="s">
        <v>521</v>
      </c>
      <c r="D198" s="285">
        <v>0.41666666666666702</v>
      </c>
      <c r="E198" s="285">
        <v>0.5</v>
      </c>
      <c r="F198" s="285">
        <v>0.60784313725490202</v>
      </c>
      <c r="G198" s="285">
        <v>0.35064935064935099</v>
      </c>
      <c r="H198" s="285">
        <v>0.44776119402985098</v>
      </c>
      <c r="I198" s="285">
        <v>0.44444444444444398</v>
      </c>
      <c r="J198" s="285">
        <v>0.41573033707865198</v>
      </c>
      <c r="K198" s="286">
        <v>0.61111111111111105</v>
      </c>
      <c r="L198" s="286">
        <v>0.16666666666666699</v>
      </c>
    </row>
    <row r="199" spans="1:12">
      <c r="A199" s="21">
        <v>0.21908664165470201</v>
      </c>
      <c r="B199" s="119">
        <v>14</v>
      </c>
      <c r="C199" s="166" t="s">
        <v>522</v>
      </c>
      <c r="D199" s="285">
        <v>8.3333333333333301E-2</v>
      </c>
      <c r="E199" s="285">
        <v>0.1875</v>
      </c>
      <c r="F199" s="285">
        <v>0.17647058823529399</v>
      </c>
      <c r="G199" s="285">
        <v>9.0909090909090898E-2</v>
      </c>
      <c r="H199" s="285">
        <v>0.17910447761194001</v>
      </c>
      <c r="I199" s="285">
        <v>0.148148148148148</v>
      </c>
      <c r="J199" s="285">
        <v>8.98876404494382E-2</v>
      </c>
      <c r="K199" s="286">
        <v>0.16666666666666699</v>
      </c>
      <c r="L199" s="286">
        <v>0</v>
      </c>
    </row>
    <row r="200" spans="1:12">
      <c r="A200" s="21">
        <v>0.37906784087928902</v>
      </c>
      <c r="B200" s="119">
        <v>15</v>
      </c>
      <c r="C200" s="166" t="s">
        <v>285</v>
      </c>
      <c r="D200" s="285">
        <v>0</v>
      </c>
      <c r="E200" s="285">
        <v>0</v>
      </c>
      <c r="F200" s="285">
        <v>0</v>
      </c>
      <c r="G200" s="285">
        <v>1.2987012987013E-2</v>
      </c>
      <c r="H200" s="285">
        <v>2.9850746268656699E-2</v>
      </c>
      <c r="I200" s="285">
        <v>0</v>
      </c>
      <c r="J200" s="285">
        <v>0</v>
      </c>
      <c r="K200" s="286">
        <v>0</v>
      </c>
      <c r="L200" s="286">
        <v>4.1666666666666699E-2</v>
      </c>
    </row>
    <row r="201" spans="1:12">
      <c r="A201" s="21">
        <v>0.55157997581935003</v>
      </c>
      <c r="B201" s="119">
        <v>16</v>
      </c>
      <c r="C201" s="166" t="s">
        <v>197</v>
      </c>
      <c r="D201" s="285">
        <v>0.20833333333333301</v>
      </c>
      <c r="E201" s="285">
        <v>0.28125</v>
      </c>
      <c r="F201" s="285">
        <v>0.23529411764705899</v>
      </c>
      <c r="G201" s="285">
        <v>0.27272727272727298</v>
      </c>
      <c r="H201" s="285">
        <v>0.19402985074626899</v>
      </c>
      <c r="I201" s="285">
        <v>0.148148148148148</v>
      </c>
      <c r="J201" s="285">
        <v>0.224719101123595</v>
      </c>
      <c r="K201" s="286">
        <v>0.13888888888888901</v>
      </c>
      <c r="L201" s="286">
        <v>0.125</v>
      </c>
    </row>
    <row r="202" spans="1:12">
      <c r="A202" s="21">
        <v>7.9711641005032793E-2</v>
      </c>
      <c r="B202" s="119">
        <v>17</v>
      </c>
      <c r="C202" s="166" t="s">
        <v>281</v>
      </c>
      <c r="D202" s="285">
        <v>0</v>
      </c>
      <c r="E202" s="285">
        <v>0</v>
      </c>
      <c r="F202" s="285">
        <v>0</v>
      </c>
      <c r="G202" s="285">
        <v>2.5974025974026E-2</v>
      </c>
      <c r="H202" s="285">
        <v>1.49253731343284E-2</v>
      </c>
      <c r="I202" s="285">
        <v>1.85185185185185E-2</v>
      </c>
      <c r="J202" s="285">
        <v>0</v>
      </c>
      <c r="K202" s="286">
        <v>0</v>
      </c>
      <c r="L202" s="286">
        <v>0</v>
      </c>
    </row>
    <row r="203" spans="1:12">
      <c r="A203" s="21">
        <v>0.64813633444576102</v>
      </c>
      <c r="B203" s="119">
        <v>18</v>
      </c>
      <c r="C203" s="166" t="s">
        <v>183</v>
      </c>
      <c r="D203" s="285">
        <v>8.3333333333333301E-2</v>
      </c>
      <c r="E203" s="285">
        <v>3.125E-2</v>
      </c>
      <c r="F203" s="285">
        <v>5.8823529411764698E-2</v>
      </c>
      <c r="G203" s="285">
        <v>9.0909090909090898E-2</v>
      </c>
      <c r="H203" s="285">
        <v>1.49253731343284E-2</v>
      </c>
      <c r="I203" s="285">
        <v>7.4074074074074098E-2</v>
      </c>
      <c r="J203" s="285">
        <v>4.49438202247191E-2</v>
      </c>
      <c r="K203" s="286">
        <v>5.5555555555555601E-2</v>
      </c>
      <c r="L203" s="286">
        <v>0</v>
      </c>
    </row>
    <row r="204" spans="1:12">
      <c r="A204" s="21">
        <v>0.73734628037673999</v>
      </c>
      <c r="B204" s="119">
        <v>19</v>
      </c>
      <c r="C204" s="166" t="s">
        <v>277</v>
      </c>
      <c r="D204" s="285">
        <v>0</v>
      </c>
      <c r="E204" s="285">
        <v>3.125E-2</v>
      </c>
      <c r="F204" s="285">
        <v>3.9215686274509803E-2</v>
      </c>
      <c r="G204" s="285">
        <v>2.5974025974026E-2</v>
      </c>
      <c r="H204" s="285">
        <v>4.47761194029851E-2</v>
      </c>
      <c r="I204" s="285">
        <v>3.7037037037037E-2</v>
      </c>
      <c r="J204" s="285">
        <v>6.7415730337078594E-2</v>
      </c>
      <c r="K204" s="286">
        <v>0</v>
      </c>
      <c r="L204" s="286">
        <v>4.1666666666666699E-2</v>
      </c>
    </row>
    <row r="205" spans="1:12">
      <c r="A205" s="21">
        <v>2.2544293404967199E-2</v>
      </c>
      <c r="B205" s="119">
        <v>20</v>
      </c>
      <c r="C205" s="166" t="s">
        <v>523</v>
      </c>
      <c r="D205" s="285">
        <v>8.3333333333333301E-2</v>
      </c>
      <c r="E205" s="285">
        <v>3.125E-2</v>
      </c>
      <c r="F205" s="285">
        <v>5.8823529411764698E-2</v>
      </c>
      <c r="G205" s="285">
        <v>0.14285714285714299</v>
      </c>
      <c r="H205" s="285">
        <v>0.134328358208955</v>
      </c>
      <c r="I205" s="285">
        <v>0.18518518518518501</v>
      </c>
      <c r="J205" s="285">
        <v>2.2471910112359501E-2</v>
      </c>
      <c r="K205" s="286">
        <v>0.11111111111111099</v>
      </c>
      <c r="L205" s="286">
        <v>0</v>
      </c>
    </row>
    <row r="206" spans="1:12">
      <c r="A206" s="21">
        <v>0.19089488596123499</v>
      </c>
      <c r="B206" s="119">
        <v>21</v>
      </c>
      <c r="C206" s="166" t="s">
        <v>287</v>
      </c>
      <c r="D206" s="285">
        <v>0</v>
      </c>
      <c r="E206" s="285">
        <v>0</v>
      </c>
      <c r="F206" s="285">
        <v>0</v>
      </c>
      <c r="G206" s="285">
        <v>0</v>
      </c>
      <c r="H206" s="285">
        <v>1.49253731343284E-2</v>
      </c>
      <c r="I206" s="285">
        <v>0</v>
      </c>
      <c r="J206" s="285">
        <v>0</v>
      </c>
      <c r="K206" s="286">
        <v>0</v>
      </c>
      <c r="L206" s="286">
        <v>0</v>
      </c>
    </row>
    <row r="207" spans="1:12">
      <c r="A207" s="21">
        <v>0.371353150474109</v>
      </c>
      <c r="B207" s="119">
        <v>22</v>
      </c>
      <c r="C207" s="166" t="s">
        <v>245</v>
      </c>
      <c r="D207" s="285">
        <v>0</v>
      </c>
      <c r="E207" s="285">
        <v>3.125E-2</v>
      </c>
      <c r="F207" s="285">
        <v>1.9607843137254902E-2</v>
      </c>
      <c r="G207" s="285">
        <v>1.2987012987013E-2</v>
      </c>
      <c r="H207" s="285">
        <v>1.49253731343284E-2</v>
      </c>
      <c r="I207" s="285">
        <v>7.4074074074074098E-2</v>
      </c>
      <c r="J207" s="285">
        <v>1.1235955056179799E-2</v>
      </c>
      <c r="K207" s="286">
        <v>5.5555555555555601E-2</v>
      </c>
      <c r="L207" s="286">
        <v>0</v>
      </c>
    </row>
    <row r="208" spans="1:12">
      <c r="A208" s="21">
        <v>0.209637273301087</v>
      </c>
      <c r="B208" s="119">
        <v>23</v>
      </c>
      <c r="C208" s="166" t="s">
        <v>280</v>
      </c>
      <c r="D208" s="285">
        <v>8.3333333333333301E-2</v>
      </c>
      <c r="E208" s="285">
        <v>0</v>
      </c>
      <c r="F208" s="285">
        <v>0</v>
      </c>
      <c r="G208" s="285">
        <v>3.8961038961039002E-2</v>
      </c>
      <c r="H208" s="285">
        <v>1.49253731343284E-2</v>
      </c>
      <c r="I208" s="285">
        <v>3.7037037037037E-2</v>
      </c>
      <c r="J208" s="285">
        <v>2.2471910112359501E-2</v>
      </c>
      <c r="K208" s="286">
        <v>0</v>
      </c>
      <c r="L208" s="286">
        <v>0</v>
      </c>
    </row>
    <row r="209" spans="1:20">
      <c r="A209" s="21">
        <v>0.61745184087044103</v>
      </c>
      <c r="B209" s="119">
        <v>24</v>
      </c>
      <c r="C209" s="166" t="s">
        <v>283</v>
      </c>
      <c r="D209" s="285">
        <v>4.1666666666666699E-2</v>
      </c>
      <c r="E209" s="285">
        <v>0</v>
      </c>
      <c r="F209" s="285">
        <v>0</v>
      </c>
      <c r="G209" s="285">
        <v>0</v>
      </c>
      <c r="H209" s="285">
        <v>2.9850746268656699E-2</v>
      </c>
      <c r="I209" s="285">
        <v>3.7037037037037E-2</v>
      </c>
      <c r="J209" s="285">
        <v>3.3707865168539297E-2</v>
      </c>
      <c r="K209" s="286">
        <v>2.7777777777777801E-2</v>
      </c>
      <c r="L209" s="286">
        <v>0</v>
      </c>
    </row>
    <row r="210" spans="1:20">
      <c r="A210" s="21">
        <v>0.33709211114505599</v>
      </c>
      <c r="B210" s="119">
        <v>25</v>
      </c>
      <c r="C210" s="166" t="s">
        <v>237</v>
      </c>
      <c r="D210" s="285">
        <v>0.16666666666666699</v>
      </c>
      <c r="E210" s="285">
        <v>0</v>
      </c>
      <c r="F210" s="285">
        <v>3.9215686274509803E-2</v>
      </c>
      <c r="G210" s="285">
        <v>9.0909090909090898E-2</v>
      </c>
      <c r="H210" s="285">
        <v>7.4626865671641798E-2</v>
      </c>
      <c r="I210" s="285">
        <v>7.4074074074074098E-2</v>
      </c>
      <c r="J210" s="285">
        <v>3.3707865168539297E-2</v>
      </c>
      <c r="K210" s="286">
        <v>5.5555555555555601E-2</v>
      </c>
      <c r="L210" s="286">
        <v>4.1666666666666699E-2</v>
      </c>
    </row>
    <row r="211" spans="1:20">
      <c r="A211" s="21">
        <v>2.5627643967576798E-2</v>
      </c>
      <c r="B211" s="119">
        <v>26</v>
      </c>
      <c r="C211" s="166" t="s">
        <v>560</v>
      </c>
      <c r="D211" s="285">
        <v>0.29166666666666702</v>
      </c>
      <c r="E211" s="285">
        <v>0.28125</v>
      </c>
      <c r="F211" s="285">
        <v>0.39215686274509798</v>
      </c>
      <c r="G211" s="285">
        <v>0.415584415584416</v>
      </c>
      <c r="H211" s="285">
        <v>0.20895522388059701</v>
      </c>
      <c r="I211" s="285">
        <v>0.27777777777777801</v>
      </c>
      <c r="J211" s="285">
        <v>0.47191011235955099</v>
      </c>
      <c r="K211" s="286">
        <v>0.27777777777777801</v>
      </c>
      <c r="L211" s="286">
        <v>0.5</v>
      </c>
      <c r="P211" s="449"/>
      <c r="Q211" s="449"/>
      <c r="R211" s="449"/>
      <c r="S211" s="449"/>
      <c r="T211" s="123"/>
    </row>
    <row r="212" spans="1:20">
      <c r="A212" s="21">
        <v>4.8129247465768302E-5</v>
      </c>
      <c r="B212" s="119">
        <v>27</v>
      </c>
      <c r="C212" s="166" t="s">
        <v>526</v>
      </c>
      <c r="D212" s="285">
        <v>0</v>
      </c>
      <c r="E212" s="285">
        <v>0</v>
      </c>
      <c r="F212" s="285">
        <v>0</v>
      </c>
      <c r="G212" s="285">
        <v>2.5974025974026E-2</v>
      </c>
      <c r="H212" s="285">
        <v>1.49253731343284E-2</v>
      </c>
      <c r="I212" s="285">
        <v>0.12962962962963001</v>
      </c>
      <c r="J212" s="285">
        <v>0.14606741573033699</v>
      </c>
      <c r="K212" s="286">
        <v>2.7777777777777801E-2</v>
      </c>
      <c r="L212" s="286">
        <v>0.16666666666666699</v>
      </c>
    </row>
    <row r="213" spans="1:20">
      <c r="A213" s="21">
        <v>0.62549954087884296</v>
      </c>
      <c r="B213" s="119">
        <v>28</v>
      </c>
      <c r="C213" s="166" t="s">
        <v>282</v>
      </c>
      <c r="D213" s="285">
        <v>0</v>
      </c>
      <c r="E213" s="285">
        <v>3.125E-2</v>
      </c>
      <c r="F213" s="285">
        <v>0</v>
      </c>
      <c r="G213" s="285">
        <v>1.2987012987013E-2</v>
      </c>
      <c r="H213" s="285">
        <v>1.49253731343284E-2</v>
      </c>
      <c r="I213" s="285">
        <v>1.85185185185185E-2</v>
      </c>
      <c r="J213" s="285">
        <v>4.49438202247191E-2</v>
      </c>
      <c r="K213" s="286">
        <v>0</v>
      </c>
      <c r="L213" s="286">
        <v>0</v>
      </c>
    </row>
    <row r="214" spans="1:20">
      <c r="A214" s="21">
        <v>0.35454280617433398</v>
      </c>
      <c r="B214" s="119">
        <v>29</v>
      </c>
      <c r="C214" s="166" t="s">
        <v>270</v>
      </c>
      <c r="D214" s="285">
        <v>0</v>
      </c>
      <c r="E214" s="285">
        <v>0</v>
      </c>
      <c r="F214" s="285">
        <v>0</v>
      </c>
      <c r="G214" s="285">
        <v>0</v>
      </c>
      <c r="H214" s="285">
        <v>4.47761194029851E-2</v>
      </c>
      <c r="I214" s="285">
        <v>5.5555555555555601E-2</v>
      </c>
      <c r="J214" s="285">
        <v>2.2471910112359501E-2</v>
      </c>
      <c r="K214" s="286">
        <v>2.7777777777777801E-2</v>
      </c>
      <c r="L214" s="286">
        <v>4.1666666666666699E-2</v>
      </c>
    </row>
    <row r="215" spans="1:20" ht="15" thickBot="1">
      <c r="A215" s="21">
        <v>2.00383704517978E-2</v>
      </c>
      <c r="B215" s="119">
        <v>30</v>
      </c>
      <c r="C215" s="167" t="s">
        <v>561</v>
      </c>
      <c r="D215" s="287">
        <v>0</v>
      </c>
      <c r="E215" s="287">
        <v>9.375E-2</v>
      </c>
      <c r="F215" s="287">
        <v>0</v>
      </c>
      <c r="G215" s="287">
        <v>1.2987012987013E-2</v>
      </c>
      <c r="H215" s="287">
        <v>0</v>
      </c>
      <c r="I215" s="287">
        <v>1.85185185185185E-2</v>
      </c>
      <c r="J215" s="287">
        <v>0</v>
      </c>
      <c r="K215" s="288">
        <v>2.7777777777777801E-2</v>
      </c>
      <c r="L215" s="288">
        <v>0</v>
      </c>
    </row>
    <row r="216" spans="1:20">
      <c r="A216" s="374"/>
      <c r="C216" s="136"/>
      <c r="D216" s="176"/>
      <c r="E216" s="176"/>
      <c r="F216" s="160"/>
      <c r="G216" s="160"/>
      <c r="H216" s="160"/>
      <c r="I216" s="160"/>
      <c r="J216" s="161"/>
      <c r="K216" s="161"/>
      <c r="L216" s="162"/>
    </row>
    <row r="217" spans="1:20">
      <c r="A217" s="374"/>
      <c r="C217" s="136"/>
      <c r="D217" s="176"/>
      <c r="E217" s="176"/>
      <c r="F217" s="160"/>
      <c r="G217" s="160"/>
      <c r="H217" s="160"/>
      <c r="I217" s="160"/>
      <c r="J217" s="161"/>
      <c r="K217" s="161"/>
      <c r="L217" s="162"/>
    </row>
    <row r="218" spans="1:20">
      <c r="A218" s="374"/>
      <c r="C218" s="136"/>
      <c r="D218" s="176"/>
      <c r="E218" s="176"/>
      <c r="F218" s="160"/>
      <c r="G218" s="160"/>
      <c r="H218" s="160"/>
      <c r="I218" s="160"/>
      <c r="J218" s="161"/>
      <c r="K218" s="161"/>
      <c r="L218" s="162"/>
    </row>
    <row r="219" spans="1:20" ht="15.6">
      <c r="A219" s="374"/>
      <c r="C219" s="157" t="s">
        <v>562</v>
      </c>
      <c r="D219" s="176"/>
      <c r="E219" s="176"/>
      <c r="F219" s="160"/>
      <c r="G219" s="160"/>
      <c r="H219" s="160"/>
      <c r="I219" s="160"/>
      <c r="J219" s="161"/>
      <c r="K219" s="161"/>
      <c r="L219" s="162"/>
    </row>
    <row r="220" spans="1:20" ht="15.6">
      <c r="A220" s="374"/>
      <c r="C220" s="157"/>
      <c r="D220" s="176"/>
      <c r="E220" s="176"/>
      <c r="F220" s="160"/>
      <c r="G220" s="160"/>
      <c r="H220" s="160"/>
      <c r="I220" s="160"/>
      <c r="J220" s="161"/>
      <c r="K220" s="161"/>
      <c r="L220" s="162"/>
    </row>
    <row r="221" spans="1:20" ht="15" thickBot="1">
      <c r="A221" s="374"/>
      <c r="C221" s="150" t="s">
        <v>563</v>
      </c>
      <c r="D221" s="151"/>
      <c r="E221" s="151"/>
    </row>
    <row r="222" spans="1:20" ht="53.45" customHeight="1" thickBot="1">
      <c r="A222" s="303" t="s">
        <v>509</v>
      </c>
      <c r="B222" s="125"/>
      <c r="C222" s="126" t="s">
        <v>502</v>
      </c>
      <c r="D222" s="127" t="s">
        <v>492</v>
      </c>
      <c r="E222" s="127" t="s">
        <v>493</v>
      </c>
      <c r="F222" s="128" t="s">
        <v>494</v>
      </c>
      <c r="G222" s="127" t="s">
        <v>495</v>
      </c>
      <c r="H222" s="127" t="s">
        <v>503</v>
      </c>
      <c r="I222" s="128" t="s">
        <v>504</v>
      </c>
      <c r="J222" s="128" t="s">
        <v>498</v>
      </c>
      <c r="K222" s="211" t="s">
        <v>499</v>
      </c>
      <c r="L222" s="129" t="s">
        <v>234</v>
      </c>
      <c r="M222" s="125"/>
      <c r="N222" s="125"/>
      <c r="O222" s="125"/>
      <c r="P222" s="125"/>
      <c r="Q222" s="125"/>
      <c r="R222" s="125"/>
      <c r="S222" s="125"/>
      <c r="T222" s="125"/>
    </row>
    <row r="223" spans="1:20">
      <c r="A223" s="21">
        <v>1.2981855286676399E-9</v>
      </c>
      <c r="B223" s="119">
        <v>1</v>
      </c>
      <c r="C223" s="163" t="s">
        <v>564</v>
      </c>
      <c r="D223" s="164">
        <v>0</v>
      </c>
      <c r="E223" s="164">
        <v>0.28125</v>
      </c>
      <c r="F223" s="164">
        <v>0.24489795918367299</v>
      </c>
      <c r="G223" s="164">
        <v>2.7777777777777801E-2</v>
      </c>
      <c r="H223" s="164">
        <v>1.6129032258064498E-2</v>
      </c>
      <c r="I223" s="164">
        <v>5.6603773584905703E-2</v>
      </c>
      <c r="J223" s="164">
        <v>2.32558139534884E-2</v>
      </c>
      <c r="K223" s="165">
        <v>0</v>
      </c>
      <c r="L223" s="165">
        <v>8.3333333333333301E-2</v>
      </c>
    </row>
    <row r="224" spans="1:20">
      <c r="A224" s="21">
        <v>0.11755659745811101</v>
      </c>
      <c r="B224" s="119">
        <v>2</v>
      </c>
      <c r="C224" s="166" t="s">
        <v>49</v>
      </c>
      <c r="D224" s="141">
        <v>4.7619047619047603E-2</v>
      </c>
      <c r="E224" s="141">
        <v>3.125E-2</v>
      </c>
      <c r="F224" s="141">
        <v>0.122448979591837</v>
      </c>
      <c r="G224" s="141">
        <v>8.3333333333333301E-2</v>
      </c>
      <c r="H224" s="141">
        <v>0.16129032258064499</v>
      </c>
      <c r="I224" s="141">
        <v>0.169811320754717</v>
      </c>
      <c r="J224" s="141">
        <v>0.116279069767442</v>
      </c>
      <c r="K224" s="148">
        <v>0.20588235294117599</v>
      </c>
      <c r="L224" s="148">
        <v>0.29166666666666702</v>
      </c>
    </row>
    <row r="225" spans="1:20">
      <c r="A225" s="21">
        <v>2.91336829463315E-2</v>
      </c>
      <c r="B225" s="119">
        <v>3</v>
      </c>
      <c r="C225" s="166" t="s">
        <v>565</v>
      </c>
      <c r="D225" s="141">
        <v>0.61904761904761896</v>
      </c>
      <c r="E225" s="141">
        <v>0.46875</v>
      </c>
      <c r="F225" s="141">
        <v>0.32653061224489799</v>
      </c>
      <c r="G225" s="141">
        <v>0.33333333333333298</v>
      </c>
      <c r="H225" s="141">
        <v>0.51612903225806495</v>
      </c>
      <c r="I225" s="141">
        <v>0.28301886792452802</v>
      </c>
      <c r="J225" s="141">
        <v>0.44186046511627902</v>
      </c>
      <c r="K225" s="148">
        <v>0.52941176470588203</v>
      </c>
      <c r="L225" s="148">
        <v>0.375</v>
      </c>
    </row>
    <row r="226" spans="1:20">
      <c r="A226" s="21">
        <v>7.5318724972513407E-2</v>
      </c>
      <c r="B226" s="119">
        <v>4</v>
      </c>
      <c r="C226" s="166" t="s">
        <v>71</v>
      </c>
      <c r="D226" s="141">
        <v>0.28571428571428598</v>
      </c>
      <c r="E226" s="141">
        <v>9.375E-2</v>
      </c>
      <c r="F226" s="141">
        <v>0.102040816326531</v>
      </c>
      <c r="G226" s="141">
        <v>0.27777777777777801</v>
      </c>
      <c r="H226" s="141">
        <v>0.19354838709677399</v>
      </c>
      <c r="I226" s="141">
        <v>0.26415094339622602</v>
      </c>
      <c r="J226" s="141">
        <v>0.232558139534884</v>
      </c>
      <c r="K226" s="148">
        <v>0.17647058823529399</v>
      </c>
      <c r="L226" s="148">
        <v>0.125</v>
      </c>
    </row>
    <row r="227" spans="1:20" ht="15" thickBot="1">
      <c r="A227" s="21">
        <v>0.13018691754504499</v>
      </c>
      <c r="B227" s="119">
        <v>5</v>
      </c>
      <c r="C227" s="167" t="s">
        <v>36</v>
      </c>
      <c r="D227" s="143">
        <v>4.7619047619047603E-2</v>
      </c>
      <c r="E227" s="143">
        <v>0.125</v>
      </c>
      <c r="F227" s="143">
        <v>0.20408163265306101</v>
      </c>
      <c r="G227" s="143">
        <v>0.27777777777777801</v>
      </c>
      <c r="H227" s="143">
        <v>0.112903225806452</v>
      </c>
      <c r="I227" s="143">
        <v>0.22641509433962301</v>
      </c>
      <c r="J227" s="143">
        <v>0.186046511627907</v>
      </c>
      <c r="K227" s="149">
        <v>8.8235294117647106E-2</v>
      </c>
      <c r="L227" s="149">
        <v>0.125</v>
      </c>
    </row>
    <row r="228" spans="1:20">
      <c r="A228" s="374"/>
      <c r="C228" s="136" t="s">
        <v>514</v>
      </c>
      <c r="D228" s="159"/>
      <c r="E228" s="159"/>
      <c r="F228" s="160"/>
      <c r="G228" s="160"/>
      <c r="H228" s="160"/>
      <c r="I228" s="160"/>
      <c r="J228" s="161"/>
      <c r="K228" s="161"/>
      <c r="L228" s="162"/>
    </row>
    <row r="229" spans="1:20" ht="15" thickBot="1">
      <c r="A229" s="374"/>
      <c r="C229" s="177"/>
      <c r="D229" s="178"/>
      <c r="E229" s="178"/>
      <c r="F229" s="179"/>
      <c r="G229" s="179"/>
      <c r="I229" s="179"/>
    </row>
    <row r="230" spans="1:20" ht="15" thickBot="1">
      <c r="A230" s="374"/>
      <c r="C230" s="173"/>
      <c r="D230" s="159"/>
      <c r="E230" s="159"/>
      <c r="F230" s="160"/>
      <c r="G230" s="180"/>
      <c r="H230" s="160"/>
      <c r="I230" s="160"/>
      <c r="J230" s="161"/>
      <c r="K230" s="161"/>
      <c r="L230" s="162"/>
    </row>
    <row r="231" spans="1:20" ht="15.6">
      <c r="A231" s="374"/>
      <c r="C231" s="181" t="s">
        <v>566</v>
      </c>
      <c r="D231" s="159"/>
      <c r="E231" s="159"/>
      <c r="F231" s="160"/>
      <c r="G231" s="160"/>
      <c r="H231" s="160"/>
      <c r="I231" s="160"/>
      <c r="J231" s="161"/>
      <c r="K231" s="161"/>
      <c r="L231" s="162"/>
    </row>
    <row r="232" spans="1:20">
      <c r="A232" s="374"/>
      <c r="C232" s="182"/>
      <c r="D232" s="183"/>
      <c r="E232" s="183"/>
      <c r="F232" s="184"/>
      <c r="G232" s="184"/>
      <c r="H232" s="184"/>
      <c r="I232" s="184"/>
      <c r="J232" s="185"/>
      <c r="K232" s="185"/>
      <c r="L232" s="186"/>
    </row>
    <row r="233" spans="1:20" ht="15" thickBot="1">
      <c r="A233" s="374"/>
      <c r="C233" s="124" t="s">
        <v>567</v>
      </c>
    </row>
    <row r="234" spans="1:20" ht="53.45" customHeight="1" thickBot="1">
      <c r="A234" s="303" t="s">
        <v>509</v>
      </c>
      <c r="B234" s="125"/>
      <c r="C234" s="126" t="s">
        <v>502</v>
      </c>
      <c r="D234" s="127" t="s">
        <v>492</v>
      </c>
      <c r="E234" s="127" t="s">
        <v>493</v>
      </c>
      <c r="F234" s="128" t="s">
        <v>494</v>
      </c>
      <c r="G234" s="127" t="s">
        <v>495</v>
      </c>
      <c r="H234" s="127" t="s">
        <v>503</v>
      </c>
      <c r="I234" s="128" t="s">
        <v>504</v>
      </c>
      <c r="J234" s="128" t="s">
        <v>498</v>
      </c>
      <c r="K234" s="211" t="s">
        <v>499</v>
      </c>
      <c r="L234" s="129" t="s">
        <v>234</v>
      </c>
      <c r="M234" s="125"/>
      <c r="N234" s="125"/>
      <c r="O234" s="125"/>
      <c r="P234" s="125"/>
      <c r="Q234" s="125"/>
      <c r="R234" s="125"/>
      <c r="S234" s="125"/>
      <c r="T234" s="125"/>
    </row>
    <row r="235" spans="1:20" ht="26.1">
      <c r="A235" s="21">
        <v>0.14275139810314499</v>
      </c>
      <c r="B235" s="125">
        <v>1</v>
      </c>
      <c r="C235" s="163" t="s">
        <v>233</v>
      </c>
      <c r="D235" s="164">
        <v>0.05</v>
      </c>
      <c r="E235" s="164">
        <v>0.19354838709677399</v>
      </c>
      <c r="F235" s="164">
        <v>8.1632653061224497E-2</v>
      </c>
      <c r="G235" s="164">
        <v>0.150684931506849</v>
      </c>
      <c r="H235" s="164">
        <v>4.91803278688525E-2</v>
      </c>
      <c r="I235" s="164">
        <v>0.11111111111111099</v>
      </c>
      <c r="J235" s="164">
        <v>0.17647058823529399</v>
      </c>
      <c r="K235" s="165">
        <v>6.4516129032258104E-2</v>
      </c>
      <c r="L235" s="165">
        <v>4.5454545454545497E-2</v>
      </c>
      <c r="M235" s="125"/>
      <c r="N235" s="125"/>
      <c r="O235" s="125"/>
      <c r="P235" s="125"/>
      <c r="Q235" s="125"/>
      <c r="R235" s="125"/>
      <c r="S235" s="125"/>
      <c r="T235" s="125"/>
    </row>
    <row r="236" spans="1:20" ht="26.1">
      <c r="A236" s="21">
        <v>1.9849824555252301E-2</v>
      </c>
      <c r="B236" s="125">
        <v>2</v>
      </c>
      <c r="C236" s="166" t="s">
        <v>568</v>
      </c>
      <c r="D236" s="141">
        <v>0.3</v>
      </c>
      <c r="E236" s="141">
        <v>0.25806451612903197</v>
      </c>
      <c r="F236" s="141">
        <v>0.40816326530612201</v>
      </c>
      <c r="G236" s="141">
        <v>0.164383561643836</v>
      </c>
      <c r="H236" s="141">
        <v>0.18032786885245899</v>
      </c>
      <c r="I236" s="141">
        <v>0.203703703703704</v>
      </c>
      <c r="J236" s="141">
        <v>0.16470588235294101</v>
      </c>
      <c r="K236" s="148">
        <v>6.4516129032258104E-2</v>
      </c>
      <c r="L236" s="148">
        <v>0.18181818181818199</v>
      </c>
    </row>
    <row r="237" spans="1:20" ht="26.1">
      <c r="A237" s="21">
        <v>0.22741651110758501</v>
      </c>
      <c r="B237" s="125">
        <v>3</v>
      </c>
      <c r="C237" s="166" t="s">
        <v>251</v>
      </c>
      <c r="D237" s="141">
        <v>0.1</v>
      </c>
      <c r="E237" s="141">
        <v>9.6774193548387094E-2</v>
      </c>
      <c r="F237" s="141">
        <v>2.04081632653061E-2</v>
      </c>
      <c r="G237" s="141">
        <v>6.8493150684931503E-2</v>
      </c>
      <c r="H237" s="141">
        <v>0.114754098360656</v>
      </c>
      <c r="I237" s="141">
        <v>9.2592592592592601E-2</v>
      </c>
      <c r="J237" s="141">
        <v>9.41176470588235E-2</v>
      </c>
      <c r="K237" s="148">
        <v>0.225806451612903</v>
      </c>
      <c r="L237" s="148">
        <v>0.18181818181818199</v>
      </c>
    </row>
    <row r="238" spans="1:20" ht="26.1">
      <c r="A238" s="21">
        <v>3.2046571383937801E-2</v>
      </c>
      <c r="B238" s="125">
        <v>4</v>
      </c>
      <c r="C238" s="166" t="s">
        <v>569</v>
      </c>
      <c r="D238" s="141">
        <v>0.1</v>
      </c>
      <c r="E238" s="141">
        <v>0.16129032258064499</v>
      </c>
      <c r="F238" s="141">
        <v>0.22448979591836701</v>
      </c>
      <c r="G238" s="141">
        <v>0.219178082191781</v>
      </c>
      <c r="H238" s="141">
        <v>0.13114754098360701</v>
      </c>
      <c r="I238" s="141">
        <v>0.11111111111111099</v>
      </c>
      <c r="J238" s="141">
        <v>5.8823529411764698E-2</v>
      </c>
      <c r="K238" s="148">
        <v>3.2258064516128997E-2</v>
      </c>
      <c r="L238" s="148">
        <v>9.0909090909090898E-2</v>
      </c>
    </row>
    <row r="239" spans="1:20">
      <c r="A239" s="21">
        <v>0.58528311377611497</v>
      </c>
      <c r="B239" s="125">
        <v>5</v>
      </c>
      <c r="C239" s="166" t="s">
        <v>257</v>
      </c>
      <c r="D239" s="141">
        <v>0.15</v>
      </c>
      <c r="E239" s="141">
        <v>3.2258064516128997E-2</v>
      </c>
      <c r="F239" s="141">
        <v>0.122448979591837</v>
      </c>
      <c r="G239" s="141">
        <v>8.2191780821917804E-2</v>
      </c>
      <c r="H239" s="141">
        <v>9.8360655737704902E-2</v>
      </c>
      <c r="I239" s="141">
        <v>7.4074074074074098E-2</v>
      </c>
      <c r="J239" s="141">
        <v>0.14117647058823499</v>
      </c>
      <c r="K239" s="148">
        <v>6.4516129032258104E-2</v>
      </c>
      <c r="L239" s="148">
        <v>0.18181818181818199</v>
      </c>
    </row>
    <row r="240" spans="1:20" ht="26.1">
      <c r="A240" s="21">
        <v>5.6501814351081397E-2</v>
      </c>
      <c r="B240" s="125">
        <v>6</v>
      </c>
      <c r="C240" s="166" t="s">
        <v>177</v>
      </c>
      <c r="D240" s="141">
        <v>0.3</v>
      </c>
      <c r="E240" s="141">
        <v>0.25806451612903197</v>
      </c>
      <c r="F240" s="141">
        <v>0.22448979591836701</v>
      </c>
      <c r="G240" s="141">
        <v>0.150684931506849</v>
      </c>
      <c r="H240" s="141">
        <v>0.31147540983606598</v>
      </c>
      <c r="I240" s="141">
        <v>0.203703703703704</v>
      </c>
      <c r="J240" s="141">
        <v>9.41176470588235E-2</v>
      </c>
      <c r="K240" s="148">
        <v>0.12903225806451599</v>
      </c>
      <c r="L240" s="148">
        <v>0.13636363636363599</v>
      </c>
    </row>
    <row r="241" spans="1:20">
      <c r="A241" s="21">
        <v>0.15793009543601899</v>
      </c>
      <c r="B241" s="125">
        <v>7</v>
      </c>
      <c r="C241" s="166" t="s">
        <v>268</v>
      </c>
      <c r="D241" s="141">
        <v>0</v>
      </c>
      <c r="E241" s="141">
        <v>6.4516129032258104E-2</v>
      </c>
      <c r="F241" s="141">
        <v>0.122448979591837</v>
      </c>
      <c r="G241" s="141">
        <v>9.5890410958904104E-2</v>
      </c>
      <c r="H241" s="141">
        <v>9.8360655737704902E-2</v>
      </c>
      <c r="I241" s="141">
        <v>1.85185185185185E-2</v>
      </c>
      <c r="J241" s="141">
        <v>4.7058823529411799E-2</v>
      </c>
      <c r="K241" s="148">
        <v>3.2258064516128997E-2</v>
      </c>
      <c r="L241" s="148">
        <v>0</v>
      </c>
    </row>
    <row r="242" spans="1:20" ht="26.1">
      <c r="A242" s="21">
        <v>0.66499274330928504</v>
      </c>
      <c r="B242" s="125">
        <v>8</v>
      </c>
      <c r="C242" s="166" t="s">
        <v>273</v>
      </c>
      <c r="D242" s="141">
        <v>0</v>
      </c>
      <c r="E242" s="141">
        <v>0</v>
      </c>
      <c r="F242" s="141">
        <v>2.04081632653061E-2</v>
      </c>
      <c r="G242" s="141">
        <v>4.1095890410958902E-2</v>
      </c>
      <c r="H242" s="141">
        <v>3.2786885245901599E-2</v>
      </c>
      <c r="I242" s="141">
        <v>1.85185185185185E-2</v>
      </c>
      <c r="J242" s="141">
        <v>4.7058823529411799E-2</v>
      </c>
      <c r="K242" s="148">
        <v>0</v>
      </c>
      <c r="L242" s="148">
        <v>9.0909090909090898E-2</v>
      </c>
    </row>
    <row r="243" spans="1:20" ht="29.1" customHeight="1">
      <c r="A243" s="21">
        <v>8.1891282476038701E-3</v>
      </c>
      <c r="B243" s="125">
        <v>9</v>
      </c>
      <c r="C243" s="166" t="s">
        <v>570</v>
      </c>
      <c r="D243" s="141">
        <v>0</v>
      </c>
      <c r="E243" s="141">
        <v>6.4516129032258104E-2</v>
      </c>
      <c r="F243" s="141">
        <v>2.04081632653061E-2</v>
      </c>
      <c r="G243" s="141">
        <v>5.4794520547945202E-2</v>
      </c>
      <c r="H243" s="141">
        <v>0.13114754098360701</v>
      </c>
      <c r="I243" s="141">
        <v>0.22222222222222199</v>
      </c>
      <c r="J243" s="141">
        <v>7.0588235294117604E-2</v>
      </c>
      <c r="K243" s="148">
        <v>9.6774193548387094E-2</v>
      </c>
      <c r="L243" s="148">
        <v>0.18181818181818199</v>
      </c>
    </row>
    <row r="244" spans="1:20">
      <c r="A244" s="21">
        <v>0.348381200385182</v>
      </c>
      <c r="B244" s="125">
        <v>10</v>
      </c>
      <c r="C244" s="166" t="s">
        <v>276</v>
      </c>
      <c r="D244" s="141">
        <v>0</v>
      </c>
      <c r="E244" s="141">
        <v>0</v>
      </c>
      <c r="F244" s="141">
        <v>6.1224489795918401E-2</v>
      </c>
      <c r="G244" s="141">
        <v>2.7397260273972601E-2</v>
      </c>
      <c r="H244" s="141">
        <v>1.63934426229508E-2</v>
      </c>
      <c r="I244" s="141">
        <v>1.85185185185185E-2</v>
      </c>
      <c r="J244" s="141">
        <v>7.0588235294117604E-2</v>
      </c>
      <c r="K244" s="148">
        <v>6.4516129032258104E-2</v>
      </c>
      <c r="L244" s="148">
        <v>0</v>
      </c>
    </row>
    <row r="245" spans="1:20" ht="39">
      <c r="A245" s="21">
        <v>0.60421392225370896</v>
      </c>
      <c r="B245" s="125">
        <v>11</v>
      </c>
      <c r="C245" s="166" t="s">
        <v>262</v>
      </c>
      <c r="D245" s="141">
        <v>0.15</v>
      </c>
      <c r="E245" s="141">
        <v>9.6774193548387094E-2</v>
      </c>
      <c r="F245" s="141">
        <v>0.122448979591837</v>
      </c>
      <c r="G245" s="141">
        <v>5.4794520547945202E-2</v>
      </c>
      <c r="H245" s="141">
        <v>6.5573770491803296E-2</v>
      </c>
      <c r="I245" s="141">
        <v>9.2592592592592601E-2</v>
      </c>
      <c r="J245" s="141">
        <v>9.41176470588235E-2</v>
      </c>
      <c r="K245" s="148">
        <v>0.19354838709677399</v>
      </c>
      <c r="L245" s="148">
        <v>4.5454545454545497E-2</v>
      </c>
    </row>
    <row r="246" spans="1:20">
      <c r="A246" s="21">
        <v>2.0613091542713798E-3</v>
      </c>
      <c r="B246" s="125">
        <v>12</v>
      </c>
      <c r="C246" s="166" t="s">
        <v>571</v>
      </c>
      <c r="D246" s="141">
        <v>0.15</v>
      </c>
      <c r="E246" s="141">
        <v>9.6774193548387094E-2</v>
      </c>
      <c r="F246" s="141">
        <v>2.04081632653061E-2</v>
      </c>
      <c r="G246" s="141">
        <v>0.13698630136986301</v>
      </c>
      <c r="H246" s="141">
        <v>8.1967213114754106E-2</v>
      </c>
      <c r="I246" s="141">
        <v>9.2592592592592601E-2</v>
      </c>
      <c r="J246" s="141">
        <v>0.28235294117647097</v>
      </c>
      <c r="K246" s="148">
        <v>0.19354838709677399</v>
      </c>
      <c r="L246" s="148">
        <v>0.22727272727272699</v>
      </c>
    </row>
    <row r="247" spans="1:20" ht="26.1">
      <c r="A247" s="21">
        <v>0.36336982614033297</v>
      </c>
      <c r="B247" s="125">
        <v>13</v>
      </c>
      <c r="C247" s="166" t="s">
        <v>154</v>
      </c>
      <c r="D247" s="141">
        <v>0.3</v>
      </c>
      <c r="E247" s="141">
        <v>0.35483870967741898</v>
      </c>
      <c r="F247" s="141">
        <v>0.20408163265306101</v>
      </c>
      <c r="G247" s="141">
        <v>0.24657534246575299</v>
      </c>
      <c r="H247" s="141">
        <v>0.27868852459016402</v>
      </c>
      <c r="I247" s="141">
        <v>0.296296296296296</v>
      </c>
      <c r="J247" s="141">
        <v>0.14117647058823499</v>
      </c>
      <c r="K247" s="148">
        <v>0.29032258064516098</v>
      </c>
      <c r="L247" s="148">
        <v>0.18181818181818199</v>
      </c>
    </row>
    <row r="248" spans="1:20">
      <c r="A248" s="21">
        <v>0.12291465628838399</v>
      </c>
      <c r="B248" s="125">
        <v>14</v>
      </c>
      <c r="C248" s="166" t="s">
        <v>212</v>
      </c>
      <c r="D248" s="141">
        <v>0.3</v>
      </c>
      <c r="E248" s="141">
        <v>0.16129032258064499</v>
      </c>
      <c r="F248" s="141">
        <v>4.08163265306122E-2</v>
      </c>
      <c r="G248" s="141">
        <v>0.17808219178082199</v>
      </c>
      <c r="H248" s="141">
        <v>9.8360655737704902E-2</v>
      </c>
      <c r="I248" s="141">
        <v>0.12962962962963001</v>
      </c>
      <c r="J248" s="141">
        <v>0.129411764705882</v>
      </c>
      <c r="K248" s="148">
        <v>9.6774193548387094E-2</v>
      </c>
      <c r="L248" s="148">
        <v>4.5454545454545497E-2</v>
      </c>
    </row>
    <row r="249" spans="1:20" ht="26.1">
      <c r="A249" s="21">
        <v>2.5089302233909601E-2</v>
      </c>
      <c r="B249" s="125">
        <v>15</v>
      </c>
      <c r="C249" s="166" t="s">
        <v>572</v>
      </c>
      <c r="D249" s="141">
        <v>0</v>
      </c>
      <c r="E249" s="141">
        <v>3.2258064516128997E-2</v>
      </c>
      <c r="F249" s="141">
        <v>0.24489795918367299</v>
      </c>
      <c r="G249" s="141">
        <v>0.150684931506849</v>
      </c>
      <c r="H249" s="141">
        <v>0.14754098360655701</v>
      </c>
      <c r="I249" s="141">
        <v>7.4074074074074098E-2</v>
      </c>
      <c r="J249" s="141">
        <v>0.14117647058823499</v>
      </c>
      <c r="K249" s="148">
        <v>0.225806451612903</v>
      </c>
      <c r="L249" s="148">
        <v>4.5454545454545497E-2</v>
      </c>
    </row>
    <row r="250" spans="1:20">
      <c r="A250" s="21">
        <v>0.11508536221042601</v>
      </c>
      <c r="B250" s="125">
        <v>16</v>
      </c>
      <c r="C250" s="166" t="s">
        <v>189</v>
      </c>
      <c r="D250" s="141">
        <v>0.15</v>
      </c>
      <c r="E250" s="141">
        <v>0.16129032258064499</v>
      </c>
      <c r="F250" s="141">
        <v>6.1224489795918401E-2</v>
      </c>
      <c r="G250" s="141">
        <v>0.164383561643836</v>
      </c>
      <c r="H250" s="141">
        <v>0.14754098360655701</v>
      </c>
      <c r="I250" s="141">
        <v>0.18518518518518501</v>
      </c>
      <c r="J250" s="141">
        <v>0.23529411764705899</v>
      </c>
      <c r="K250" s="148">
        <v>0.29032258064516098</v>
      </c>
      <c r="L250" s="148">
        <v>0.31818181818181801</v>
      </c>
    </row>
    <row r="251" spans="1:20" ht="15" thickBot="1">
      <c r="A251" s="21">
        <v>0.50357789978279599</v>
      </c>
      <c r="B251" s="125">
        <v>17</v>
      </c>
      <c r="C251" s="167" t="s">
        <v>54</v>
      </c>
      <c r="D251" s="143">
        <v>0.05</v>
      </c>
      <c r="E251" s="143">
        <v>0</v>
      </c>
      <c r="F251" s="143">
        <v>0</v>
      </c>
      <c r="G251" s="143">
        <v>1.3698630136986301E-2</v>
      </c>
      <c r="H251" s="143">
        <v>0</v>
      </c>
      <c r="I251" s="143">
        <v>0</v>
      </c>
      <c r="J251" s="143">
        <v>1.1764705882352899E-2</v>
      </c>
      <c r="K251" s="149">
        <v>0</v>
      </c>
      <c r="L251" s="149">
        <v>0</v>
      </c>
      <c r="M251" s="125"/>
      <c r="N251" s="125"/>
      <c r="O251" s="125"/>
      <c r="P251" s="125"/>
      <c r="Q251" s="125"/>
      <c r="R251" s="125"/>
      <c r="S251" s="125"/>
      <c r="T251" s="125"/>
    </row>
    <row r="252" spans="1:20">
      <c r="A252" s="374"/>
      <c r="C252" s="136" t="s">
        <v>514</v>
      </c>
      <c r="D252" s="187"/>
      <c r="E252" s="187"/>
      <c r="F252" s="160"/>
      <c r="G252" s="160"/>
      <c r="H252" s="160"/>
      <c r="I252" s="160"/>
      <c r="J252" s="161"/>
      <c r="K252" s="161"/>
      <c r="L252" s="162"/>
    </row>
    <row r="253" spans="1:20">
      <c r="A253" s="374"/>
      <c r="C253" s="188"/>
      <c r="D253" s="187"/>
      <c r="E253" s="187"/>
      <c r="F253" s="160"/>
      <c r="G253" s="160"/>
      <c r="H253" s="160"/>
      <c r="I253" s="160"/>
      <c r="J253" s="161"/>
      <c r="K253" s="161"/>
      <c r="L253" s="162"/>
    </row>
    <row r="254" spans="1:20">
      <c r="A254" s="374"/>
      <c r="C254" s="188"/>
      <c r="D254" s="187"/>
      <c r="E254" s="187"/>
      <c r="F254" s="160"/>
      <c r="G254" s="160"/>
      <c r="H254" s="160"/>
      <c r="I254" s="160"/>
      <c r="J254" s="161"/>
      <c r="K254" s="161"/>
      <c r="L254" s="162"/>
    </row>
    <row r="255" spans="1:20" ht="15" thickBot="1">
      <c r="A255" s="374"/>
      <c r="C255" s="189" t="s">
        <v>573</v>
      </c>
      <c r="D255" s="187"/>
      <c r="E255" s="187"/>
      <c r="F255" s="160"/>
      <c r="G255" s="160"/>
      <c r="H255" s="160"/>
      <c r="I255" s="160"/>
      <c r="J255" s="161"/>
      <c r="K255" s="161"/>
      <c r="L255" s="162"/>
    </row>
    <row r="256" spans="1:20" ht="53.45" customHeight="1" thickBot="1">
      <c r="A256" s="303" t="s">
        <v>509</v>
      </c>
      <c r="B256" s="125"/>
      <c r="C256" s="126" t="s">
        <v>502</v>
      </c>
      <c r="D256" s="127" t="s">
        <v>492</v>
      </c>
      <c r="E256" s="127" t="s">
        <v>493</v>
      </c>
      <c r="F256" s="128" t="s">
        <v>494</v>
      </c>
      <c r="G256" s="127" t="s">
        <v>495</v>
      </c>
      <c r="H256" s="127" t="s">
        <v>503</v>
      </c>
      <c r="I256" s="128" t="s">
        <v>504</v>
      </c>
      <c r="J256" s="128" t="s">
        <v>498</v>
      </c>
      <c r="K256" s="211" t="s">
        <v>499</v>
      </c>
      <c r="L256" s="129" t="s">
        <v>234</v>
      </c>
      <c r="M256" s="125"/>
      <c r="N256" s="125"/>
      <c r="O256" s="125"/>
      <c r="P256" s="125"/>
      <c r="Q256" s="125"/>
      <c r="R256" s="125"/>
      <c r="S256" s="125"/>
      <c r="T256" s="125"/>
    </row>
    <row r="257" spans="1:20">
      <c r="A257" s="21">
        <v>0.23384029308025001</v>
      </c>
      <c r="B257" s="119">
        <v>1</v>
      </c>
      <c r="C257" s="163" t="s">
        <v>224</v>
      </c>
      <c r="D257" s="164">
        <v>0.16666666666666699</v>
      </c>
      <c r="E257" s="164">
        <v>0.19354838709677399</v>
      </c>
      <c r="F257" s="164">
        <v>0.14000000000000001</v>
      </c>
      <c r="G257" s="164">
        <v>0.20547945205479501</v>
      </c>
      <c r="H257" s="164">
        <v>0.265625</v>
      </c>
      <c r="I257" s="164">
        <v>0.12962962962963001</v>
      </c>
      <c r="J257" s="164">
        <v>0.125</v>
      </c>
      <c r="K257" s="165">
        <v>5.7142857142857099E-2</v>
      </c>
      <c r="L257" s="165">
        <v>0.18181818181818199</v>
      </c>
    </row>
    <row r="258" spans="1:20">
      <c r="A258" s="21">
        <v>0.448138144775447</v>
      </c>
      <c r="B258" s="119">
        <v>2</v>
      </c>
      <c r="C258" s="166" t="s">
        <v>167</v>
      </c>
      <c r="D258" s="141">
        <v>0.41666666666666702</v>
      </c>
      <c r="E258" s="141">
        <v>0.25806451612903197</v>
      </c>
      <c r="F258" s="141">
        <v>0.3</v>
      </c>
      <c r="G258" s="141">
        <v>0.35616438356164398</v>
      </c>
      <c r="H258" s="141">
        <v>0.3125</v>
      </c>
      <c r="I258" s="141">
        <v>0.27777777777777801</v>
      </c>
      <c r="J258" s="141">
        <v>0.31818181818181801</v>
      </c>
      <c r="K258" s="148">
        <v>0.4</v>
      </c>
      <c r="L258" s="148">
        <v>9.0909090909090898E-2</v>
      </c>
    </row>
    <row r="259" spans="1:20">
      <c r="A259" s="21">
        <v>7.9441539920018E-4</v>
      </c>
      <c r="B259" s="119">
        <v>3</v>
      </c>
      <c r="C259" s="166" t="s">
        <v>574</v>
      </c>
      <c r="D259" s="141">
        <v>0.33333333333333298</v>
      </c>
      <c r="E259" s="141">
        <v>0.41935483870967699</v>
      </c>
      <c r="F259" s="141">
        <v>0.24</v>
      </c>
      <c r="G259" s="141">
        <v>0.301369863013699</v>
      </c>
      <c r="H259" s="141">
        <v>0.296875</v>
      </c>
      <c r="I259" s="141">
        <v>0.55555555555555602</v>
      </c>
      <c r="J259" s="141">
        <v>0.45454545454545497</v>
      </c>
      <c r="K259" s="148">
        <v>0.314285714285714</v>
      </c>
      <c r="L259" s="148">
        <v>0.68181818181818199</v>
      </c>
    </row>
    <row r="260" spans="1:20">
      <c r="A260" s="21">
        <v>5.6051270610728401E-5</v>
      </c>
      <c r="B260" s="119">
        <v>4</v>
      </c>
      <c r="C260" s="166" t="s">
        <v>575</v>
      </c>
      <c r="D260" s="141">
        <v>0.16666666666666699</v>
      </c>
      <c r="E260" s="141">
        <v>0.225806451612903</v>
      </c>
      <c r="F260" s="141">
        <v>0.34</v>
      </c>
      <c r="G260" s="141">
        <v>0.38356164383561597</v>
      </c>
      <c r="H260" s="141">
        <v>0.328125</v>
      </c>
      <c r="I260" s="141">
        <v>0.11111111111111099</v>
      </c>
      <c r="J260" s="141">
        <v>0.13636363636363599</v>
      </c>
      <c r="K260" s="148">
        <v>8.5714285714285701E-2</v>
      </c>
      <c r="L260" s="148">
        <v>9.0909090909090898E-2</v>
      </c>
    </row>
    <row r="261" spans="1:20">
      <c r="A261" s="21">
        <v>0.79983593593104796</v>
      </c>
      <c r="B261" s="119">
        <v>5</v>
      </c>
      <c r="C261" s="166" t="s">
        <v>213</v>
      </c>
      <c r="D261" s="141">
        <v>0.29166666666666702</v>
      </c>
      <c r="E261" s="141">
        <v>0.16129032258064499</v>
      </c>
      <c r="F261" s="141">
        <v>0.2</v>
      </c>
      <c r="G261" s="141">
        <v>0.20547945205479501</v>
      </c>
      <c r="H261" s="141">
        <v>0.21875</v>
      </c>
      <c r="I261" s="141">
        <v>0.203703703703704</v>
      </c>
      <c r="J261" s="141">
        <v>0.18181818181818199</v>
      </c>
      <c r="K261" s="148">
        <v>0.17142857142857101</v>
      </c>
      <c r="L261" s="148">
        <v>4.5454545454545497E-2</v>
      </c>
    </row>
    <row r="262" spans="1:20">
      <c r="A262" s="21">
        <v>7.1997847599760703E-6</v>
      </c>
      <c r="B262" s="119">
        <v>6</v>
      </c>
      <c r="C262" s="166" t="s">
        <v>576</v>
      </c>
      <c r="D262" s="141">
        <v>0.125</v>
      </c>
      <c r="E262" s="141">
        <v>0.29032258064516098</v>
      </c>
      <c r="F262" s="141">
        <v>0.24</v>
      </c>
      <c r="G262" s="141">
        <v>0.20547945205479501</v>
      </c>
      <c r="H262" s="141">
        <v>0.15625</v>
      </c>
      <c r="I262" s="141">
        <v>9.2592592592592601E-2</v>
      </c>
      <c r="J262" s="141">
        <v>0.44318181818181801</v>
      </c>
      <c r="K262" s="148">
        <v>0.114285714285714</v>
      </c>
      <c r="L262" s="148">
        <v>9.0909090909090898E-2</v>
      </c>
    </row>
    <row r="263" spans="1:20">
      <c r="A263" s="21">
        <v>8.7271186910750192E-6</v>
      </c>
      <c r="B263" s="119">
        <v>7</v>
      </c>
      <c r="C263" s="166" t="s">
        <v>577</v>
      </c>
      <c r="D263" s="141">
        <v>0.25</v>
      </c>
      <c r="E263" s="141">
        <v>0.32258064516128998</v>
      </c>
      <c r="F263" s="141">
        <v>0.3</v>
      </c>
      <c r="G263" s="141">
        <v>0.164383561643836</v>
      </c>
      <c r="H263" s="141">
        <v>0.21875</v>
      </c>
      <c r="I263" s="141">
        <v>0.38888888888888901</v>
      </c>
      <c r="J263" s="141">
        <v>0.22727272727272699</v>
      </c>
      <c r="K263" s="148">
        <v>0.68571428571428605</v>
      </c>
      <c r="L263" s="148">
        <v>0.36363636363636398</v>
      </c>
    </row>
    <row r="264" spans="1:20">
      <c r="A264" s="21">
        <v>0.166444133472958</v>
      </c>
      <c r="B264" s="119">
        <v>8</v>
      </c>
      <c r="C264" s="166" t="s">
        <v>243</v>
      </c>
      <c r="D264" s="141">
        <v>0.20833333333333301</v>
      </c>
      <c r="E264" s="141">
        <v>3.2258064516128997E-2</v>
      </c>
      <c r="F264" s="141">
        <v>0.02</v>
      </c>
      <c r="G264" s="141">
        <v>5.4794520547945202E-2</v>
      </c>
      <c r="H264" s="141">
        <v>4.6875E-2</v>
      </c>
      <c r="I264" s="141">
        <v>5.5555555555555601E-2</v>
      </c>
      <c r="J264" s="141">
        <v>4.5454545454545497E-2</v>
      </c>
      <c r="K264" s="148">
        <v>5.7142857142857099E-2</v>
      </c>
      <c r="L264" s="148">
        <v>4.5454545454545497E-2</v>
      </c>
    </row>
    <row r="265" spans="1:20">
      <c r="A265" s="21">
        <v>5.6569665462175298E-3</v>
      </c>
      <c r="B265" s="119">
        <v>9</v>
      </c>
      <c r="C265" s="166" t="s">
        <v>578</v>
      </c>
      <c r="D265" s="141">
        <v>4.1666666666666699E-2</v>
      </c>
      <c r="E265" s="141">
        <v>9.6774193548387094E-2</v>
      </c>
      <c r="F265" s="141">
        <v>0.12</v>
      </c>
      <c r="G265" s="141">
        <v>8.2191780821917804E-2</v>
      </c>
      <c r="H265" s="141">
        <v>6.25E-2</v>
      </c>
      <c r="I265" s="141">
        <v>3.7037037037037E-2</v>
      </c>
      <c r="J265" s="141">
        <v>5.6818181818181802E-2</v>
      </c>
      <c r="K265" s="148">
        <v>8.5714285714285701E-2</v>
      </c>
      <c r="L265" s="148">
        <v>0.31818181818181801</v>
      </c>
    </row>
    <row r="266" spans="1:20">
      <c r="A266" s="21">
        <v>0.64703598095041304</v>
      </c>
      <c r="B266" s="119">
        <v>10</v>
      </c>
      <c r="C266" s="166" t="s">
        <v>235</v>
      </c>
      <c r="D266" s="141">
        <v>4.1666666666666699E-2</v>
      </c>
      <c r="E266" s="141">
        <v>0</v>
      </c>
      <c r="F266" s="141">
        <v>0.02</v>
      </c>
      <c r="G266" s="141">
        <v>1.3698630136986301E-2</v>
      </c>
      <c r="H266" s="141">
        <v>0</v>
      </c>
      <c r="I266" s="141">
        <v>1.85185185185185E-2</v>
      </c>
      <c r="J266" s="141">
        <v>0</v>
      </c>
      <c r="K266" s="148">
        <v>0</v>
      </c>
      <c r="L266" s="148">
        <v>0</v>
      </c>
      <c r="M266" s="125"/>
      <c r="N266" s="125"/>
      <c r="O266" s="125"/>
      <c r="P266" s="125"/>
      <c r="Q266" s="125"/>
      <c r="R266" s="125"/>
      <c r="S266" s="125"/>
      <c r="T266" s="125"/>
    </row>
    <row r="267" spans="1:20" ht="15" thickBot="1">
      <c r="A267" s="21">
        <v>0.21063330871649799</v>
      </c>
      <c r="B267" s="119">
        <v>11</v>
      </c>
      <c r="C267" s="167" t="s">
        <v>78</v>
      </c>
      <c r="D267" s="143">
        <v>0</v>
      </c>
      <c r="E267" s="143">
        <v>0</v>
      </c>
      <c r="F267" s="143">
        <v>0.04</v>
      </c>
      <c r="G267" s="143">
        <v>0</v>
      </c>
      <c r="H267" s="143">
        <v>3.125E-2</v>
      </c>
      <c r="I267" s="143">
        <v>5.5555555555555601E-2</v>
      </c>
      <c r="J267" s="143">
        <v>1.13636363636364E-2</v>
      </c>
      <c r="K267" s="149">
        <v>0</v>
      </c>
      <c r="L267" s="149">
        <v>4.5454545454545497E-2</v>
      </c>
    </row>
    <row r="268" spans="1:20">
      <c r="A268" s="374"/>
      <c r="C268" s="136" t="s">
        <v>514</v>
      </c>
      <c r="D268" s="187"/>
      <c r="E268" s="187"/>
      <c r="F268" s="160"/>
      <c r="G268" s="160"/>
      <c r="H268" s="160"/>
      <c r="I268" s="160"/>
      <c r="J268" s="161"/>
      <c r="K268" s="161"/>
      <c r="L268" s="162"/>
    </row>
    <row r="269" spans="1:20">
      <c r="A269" s="374"/>
      <c r="C269" s="188"/>
      <c r="D269" s="187"/>
      <c r="E269" s="187"/>
      <c r="F269" s="160"/>
      <c r="G269" s="160"/>
      <c r="H269" s="160"/>
      <c r="I269" s="160"/>
      <c r="J269" s="161"/>
      <c r="K269" s="161"/>
      <c r="L269" s="162"/>
    </row>
    <row r="270" spans="1:20">
      <c r="A270" s="374"/>
      <c r="C270" s="188"/>
      <c r="D270" s="187"/>
      <c r="E270" s="187"/>
      <c r="F270" s="160"/>
      <c r="G270" s="160"/>
      <c r="H270" s="160"/>
      <c r="I270" s="160"/>
      <c r="J270" s="161"/>
      <c r="K270" s="161"/>
      <c r="L270" s="162"/>
    </row>
    <row r="271" spans="1:20" ht="15" thickBot="1">
      <c r="A271" s="374"/>
      <c r="C271" s="189" t="s">
        <v>579</v>
      </c>
      <c r="D271" s="187"/>
      <c r="E271" s="187"/>
      <c r="F271" s="160"/>
      <c r="G271" s="160"/>
      <c r="H271" s="160"/>
      <c r="I271" s="160"/>
      <c r="J271" s="161"/>
      <c r="K271" s="161"/>
      <c r="L271" s="162"/>
    </row>
    <row r="272" spans="1:20" ht="53.45" customHeight="1" thickBot="1">
      <c r="A272" s="303" t="s">
        <v>509</v>
      </c>
      <c r="B272" s="125"/>
      <c r="C272" s="126" t="s">
        <v>502</v>
      </c>
      <c r="D272" s="127" t="s">
        <v>492</v>
      </c>
      <c r="E272" s="127" t="s">
        <v>493</v>
      </c>
      <c r="F272" s="128" t="s">
        <v>494</v>
      </c>
      <c r="G272" s="127" t="s">
        <v>495</v>
      </c>
      <c r="H272" s="127" t="s">
        <v>503</v>
      </c>
      <c r="I272" s="128" t="s">
        <v>504</v>
      </c>
      <c r="J272" s="128" t="s">
        <v>498</v>
      </c>
      <c r="K272" s="211" t="s">
        <v>499</v>
      </c>
      <c r="L272" s="129" t="s">
        <v>234</v>
      </c>
      <c r="M272" s="125"/>
      <c r="N272" s="125"/>
      <c r="O272" s="125"/>
      <c r="P272" s="125"/>
      <c r="Q272" s="125"/>
      <c r="R272" s="125"/>
      <c r="S272" s="125"/>
      <c r="T272" s="125"/>
    </row>
    <row r="273" spans="1:20">
      <c r="A273" s="21">
        <v>0.50106857544676098</v>
      </c>
      <c r="B273" s="119">
        <v>1</v>
      </c>
      <c r="C273" s="163" t="s">
        <v>179</v>
      </c>
      <c r="D273" s="164">
        <v>0.54166666666666696</v>
      </c>
      <c r="E273" s="164">
        <v>0.6</v>
      </c>
      <c r="F273" s="164">
        <v>0.56000000000000005</v>
      </c>
      <c r="G273" s="165">
        <v>0.49295774647887303</v>
      </c>
      <c r="H273" s="164">
        <v>0.50819672131147497</v>
      </c>
      <c r="I273" s="165">
        <v>0.49019607843137297</v>
      </c>
      <c r="J273" s="165">
        <v>0.61176470588235299</v>
      </c>
      <c r="K273" s="165">
        <v>0.4375</v>
      </c>
      <c r="L273" s="165">
        <v>0.59090909090909105</v>
      </c>
    </row>
    <row r="274" spans="1:20">
      <c r="A274" s="21">
        <v>0.77329996037575899</v>
      </c>
      <c r="B274" s="119">
        <v>2</v>
      </c>
      <c r="C274" s="166" t="s">
        <v>201</v>
      </c>
      <c r="D274" s="141">
        <v>0.33333333333333298</v>
      </c>
      <c r="E274" s="141">
        <v>0.233333333333333</v>
      </c>
      <c r="F274" s="141">
        <v>0.3</v>
      </c>
      <c r="G274" s="148">
        <v>0.26760563380281699</v>
      </c>
      <c r="H274" s="141">
        <v>0.24590163934426201</v>
      </c>
      <c r="I274" s="148">
        <v>0.31372549019607798</v>
      </c>
      <c r="J274" s="148">
        <v>0.38823529411764701</v>
      </c>
      <c r="K274" s="148">
        <v>0.34375</v>
      </c>
      <c r="L274" s="148">
        <v>0.36363636363636398</v>
      </c>
    </row>
    <row r="275" spans="1:20">
      <c r="A275" s="21">
        <v>0.69539285795976302</v>
      </c>
      <c r="B275" s="119">
        <v>3</v>
      </c>
      <c r="C275" s="166" t="s">
        <v>156</v>
      </c>
      <c r="D275" s="141">
        <v>0.625</v>
      </c>
      <c r="E275" s="141">
        <v>0.83333333333333304</v>
      </c>
      <c r="F275" s="141">
        <v>0.72</v>
      </c>
      <c r="G275" s="148">
        <v>0.76056338028169002</v>
      </c>
      <c r="H275" s="141">
        <v>0.73770491803278704</v>
      </c>
      <c r="I275" s="148">
        <v>0.78431372549019596</v>
      </c>
      <c r="J275" s="148">
        <v>0.69411764705882395</v>
      </c>
      <c r="K275" s="148">
        <v>0.8125</v>
      </c>
      <c r="L275" s="148">
        <v>0.81818181818181801</v>
      </c>
    </row>
    <row r="276" spans="1:20">
      <c r="A276" s="21">
        <v>2.7927930509768498E-2</v>
      </c>
      <c r="B276" s="119">
        <v>4</v>
      </c>
      <c r="C276" s="166" t="s">
        <v>580</v>
      </c>
      <c r="D276" s="141">
        <v>8.3333333333333301E-2</v>
      </c>
      <c r="E276" s="141">
        <v>0.1</v>
      </c>
      <c r="F276" s="141">
        <v>0.22</v>
      </c>
      <c r="G276" s="148">
        <v>0.169014084507042</v>
      </c>
      <c r="H276" s="141">
        <v>0.34426229508196698</v>
      </c>
      <c r="I276" s="148">
        <v>9.8039215686274495E-2</v>
      </c>
      <c r="J276" s="148">
        <v>0.223529411764706</v>
      </c>
      <c r="K276" s="148">
        <v>0.25</v>
      </c>
      <c r="L276" s="148">
        <v>9.0909090909090898E-2</v>
      </c>
    </row>
    <row r="277" spans="1:20" ht="26.1">
      <c r="A277" s="21">
        <v>0.318786378267222</v>
      </c>
      <c r="B277" s="119">
        <v>5</v>
      </c>
      <c r="C277" s="166" t="s">
        <v>191</v>
      </c>
      <c r="D277" s="141">
        <v>0.33333333333333298</v>
      </c>
      <c r="E277" s="141">
        <v>0.33333333333333298</v>
      </c>
      <c r="F277" s="141">
        <v>0.28000000000000003</v>
      </c>
      <c r="G277" s="148">
        <v>0.36619718309859201</v>
      </c>
      <c r="H277" s="141">
        <v>0.36065573770491799</v>
      </c>
      <c r="I277" s="148">
        <v>0.39215686274509798</v>
      </c>
      <c r="J277" s="148">
        <v>0.47058823529411797</v>
      </c>
      <c r="K277" s="148">
        <v>0.375</v>
      </c>
      <c r="L277" s="148">
        <v>0.59090909090909105</v>
      </c>
    </row>
    <row r="278" spans="1:20">
      <c r="A278" s="21">
        <v>3.9418298472304401E-2</v>
      </c>
      <c r="B278" s="119">
        <v>6</v>
      </c>
      <c r="C278" s="166" t="s">
        <v>581</v>
      </c>
      <c r="D278" s="141">
        <v>0.83333333333333304</v>
      </c>
      <c r="E278" s="141">
        <v>0.6</v>
      </c>
      <c r="F278" s="141">
        <v>0.64</v>
      </c>
      <c r="G278" s="148">
        <v>0.647887323943662</v>
      </c>
      <c r="H278" s="141">
        <v>0.54098360655737698</v>
      </c>
      <c r="I278" s="148">
        <v>0.72549019607843102</v>
      </c>
      <c r="J278" s="148">
        <v>0.55294117647058805</v>
      </c>
      <c r="K278" s="148">
        <v>0.5625</v>
      </c>
      <c r="L278" s="148">
        <v>0.36363636363636398</v>
      </c>
    </row>
    <row r="279" spans="1:20" ht="15" thickBot="1">
      <c r="A279" s="21">
        <v>0.30869883630518702</v>
      </c>
      <c r="B279" s="119">
        <v>7</v>
      </c>
      <c r="C279" s="167" t="s">
        <v>54</v>
      </c>
      <c r="D279" s="143">
        <v>0</v>
      </c>
      <c r="E279" s="143">
        <v>0</v>
      </c>
      <c r="F279" s="143">
        <v>0.06</v>
      </c>
      <c r="G279" s="149">
        <v>2.8169014084507001E-2</v>
      </c>
      <c r="H279" s="143">
        <v>1.63934426229508E-2</v>
      </c>
      <c r="I279" s="149">
        <v>0</v>
      </c>
      <c r="J279" s="149">
        <v>0</v>
      </c>
      <c r="K279" s="149">
        <v>3.125E-2</v>
      </c>
      <c r="L279" s="149">
        <v>0</v>
      </c>
    </row>
    <row r="280" spans="1:20">
      <c r="A280" s="374"/>
      <c r="C280" s="136"/>
      <c r="D280" s="190"/>
      <c r="E280" s="190"/>
      <c r="F280" s="191"/>
      <c r="G280" s="191"/>
      <c r="I280" s="191"/>
    </row>
    <row r="281" spans="1:20">
      <c r="A281" s="374"/>
      <c r="C281" s="168"/>
      <c r="D281" s="151"/>
      <c r="E281" s="151"/>
    </row>
    <row r="282" spans="1:20">
      <c r="A282" s="374"/>
      <c r="C282" s="168"/>
      <c r="D282" s="151"/>
      <c r="E282" s="151"/>
    </row>
    <row r="283" spans="1:20" ht="15.6">
      <c r="A283" s="374"/>
      <c r="C283" s="192" t="s">
        <v>582</v>
      </c>
      <c r="D283" s="151"/>
      <c r="E283" s="151"/>
    </row>
    <row r="284" spans="1:20" ht="15.6">
      <c r="A284" s="374"/>
      <c r="C284" s="192"/>
      <c r="D284" s="151"/>
      <c r="E284" s="151"/>
    </row>
    <row r="285" spans="1:20" ht="15.95" thickBot="1">
      <c r="A285" s="374"/>
      <c r="C285" s="192" t="s">
        <v>583</v>
      </c>
      <c r="D285" s="151"/>
      <c r="E285" s="151"/>
    </row>
    <row r="286" spans="1:20" ht="53.45" customHeight="1" thickBot="1">
      <c r="A286" s="303" t="s">
        <v>509</v>
      </c>
      <c r="B286" s="125"/>
      <c r="C286" s="126" t="s">
        <v>502</v>
      </c>
      <c r="D286" s="127" t="s">
        <v>492</v>
      </c>
      <c r="E286" s="127" t="s">
        <v>493</v>
      </c>
      <c r="F286" s="128" t="s">
        <v>494</v>
      </c>
      <c r="G286" s="127" t="s">
        <v>495</v>
      </c>
      <c r="H286" s="127" t="s">
        <v>503</v>
      </c>
      <c r="I286" s="128" t="s">
        <v>504</v>
      </c>
      <c r="J286" s="128" t="s">
        <v>498</v>
      </c>
      <c r="K286" s="211" t="s">
        <v>499</v>
      </c>
      <c r="L286" s="129" t="s">
        <v>234</v>
      </c>
      <c r="M286" s="125"/>
      <c r="N286" s="125"/>
      <c r="O286" s="125"/>
      <c r="P286" s="125"/>
      <c r="Q286" s="125"/>
      <c r="R286" s="125"/>
      <c r="S286" s="125"/>
      <c r="T286" s="125"/>
    </row>
    <row r="287" spans="1:20">
      <c r="A287" s="21">
        <v>1.6619534853358198E-2</v>
      </c>
      <c r="B287" s="119">
        <v>1</v>
      </c>
      <c r="C287" s="163" t="s">
        <v>584</v>
      </c>
      <c r="D287" s="164">
        <v>0.31818181818181801</v>
      </c>
      <c r="E287" s="164">
        <v>0.25806451612903197</v>
      </c>
      <c r="F287" s="164">
        <v>0.26</v>
      </c>
      <c r="G287" s="165">
        <v>0.27777777777777801</v>
      </c>
      <c r="H287" s="164">
        <v>0.38709677419354799</v>
      </c>
      <c r="I287" s="165">
        <v>0.33333333333333298</v>
      </c>
      <c r="J287" s="165">
        <v>0.45882352941176502</v>
      </c>
      <c r="K287" s="165">
        <v>0.11764705882352899</v>
      </c>
      <c r="L287" s="165">
        <v>0.173913043478261</v>
      </c>
    </row>
    <row r="288" spans="1:20">
      <c r="A288" s="21">
        <v>0.80995621553460895</v>
      </c>
      <c r="B288" s="119">
        <v>2</v>
      </c>
      <c r="C288" s="166" t="s">
        <v>244</v>
      </c>
      <c r="D288" s="141">
        <v>0</v>
      </c>
      <c r="E288" s="141">
        <v>0</v>
      </c>
      <c r="F288" s="141">
        <v>0.04</v>
      </c>
      <c r="G288" s="148">
        <v>4.1666666666666699E-2</v>
      </c>
      <c r="H288" s="141">
        <v>4.8387096774193498E-2</v>
      </c>
      <c r="I288" s="148">
        <v>3.7037037037037E-2</v>
      </c>
      <c r="J288" s="148">
        <v>2.3529411764705899E-2</v>
      </c>
      <c r="K288" s="148">
        <v>0</v>
      </c>
      <c r="L288" s="148">
        <v>0</v>
      </c>
    </row>
    <row r="289" spans="1:20">
      <c r="A289" s="21">
        <v>2.0440645059368101E-2</v>
      </c>
      <c r="B289" s="119">
        <v>3</v>
      </c>
      <c r="C289" s="166" t="s">
        <v>585</v>
      </c>
      <c r="D289" s="141">
        <v>0.22727272727272699</v>
      </c>
      <c r="E289" s="141">
        <v>0.225806451612903</v>
      </c>
      <c r="F289" s="141">
        <v>0.16</v>
      </c>
      <c r="G289" s="148">
        <v>0.11111111111111099</v>
      </c>
      <c r="H289" s="141">
        <v>0.30645161290322598</v>
      </c>
      <c r="I289" s="148">
        <v>0.38888888888888901</v>
      </c>
      <c r="J289" s="148">
        <v>0.23529411764705899</v>
      </c>
      <c r="K289" s="148">
        <v>0.23529411764705899</v>
      </c>
      <c r="L289" s="148">
        <v>0.39130434782608697</v>
      </c>
    </row>
    <row r="290" spans="1:20">
      <c r="A290" s="21">
        <v>2.5036760780333699E-4</v>
      </c>
      <c r="B290" s="119">
        <v>4</v>
      </c>
      <c r="C290" s="166" t="s">
        <v>586</v>
      </c>
      <c r="D290" s="141">
        <v>0</v>
      </c>
      <c r="E290" s="141">
        <v>6.4516129032258104E-2</v>
      </c>
      <c r="F290" s="141">
        <v>0.06</v>
      </c>
      <c r="G290" s="148">
        <v>4.1666666666666699E-2</v>
      </c>
      <c r="H290" s="141">
        <v>0.12903225806451599</v>
      </c>
      <c r="I290" s="148">
        <v>0.16666666666666699</v>
      </c>
      <c r="J290" s="148">
        <v>5.8823529411764698E-2</v>
      </c>
      <c r="K290" s="148">
        <v>0.29411764705882398</v>
      </c>
      <c r="L290" s="148">
        <v>4.3478260869565202E-2</v>
      </c>
    </row>
    <row r="291" spans="1:20">
      <c r="A291" s="21">
        <v>3.4166515048815202E-7</v>
      </c>
      <c r="B291" s="119">
        <v>5</v>
      </c>
      <c r="C291" s="166" t="s">
        <v>587</v>
      </c>
      <c r="D291" s="141">
        <v>0.77272727272727304</v>
      </c>
      <c r="E291" s="141">
        <v>0.67741935483870996</v>
      </c>
      <c r="F291" s="141">
        <v>0.7</v>
      </c>
      <c r="G291" s="148">
        <v>0.63888888888888895</v>
      </c>
      <c r="H291" s="141">
        <v>0.40322580645161299</v>
      </c>
      <c r="I291" s="148">
        <v>0.37037037037037002</v>
      </c>
      <c r="J291" s="148">
        <v>0.57647058823529396</v>
      </c>
      <c r="K291" s="148">
        <v>0.17647058823529399</v>
      </c>
      <c r="L291" s="148">
        <v>0.60869565217391297</v>
      </c>
    </row>
    <row r="292" spans="1:20">
      <c r="A292" s="21">
        <v>2.84423930178667E-3</v>
      </c>
      <c r="B292" s="119">
        <v>6</v>
      </c>
      <c r="C292" s="166" t="s">
        <v>588</v>
      </c>
      <c r="D292" s="141">
        <v>0.18181818181818199</v>
      </c>
      <c r="E292" s="141">
        <v>0.19354838709677399</v>
      </c>
      <c r="F292" s="141">
        <v>0.14000000000000001</v>
      </c>
      <c r="G292" s="148">
        <v>0.22222222222222199</v>
      </c>
      <c r="H292" s="141">
        <v>0.17741935483870999</v>
      </c>
      <c r="I292" s="148">
        <v>9.2592592592592601E-2</v>
      </c>
      <c r="J292" s="148">
        <v>0.21176470588235299</v>
      </c>
      <c r="K292" s="148">
        <v>0.47058823529411797</v>
      </c>
      <c r="L292" s="148">
        <v>8.6956521739130405E-2</v>
      </c>
    </row>
    <row r="293" spans="1:20">
      <c r="A293" s="21">
        <v>0.40145833911804202</v>
      </c>
      <c r="B293" s="119">
        <v>7</v>
      </c>
      <c r="C293" s="166" t="s">
        <v>215</v>
      </c>
      <c r="D293" s="141">
        <v>0.22727272727272699</v>
      </c>
      <c r="E293" s="141">
        <v>0.12903225806451599</v>
      </c>
      <c r="F293" s="141">
        <v>0.12</v>
      </c>
      <c r="G293" s="148">
        <v>0.15277777777777801</v>
      </c>
      <c r="H293" s="141">
        <v>0.19354838709677399</v>
      </c>
      <c r="I293" s="148">
        <v>7.4074074074074098E-2</v>
      </c>
      <c r="J293" s="148">
        <v>0.105882352941176</v>
      </c>
      <c r="K293" s="148">
        <v>8.8235294117647106E-2</v>
      </c>
      <c r="L293" s="148">
        <v>8.6956521739130405E-2</v>
      </c>
    </row>
    <row r="294" spans="1:20">
      <c r="A294" s="21">
        <v>2.10430321803762E-2</v>
      </c>
      <c r="B294" s="119">
        <v>8</v>
      </c>
      <c r="C294" s="175" t="s">
        <v>589</v>
      </c>
      <c r="D294" s="141">
        <v>0.22727272727272699</v>
      </c>
      <c r="E294" s="141">
        <v>0.32258064516128998</v>
      </c>
      <c r="F294" s="141">
        <v>0.4</v>
      </c>
      <c r="G294" s="148">
        <v>0.36111111111111099</v>
      </c>
      <c r="H294" s="141">
        <v>0.225806451612903</v>
      </c>
      <c r="I294" s="148">
        <v>0.46296296296296302</v>
      </c>
      <c r="J294" s="148">
        <v>0.25882352941176501</v>
      </c>
      <c r="K294" s="148">
        <v>0.5</v>
      </c>
      <c r="L294" s="148">
        <v>0.47826086956521702</v>
      </c>
    </row>
    <row r="295" spans="1:20" ht="15" thickBot="1">
      <c r="A295" s="21">
        <v>0.90882229790052205</v>
      </c>
      <c r="B295" s="119">
        <v>9</v>
      </c>
      <c r="C295" s="167" t="s">
        <v>54</v>
      </c>
      <c r="D295" s="143">
        <v>0</v>
      </c>
      <c r="E295" s="143">
        <v>6.4516129032258104E-2</v>
      </c>
      <c r="F295" s="143">
        <v>0.08</v>
      </c>
      <c r="G295" s="149">
        <v>6.9444444444444406E-2</v>
      </c>
      <c r="H295" s="143">
        <v>6.4516129032258104E-2</v>
      </c>
      <c r="I295" s="149">
        <v>1.85185185185185E-2</v>
      </c>
      <c r="J295" s="149">
        <v>7.0588235294117604E-2</v>
      </c>
      <c r="K295" s="149">
        <v>5.8823529411764698E-2</v>
      </c>
      <c r="L295" s="149">
        <v>8.6956521739130405E-2</v>
      </c>
    </row>
    <row r="296" spans="1:20" ht="15.6">
      <c r="A296" s="374"/>
      <c r="C296" s="192"/>
      <c r="D296" s="151"/>
      <c r="E296" s="151"/>
    </row>
    <row r="297" spans="1:20" ht="15.6">
      <c r="A297" s="374"/>
      <c r="C297" s="192"/>
      <c r="D297" s="151"/>
      <c r="E297" s="151"/>
    </row>
    <row r="298" spans="1:20" ht="15.95" thickBot="1">
      <c r="A298" s="374"/>
      <c r="C298" s="192" t="s">
        <v>590</v>
      </c>
      <c r="D298" s="151"/>
      <c r="E298" s="151"/>
    </row>
    <row r="299" spans="1:20" ht="53.45" customHeight="1" thickBot="1">
      <c r="A299" s="303" t="s">
        <v>509</v>
      </c>
      <c r="B299" s="125"/>
      <c r="C299" s="126" t="s">
        <v>502</v>
      </c>
      <c r="D299" s="127" t="s">
        <v>492</v>
      </c>
      <c r="E299" s="127" t="s">
        <v>493</v>
      </c>
      <c r="F299" s="128" t="s">
        <v>494</v>
      </c>
      <c r="G299" s="127" t="s">
        <v>495</v>
      </c>
      <c r="H299" s="127" t="s">
        <v>503</v>
      </c>
      <c r="I299" s="128" t="s">
        <v>504</v>
      </c>
      <c r="J299" s="128" t="s">
        <v>498</v>
      </c>
      <c r="K299" s="211" t="s">
        <v>499</v>
      </c>
      <c r="L299" s="129" t="s">
        <v>234</v>
      </c>
      <c r="M299" s="125"/>
      <c r="N299" s="125"/>
      <c r="O299" s="125"/>
      <c r="P299" s="125"/>
      <c r="Q299" s="125"/>
      <c r="R299" s="125"/>
      <c r="S299" s="125"/>
      <c r="T299" s="125"/>
    </row>
    <row r="300" spans="1:20" ht="26.1">
      <c r="A300" s="21">
        <v>1.17037184929646E-2</v>
      </c>
      <c r="B300" s="119">
        <v>1</v>
      </c>
      <c r="C300" s="163" t="s">
        <v>591</v>
      </c>
      <c r="D300" s="164">
        <v>0.54166666666666696</v>
      </c>
      <c r="E300" s="164">
        <v>0.45161290322580599</v>
      </c>
      <c r="F300" s="164">
        <v>0.46</v>
      </c>
      <c r="G300" s="165">
        <v>0.38356164383561597</v>
      </c>
      <c r="H300" s="164">
        <v>0.61904761904761896</v>
      </c>
      <c r="I300" s="165">
        <v>0.37735849056603799</v>
      </c>
      <c r="J300" s="165">
        <v>0.38372093023255799</v>
      </c>
      <c r="K300" s="165">
        <v>0.51428571428571401</v>
      </c>
      <c r="L300" s="165">
        <v>0.16666666666666699</v>
      </c>
    </row>
    <row r="301" spans="1:20" s="119" customFormat="1">
      <c r="A301" s="21">
        <v>1.9489797756471399E-2</v>
      </c>
      <c r="B301" s="119">
        <v>2</v>
      </c>
      <c r="C301" s="166" t="s">
        <v>592</v>
      </c>
      <c r="D301" s="141">
        <v>8.3333333333333301E-2</v>
      </c>
      <c r="E301" s="141">
        <v>6.4516129032258104E-2</v>
      </c>
      <c r="F301" s="141">
        <v>0.16</v>
      </c>
      <c r="G301" s="148">
        <v>0.17808219178082199</v>
      </c>
      <c r="H301" s="141">
        <v>0.17460317460317501</v>
      </c>
      <c r="I301" s="148">
        <v>0.18867924528301899</v>
      </c>
      <c r="J301" s="148">
        <v>0.24418604651162801</v>
      </c>
      <c r="K301" s="148">
        <v>8.5714285714285701E-2</v>
      </c>
      <c r="L301" s="148">
        <v>0.41666666666666702</v>
      </c>
    </row>
    <row r="302" spans="1:20" s="119" customFormat="1" ht="27.95" customHeight="1">
      <c r="A302" s="21">
        <v>1.6337259908895899E-2</v>
      </c>
      <c r="B302" s="119">
        <v>3</v>
      </c>
      <c r="C302" s="166" t="s">
        <v>593</v>
      </c>
      <c r="D302" s="141">
        <v>0.5</v>
      </c>
      <c r="E302" s="141">
        <v>0.54838709677419395</v>
      </c>
      <c r="F302" s="141">
        <v>0.7</v>
      </c>
      <c r="G302" s="148">
        <v>0.49315068493150699</v>
      </c>
      <c r="H302" s="141">
        <v>0.44444444444444398</v>
      </c>
      <c r="I302" s="148">
        <v>0.54716981132075504</v>
      </c>
      <c r="J302" s="148">
        <v>0.68604651162790697</v>
      </c>
      <c r="K302" s="148">
        <v>0.4</v>
      </c>
      <c r="L302" s="148">
        <v>0.45833333333333298</v>
      </c>
    </row>
    <row r="303" spans="1:20" s="119" customFormat="1" ht="26.1">
      <c r="A303" s="21">
        <v>3.6927043759123E-2</v>
      </c>
      <c r="B303" s="119">
        <v>4</v>
      </c>
      <c r="C303" s="166" t="s">
        <v>594</v>
      </c>
      <c r="D303" s="141">
        <v>0.16666666666666699</v>
      </c>
      <c r="E303" s="141">
        <v>0.38709677419354799</v>
      </c>
      <c r="F303" s="141">
        <v>0.18</v>
      </c>
      <c r="G303" s="148">
        <v>0.465753424657534</v>
      </c>
      <c r="H303" s="141">
        <v>0.38095238095238099</v>
      </c>
      <c r="I303" s="148">
        <v>0.37735849056603799</v>
      </c>
      <c r="J303" s="148">
        <v>0.45348837209302301</v>
      </c>
      <c r="K303" s="148">
        <v>0.4</v>
      </c>
      <c r="L303" s="148">
        <v>0.375</v>
      </c>
    </row>
    <row r="304" spans="1:20" s="119" customFormat="1" ht="26.1">
      <c r="A304" s="21">
        <v>3.6315338438800603E-2</v>
      </c>
      <c r="B304" s="119">
        <v>5</v>
      </c>
      <c r="C304" s="166" t="s">
        <v>595</v>
      </c>
      <c r="D304" s="141">
        <v>0.25</v>
      </c>
      <c r="E304" s="141">
        <v>0.35483870967741898</v>
      </c>
      <c r="F304" s="141">
        <v>0.5</v>
      </c>
      <c r="G304" s="148">
        <v>0.301369863013699</v>
      </c>
      <c r="H304" s="141">
        <v>0.22222222222222199</v>
      </c>
      <c r="I304" s="148">
        <v>0.22641509433962301</v>
      </c>
      <c r="J304" s="148">
        <v>0.32558139534883701</v>
      </c>
      <c r="K304" s="148">
        <v>0.42857142857142899</v>
      </c>
      <c r="L304" s="148">
        <v>0.16666666666666699</v>
      </c>
    </row>
    <row r="305" spans="1:20" s="119" customFormat="1">
      <c r="A305" s="21">
        <v>0.15005198988082</v>
      </c>
      <c r="B305" s="119">
        <v>6</v>
      </c>
      <c r="C305" s="166" t="s">
        <v>181</v>
      </c>
      <c r="D305" s="141">
        <v>0.625</v>
      </c>
      <c r="E305" s="141">
        <v>0.45161290322580599</v>
      </c>
      <c r="F305" s="141">
        <v>0.36</v>
      </c>
      <c r="G305" s="148">
        <v>0.35616438356164398</v>
      </c>
      <c r="H305" s="141">
        <v>0.44444444444444398</v>
      </c>
      <c r="I305" s="148">
        <v>0.490566037735849</v>
      </c>
      <c r="J305" s="148">
        <v>0.32558139534883701</v>
      </c>
      <c r="K305" s="148">
        <v>0.42857142857142899</v>
      </c>
      <c r="L305" s="148">
        <v>0.25</v>
      </c>
    </row>
    <row r="306" spans="1:20" s="119" customFormat="1" ht="26.1">
      <c r="A306" s="21">
        <v>0.24693819560375199</v>
      </c>
      <c r="B306" s="119">
        <v>7</v>
      </c>
      <c r="C306" s="166" t="s">
        <v>226</v>
      </c>
      <c r="D306" s="141">
        <v>0.29166666666666702</v>
      </c>
      <c r="E306" s="141">
        <v>0.19354838709677399</v>
      </c>
      <c r="F306" s="141">
        <v>0.24</v>
      </c>
      <c r="G306" s="148">
        <v>0.164383561643836</v>
      </c>
      <c r="H306" s="141">
        <v>0.30158730158730201</v>
      </c>
      <c r="I306" s="148">
        <v>0.30188679245283001</v>
      </c>
      <c r="J306" s="148">
        <v>0.17441860465116299</v>
      </c>
      <c r="K306" s="148">
        <v>0.314285714285714</v>
      </c>
      <c r="L306" s="148">
        <v>0.375</v>
      </c>
    </row>
    <row r="307" spans="1:20" s="119" customFormat="1" ht="26.45" thickBot="1">
      <c r="A307" s="21">
        <v>0.439944724649521</v>
      </c>
      <c r="B307" s="119">
        <v>8</v>
      </c>
      <c r="C307" s="156" t="s">
        <v>216</v>
      </c>
      <c r="D307" s="143">
        <v>0.33333333333333298</v>
      </c>
      <c r="E307" s="143">
        <v>0.225806451612903</v>
      </c>
      <c r="F307" s="143">
        <v>0.3</v>
      </c>
      <c r="G307" s="149">
        <v>0.34246575342465801</v>
      </c>
      <c r="H307" s="143">
        <v>0.28571428571428598</v>
      </c>
      <c r="I307" s="149">
        <v>0.22641509433962301</v>
      </c>
      <c r="J307" s="149">
        <v>0.26744186046511598</v>
      </c>
      <c r="K307" s="149">
        <v>0.25714285714285701</v>
      </c>
      <c r="L307" s="149">
        <v>0.5</v>
      </c>
    </row>
    <row r="308" spans="1:20" s="119" customFormat="1" ht="15.6">
      <c r="A308" s="374"/>
      <c r="C308" s="192"/>
      <c r="D308" s="151"/>
      <c r="E308" s="151"/>
      <c r="F308" s="122"/>
      <c r="G308" s="122"/>
      <c r="H308" s="122"/>
      <c r="I308" s="122"/>
      <c r="J308" s="122"/>
      <c r="K308" s="122"/>
      <c r="L308" s="122"/>
    </row>
    <row r="309" spans="1:20">
      <c r="A309" s="374"/>
      <c r="C309" s="188"/>
      <c r="D309" s="193"/>
      <c r="E309" s="193"/>
      <c r="F309" s="194"/>
      <c r="G309" s="194"/>
      <c r="H309" s="194"/>
      <c r="I309" s="194"/>
      <c r="J309" s="195"/>
      <c r="K309" s="195"/>
      <c r="L309" s="196"/>
    </row>
    <row r="310" spans="1:20" ht="26.45" customHeight="1" thickBot="1">
      <c r="A310" s="374"/>
      <c r="C310" s="291" t="s">
        <v>596</v>
      </c>
      <c r="D310" s="197"/>
      <c r="E310" s="197"/>
      <c r="F310" s="197"/>
      <c r="G310" s="197"/>
      <c r="H310" s="197"/>
      <c r="I310" s="197"/>
      <c r="J310" s="197"/>
      <c r="K310" s="197"/>
      <c r="L310" s="197"/>
    </row>
    <row r="311" spans="1:20" ht="53.45" customHeight="1" thickBot="1">
      <c r="A311" s="303" t="s">
        <v>509</v>
      </c>
      <c r="B311" s="125"/>
      <c r="C311" s="126" t="s">
        <v>443</v>
      </c>
      <c r="D311" s="127" t="s">
        <v>492</v>
      </c>
      <c r="E311" s="127" t="s">
        <v>493</v>
      </c>
      <c r="F311" s="128" t="s">
        <v>494</v>
      </c>
      <c r="G311" s="127" t="s">
        <v>495</v>
      </c>
      <c r="H311" s="127" t="s">
        <v>503</v>
      </c>
      <c r="I311" s="128" t="s">
        <v>504</v>
      </c>
      <c r="J311" s="128" t="s">
        <v>498</v>
      </c>
      <c r="K311" s="211" t="s">
        <v>499</v>
      </c>
      <c r="L311" s="129" t="s">
        <v>234</v>
      </c>
      <c r="M311" s="125"/>
      <c r="N311" s="125"/>
      <c r="O311" s="125"/>
      <c r="P311" s="125"/>
      <c r="Q311" s="125"/>
      <c r="R311" s="125"/>
      <c r="S311" s="125"/>
      <c r="T311" s="125"/>
    </row>
    <row r="312" spans="1:20">
      <c r="A312" s="21">
        <v>5.9980344509895601E-3</v>
      </c>
      <c r="B312" s="119">
        <v>1</v>
      </c>
      <c r="C312" s="198" t="s">
        <v>597</v>
      </c>
      <c r="D312" s="138">
        <v>0.476190476190476</v>
      </c>
      <c r="E312" s="138">
        <v>0.10344827586206901</v>
      </c>
      <c r="F312" s="147">
        <v>0.36170212765957399</v>
      </c>
      <c r="G312" s="138">
        <v>0.39436619718309901</v>
      </c>
      <c r="H312" s="138">
        <v>0.28813559322033899</v>
      </c>
      <c r="I312" s="138">
        <v>0.34615384615384598</v>
      </c>
      <c r="J312" s="138">
        <v>0.46341463414634099</v>
      </c>
      <c r="K312" s="138">
        <v>0.27272727272727298</v>
      </c>
      <c r="L312" s="138">
        <v>0.29166666666666702</v>
      </c>
    </row>
    <row r="313" spans="1:20">
      <c r="A313" s="21">
        <v>0.53991287893854301</v>
      </c>
      <c r="B313" s="119">
        <v>2</v>
      </c>
      <c r="C313" s="217" t="s">
        <v>73</v>
      </c>
      <c r="D313" s="147">
        <v>0</v>
      </c>
      <c r="E313" s="138">
        <v>3.4482758620689703E-2</v>
      </c>
      <c r="F313" s="147">
        <v>2.1276595744680899E-2</v>
      </c>
      <c r="G313" s="138">
        <v>1.4084507042253501E-2</v>
      </c>
      <c r="H313" s="138">
        <v>5.0847457627118599E-2</v>
      </c>
      <c r="I313" s="138">
        <v>5.7692307692307702E-2</v>
      </c>
      <c r="J313" s="138">
        <v>7.3170731707317097E-2</v>
      </c>
      <c r="K313" s="138">
        <v>6.0606060606060601E-2</v>
      </c>
      <c r="L313" s="138">
        <v>0</v>
      </c>
    </row>
    <row r="314" spans="1:20">
      <c r="A314" s="21">
        <v>1.2414638155266E-6</v>
      </c>
      <c r="B314" s="119">
        <v>3</v>
      </c>
      <c r="C314" s="199" t="s">
        <v>598</v>
      </c>
      <c r="D314" s="141">
        <v>0.42857142857142899</v>
      </c>
      <c r="E314" s="141">
        <v>0.68965517241379304</v>
      </c>
      <c r="F314" s="148">
        <v>0.46808510638297901</v>
      </c>
      <c r="G314" s="141">
        <v>0.29577464788732399</v>
      </c>
      <c r="H314" s="141">
        <v>0.61016949152542399</v>
      </c>
      <c r="I314" s="141">
        <v>0.480769230769231</v>
      </c>
      <c r="J314" s="141">
        <v>0.24390243902438999</v>
      </c>
      <c r="K314" s="141">
        <v>0.57575757575757602</v>
      </c>
      <c r="L314" s="141">
        <v>0.54166666666666696</v>
      </c>
    </row>
    <row r="315" spans="1:20" ht="15" thickBot="1">
      <c r="A315" s="21">
        <v>2.2276962760561798E-2</v>
      </c>
      <c r="B315" s="123">
        <v>4</v>
      </c>
      <c r="C315" s="200" t="s">
        <v>65</v>
      </c>
      <c r="D315" s="201">
        <v>9.5238095238095205E-2</v>
      </c>
      <c r="E315" s="201">
        <v>0.17241379310344801</v>
      </c>
      <c r="F315" s="139">
        <v>0.14893617021276601</v>
      </c>
      <c r="G315" s="201">
        <v>0.29577464788732399</v>
      </c>
      <c r="H315" s="201">
        <v>5.0847457627118599E-2</v>
      </c>
      <c r="I315" s="201">
        <v>0.115384615384615</v>
      </c>
      <c r="J315" s="201">
        <v>0.219512195121951</v>
      </c>
      <c r="K315" s="201">
        <v>9.0909090909090898E-2</v>
      </c>
      <c r="L315" s="201">
        <v>0.16666666666666699</v>
      </c>
    </row>
    <row r="316" spans="1:20">
      <c r="B316" s="125"/>
      <c r="C316" s="169" t="s">
        <v>514</v>
      </c>
      <c r="D316" s="170"/>
      <c r="E316" s="170"/>
      <c r="F316" s="170"/>
      <c r="G316" s="170"/>
      <c r="H316" s="170"/>
      <c r="I316" s="170"/>
      <c r="J316" s="170"/>
      <c r="K316" s="170"/>
      <c r="L316" s="171"/>
      <c r="M316" s="125"/>
      <c r="N316" s="125"/>
      <c r="O316" s="125"/>
      <c r="P316" s="125"/>
      <c r="Q316" s="125"/>
      <c r="R316" s="125"/>
      <c r="S316" s="125"/>
      <c r="T316" s="125"/>
    </row>
    <row r="317" spans="1:20">
      <c r="C317" s="188"/>
      <c r="D317" s="193"/>
      <c r="E317" s="193"/>
      <c r="F317" s="194"/>
      <c r="G317" s="194"/>
      <c r="H317" s="194"/>
      <c r="I317" s="194"/>
      <c r="J317" s="195"/>
      <c r="K317" s="195"/>
      <c r="L317" s="196"/>
    </row>
    <row r="318" spans="1:20">
      <c r="C318" s="188"/>
      <c r="D318" s="193"/>
      <c r="E318" s="193"/>
      <c r="F318" s="194"/>
      <c r="G318" s="194"/>
      <c r="H318" s="194"/>
      <c r="I318" s="194"/>
      <c r="J318" s="195"/>
      <c r="K318" s="195"/>
      <c r="L318" s="196"/>
    </row>
    <row r="319" spans="1:20">
      <c r="C319" s="188"/>
      <c r="D319" s="193"/>
      <c r="E319" s="193"/>
      <c r="F319" s="194"/>
      <c r="G319" s="194"/>
      <c r="H319" s="194"/>
      <c r="I319" s="194"/>
      <c r="J319" s="195"/>
      <c r="K319" s="195"/>
      <c r="L319" s="196"/>
    </row>
    <row r="320" spans="1:20">
      <c r="C320" s="188"/>
      <c r="D320" s="193"/>
      <c r="E320" s="193"/>
      <c r="F320" s="194"/>
      <c r="G320" s="194"/>
      <c r="H320" s="194"/>
      <c r="I320" s="194"/>
      <c r="J320" s="195"/>
      <c r="K320" s="195"/>
      <c r="L320" s="196"/>
    </row>
    <row r="321" spans="1:20">
      <c r="C321" s="188"/>
      <c r="D321" s="193"/>
      <c r="E321" s="193"/>
      <c r="F321" s="194"/>
      <c r="G321" s="194"/>
      <c r="H321" s="194"/>
      <c r="I321" s="194"/>
      <c r="J321" s="195"/>
      <c r="K321" s="195"/>
      <c r="L321" s="196"/>
    </row>
    <row r="322" spans="1:20">
      <c r="C322" s="188"/>
      <c r="D322" s="193"/>
      <c r="E322" s="193"/>
      <c r="F322" s="194"/>
      <c r="G322" s="194"/>
      <c r="H322" s="194"/>
      <c r="I322" s="194"/>
      <c r="J322" s="195"/>
      <c r="K322" s="195"/>
      <c r="L322" s="196"/>
    </row>
    <row r="323" spans="1:20">
      <c r="C323" s="188"/>
      <c r="D323" s="193"/>
      <c r="E323" s="193"/>
      <c r="F323" s="194"/>
      <c r="G323" s="194"/>
      <c r="H323" s="194"/>
      <c r="I323" s="194"/>
      <c r="J323" s="195"/>
      <c r="K323" s="195"/>
      <c r="L323" s="196"/>
    </row>
    <row r="324" spans="1:20">
      <c r="C324" s="188"/>
      <c r="D324" s="193"/>
      <c r="E324" s="193"/>
      <c r="F324" s="194"/>
      <c r="G324" s="194"/>
      <c r="H324" s="194"/>
      <c r="I324" s="194"/>
      <c r="J324" s="195"/>
      <c r="K324" s="195"/>
      <c r="L324" s="196"/>
    </row>
    <row r="325" spans="1:20">
      <c r="C325" s="202"/>
      <c r="D325" s="203"/>
      <c r="E325" s="203"/>
      <c r="F325" s="160"/>
      <c r="G325" s="160"/>
      <c r="H325" s="160"/>
      <c r="I325" s="160"/>
      <c r="J325" s="161"/>
      <c r="K325" s="161"/>
      <c r="L325" s="162"/>
    </row>
    <row r="327" spans="1:20">
      <c r="F327" s="179"/>
      <c r="G327" s="179"/>
      <c r="I327" s="179"/>
    </row>
    <row r="328" spans="1:20">
      <c r="A328" s="125"/>
      <c r="B328" s="125"/>
      <c r="C328" s="169"/>
      <c r="D328" s="170"/>
      <c r="E328" s="170"/>
      <c r="F328" s="170"/>
      <c r="G328" s="170"/>
      <c r="H328" s="170"/>
      <c r="I328" s="170"/>
      <c r="J328" s="170"/>
      <c r="K328" s="170"/>
      <c r="L328" s="171"/>
      <c r="M328" s="125"/>
      <c r="N328" s="125"/>
      <c r="O328" s="125"/>
      <c r="P328" s="125"/>
      <c r="Q328" s="125"/>
      <c r="R328" s="125"/>
      <c r="S328" s="125"/>
      <c r="T328" s="125"/>
    </row>
    <row r="329" spans="1:20">
      <c r="C329" s="204"/>
      <c r="D329" s="205"/>
      <c r="E329" s="205"/>
      <c r="F329" s="187"/>
      <c r="G329" s="187"/>
      <c r="H329" s="160"/>
      <c r="I329" s="187"/>
      <c r="J329" s="206"/>
      <c r="K329" s="206"/>
      <c r="L329" s="207"/>
    </row>
    <row r="330" spans="1:20">
      <c r="C330" s="204"/>
      <c r="D330" s="205"/>
      <c r="E330" s="205"/>
      <c r="F330" s="160"/>
      <c r="G330" s="160"/>
      <c r="H330" s="160"/>
      <c r="I330" s="160"/>
      <c r="J330" s="206"/>
      <c r="K330" s="206"/>
      <c r="L330" s="207"/>
    </row>
    <row r="331" spans="1:20">
      <c r="C331" s="202"/>
      <c r="D331" s="203"/>
      <c r="E331" s="203"/>
      <c r="F331" s="160"/>
      <c r="G331" s="160"/>
      <c r="H331" s="160"/>
      <c r="I331" s="160"/>
      <c r="J331" s="161"/>
      <c r="K331" s="161"/>
      <c r="L331" s="162"/>
    </row>
    <row r="333" spans="1:20">
      <c r="F333" s="179"/>
      <c r="G333" s="179"/>
      <c r="I333" s="179"/>
    </row>
    <row r="334" spans="1:20">
      <c r="A334" s="125"/>
      <c r="B334" s="125"/>
      <c r="C334" s="169"/>
      <c r="D334" s="170"/>
      <c r="E334" s="170"/>
      <c r="F334" s="170"/>
      <c r="G334" s="170"/>
      <c r="H334" s="170"/>
      <c r="I334" s="170"/>
      <c r="J334" s="170"/>
      <c r="K334" s="170"/>
      <c r="L334" s="171"/>
      <c r="M334" s="125"/>
      <c r="N334" s="125"/>
      <c r="O334" s="125"/>
      <c r="P334" s="125"/>
      <c r="Q334" s="125"/>
      <c r="R334" s="125"/>
      <c r="S334" s="125"/>
      <c r="T334" s="125"/>
    </row>
    <row r="335" spans="1:20">
      <c r="C335" s="204"/>
      <c r="D335" s="205"/>
      <c r="E335" s="162"/>
      <c r="F335" s="205"/>
      <c r="G335" s="187"/>
      <c r="H335" s="187"/>
      <c r="I335" s="160"/>
      <c r="J335" s="162"/>
      <c r="K335" s="162"/>
      <c r="L335" s="161"/>
    </row>
    <row r="336" spans="1:20">
      <c r="C336" s="204"/>
      <c r="D336" s="205"/>
      <c r="E336" s="162"/>
      <c r="F336" s="205"/>
      <c r="G336" s="187"/>
      <c r="H336" s="187"/>
      <c r="I336" s="160"/>
      <c r="J336" s="162"/>
      <c r="K336" s="162"/>
      <c r="L336" s="161"/>
    </row>
    <row r="337" spans="1:20">
      <c r="C337" s="204"/>
      <c r="D337" s="205"/>
      <c r="E337" s="162"/>
      <c r="F337" s="205"/>
      <c r="G337" s="160"/>
      <c r="H337" s="160"/>
      <c r="I337" s="160"/>
      <c r="J337" s="162"/>
      <c r="K337" s="162"/>
      <c r="L337" s="161"/>
    </row>
    <row r="338" spans="1:20">
      <c r="C338" s="177"/>
      <c r="D338" s="178"/>
      <c r="E338" s="178"/>
      <c r="F338" s="179"/>
      <c r="G338" s="179"/>
      <c r="I338" s="179"/>
    </row>
    <row r="340" spans="1:20">
      <c r="C340" s="168"/>
      <c r="D340" s="151"/>
      <c r="E340" s="151"/>
    </row>
    <row r="341" spans="1:20">
      <c r="A341" s="125"/>
      <c r="B341" s="125"/>
      <c r="C341" s="169"/>
      <c r="D341" s="170"/>
      <c r="E341" s="170"/>
      <c r="F341" s="170"/>
      <c r="G341" s="170"/>
      <c r="H341" s="170"/>
      <c r="I341" s="170"/>
      <c r="J341" s="170"/>
      <c r="K341" s="170"/>
      <c r="L341" s="171"/>
      <c r="M341" s="125"/>
      <c r="N341" s="125"/>
      <c r="O341" s="125"/>
      <c r="P341" s="125"/>
      <c r="Q341" s="125"/>
      <c r="R341" s="125"/>
      <c r="S341" s="125"/>
      <c r="T341" s="125"/>
    </row>
    <row r="342" spans="1:20">
      <c r="C342" s="208"/>
      <c r="D342" s="209"/>
      <c r="E342" s="209"/>
      <c r="F342" s="160"/>
      <c r="G342" s="160"/>
      <c r="H342" s="160"/>
      <c r="I342" s="160"/>
      <c r="J342" s="161"/>
      <c r="K342" s="161"/>
      <c r="L342" s="162"/>
    </row>
    <row r="343" spans="1:20">
      <c r="C343" s="208"/>
      <c r="D343" s="209"/>
      <c r="E343" s="209"/>
      <c r="F343" s="160"/>
      <c r="G343" s="160"/>
      <c r="H343" s="160"/>
      <c r="I343" s="160"/>
      <c r="J343" s="161"/>
      <c r="K343" s="161"/>
      <c r="L343" s="162"/>
    </row>
    <row r="344" spans="1:20">
      <c r="C344" s="208"/>
      <c r="D344" s="209"/>
      <c r="E344" s="209"/>
      <c r="F344" s="160"/>
      <c r="G344" s="160"/>
      <c r="H344" s="160"/>
      <c r="I344" s="160"/>
      <c r="J344" s="161"/>
      <c r="K344" s="161"/>
      <c r="L344" s="162"/>
    </row>
    <row r="345" spans="1:20">
      <c r="C345" s="208"/>
      <c r="D345" s="209"/>
      <c r="E345" s="209"/>
      <c r="F345" s="160"/>
      <c r="G345" s="160"/>
      <c r="H345" s="160"/>
      <c r="I345" s="160"/>
      <c r="J345" s="161"/>
      <c r="K345" s="161"/>
      <c r="L345" s="162"/>
    </row>
    <row r="346" spans="1:20">
      <c r="C346" s="208"/>
      <c r="D346" s="209"/>
      <c r="E346" s="209"/>
      <c r="F346" s="160"/>
      <c r="G346" s="160"/>
      <c r="H346" s="160"/>
      <c r="I346" s="160"/>
      <c r="J346" s="161"/>
      <c r="K346" s="161"/>
      <c r="L346" s="162"/>
    </row>
    <row r="350" spans="1:20">
      <c r="F350" s="179"/>
      <c r="G350" s="179"/>
      <c r="I350" s="179"/>
    </row>
    <row r="351" spans="1:20">
      <c r="F351" s="179"/>
      <c r="G351" s="179"/>
      <c r="I351" s="179"/>
    </row>
    <row r="352" spans="1:20">
      <c r="F352" s="210"/>
      <c r="G352" s="210"/>
      <c r="I352" s="210"/>
    </row>
    <row r="353" spans="1:20">
      <c r="A353" s="122"/>
      <c r="B353" s="122"/>
      <c r="M353" s="122"/>
      <c r="N353" s="122"/>
      <c r="O353" s="122"/>
      <c r="P353" s="122"/>
      <c r="Q353" s="122"/>
      <c r="R353" s="122"/>
      <c r="S353" s="122"/>
      <c r="T353" s="122"/>
    </row>
    <row r="354" spans="1:20">
      <c r="A354" s="122"/>
      <c r="B354" s="122"/>
      <c r="F354" s="179"/>
      <c r="G354" s="179"/>
      <c r="I354" s="179"/>
      <c r="M354" s="122"/>
      <c r="N354" s="122"/>
      <c r="O354" s="122"/>
      <c r="P354" s="122"/>
      <c r="Q354" s="122"/>
      <c r="R354" s="122"/>
      <c r="S354" s="122"/>
      <c r="T354" s="122"/>
    </row>
    <row r="355" spans="1:20">
      <c r="A355" s="122"/>
      <c r="B355" s="122"/>
      <c r="F355" s="179"/>
      <c r="G355" s="179"/>
      <c r="I355" s="179"/>
      <c r="M355" s="122"/>
      <c r="N355" s="122"/>
      <c r="O355" s="122"/>
      <c r="P355" s="122"/>
      <c r="Q355" s="122"/>
      <c r="R355" s="122"/>
      <c r="S355" s="122"/>
      <c r="T355" s="122"/>
    </row>
  </sheetData>
  <mergeCells count="6">
    <mergeCell ref="C21:L21"/>
    <mergeCell ref="C29:L29"/>
    <mergeCell ref="P49:Q49"/>
    <mergeCell ref="R49:S49"/>
    <mergeCell ref="P211:Q211"/>
    <mergeCell ref="R211:S211"/>
  </mergeCells>
  <conditionalFormatting sqref="A143">
    <cfRule type="expression" dxfId="250" priority="247">
      <formula>A143&lt;0.05</formula>
    </cfRule>
  </conditionalFormatting>
  <conditionalFormatting sqref="A144">
    <cfRule type="expression" dxfId="249" priority="246">
      <formula>A144&lt;0.05</formula>
    </cfRule>
  </conditionalFormatting>
  <conditionalFormatting sqref="A145">
    <cfRule type="expression" dxfId="248" priority="245">
      <formula>A145&lt;0.05</formula>
    </cfRule>
  </conditionalFormatting>
  <conditionalFormatting sqref="A146">
    <cfRule type="expression" dxfId="247" priority="244">
      <formula>A146&lt;0.05</formula>
    </cfRule>
  </conditionalFormatting>
  <conditionalFormatting sqref="A147">
    <cfRule type="expression" dxfId="246" priority="243">
      <formula>A147&lt;0.05</formula>
    </cfRule>
  </conditionalFormatting>
  <conditionalFormatting sqref="A148">
    <cfRule type="expression" dxfId="245" priority="242">
      <formula>A148&lt;0.05</formula>
    </cfRule>
  </conditionalFormatting>
  <conditionalFormatting sqref="A149">
    <cfRule type="expression" dxfId="244" priority="241">
      <formula>A149&lt;0.05</formula>
    </cfRule>
  </conditionalFormatting>
  <conditionalFormatting sqref="A150">
    <cfRule type="expression" dxfId="243" priority="240">
      <formula>A150&lt;0.05</formula>
    </cfRule>
  </conditionalFormatting>
  <conditionalFormatting sqref="A151">
    <cfRule type="expression" dxfId="242" priority="239">
      <formula>A151&lt;0.05</formula>
    </cfRule>
  </conditionalFormatting>
  <conditionalFormatting sqref="A152">
    <cfRule type="expression" dxfId="241" priority="238">
      <formula>A152&lt;0.05</formula>
    </cfRule>
  </conditionalFormatting>
  <conditionalFormatting sqref="A153">
    <cfRule type="expression" dxfId="240" priority="237">
      <formula>A153&lt;0.05</formula>
    </cfRule>
  </conditionalFormatting>
  <conditionalFormatting sqref="A154">
    <cfRule type="expression" dxfId="239" priority="236">
      <formula>A154&lt;0.05</formula>
    </cfRule>
  </conditionalFormatting>
  <conditionalFormatting sqref="A155">
    <cfRule type="expression" dxfId="238" priority="235">
      <formula>A155&lt;0.05</formula>
    </cfRule>
  </conditionalFormatting>
  <conditionalFormatting sqref="A156">
    <cfRule type="expression" dxfId="237" priority="234">
      <formula>A156&lt;0.05</formula>
    </cfRule>
  </conditionalFormatting>
  <conditionalFormatting sqref="A162">
    <cfRule type="expression" dxfId="236" priority="233">
      <formula>A162&lt;0.05</formula>
    </cfRule>
  </conditionalFormatting>
  <conditionalFormatting sqref="A163">
    <cfRule type="expression" dxfId="235" priority="232">
      <formula>A163&lt;0.05</formula>
    </cfRule>
  </conditionalFormatting>
  <conditionalFormatting sqref="A164">
    <cfRule type="expression" dxfId="234" priority="231">
      <formula>A164&lt;0.05</formula>
    </cfRule>
  </conditionalFormatting>
  <conditionalFormatting sqref="A165">
    <cfRule type="expression" dxfId="233" priority="230">
      <formula>A165&lt;0.05</formula>
    </cfRule>
  </conditionalFormatting>
  <conditionalFormatting sqref="A166">
    <cfRule type="expression" dxfId="232" priority="229">
      <formula>A166&lt;0.05</formula>
    </cfRule>
  </conditionalFormatting>
  <conditionalFormatting sqref="A167">
    <cfRule type="expression" dxfId="231" priority="228">
      <formula>A167&lt;0.05</formula>
    </cfRule>
  </conditionalFormatting>
  <conditionalFormatting sqref="A168">
    <cfRule type="expression" dxfId="230" priority="227">
      <formula>A168&lt;0.05</formula>
    </cfRule>
  </conditionalFormatting>
  <conditionalFormatting sqref="A169">
    <cfRule type="expression" dxfId="229" priority="226">
      <formula>A169&lt;0.05</formula>
    </cfRule>
  </conditionalFormatting>
  <conditionalFormatting sqref="A170">
    <cfRule type="expression" dxfId="228" priority="225">
      <formula>A170&lt;0.05</formula>
    </cfRule>
  </conditionalFormatting>
  <conditionalFormatting sqref="A171">
    <cfRule type="expression" dxfId="227" priority="224">
      <formula>A171&lt;0.05</formula>
    </cfRule>
  </conditionalFormatting>
  <conditionalFormatting sqref="A172">
    <cfRule type="expression" dxfId="226" priority="223">
      <formula>A172&lt;0.05</formula>
    </cfRule>
  </conditionalFormatting>
  <conditionalFormatting sqref="A173">
    <cfRule type="expression" dxfId="225" priority="222">
      <formula>A173&lt;0.05</formula>
    </cfRule>
  </conditionalFormatting>
  <conditionalFormatting sqref="A174">
    <cfRule type="expression" dxfId="224" priority="221">
      <formula>A174&lt;0.05</formula>
    </cfRule>
  </conditionalFormatting>
  <conditionalFormatting sqref="A175">
    <cfRule type="expression" dxfId="223" priority="220">
      <formula>A175&lt;0.05</formula>
    </cfRule>
  </conditionalFormatting>
  <conditionalFormatting sqref="A176">
    <cfRule type="expression" dxfId="222" priority="219">
      <formula>A176&lt;0.05</formula>
    </cfRule>
  </conditionalFormatting>
  <conditionalFormatting sqref="A177">
    <cfRule type="expression" dxfId="221" priority="218">
      <formula>A177&lt;0.05</formula>
    </cfRule>
  </conditionalFormatting>
  <conditionalFormatting sqref="A178">
    <cfRule type="expression" dxfId="220" priority="217">
      <formula>A178&lt;0.05</formula>
    </cfRule>
  </conditionalFormatting>
  <conditionalFormatting sqref="A179">
    <cfRule type="expression" dxfId="219" priority="216">
      <formula>A179&lt;0.05</formula>
    </cfRule>
  </conditionalFormatting>
  <conditionalFormatting sqref="A180">
    <cfRule type="expression" dxfId="218" priority="215">
      <formula>A180&lt;0.05</formula>
    </cfRule>
  </conditionalFormatting>
  <conditionalFormatting sqref="A23:A25">
    <cfRule type="expression" dxfId="217" priority="167">
      <formula>AND(A23&lt;0.05, A23&lt;&gt;"")</formula>
    </cfRule>
  </conditionalFormatting>
  <conditionalFormatting sqref="A31:A33">
    <cfRule type="expression" dxfId="216" priority="166">
      <formula>AND(A31&lt;0.05, A31&lt;&gt;"")</formula>
    </cfRule>
  </conditionalFormatting>
  <conditionalFormatting sqref="A39">
    <cfRule type="expression" dxfId="215" priority="165">
      <formula>A39&lt;0.05</formula>
    </cfRule>
  </conditionalFormatting>
  <conditionalFormatting sqref="A40">
    <cfRule type="expression" dxfId="214" priority="164">
      <formula>A40&lt;0.05</formula>
    </cfRule>
  </conditionalFormatting>
  <conditionalFormatting sqref="A41">
    <cfRule type="expression" dxfId="213" priority="163">
      <formula>A41&lt;0.05</formula>
    </cfRule>
  </conditionalFormatting>
  <conditionalFormatting sqref="A42">
    <cfRule type="expression" dxfId="212" priority="162">
      <formula>A42&lt;0.05</formula>
    </cfRule>
  </conditionalFormatting>
  <conditionalFormatting sqref="A43">
    <cfRule type="expression" dxfId="211" priority="161">
      <formula>A43&lt;0.05</formula>
    </cfRule>
  </conditionalFormatting>
  <conditionalFormatting sqref="A44">
    <cfRule type="expression" dxfId="210" priority="160">
      <formula>A44&lt;0.05</formula>
    </cfRule>
  </conditionalFormatting>
  <conditionalFormatting sqref="A45">
    <cfRule type="expression" dxfId="209" priority="159">
      <formula>A45&lt;0.05</formula>
    </cfRule>
  </conditionalFormatting>
  <conditionalFormatting sqref="A46">
    <cfRule type="expression" dxfId="208" priority="158">
      <formula>A46&lt;0.05</formula>
    </cfRule>
  </conditionalFormatting>
  <conditionalFormatting sqref="A47">
    <cfRule type="expression" dxfId="207" priority="157">
      <formula>A47&lt;0.05</formula>
    </cfRule>
  </conditionalFormatting>
  <conditionalFormatting sqref="A48">
    <cfRule type="expression" dxfId="206" priority="156">
      <formula>A48&lt;0.05</formula>
    </cfRule>
  </conditionalFormatting>
  <conditionalFormatting sqref="A49">
    <cfRule type="expression" dxfId="205" priority="155">
      <formula>A49&lt;0.05</formula>
    </cfRule>
  </conditionalFormatting>
  <conditionalFormatting sqref="A50">
    <cfRule type="expression" dxfId="204" priority="154">
      <formula>A50&lt;0.05</formula>
    </cfRule>
  </conditionalFormatting>
  <conditionalFormatting sqref="A51">
    <cfRule type="expression" dxfId="203" priority="153">
      <formula>A51&lt;0.05</formula>
    </cfRule>
  </conditionalFormatting>
  <conditionalFormatting sqref="A52">
    <cfRule type="expression" dxfId="202" priority="152">
      <formula>A52&lt;0.05</formula>
    </cfRule>
  </conditionalFormatting>
  <conditionalFormatting sqref="A53">
    <cfRule type="expression" dxfId="201" priority="151">
      <formula>A53&lt;0.05</formula>
    </cfRule>
  </conditionalFormatting>
  <conditionalFormatting sqref="A54">
    <cfRule type="expression" dxfId="200" priority="150">
      <formula>A54&lt;0.05</formula>
    </cfRule>
  </conditionalFormatting>
  <conditionalFormatting sqref="A55">
    <cfRule type="expression" dxfId="199" priority="149">
      <formula>A55&lt;0.05</formula>
    </cfRule>
  </conditionalFormatting>
  <conditionalFormatting sqref="A56">
    <cfRule type="expression" dxfId="198" priority="148">
      <formula>A56&lt;0.05</formula>
    </cfRule>
  </conditionalFormatting>
  <conditionalFormatting sqref="A57">
    <cfRule type="expression" dxfId="197" priority="147">
      <formula>A57&lt;0.05</formula>
    </cfRule>
  </conditionalFormatting>
  <conditionalFormatting sqref="A58">
    <cfRule type="expression" dxfId="196" priority="146">
      <formula>A58&lt;0.05</formula>
    </cfRule>
  </conditionalFormatting>
  <conditionalFormatting sqref="A59">
    <cfRule type="expression" dxfId="195" priority="145">
      <formula>A59&lt;0.05</formula>
    </cfRule>
  </conditionalFormatting>
  <conditionalFormatting sqref="A60">
    <cfRule type="expression" dxfId="194" priority="144">
      <formula>A60&lt;0.05</formula>
    </cfRule>
  </conditionalFormatting>
  <conditionalFormatting sqref="A61">
    <cfRule type="expression" dxfId="193" priority="143">
      <formula>A61&lt;0.05</formula>
    </cfRule>
  </conditionalFormatting>
  <conditionalFormatting sqref="A62">
    <cfRule type="expression" dxfId="192" priority="142">
      <formula>A62&lt;0.05</formula>
    </cfRule>
  </conditionalFormatting>
  <conditionalFormatting sqref="A63">
    <cfRule type="expression" dxfId="191" priority="141">
      <formula>A63&lt;0.05</formula>
    </cfRule>
  </conditionalFormatting>
  <conditionalFormatting sqref="A64">
    <cfRule type="expression" dxfId="190" priority="140">
      <formula>A64&lt;0.05</formula>
    </cfRule>
  </conditionalFormatting>
  <conditionalFormatting sqref="A65">
    <cfRule type="expression" dxfId="189" priority="139">
      <formula>A65&lt;0.05</formula>
    </cfRule>
  </conditionalFormatting>
  <conditionalFormatting sqref="A66">
    <cfRule type="expression" dxfId="188" priority="138">
      <formula>A66&lt;0.05</formula>
    </cfRule>
  </conditionalFormatting>
  <conditionalFormatting sqref="A67">
    <cfRule type="expression" dxfId="187" priority="137">
      <formula>A67&lt;0.05</formula>
    </cfRule>
  </conditionalFormatting>
  <conditionalFormatting sqref="A68">
    <cfRule type="expression" dxfId="186" priority="136">
      <formula>A68&lt;0.05</formula>
    </cfRule>
  </conditionalFormatting>
  <conditionalFormatting sqref="A74">
    <cfRule type="expression" dxfId="185" priority="135">
      <formula>A74&lt;0.05</formula>
    </cfRule>
  </conditionalFormatting>
  <conditionalFormatting sqref="A75">
    <cfRule type="expression" dxfId="184" priority="134">
      <formula>A75&lt;0.05</formula>
    </cfRule>
  </conditionalFormatting>
  <conditionalFormatting sqref="A76">
    <cfRule type="expression" dxfId="183" priority="133">
      <formula>A76&lt;0.05</formula>
    </cfRule>
  </conditionalFormatting>
  <conditionalFormatting sqref="A77">
    <cfRule type="expression" dxfId="182" priority="132">
      <formula>A77&lt;0.05</formula>
    </cfRule>
  </conditionalFormatting>
  <conditionalFormatting sqref="A78">
    <cfRule type="expression" dxfId="181" priority="131">
      <formula>A78&lt;0.05</formula>
    </cfRule>
  </conditionalFormatting>
  <conditionalFormatting sqref="A79">
    <cfRule type="expression" dxfId="180" priority="130">
      <formula>A79&lt;0.05</formula>
    </cfRule>
  </conditionalFormatting>
  <conditionalFormatting sqref="A80">
    <cfRule type="expression" dxfId="179" priority="129">
      <formula>A80&lt;0.05</formula>
    </cfRule>
  </conditionalFormatting>
  <conditionalFormatting sqref="A81">
    <cfRule type="expression" dxfId="178" priority="128">
      <formula>A81&lt;0.05</formula>
    </cfRule>
  </conditionalFormatting>
  <conditionalFormatting sqref="A82">
    <cfRule type="expression" dxfId="177" priority="127">
      <formula>A82&lt;0.05</formula>
    </cfRule>
  </conditionalFormatting>
  <conditionalFormatting sqref="A83">
    <cfRule type="expression" dxfId="176" priority="126">
      <formula>A83&lt;0.05</formula>
    </cfRule>
  </conditionalFormatting>
  <conditionalFormatting sqref="A84">
    <cfRule type="expression" dxfId="175" priority="125">
      <formula>A84&lt;0.05</formula>
    </cfRule>
  </conditionalFormatting>
  <conditionalFormatting sqref="A85">
    <cfRule type="expression" dxfId="174" priority="124">
      <formula>A85&lt;0.05</formula>
    </cfRule>
  </conditionalFormatting>
  <conditionalFormatting sqref="A86">
    <cfRule type="expression" dxfId="173" priority="123">
      <formula>A86&lt;0.05</formula>
    </cfRule>
  </conditionalFormatting>
  <conditionalFormatting sqref="A87">
    <cfRule type="expression" dxfId="172" priority="122">
      <formula>A87&lt;0.05</formula>
    </cfRule>
  </conditionalFormatting>
  <conditionalFormatting sqref="A88">
    <cfRule type="expression" dxfId="171" priority="121">
      <formula>A88&lt;0.05</formula>
    </cfRule>
  </conditionalFormatting>
  <conditionalFormatting sqref="A89">
    <cfRule type="expression" dxfId="170" priority="120">
      <formula>A89&lt;0.05</formula>
    </cfRule>
  </conditionalFormatting>
  <conditionalFormatting sqref="A90">
    <cfRule type="expression" dxfId="169" priority="119">
      <formula>A90&lt;0.05</formula>
    </cfRule>
  </conditionalFormatting>
  <conditionalFormatting sqref="A91">
    <cfRule type="expression" dxfId="168" priority="118">
      <formula>A91&lt;0.05</formula>
    </cfRule>
  </conditionalFormatting>
  <conditionalFormatting sqref="A92">
    <cfRule type="expression" dxfId="167" priority="117">
      <formula>A92&lt;0.05</formula>
    </cfRule>
  </conditionalFormatting>
  <conditionalFormatting sqref="A93">
    <cfRule type="expression" dxfId="166" priority="116">
      <formula>A93&lt;0.05</formula>
    </cfRule>
  </conditionalFormatting>
  <conditionalFormatting sqref="A94">
    <cfRule type="expression" dxfId="165" priority="115">
      <formula>A94&lt;0.05</formula>
    </cfRule>
  </conditionalFormatting>
  <conditionalFormatting sqref="A95">
    <cfRule type="expression" dxfId="164" priority="114">
      <formula>A95&lt;0.05</formula>
    </cfRule>
  </conditionalFormatting>
  <conditionalFormatting sqref="A96">
    <cfRule type="expression" dxfId="163" priority="113">
      <formula>A96&lt;0.05</formula>
    </cfRule>
  </conditionalFormatting>
  <conditionalFormatting sqref="A97">
    <cfRule type="expression" dxfId="162" priority="112">
      <formula>A97&lt;0.05</formula>
    </cfRule>
  </conditionalFormatting>
  <conditionalFormatting sqref="A98">
    <cfRule type="expression" dxfId="161" priority="111">
      <formula>A98&lt;0.05</formula>
    </cfRule>
  </conditionalFormatting>
  <conditionalFormatting sqref="A99">
    <cfRule type="expression" dxfId="160" priority="110">
      <formula>A99&lt;0.05</formula>
    </cfRule>
  </conditionalFormatting>
  <conditionalFormatting sqref="A100">
    <cfRule type="expression" dxfId="159" priority="109">
      <formula>A100&lt;0.05</formula>
    </cfRule>
  </conditionalFormatting>
  <conditionalFormatting sqref="A101">
    <cfRule type="expression" dxfId="158" priority="108">
      <formula>A101&lt;0.05</formula>
    </cfRule>
  </conditionalFormatting>
  <conditionalFormatting sqref="A107">
    <cfRule type="expression" dxfId="157" priority="107">
      <formula>A107&lt;0.05</formula>
    </cfRule>
  </conditionalFormatting>
  <conditionalFormatting sqref="A108">
    <cfRule type="expression" dxfId="156" priority="106">
      <formula>A108&lt;0.05</formula>
    </cfRule>
  </conditionalFormatting>
  <conditionalFormatting sqref="A109">
    <cfRule type="expression" dxfId="155" priority="105">
      <formula>A109&lt;0.05</formula>
    </cfRule>
  </conditionalFormatting>
  <conditionalFormatting sqref="A110">
    <cfRule type="expression" dxfId="154" priority="104">
      <formula>A110&lt;0.05</formula>
    </cfRule>
  </conditionalFormatting>
  <conditionalFormatting sqref="A111">
    <cfRule type="expression" dxfId="153" priority="103">
      <formula>A111&lt;0.05</formula>
    </cfRule>
  </conditionalFormatting>
  <conditionalFormatting sqref="A112">
    <cfRule type="expression" dxfId="152" priority="102">
      <formula>A112&lt;0.05</formula>
    </cfRule>
  </conditionalFormatting>
  <conditionalFormatting sqref="A113">
    <cfRule type="expression" dxfId="151" priority="101">
      <formula>A113&lt;0.05</formula>
    </cfRule>
  </conditionalFormatting>
  <conditionalFormatting sqref="A114">
    <cfRule type="expression" dxfId="150" priority="100">
      <formula>A114&lt;0.05</formula>
    </cfRule>
  </conditionalFormatting>
  <conditionalFormatting sqref="A115">
    <cfRule type="expression" dxfId="149" priority="99">
      <formula>A115&lt;0.05</formula>
    </cfRule>
  </conditionalFormatting>
  <conditionalFormatting sqref="A116">
    <cfRule type="expression" dxfId="148" priority="98">
      <formula>A116&lt;0.05</formula>
    </cfRule>
  </conditionalFormatting>
  <conditionalFormatting sqref="A117">
    <cfRule type="expression" dxfId="147" priority="97">
      <formula>A117&lt;0.05</formula>
    </cfRule>
  </conditionalFormatting>
  <conditionalFormatting sqref="A118">
    <cfRule type="expression" dxfId="146" priority="96">
      <formula>A118&lt;0.05</formula>
    </cfRule>
  </conditionalFormatting>
  <conditionalFormatting sqref="A119">
    <cfRule type="expression" dxfId="145" priority="95">
      <formula>A119&lt;0.05</formula>
    </cfRule>
  </conditionalFormatting>
  <conditionalFormatting sqref="A125">
    <cfRule type="expression" dxfId="144" priority="94">
      <formula>A125&lt;0.05</formula>
    </cfRule>
  </conditionalFormatting>
  <conditionalFormatting sqref="A126">
    <cfRule type="expression" dxfId="143" priority="93">
      <formula>A126&lt;0.05</formula>
    </cfRule>
  </conditionalFormatting>
  <conditionalFormatting sqref="A127">
    <cfRule type="expression" dxfId="142" priority="92">
      <formula>A127&lt;0.05</formula>
    </cfRule>
  </conditionalFormatting>
  <conditionalFormatting sqref="A128">
    <cfRule type="expression" dxfId="141" priority="91">
      <formula>A128&lt;0.05</formula>
    </cfRule>
  </conditionalFormatting>
  <conditionalFormatting sqref="A129">
    <cfRule type="expression" dxfId="140" priority="90">
      <formula>A129&lt;0.05</formula>
    </cfRule>
  </conditionalFormatting>
  <conditionalFormatting sqref="A130">
    <cfRule type="expression" dxfId="139" priority="89">
      <formula>A130&lt;0.05</formula>
    </cfRule>
  </conditionalFormatting>
  <conditionalFormatting sqref="A131">
    <cfRule type="expression" dxfId="138" priority="88">
      <formula>A131&lt;0.05</formula>
    </cfRule>
  </conditionalFormatting>
  <conditionalFormatting sqref="A132">
    <cfRule type="expression" dxfId="137" priority="87">
      <formula>A132&lt;0.05</formula>
    </cfRule>
  </conditionalFormatting>
  <conditionalFormatting sqref="A133">
    <cfRule type="expression" dxfId="136" priority="86">
      <formula>A133&lt;0.05</formula>
    </cfRule>
  </conditionalFormatting>
  <conditionalFormatting sqref="A134">
    <cfRule type="expression" dxfId="135" priority="85">
      <formula>A134&lt;0.05</formula>
    </cfRule>
  </conditionalFormatting>
  <conditionalFormatting sqref="A186">
    <cfRule type="expression" dxfId="134" priority="84">
      <formula>A186&lt;0.05</formula>
    </cfRule>
  </conditionalFormatting>
  <conditionalFormatting sqref="A187">
    <cfRule type="expression" dxfId="133" priority="83">
      <formula>A187&lt;0.05</formula>
    </cfRule>
  </conditionalFormatting>
  <conditionalFormatting sqref="A188">
    <cfRule type="expression" dxfId="132" priority="82">
      <formula>A188&lt;0.05</formula>
    </cfRule>
  </conditionalFormatting>
  <conditionalFormatting sqref="A189">
    <cfRule type="expression" dxfId="131" priority="81">
      <formula>A189&lt;0.05</formula>
    </cfRule>
  </conditionalFormatting>
  <conditionalFormatting sqref="A190">
    <cfRule type="expression" dxfId="130" priority="80">
      <formula>A190&lt;0.05</formula>
    </cfRule>
  </conditionalFormatting>
  <conditionalFormatting sqref="A191">
    <cfRule type="expression" dxfId="129" priority="79">
      <formula>A191&lt;0.05</formula>
    </cfRule>
  </conditionalFormatting>
  <conditionalFormatting sqref="A192">
    <cfRule type="expression" dxfId="128" priority="78">
      <formula>A192&lt;0.05</formula>
    </cfRule>
  </conditionalFormatting>
  <conditionalFormatting sqref="A193">
    <cfRule type="expression" dxfId="127" priority="77">
      <formula>A193&lt;0.05</formula>
    </cfRule>
  </conditionalFormatting>
  <conditionalFormatting sqref="A194">
    <cfRule type="expression" dxfId="126" priority="76">
      <formula>A194&lt;0.05</formula>
    </cfRule>
  </conditionalFormatting>
  <conditionalFormatting sqref="A195">
    <cfRule type="expression" dxfId="125" priority="75">
      <formula>A195&lt;0.05</formula>
    </cfRule>
  </conditionalFormatting>
  <conditionalFormatting sqref="A196">
    <cfRule type="expression" dxfId="124" priority="74">
      <formula>A196&lt;0.05</formula>
    </cfRule>
  </conditionalFormatting>
  <conditionalFormatting sqref="A197">
    <cfRule type="expression" dxfId="123" priority="73">
      <formula>A197&lt;0.05</formula>
    </cfRule>
  </conditionalFormatting>
  <conditionalFormatting sqref="A198">
    <cfRule type="expression" dxfId="122" priority="72">
      <formula>A198&lt;0.05</formula>
    </cfRule>
  </conditionalFormatting>
  <conditionalFormatting sqref="A199">
    <cfRule type="expression" dxfId="121" priority="71">
      <formula>A199&lt;0.05</formula>
    </cfRule>
  </conditionalFormatting>
  <conditionalFormatting sqref="A200">
    <cfRule type="expression" dxfId="120" priority="70">
      <formula>A200&lt;0.05</formula>
    </cfRule>
  </conditionalFormatting>
  <conditionalFormatting sqref="A201">
    <cfRule type="expression" dxfId="119" priority="69">
      <formula>A201&lt;0.05</formula>
    </cfRule>
  </conditionalFormatting>
  <conditionalFormatting sqref="A202">
    <cfRule type="expression" dxfId="118" priority="68">
      <formula>A202&lt;0.05</formula>
    </cfRule>
  </conditionalFormatting>
  <conditionalFormatting sqref="A203">
    <cfRule type="expression" dxfId="117" priority="67">
      <formula>A203&lt;0.05</formula>
    </cfRule>
  </conditionalFormatting>
  <conditionalFormatting sqref="A204">
    <cfRule type="expression" dxfId="116" priority="66">
      <formula>A204&lt;0.05</formula>
    </cfRule>
  </conditionalFormatting>
  <conditionalFormatting sqref="A205">
    <cfRule type="expression" dxfId="115" priority="65">
      <formula>A205&lt;0.05</formula>
    </cfRule>
  </conditionalFormatting>
  <conditionalFormatting sqref="A206">
    <cfRule type="expression" dxfId="114" priority="64">
      <formula>A206&lt;0.05</formula>
    </cfRule>
  </conditionalFormatting>
  <conditionalFormatting sqref="A207">
    <cfRule type="expression" dxfId="113" priority="63">
      <formula>A207&lt;0.05</formula>
    </cfRule>
  </conditionalFormatting>
  <conditionalFormatting sqref="A208">
    <cfRule type="expression" dxfId="112" priority="62">
      <formula>A208&lt;0.05</formula>
    </cfRule>
  </conditionalFormatting>
  <conditionalFormatting sqref="A209">
    <cfRule type="expression" dxfId="111" priority="61">
      <formula>A209&lt;0.05</formula>
    </cfRule>
  </conditionalFormatting>
  <conditionalFormatting sqref="A210">
    <cfRule type="expression" dxfId="110" priority="60">
      <formula>A210&lt;0.05</formula>
    </cfRule>
  </conditionalFormatting>
  <conditionalFormatting sqref="A211">
    <cfRule type="expression" dxfId="109" priority="59">
      <formula>A211&lt;0.05</formula>
    </cfRule>
  </conditionalFormatting>
  <conditionalFormatting sqref="A212">
    <cfRule type="expression" dxfId="108" priority="58">
      <formula>A212&lt;0.05</formula>
    </cfRule>
  </conditionalFormatting>
  <conditionalFormatting sqref="A213">
    <cfRule type="expression" dxfId="107" priority="57">
      <formula>A213&lt;0.05</formula>
    </cfRule>
  </conditionalFormatting>
  <conditionalFormatting sqref="A214">
    <cfRule type="expression" dxfId="106" priority="56">
      <formula>A214&lt;0.05</formula>
    </cfRule>
  </conditionalFormatting>
  <conditionalFormatting sqref="A215">
    <cfRule type="expression" dxfId="105" priority="55">
      <formula>A215&lt;0.05</formula>
    </cfRule>
  </conditionalFormatting>
  <conditionalFormatting sqref="A235">
    <cfRule type="expression" dxfId="104" priority="54">
      <formula>A235&lt;0.05</formula>
    </cfRule>
  </conditionalFormatting>
  <conditionalFormatting sqref="A236">
    <cfRule type="expression" dxfId="103" priority="53">
      <formula>A236&lt;0.05</formula>
    </cfRule>
  </conditionalFormatting>
  <conditionalFormatting sqref="A237">
    <cfRule type="expression" dxfId="102" priority="52">
      <formula>A237&lt;0.05</formula>
    </cfRule>
  </conditionalFormatting>
  <conditionalFormatting sqref="A238">
    <cfRule type="expression" dxfId="101" priority="51">
      <formula>A238&lt;0.05</formula>
    </cfRule>
  </conditionalFormatting>
  <conditionalFormatting sqref="A239">
    <cfRule type="expression" dxfId="100" priority="50">
      <formula>A239&lt;0.05</formula>
    </cfRule>
  </conditionalFormatting>
  <conditionalFormatting sqref="A240">
    <cfRule type="expression" dxfId="99" priority="49">
      <formula>A240&lt;0.05</formula>
    </cfRule>
  </conditionalFormatting>
  <conditionalFormatting sqref="A241">
    <cfRule type="expression" dxfId="98" priority="48">
      <formula>A241&lt;0.05</formula>
    </cfRule>
  </conditionalFormatting>
  <conditionalFormatting sqref="A242">
    <cfRule type="expression" dxfId="97" priority="47">
      <formula>A242&lt;0.05</formula>
    </cfRule>
  </conditionalFormatting>
  <conditionalFormatting sqref="A243">
    <cfRule type="expression" dxfId="96" priority="46">
      <formula>A243&lt;0.05</formula>
    </cfRule>
  </conditionalFormatting>
  <conditionalFormatting sqref="A244">
    <cfRule type="expression" dxfId="95" priority="45">
      <formula>A244&lt;0.05</formula>
    </cfRule>
  </conditionalFormatting>
  <conditionalFormatting sqref="A245">
    <cfRule type="expression" dxfId="94" priority="44">
      <formula>A245&lt;0.05</formula>
    </cfRule>
  </conditionalFormatting>
  <conditionalFormatting sqref="A246">
    <cfRule type="expression" dxfId="93" priority="43">
      <formula>A246&lt;0.05</formula>
    </cfRule>
  </conditionalFormatting>
  <conditionalFormatting sqref="A247">
    <cfRule type="expression" dxfId="92" priority="42">
      <formula>A247&lt;0.05</formula>
    </cfRule>
  </conditionalFormatting>
  <conditionalFormatting sqref="A248">
    <cfRule type="expression" dxfId="91" priority="41">
      <formula>A248&lt;0.05</formula>
    </cfRule>
  </conditionalFormatting>
  <conditionalFormatting sqref="A249">
    <cfRule type="expression" dxfId="90" priority="40">
      <formula>A249&lt;0.05</formula>
    </cfRule>
  </conditionalFormatting>
  <conditionalFormatting sqref="A250">
    <cfRule type="expression" dxfId="89" priority="39">
      <formula>A250&lt;0.05</formula>
    </cfRule>
  </conditionalFormatting>
  <conditionalFormatting sqref="A251">
    <cfRule type="expression" dxfId="88" priority="38">
      <formula>A251&lt;0.05</formula>
    </cfRule>
  </conditionalFormatting>
  <conditionalFormatting sqref="A223:A227">
    <cfRule type="expression" dxfId="87" priority="37">
      <formula>AND(A223&lt;0.05, A223&lt;&gt;"")</formula>
    </cfRule>
  </conditionalFormatting>
  <conditionalFormatting sqref="A257">
    <cfRule type="expression" dxfId="86" priority="36">
      <formula>A257&lt;0.05</formula>
    </cfRule>
  </conditionalFormatting>
  <conditionalFormatting sqref="A258">
    <cfRule type="expression" dxfId="85" priority="35">
      <formula>A258&lt;0.05</formula>
    </cfRule>
  </conditionalFormatting>
  <conditionalFormatting sqref="A259">
    <cfRule type="expression" dxfId="84" priority="34">
      <formula>A259&lt;0.05</formula>
    </cfRule>
  </conditionalFormatting>
  <conditionalFormatting sqref="A260">
    <cfRule type="expression" dxfId="83" priority="33">
      <formula>A260&lt;0.05</formula>
    </cfRule>
  </conditionalFormatting>
  <conditionalFormatting sqref="A261">
    <cfRule type="expression" dxfId="82" priority="32">
      <formula>A261&lt;0.05</formula>
    </cfRule>
  </conditionalFormatting>
  <conditionalFormatting sqref="A262">
    <cfRule type="expression" dxfId="81" priority="31">
      <formula>A262&lt;0.05</formula>
    </cfRule>
  </conditionalFormatting>
  <conditionalFormatting sqref="A263">
    <cfRule type="expression" dxfId="80" priority="30">
      <formula>A263&lt;0.05</formula>
    </cfRule>
  </conditionalFormatting>
  <conditionalFormatting sqref="A264">
    <cfRule type="expression" dxfId="79" priority="29">
      <formula>A264&lt;0.05</formula>
    </cfRule>
  </conditionalFormatting>
  <conditionalFormatting sqref="A265">
    <cfRule type="expression" dxfId="78" priority="28">
      <formula>A265&lt;0.05</formula>
    </cfRule>
  </conditionalFormatting>
  <conditionalFormatting sqref="A266">
    <cfRule type="expression" dxfId="77" priority="27">
      <formula>A266&lt;0.05</formula>
    </cfRule>
  </conditionalFormatting>
  <conditionalFormatting sqref="A267">
    <cfRule type="expression" dxfId="76" priority="26">
      <formula>A267&lt;0.05</formula>
    </cfRule>
  </conditionalFormatting>
  <conditionalFormatting sqref="A273">
    <cfRule type="expression" dxfId="75" priority="25">
      <formula>A273&lt;0.05</formula>
    </cfRule>
  </conditionalFormatting>
  <conditionalFormatting sqref="A274">
    <cfRule type="expression" dxfId="74" priority="24">
      <formula>A274&lt;0.05</formula>
    </cfRule>
  </conditionalFormatting>
  <conditionalFormatting sqref="A275">
    <cfRule type="expression" dxfId="73" priority="23">
      <formula>A275&lt;0.05</formula>
    </cfRule>
  </conditionalFormatting>
  <conditionalFormatting sqref="A276">
    <cfRule type="expression" dxfId="72" priority="22">
      <formula>A276&lt;0.05</formula>
    </cfRule>
  </conditionalFormatting>
  <conditionalFormatting sqref="A277">
    <cfRule type="expression" dxfId="71" priority="21">
      <formula>A277&lt;0.05</formula>
    </cfRule>
  </conditionalFormatting>
  <conditionalFormatting sqref="A278">
    <cfRule type="expression" dxfId="70" priority="20">
      <formula>A278&lt;0.05</formula>
    </cfRule>
  </conditionalFormatting>
  <conditionalFormatting sqref="A279">
    <cfRule type="expression" dxfId="69" priority="19">
      <formula>A279&lt;0.05</formula>
    </cfRule>
  </conditionalFormatting>
  <conditionalFormatting sqref="A287">
    <cfRule type="expression" dxfId="68" priority="18">
      <formula>A287&lt;0.05</formula>
    </cfRule>
  </conditionalFormatting>
  <conditionalFormatting sqref="A288">
    <cfRule type="expression" dxfId="67" priority="17">
      <formula>A288&lt;0.05</formula>
    </cfRule>
  </conditionalFormatting>
  <conditionalFormatting sqref="A289">
    <cfRule type="expression" dxfId="66" priority="16">
      <formula>A289&lt;0.05</formula>
    </cfRule>
  </conditionalFormatting>
  <conditionalFormatting sqref="A290">
    <cfRule type="expression" dxfId="65" priority="15">
      <formula>A290&lt;0.05</formula>
    </cfRule>
  </conditionalFormatting>
  <conditionalFormatting sqref="A291">
    <cfRule type="expression" dxfId="64" priority="14">
      <formula>A291&lt;0.05</formula>
    </cfRule>
  </conditionalFormatting>
  <conditionalFormatting sqref="A292">
    <cfRule type="expression" dxfId="63" priority="13">
      <formula>A292&lt;0.05</formula>
    </cfRule>
  </conditionalFormatting>
  <conditionalFormatting sqref="A293">
    <cfRule type="expression" dxfId="62" priority="12">
      <formula>A293&lt;0.05</formula>
    </cfRule>
  </conditionalFormatting>
  <conditionalFormatting sqref="A294">
    <cfRule type="expression" dxfId="61" priority="11">
      <formula>A294&lt;0.05</formula>
    </cfRule>
  </conditionalFormatting>
  <conditionalFormatting sqref="A295">
    <cfRule type="expression" dxfId="60" priority="10">
      <formula>A295&lt;0.05</formula>
    </cfRule>
  </conditionalFormatting>
  <conditionalFormatting sqref="A300">
    <cfRule type="expression" dxfId="59" priority="9">
      <formula>A300&lt;0.05</formula>
    </cfRule>
  </conditionalFormatting>
  <conditionalFormatting sqref="A301">
    <cfRule type="expression" dxfId="58" priority="8">
      <formula>A301&lt;0.05</formula>
    </cfRule>
  </conditionalFormatting>
  <conditionalFormatting sqref="A302">
    <cfRule type="expression" dxfId="57" priority="7">
      <formula>A302&lt;0.05</formula>
    </cfRule>
  </conditionalFormatting>
  <conditionalFormatting sqref="A303">
    <cfRule type="expression" dxfId="56" priority="6">
      <formula>A303&lt;0.05</formula>
    </cfRule>
  </conditionalFormatting>
  <conditionalFormatting sqref="A304">
    <cfRule type="expression" dxfId="55" priority="5">
      <formula>A304&lt;0.05</formula>
    </cfRule>
  </conditionalFormatting>
  <conditionalFormatting sqref="A305">
    <cfRule type="expression" dxfId="54" priority="4">
      <formula>A305&lt;0.05</formula>
    </cfRule>
  </conditionalFormatting>
  <conditionalFormatting sqref="A306">
    <cfRule type="expression" dxfId="53" priority="3">
      <formula>A306&lt;0.05</formula>
    </cfRule>
  </conditionalFormatting>
  <conditionalFormatting sqref="A307">
    <cfRule type="expression" dxfId="52" priority="2">
      <formula>A307&lt;0.05</formula>
    </cfRule>
  </conditionalFormatting>
  <conditionalFormatting sqref="A312:A314">
    <cfRule type="expression" dxfId="51" priority="1">
      <formula>AND(A312&lt;0.05, A312&lt;&gt;"")</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79A0E-9CF0-459E-A95A-FA175F8945F3}">
  <dimension ref="A1:AA127"/>
  <sheetViews>
    <sheetView zoomScale="65" zoomScaleNormal="85" workbookViewId="0">
      <selection activeCell="C7" sqref="C7"/>
    </sheetView>
  </sheetViews>
  <sheetFormatPr defaultColWidth="8.5703125" defaultRowHeight="12.6"/>
  <cols>
    <col min="1" max="1" width="8.5703125" style="146"/>
    <col min="2" max="2" width="7.5703125" style="236" customWidth="1"/>
    <col min="3" max="3" width="42.5703125" style="219" customWidth="1"/>
    <col min="4" max="4" width="7" style="146" customWidth="1"/>
    <col min="5" max="5" width="9" style="146" customWidth="1"/>
    <col min="6" max="8" width="6.5703125" style="146" customWidth="1"/>
    <col min="9" max="9" width="7.140625" style="146" customWidth="1"/>
    <col min="10" max="10" width="6.5703125" style="146" customWidth="1"/>
    <col min="11" max="11" width="6.140625" style="146" customWidth="1"/>
    <col min="12" max="13" width="5.85546875" style="146" customWidth="1"/>
    <col min="14" max="14" width="6.140625" style="146" customWidth="1"/>
    <col min="15" max="15" width="7.85546875" style="146" customWidth="1"/>
    <col min="16" max="21" width="5.85546875" style="146" customWidth="1"/>
    <col min="22" max="16384" width="8.5703125" style="146"/>
  </cols>
  <sheetData>
    <row r="1" spans="1:27" s="375" customFormat="1" ht="39" customHeight="1">
      <c r="B1" s="376" t="s">
        <v>599</v>
      </c>
      <c r="C1" s="376"/>
    </row>
    <row r="2" spans="1:27" s="123" customFormat="1" ht="15.6">
      <c r="A2" s="146"/>
      <c r="B2" s="301" t="s">
        <v>600</v>
      </c>
    </row>
    <row r="3" spans="1:27" s="123" customFormat="1" ht="15.6">
      <c r="A3" s="146"/>
      <c r="B3" s="120"/>
    </row>
    <row r="4" spans="1:27" ht="12.95" thickBot="1">
      <c r="A4" s="146" t="s">
        <v>509</v>
      </c>
      <c r="B4" s="218" t="s">
        <v>290</v>
      </c>
      <c r="C4" s="219" t="s">
        <v>601</v>
      </c>
    </row>
    <row r="5" spans="1:27" ht="48" customHeight="1">
      <c r="B5" s="467"/>
      <c r="C5" s="453"/>
      <c r="D5" s="455" t="s">
        <v>492</v>
      </c>
      <c r="E5" s="452"/>
      <c r="F5" s="450" t="s">
        <v>493</v>
      </c>
      <c r="G5" s="452"/>
      <c r="H5" s="450" t="s">
        <v>494</v>
      </c>
      <c r="I5" s="452"/>
      <c r="J5" s="450" t="s">
        <v>495</v>
      </c>
      <c r="K5" s="452"/>
      <c r="L5" s="450" t="s">
        <v>503</v>
      </c>
      <c r="M5" s="452"/>
      <c r="N5" s="450" t="s">
        <v>602</v>
      </c>
      <c r="O5" s="452"/>
      <c r="P5" s="450" t="s">
        <v>498</v>
      </c>
      <c r="Q5" s="452"/>
      <c r="R5" s="450" t="s">
        <v>499</v>
      </c>
      <c r="S5" s="452"/>
      <c r="T5" s="450" t="s">
        <v>234</v>
      </c>
      <c r="U5" s="451"/>
      <c r="V5" s="466"/>
      <c r="W5" s="466"/>
      <c r="X5" s="466"/>
      <c r="Y5" s="466"/>
      <c r="Z5" s="466"/>
      <c r="AA5" s="466"/>
    </row>
    <row r="6" spans="1:27" ht="11.45" customHeight="1" thickBot="1">
      <c r="B6" s="468"/>
      <c r="C6" s="454"/>
      <c r="D6" s="220" t="s">
        <v>293</v>
      </c>
      <c r="E6" s="221" t="s">
        <v>295</v>
      </c>
      <c r="F6" s="221" t="s">
        <v>293</v>
      </c>
      <c r="G6" s="221" t="s">
        <v>295</v>
      </c>
      <c r="H6" s="221" t="s">
        <v>293</v>
      </c>
      <c r="I6" s="221" t="s">
        <v>295</v>
      </c>
      <c r="J6" s="221" t="s">
        <v>293</v>
      </c>
      <c r="K6" s="221" t="s">
        <v>295</v>
      </c>
      <c r="L6" s="221" t="s">
        <v>293</v>
      </c>
      <c r="M6" s="221" t="s">
        <v>295</v>
      </c>
      <c r="N6" s="221" t="s">
        <v>293</v>
      </c>
      <c r="O6" s="221" t="s">
        <v>295</v>
      </c>
      <c r="P6" s="221" t="s">
        <v>293</v>
      </c>
      <c r="Q6" s="221" t="s">
        <v>295</v>
      </c>
      <c r="R6" s="221" t="s">
        <v>293</v>
      </c>
      <c r="S6" s="221" t="s">
        <v>295</v>
      </c>
      <c r="T6" s="221" t="s">
        <v>293</v>
      </c>
      <c r="U6" s="222" t="s">
        <v>295</v>
      </c>
      <c r="V6" s="223"/>
      <c r="W6" s="223"/>
      <c r="X6" s="223"/>
      <c r="Y6" s="223"/>
      <c r="Z6" s="223"/>
      <c r="AA6" s="223"/>
    </row>
    <row r="7" spans="1:27" ht="15" thickBot="1">
      <c r="A7" s="21">
        <v>8.6994215980419398E-2</v>
      </c>
      <c r="B7" s="224">
        <v>2</v>
      </c>
      <c r="C7" s="225" t="s">
        <v>603</v>
      </c>
      <c r="D7" s="226">
        <v>16</v>
      </c>
      <c r="E7" s="227">
        <v>7.56</v>
      </c>
      <c r="F7" s="228">
        <v>28</v>
      </c>
      <c r="G7" s="227">
        <v>7.89</v>
      </c>
      <c r="H7" s="228">
        <v>43</v>
      </c>
      <c r="I7" s="227">
        <v>8.14</v>
      </c>
      <c r="J7" s="228">
        <v>66</v>
      </c>
      <c r="K7" s="227">
        <v>7.62</v>
      </c>
      <c r="L7" s="228">
        <v>59</v>
      </c>
      <c r="M7" s="227">
        <v>7.03</v>
      </c>
      <c r="N7" s="228">
        <v>50</v>
      </c>
      <c r="O7" s="227">
        <v>7.28</v>
      </c>
      <c r="P7" s="228">
        <v>77</v>
      </c>
      <c r="Q7" s="227">
        <v>7.29</v>
      </c>
      <c r="R7" s="228">
        <v>32</v>
      </c>
      <c r="S7" s="227">
        <v>6.69</v>
      </c>
      <c r="T7" s="228">
        <v>22</v>
      </c>
      <c r="U7" s="229">
        <v>8.09</v>
      </c>
      <c r="V7" s="230"/>
      <c r="W7" s="231"/>
      <c r="X7" s="230"/>
      <c r="Y7" s="231"/>
      <c r="Z7" s="230"/>
      <c r="AA7" s="231"/>
    </row>
    <row r="8" spans="1:27" ht="14.45">
      <c r="A8" s="370"/>
      <c r="B8" s="232"/>
      <c r="C8" s="233"/>
      <c r="D8" s="234"/>
      <c r="E8" s="235"/>
      <c r="F8" s="234"/>
      <c r="G8" s="235"/>
      <c r="H8" s="234"/>
      <c r="I8" s="235"/>
      <c r="J8" s="234"/>
      <c r="K8" s="235"/>
      <c r="L8" s="234"/>
      <c r="M8" s="235"/>
      <c r="N8" s="234"/>
      <c r="O8" s="235"/>
      <c r="P8" s="234"/>
      <c r="Q8" s="235"/>
      <c r="R8" s="234"/>
      <c r="S8" s="235"/>
      <c r="T8" s="234"/>
      <c r="U8" s="235"/>
      <c r="V8" s="230"/>
      <c r="W8" s="231"/>
      <c r="X8" s="230"/>
      <c r="Y8" s="231"/>
      <c r="Z8" s="230"/>
      <c r="AA8" s="231"/>
    </row>
    <row r="9" spans="1:27" ht="14.45">
      <c r="A9" s="370"/>
      <c r="B9" s="232"/>
      <c r="C9" s="233"/>
      <c r="D9" s="234"/>
      <c r="E9" s="235"/>
      <c r="F9" s="234"/>
      <c r="G9" s="235"/>
      <c r="H9" s="234"/>
      <c r="I9" s="235"/>
      <c r="J9" s="234"/>
      <c r="K9" s="235"/>
      <c r="L9" s="234"/>
      <c r="M9" s="235"/>
      <c r="N9" s="234"/>
      <c r="O9" s="235"/>
      <c r="P9" s="234"/>
      <c r="Q9" s="235"/>
      <c r="R9" s="234"/>
      <c r="S9" s="235"/>
      <c r="T9" s="234"/>
      <c r="U9" s="235"/>
      <c r="V9" s="230"/>
      <c r="W9" s="231"/>
      <c r="X9" s="230"/>
      <c r="Y9" s="231"/>
      <c r="Z9" s="230"/>
      <c r="AA9" s="231"/>
    </row>
    <row r="10" spans="1:27" s="123" customFormat="1" ht="15.6">
      <c r="A10" s="371"/>
      <c r="B10" s="120" t="s">
        <v>543</v>
      </c>
    </row>
    <row r="11" spans="1:27" ht="16.7" customHeight="1">
      <c r="A11" s="370"/>
      <c r="C11" s="237"/>
      <c r="D11" s="230"/>
      <c r="E11" s="231"/>
      <c r="F11" s="230"/>
      <c r="G11" s="231"/>
      <c r="H11" s="230"/>
      <c r="I11" s="231"/>
      <c r="J11" s="230"/>
      <c r="K11" s="231"/>
      <c r="L11" s="230"/>
      <c r="M11" s="231"/>
      <c r="N11" s="231"/>
      <c r="O11" s="231"/>
      <c r="P11" s="230"/>
      <c r="Q11" s="231"/>
      <c r="R11" s="230"/>
      <c r="S11" s="231"/>
      <c r="T11" s="231"/>
      <c r="U11" s="231"/>
    </row>
    <row r="12" spans="1:27" ht="14.25" customHeight="1" thickBot="1">
      <c r="A12" s="370"/>
      <c r="B12" s="218" t="s">
        <v>314</v>
      </c>
      <c r="C12" s="219" t="s">
        <v>604</v>
      </c>
    </row>
    <row r="13" spans="1:27" ht="51" customHeight="1">
      <c r="A13" s="303" t="s">
        <v>509</v>
      </c>
      <c r="B13" s="462"/>
      <c r="C13" s="458"/>
      <c r="D13" s="455" t="s">
        <v>492</v>
      </c>
      <c r="E13" s="452"/>
      <c r="F13" s="450" t="s">
        <v>493</v>
      </c>
      <c r="G13" s="452"/>
      <c r="H13" s="450" t="s">
        <v>494</v>
      </c>
      <c r="I13" s="452"/>
      <c r="J13" s="450" t="s">
        <v>495</v>
      </c>
      <c r="K13" s="452"/>
      <c r="L13" s="450" t="s">
        <v>503</v>
      </c>
      <c r="M13" s="452"/>
      <c r="N13" s="450" t="s">
        <v>602</v>
      </c>
      <c r="O13" s="452"/>
      <c r="P13" s="450" t="s">
        <v>498</v>
      </c>
      <c r="Q13" s="452"/>
      <c r="R13" s="450" t="s">
        <v>499</v>
      </c>
      <c r="S13" s="452"/>
      <c r="T13" s="450" t="s">
        <v>234</v>
      </c>
      <c r="U13" s="451"/>
      <c r="V13" s="238"/>
    </row>
    <row r="14" spans="1:27" s="239" customFormat="1" ht="12.95" customHeight="1" thickBot="1">
      <c r="A14" s="372"/>
      <c r="B14" s="463"/>
      <c r="C14" s="459"/>
      <c r="D14" s="220" t="s">
        <v>293</v>
      </c>
      <c r="E14" s="221" t="s">
        <v>295</v>
      </c>
      <c r="F14" s="221" t="s">
        <v>293</v>
      </c>
      <c r="G14" s="221" t="s">
        <v>295</v>
      </c>
      <c r="H14" s="221" t="s">
        <v>293</v>
      </c>
      <c r="I14" s="221" t="s">
        <v>295</v>
      </c>
      <c r="J14" s="221" t="s">
        <v>293</v>
      </c>
      <c r="K14" s="221" t="s">
        <v>295</v>
      </c>
      <c r="L14" s="221" t="s">
        <v>293</v>
      </c>
      <c r="M14" s="221" t="s">
        <v>295</v>
      </c>
      <c r="N14" s="221" t="s">
        <v>293</v>
      </c>
      <c r="O14" s="221" t="s">
        <v>295</v>
      </c>
      <c r="P14" s="221" t="s">
        <v>293</v>
      </c>
      <c r="Q14" s="221" t="s">
        <v>295</v>
      </c>
      <c r="R14" s="221" t="s">
        <v>293</v>
      </c>
      <c r="S14" s="221" t="s">
        <v>295</v>
      </c>
      <c r="T14" s="221" t="s">
        <v>293</v>
      </c>
      <c r="U14" s="222" t="s">
        <v>295</v>
      </c>
      <c r="V14" s="146"/>
      <c r="W14" s="146"/>
      <c r="X14" s="146"/>
    </row>
    <row r="15" spans="1:27" ht="15" thickBot="1">
      <c r="A15" s="21">
        <v>3.14859463038013E-4</v>
      </c>
      <c r="B15" s="240">
        <v>1</v>
      </c>
      <c r="C15" s="241" t="s">
        <v>327</v>
      </c>
      <c r="D15" s="242">
        <v>24</v>
      </c>
      <c r="E15" s="243">
        <v>6.42</v>
      </c>
      <c r="F15" s="244">
        <v>32</v>
      </c>
      <c r="G15" s="243">
        <v>7.12</v>
      </c>
      <c r="H15" s="244">
        <v>52</v>
      </c>
      <c r="I15" s="243">
        <v>7.94</v>
      </c>
      <c r="J15" s="244">
        <v>77</v>
      </c>
      <c r="K15" s="243">
        <v>6.43</v>
      </c>
      <c r="L15" s="244">
        <v>67</v>
      </c>
      <c r="M15" s="243">
        <v>6.49</v>
      </c>
      <c r="N15" s="244">
        <v>56</v>
      </c>
      <c r="O15" s="243">
        <v>6.38</v>
      </c>
      <c r="P15" s="244">
        <v>89</v>
      </c>
      <c r="Q15" s="243">
        <v>6.04</v>
      </c>
      <c r="R15" s="244">
        <v>37</v>
      </c>
      <c r="S15" s="243">
        <v>5.84</v>
      </c>
      <c r="T15" s="244">
        <v>24</v>
      </c>
      <c r="U15" s="245">
        <v>7.42</v>
      </c>
    </row>
    <row r="16" spans="1:27" ht="23.45" thickBot="1">
      <c r="A16" s="21">
        <v>1.3315887390157599E-2</v>
      </c>
      <c r="B16" s="246">
        <v>2</v>
      </c>
      <c r="C16" s="247" t="s">
        <v>328</v>
      </c>
      <c r="D16" s="248">
        <v>17</v>
      </c>
      <c r="E16" s="249">
        <v>6</v>
      </c>
      <c r="F16" s="250">
        <v>28</v>
      </c>
      <c r="G16" s="249">
        <v>4.5</v>
      </c>
      <c r="H16" s="250">
        <v>44</v>
      </c>
      <c r="I16" s="249">
        <v>5.34</v>
      </c>
      <c r="J16" s="250">
        <v>65</v>
      </c>
      <c r="K16" s="249">
        <v>4.22</v>
      </c>
      <c r="L16" s="250">
        <v>60</v>
      </c>
      <c r="M16" s="249">
        <v>5.28</v>
      </c>
      <c r="N16" s="250">
        <v>54</v>
      </c>
      <c r="O16" s="249">
        <v>5.83</v>
      </c>
      <c r="P16" s="250">
        <v>81</v>
      </c>
      <c r="Q16" s="249">
        <v>4.5999999999999996</v>
      </c>
      <c r="R16" s="250">
        <v>35</v>
      </c>
      <c r="S16" s="249">
        <v>4.74</v>
      </c>
      <c r="T16" s="250">
        <v>22</v>
      </c>
      <c r="U16" s="251">
        <v>5.77</v>
      </c>
    </row>
    <row r="17" spans="1:24" ht="14.45">
      <c r="A17" s="370"/>
      <c r="B17" s="232"/>
      <c r="C17" s="233"/>
      <c r="D17" s="234"/>
      <c r="E17" s="235"/>
      <c r="F17" s="234"/>
      <c r="G17" s="235"/>
      <c r="H17" s="234"/>
      <c r="I17" s="235"/>
      <c r="J17" s="234"/>
      <c r="K17" s="235"/>
      <c r="L17" s="234"/>
      <c r="M17" s="235"/>
      <c r="N17" s="234"/>
      <c r="O17" s="235"/>
      <c r="P17" s="234"/>
      <c r="Q17" s="235"/>
      <c r="R17" s="234"/>
      <c r="S17" s="235"/>
      <c r="T17" s="234"/>
      <c r="U17" s="235"/>
    </row>
    <row r="18" spans="1:24">
      <c r="A18" s="370"/>
    </row>
    <row r="19" spans="1:24" ht="12.95" thickBot="1">
      <c r="A19" s="370"/>
      <c r="B19" s="218" t="s">
        <v>605</v>
      </c>
      <c r="C19" s="219" t="s">
        <v>606</v>
      </c>
    </row>
    <row r="20" spans="1:24" ht="47.45" customHeight="1">
      <c r="A20" s="303" t="s">
        <v>509</v>
      </c>
      <c r="B20" s="462"/>
      <c r="C20" s="464"/>
      <c r="D20" s="455" t="s">
        <v>492</v>
      </c>
      <c r="E20" s="452"/>
      <c r="F20" s="450" t="s">
        <v>493</v>
      </c>
      <c r="G20" s="452"/>
      <c r="H20" s="450" t="s">
        <v>494</v>
      </c>
      <c r="I20" s="452"/>
      <c r="J20" s="450" t="s">
        <v>495</v>
      </c>
      <c r="K20" s="452"/>
      <c r="L20" s="450" t="s">
        <v>503</v>
      </c>
      <c r="M20" s="452"/>
      <c r="N20" s="450" t="s">
        <v>602</v>
      </c>
      <c r="O20" s="452"/>
      <c r="P20" s="450" t="s">
        <v>498</v>
      </c>
      <c r="Q20" s="452"/>
      <c r="R20" s="450" t="s">
        <v>499</v>
      </c>
      <c r="S20" s="452"/>
      <c r="T20" s="450" t="s">
        <v>234</v>
      </c>
      <c r="U20" s="451"/>
      <c r="V20" s="238"/>
    </row>
    <row r="21" spans="1:24" s="239" customFormat="1" ht="12.95" customHeight="1" thickBot="1">
      <c r="A21" s="372"/>
      <c r="B21" s="463"/>
      <c r="C21" s="465"/>
      <c r="D21" s="220" t="s">
        <v>293</v>
      </c>
      <c r="E21" s="221" t="s">
        <v>295</v>
      </c>
      <c r="F21" s="221" t="s">
        <v>293</v>
      </c>
      <c r="G21" s="221" t="s">
        <v>295</v>
      </c>
      <c r="H21" s="221" t="s">
        <v>293</v>
      </c>
      <c r="I21" s="221" t="s">
        <v>295</v>
      </c>
      <c r="J21" s="221" t="s">
        <v>293</v>
      </c>
      <c r="K21" s="221" t="s">
        <v>295</v>
      </c>
      <c r="L21" s="221" t="s">
        <v>293</v>
      </c>
      <c r="M21" s="221" t="s">
        <v>295</v>
      </c>
      <c r="N21" s="221" t="s">
        <v>293</v>
      </c>
      <c r="O21" s="221" t="s">
        <v>295</v>
      </c>
      <c r="P21" s="221" t="s">
        <v>293</v>
      </c>
      <c r="Q21" s="221" t="s">
        <v>295</v>
      </c>
      <c r="R21" s="221" t="s">
        <v>293</v>
      </c>
      <c r="S21" s="221" t="s">
        <v>295</v>
      </c>
      <c r="T21" s="221" t="s">
        <v>293</v>
      </c>
      <c r="U21" s="222" t="s">
        <v>295</v>
      </c>
      <c r="V21" s="146"/>
      <c r="W21" s="146"/>
      <c r="X21" s="146"/>
    </row>
    <row r="22" spans="1:24" ht="28.35" customHeight="1" thickBot="1">
      <c r="A22" s="21">
        <v>3.6048964487403801E-2</v>
      </c>
      <c r="B22" s="246" t="s">
        <v>320</v>
      </c>
      <c r="C22" s="252" t="s">
        <v>607</v>
      </c>
      <c r="D22" s="242">
        <v>19</v>
      </c>
      <c r="E22" s="243">
        <v>7.42</v>
      </c>
      <c r="F22" s="244">
        <v>31</v>
      </c>
      <c r="G22" s="243">
        <v>7.68</v>
      </c>
      <c r="H22" s="244">
        <v>50</v>
      </c>
      <c r="I22" s="243">
        <v>8.14</v>
      </c>
      <c r="J22" s="244">
        <v>66</v>
      </c>
      <c r="K22" s="243">
        <v>7.68</v>
      </c>
      <c r="L22" s="244">
        <v>64</v>
      </c>
      <c r="M22" s="243">
        <v>6.86</v>
      </c>
      <c r="N22" s="244">
        <v>51</v>
      </c>
      <c r="O22" s="243">
        <v>6.88</v>
      </c>
      <c r="P22" s="244">
        <v>81</v>
      </c>
      <c r="Q22" s="243">
        <v>7.06</v>
      </c>
      <c r="R22" s="244">
        <v>33</v>
      </c>
      <c r="S22" s="243">
        <v>6.67</v>
      </c>
      <c r="T22" s="244">
        <v>23</v>
      </c>
      <c r="U22" s="245">
        <v>7.13</v>
      </c>
    </row>
    <row r="23" spans="1:24" ht="30" customHeight="1" thickBot="1">
      <c r="A23" s="21">
        <v>0.38944431213814101</v>
      </c>
      <c r="B23" s="246" t="s">
        <v>322</v>
      </c>
      <c r="C23" s="253" t="s">
        <v>608</v>
      </c>
      <c r="D23" s="248">
        <v>20</v>
      </c>
      <c r="E23" s="249">
        <v>7.2</v>
      </c>
      <c r="F23" s="250">
        <v>30</v>
      </c>
      <c r="G23" s="249">
        <v>7.47</v>
      </c>
      <c r="H23" s="250">
        <v>44</v>
      </c>
      <c r="I23" s="249">
        <v>7.43</v>
      </c>
      <c r="J23" s="250">
        <v>65</v>
      </c>
      <c r="K23" s="249">
        <v>7.42</v>
      </c>
      <c r="L23" s="250">
        <v>59</v>
      </c>
      <c r="M23" s="249">
        <v>6.73</v>
      </c>
      <c r="N23" s="250">
        <v>53</v>
      </c>
      <c r="O23" s="249">
        <v>6.72</v>
      </c>
      <c r="P23" s="250">
        <v>77</v>
      </c>
      <c r="Q23" s="249">
        <v>6.66</v>
      </c>
      <c r="R23" s="250">
        <v>34</v>
      </c>
      <c r="S23" s="249">
        <v>6.59</v>
      </c>
      <c r="T23" s="250">
        <v>22</v>
      </c>
      <c r="U23" s="251">
        <v>6.86</v>
      </c>
    </row>
    <row r="24" spans="1:24" ht="22.5" customHeight="1">
      <c r="A24" s="370"/>
      <c r="B24" s="232"/>
      <c r="C24" s="233"/>
      <c r="D24" s="234"/>
      <c r="E24" s="235"/>
      <c r="F24" s="234"/>
      <c r="G24" s="235"/>
      <c r="H24" s="234"/>
      <c r="I24" s="235"/>
      <c r="J24" s="234"/>
      <c r="K24" s="235"/>
      <c r="L24" s="234"/>
      <c r="M24" s="235"/>
      <c r="N24" s="234"/>
      <c r="O24" s="235"/>
      <c r="P24" s="234"/>
      <c r="Q24" s="235"/>
      <c r="R24" s="234"/>
      <c r="S24" s="235"/>
      <c r="T24" s="234"/>
      <c r="U24" s="235"/>
    </row>
    <row r="25" spans="1:24" ht="14.45">
      <c r="A25" s="370"/>
      <c r="B25" s="232"/>
      <c r="C25" s="233"/>
      <c r="D25" s="234"/>
      <c r="E25" s="235"/>
      <c r="F25" s="234"/>
      <c r="G25" s="235"/>
      <c r="H25" s="234"/>
      <c r="I25" s="235"/>
      <c r="J25" s="234"/>
      <c r="K25" s="235"/>
      <c r="L25" s="234"/>
      <c r="M25" s="235"/>
      <c r="N25" s="234"/>
      <c r="O25" s="235"/>
      <c r="P25" s="234"/>
      <c r="Q25" s="235"/>
      <c r="R25" s="234"/>
      <c r="S25" s="235"/>
      <c r="T25" s="234"/>
      <c r="U25" s="235"/>
    </row>
    <row r="26" spans="1:24" ht="15" thickBot="1">
      <c r="A26" s="370"/>
      <c r="B26" s="254" t="s">
        <v>324</v>
      </c>
      <c r="C26" s="123" t="s">
        <v>609</v>
      </c>
      <c r="D26" s="234"/>
      <c r="E26" s="235"/>
      <c r="F26" s="234"/>
      <c r="G26" s="235"/>
      <c r="H26" s="234"/>
      <c r="I26" s="235"/>
      <c r="J26" s="234"/>
      <c r="K26" s="235"/>
      <c r="L26" s="234"/>
      <c r="M26" s="235"/>
      <c r="N26" s="234"/>
      <c r="O26" s="235"/>
      <c r="P26" s="234"/>
      <c r="Q26" s="235"/>
      <c r="R26" s="234"/>
      <c r="S26" s="235"/>
      <c r="T26" s="234"/>
      <c r="U26" s="235"/>
    </row>
    <row r="27" spans="1:24" ht="49.35" customHeight="1">
      <c r="A27" s="303" t="s">
        <v>509</v>
      </c>
      <c r="B27" s="456"/>
      <c r="C27" s="464"/>
      <c r="D27" s="455" t="s">
        <v>492</v>
      </c>
      <c r="E27" s="452"/>
      <c r="F27" s="450" t="s">
        <v>493</v>
      </c>
      <c r="G27" s="452"/>
      <c r="H27" s="450" t="s">
        <v>494</v>
      </c>
      <c r="I27" s="452"/>
      <c r="J27" s="450" t="s">
        <v>495</v>
      </c>
      <c r="K27" s="452"/>
      <c r="L27" s="450" t="s">
        <v>503</v>
      </c>
      <c r="M27" s="452"/>
      <c r="N27" s="450" t="s">
        <v>602</v>
      </c>
      <c r="O27" s="452"/>
      <c r="P27" s="450" t="s">
        <v>498</v>
      </c>
      <c r="Q27" s="452"/>
      <c r="R27" s="450" t="s">
        <v>499</v>
      </c>
      <c r="S27" s="452"/>
      <c r="T27" s="450" t="s">
        <v>234</v>
      </c>
      <c r="U27" s="451"/>
    </row>
    <row r="28" spans="1:24" ht="15" customHeight="1" thickBot="1">
      <c r="A28" s="370"/>
      <c r="B28" s="457"/>
      <c r="C28" s="465"/>
      <c r="D28" s="220" t="s">
        <v>293</v>
      </c>
      <c r="E28" s="221" t="s">
        <v>295</v>
      </c>
      <c r="F28" s="221" t="s">
        <v>293</v>
      </c>
      <c r="G28" s="221" t="s">
        <v>295</v>
      </c>
      <c r="H28" s="221" t="s">
        <v>293</v>
      </c>
      <c r="I28" s="221" t="s">
        <v>295</v>
      </c>
      <c r="J28" s="221" t="s">
        <v>293</v>
      </c>
      <c r="K28" s="221" t="s">
        <v>295</v>
      </c>
      <c r="L28" s="221" t="s">
        <v>293</v>
      </c>
      <c r="M28" s="221" t="s">
        <v>295</v>
      </c>
      <c r="N28" s="221" t="s">
        <v>293</v>
      </c>
      <c r="O28" s="221" t="s">
        <v>295</v>
      </c>
      <c r="P28" s="221" t="s">
        <v>293</v>
      </c>
      <c r="Q28" s="221" t="s">
        <v>295</v>
      </c>
      <c r="R28" s="221" t="s">
        <v>293</v>
      </c>
      <c r="S28" s="221" t="s">
        <v>295</v>
      </c>
      <c r="T28" s="221" t="s">
        <v>293</v>
      </c>
      <c r="U28" s="222" t="s">
        <v>295</v>
      </c>
    </row>
    <row r="29" spans="1:24" ht="15" thickBot="1">
      <c r="A29" s="21">
        <v>4.5139865594838097E-2</v>
      </c>
      <c r="B29" s="255">
        <v>1</v>
      </c>
      <c r="C29" s="252" t="s">
        <v>327</v>
      </c>
      <c r="D29" s="242">
        <v>21</v>
      </c>
      <c r="E29" s="243">
        <v>6.81</v>
      </c>
      <c r="F29" s="244">
        <v>31</v>
      </c>
      <c r="G29" s="243">
        <v>7.16</v>
      </c>
      <c r="H29" s="244">
        <v>49</v>
      </c>
      <c r="I29" s="243">
        <v>8.18</v>
      </c>
      <c r="J29" s="244">
        <v>71</v>
      </c>
      <c r="K29" s="243">
        <v>7.13</v>
      </c>
      <c r="L29" s="244">
        <v>61</v>
      </c>
      <c r="M29" s="243">
        <v>6.98</v>
      </c>
      <c r="N29" s="244">
        <v>49</v>
      </c>
      <c r="O29" s="243">
        <v>6.84</v>
      </c>
      <c r="P29" s="244">
        <v>85</v>
      </c>
      <c r="Q29" s="243">
        <v>6.84</v>
      </c>
      <c r="R29" s="244">
        <v>32</v>
      </c>
      <c r="S29" s="243">
        <v>6.38</v>
      </c>
      <c r="T29" s="244">
        <v>22</v>
      </c>
      <c r="U29" s="245">
        <v>7.18</v>
      </c>
    </row>
    <row r="30" spans="1:24" ht="23.45" thickBot="1">
      <c r="A30" s="21">
        <v>4.4282772253665503E-2</v>
      </c>
      <c r="B30" s="246">
        <v>2</v>
      </c>
      <c r="C30" s="253" t="s">
        <v>328</v>
      </c>
      <c r="D30" s="248">
        <v>15</v>
      </c>
      <c r="E30" s="249">
        <v>6.13</v>
      </c>
      <c r="F30" s="250">
        <v>23</v>
      </c>
      <c r="G30" s="249">
        <v>6</v>
      </c>
      <c r="H30" s="250">
        <v>31</v>
      </c>
      <c r="I30" s="249">
        <v>7.61</v>
      </c>
      <c r="J30" s="250">
        <v>54</v>
      </c>
      <c r="K30" s="249">
        <v>6.13</v>
      </c>
      <c r="L30" s="250">
        <v>53</v>
      </c>
      <c r="M30" s="249">
        <v>6.13</v>
      </c>
      <c r="N30" s="250">
        <v>49</v>
      </c>
      <c r="O30" s="249">
        <v>6.65</v>
      </c>
      <c r="P30" s="250">
        <v>71</v>
      </c>
      <c r="Q30" s="249">
        <v>5.76</v>
      </c>
      <c r="R30" s="250">
        <v>30</v>
      </c>
      <c r="S30" s="249">
        <v>5.83</v>
      </c>
      <c r="T30" s="250">
        <v>20</v>
      </c>
      <c r="U30" s="251">
        <v>6.1</v>
      </c>
    </row>
    <row r="31" spans="1:24" ht="14.45">
      <c r="A31" s="370"/>
      <c r="B31" s="232"/>
      <c r="C31" s="233"/>
      <c r="D31" s="234"/>
      <c r="E31" s="235"/>
      <c r="F31" s="234"/>
      <c r="G31" s="235"/>
      <c r="H31" s="234"/>
      <c r="I31" s="235"/>
      <c r="J31" s="234"/>
      <c r="K31" s="235"/>
      <c r="L31" s="234"/>
      <c r="M31" s="235"/>
      <c r="N31" s="234"/>
      <c r="O31" s="235"/>
      <c r="P31" s="234"/>
      <c r="Q31" s="235"/>
      <c r="R31" s="234"/>
      <c r="S31" s="235"/>
      <c r="T31" s="234"/>
      <c r="U31" s="235"/>
    </row>
    <row r="32" spans="1:24">
      <c r="A32" s="370"/>
    </row>
    <row r="33" spans="1:21" ht="12.95" thickBot="1">
      <c r="A33" s="370"/>
      <c r="B33" s="218" t="s">
        <v>329</v>
      </c>
      <c r="C33" s="256" t="s">
        <v>610</v>
      </c>
    </row>
    <row r="34" spans="1:21" ht="51" customHeight="1">
      <c r="A34" s="303" t="s">
        <v>509</v>
      </c>
      <c r="B34" s="462"/>
      <c r="C34" s="453"/>
      <c r="D34" s="455" t="s">
        <v>492</v>
      </c>
      <c r="E34" s="452"/>
      <c r="F34" s="450" t="s">
        <v>493</v>
      </c>
      <c r="G34" s="452"/>
      <c r="H34" s="450" t="s">
        <v>494</v>
      </c>
      <c r="I34" s="452"/>
      <c r="J34" s="450" t="s">
        <v>495</v>
      </c>
      <c r="K34" s="452"/>
      <c r="L34" s="450" t="s">
        <v>503</v>
      </c>
      <c r="M34" s="452"/>
      <c r="N34" s="450" t="s">
        <v>602</v>
      </c>
      <c r="O34" s="452"/>
      <c r="P34" s="450" t="s">
        <v>498</v>
      </c>
      <c r="Q34" s="452"/>
      <c r="R34" s="450" t="s">
        <v>499</v>
      </c>
      <c r="S34" s="452"/>
      <c r="T34" s="450" t="s">
        <v>234</v>
      </c>
      <c r="U34" s="451"/>
    </row>
    <row r="35" spans="1:21" s="239" customFormat="1" ht="12.95" customHeight="1" thickBot="1">
      <c r="A35" s="372"/>
      <c r="B35" s="463"/>
      <c r="C35" s="454"/>
      <c r="D35" s="220" t="s">
        <v>293</v>
      </c>
      <c r="E35" s="221" t="s">
        <v>295</v>
      </c>
      <c r="F35" s="221" t="s">
        <v>293</v>
      </c>
      <c r="G35" s="221" t="s">
        <v>295</v>
      </c>
      <c r="H35" s="221" t="s">
        <v>293</v>
      </c>
      <c r="I35" s="221" t="s">
        <v>295</v>
      </c>
      <c r="J35" s="221" t="s">
        <v>293</v>
      </c>
      <c r="K35" s="221" t="s">
        <v>295</v>
      </c>
      <c r="L35" s="221" t="s">
        <v>293</v>
      </c>
      <c r="M35" s="221" t="s">
        <v>295</v>
      </c>
      <c r="N35" s="221" t="s">
        <v>293</v>
      </c>
      <c r="O35" s="221" t="s">
        <v>295</v>
      </c>
      <c r="P35" s="221" t="s">
        <v>293</v>
      </c>
      <c r="Q35" s="221" t="s">
        <v>295</v>
      </c>
      <c r="R35" s="221" t="s">
        <v>293</v>
      </c>
      <c r="S35" s="221" t="s">
        <v>295</v>
      </c>
      <c r="T35" s="221" t="s">
        <v>293</v>
      </c>
      <c r="U35" s="222" t="s">
        <v>295</v>
      </c>
    </row>
    <row r="36" spans="1:21" ht="28.7" customHeight="1" thickBot="1">
      <c r="A36" s="21">
        <v>7.1695804180882199E-4</v>
      </c>
      <c r="B36" s="224"/>
      <c r="C36" s="225" t="s">
        <v>611</v>
      </c>
      <c r="D36" s="226">
        <v>23</v>
      </c>
      <c r="E36" s="227">
        <v>8</v>
      </c>
      <c r="F36" s="228">
        <v>30</v>
      </c>
      <c r="G36" s="227">
        <v>7.7</v>
      </c>
      <c r="H36" s="228">
        <v>47</v>
      </c>
      <c r="I36" s="227">
        <v>8.34</v>
      </c>
      <c r="J36" s="228">
        <v>69</v>
      </c>
      <c r="K36" s="227">
        <v>7.99</v>
      </c>
      <c r="L36" s="228">
        <v>62</v>
      </c>
      <c r="M36" s="227">
        <v>7.11</v>
      </c>
      <c r="N36" s="228">
        <v>52</v>
      </c>
      <c r="O36" s="227">
        <v>7.19</v>
      </c>
      <c r="P36" s="228">
        <v>79</v>
      </c>
      <c r="Q36" s="227">
        <v>6.97</v>
      </c>
      <c r="R36" s="228">
        <v>32</v>
      </c>
      <c r="S36" s="227">
        <v>7</v>
      </c>
      <c r="T36" s="228">
        <v>23</v>
      </c>
      <c r="U36" s="229">
        <v>6.3</v>
      </c>
    </row>
    <row r="37" spans="1:21" ht="22.5" customHeight="1">
      <c r="A37" s="370"/>
      <c r="B37" s="232"/>
      <c r="C37" s="233"/>
      <c r="D37" s="234"/>
      <c r="E37" s="235"/>
      <c r="F37" s="234"/>
      <c r="G37" s="235"/>
      <c r="H37" s="234"/>
      <c r="I37" s="235"/>
      <c r="J37" s="234"/>
      <c r="K37" s="235"/>
      <c r="L37" s="234"/>
      <c r="M37" s="235"/>
      <c r="N37" s="234"/>
      <c r="O37" s="235"/>
      <c r="P37" s="234"/>
      <c r="Q37" s="235"/>
      <c r="R37" s="234"/>
      <c r="S37" s="235"/>
      <c r="T37" s="234"/>
      <c r="U37" s="235"/>
    </row>
    <row r="38" spans="1:21" ht="14.45">
      <c r="A38" s="370"/>
      <c r="B38" s="232"/>
      <c r="C38" s="233"/>
      <c r="D38" s="234"/>
      <c r="E38" s="235"/>
      <c r="F38" s="234"/>
      <c r="G38" s="235"/>
      <c r="H38" s="234"/>
      <c r="I38" s="235"/>
      <c r="J38" s="234"/>
      <c r="K38" s="235"/>
      <c r="L38" s="234"/>
      <c r="M38" s="235"/>
      <c r="N38" s="234"/>
      <c r="O38" s="235"/>
      <c r="P38" s="234"/>
      <c r="Q38" s="235"/>
      <c r="R38" s="234"/>
      <c r="S38" s="235"/>
      <c r="T38" s="234"/>
      <c r="U38" s="235"/>
    </row>
    <row r="39" spans="1:21" ht="15" thickBot="1">
      <c r="A39" s="370"/>
      <c r="B39" s="254" t="s">
        <v>332</v>
      </c>
      <c r="C39" s="123" t="s">
        <v>612</v>
      </c>
      <c r="D39" s="234"/>
      <c r="E39" s="235"/>
      <c r="F39" s="234"/>
      <c r="G39" s="235"/>
      <c r="H39" s="234"/>
      <c r="I39" s="235"/>
      <c r="J39" s="234"/>
      <c r="K39" s="235"/>
      <c r="L39" s="234"/>
      <c r="M39" s="235"/>
      <c r="N39" s="234"/>
      <c r="O39" s="235"/>
      <c r="P39" s="234"/>
      <c r="Q39" s="235"/>
      <c r="R39" s="234"/>
      <c r="S39" s="235"/>
      <c r="T39" s="234"/>
      <c r="U39" s="235"/>
    </row>
    <row r="40" spans="1:21" ht="49.35" customHeight="1">
      <c r="A40" s="303" t="s">
        <v>509</v>
      </c>
      <c r="B40" s="456"/>
      <c r="C40" s="453"/>
      <c r="D40" s="455" t="s">
        <v>492</v>
      </c>
      <c r="E40" s="452"/>
      <c r="F40" s="450" t="s">
        <v>493</v>
      </c>
      <c r="G40" s="452"/>
      <c r="H40" s="450" t="s">
        <v>494</v>
      </c>
      <c r="I40" s="452"/>
      <c r="J40" s="450" t="s">
        <v>495</v>
      </c>
      <c r="K40" s="452"/>
      <c r="L40" s="450" t="s">
        <v>503</v>
      </c>
      <c r="M40" s="452"/>
      <c r="N40" s="450" t="s">
        <v>602</v>
      </c>
      <c r="O40" s="452"/>
      <c r="P40" s="450" t="s">
        <v>498</v>
      </c>
      <c r="Q40" s="452"/>
      <c r="R40" s="450" t="s">
        <v>499</v>
      </c>
      <c r="S40" s="452"/>
      <c r="T40" s="450" t="s">
        <v>234</v>
      </c>
      <c r="U40" s="451"/>
    </row>
    <row r="41" spans="1:21" ht="12" customHeight="1" thickBot="1">
      <c r="A41" s="370"/>
      <c r="B41" s="457"/>
      <c r="C41" s="454"/>
      <c r="D41" s="220" t="s">
        <v>293</v>
      </c>
      <c r="E41" s="221" t="s">
        <v>295</v>
      </c>
      <c r="F41" s="221" t="s">
        <v>293</v>
      </c>
      <c r="G41" s="221" t="s">
        <v>295</v>
      </c>
      <c r="H41" s="221" t="s">
        <v>293</v>
      </c>
      <c r="I41" s="221" t="s">
        <v>295</v>
      </c>
      <c r="J41" s="221" t="s">
        <v>293</v>
      </c>
      <c r="K41" s="221" t="s">
        <v>295</v>
      </c>
      <c r="L41" s="221" t="s">
        <v>293</v>
      </c>
      <c r="M41" s="221" t="s">
        <v>295</v>
      </c>
      <c r="N41" s="221" t="s">
        <v>293</v>
      </c>
      <c r="O41" s="221" t="s">
        <v>295</v>
      </c>
      <c r="P41" s="221" t="s">
        <v>293</v>
      </c>
      <c r="Q41" s="221" t="s">
        <v>295</v>
      </c>
      <c r="R41" s="221" t="s">
        <v>293</v>
      </c>
      <c r="S41" s="221" t="s">
        <v>295</v>
      </c>
      <c r="T41" s="221" t="s">
        <v>293</v>
      </c>
      <c r="U41" s="222" t="s">
        <v>295</v>
      </c>
    </row>
    <row r="42" spans="1:21" ht="23.45" thickBot="1">
      <c r="A42" s="21">
        <v>1.26986824269392E-3</v>
      </c>
      <c r="B42" s="224"/>
      <c r="C42" s="225" t="s">
        <v>613</v>
      </c>
      <c r="D42" s="226">
        <v>21</v>
      </c>
      <c r="E42" s="227">
        <v>7.14</v>
      </c>
      <c r="F42" s="228">
        <v>28</v>
      </c>
      <c r="G42" s="227">
        <v>7.61</v>
      </c>
      <c r="H42" s="228">
        <v>46</v>
      </c>
      <c r="I42" s="227">
        <v>8.4600000000000009</v>
      </c>
      <c r="J42" s="228">
        <v>62</v>
      </c>
      <c r="K42" s="227">
        <v>7.69</v>
      </c>
      <c r="L42" s="228">
        <v>61</v>
      </c>
      <c r="M42" s="227">
        <v>7.03</v>
      </c>
      <c r="N42" s="228">
        <v>48</v>
      </c>
      <c r="O42" s="227">
        <v>7.25</v>
      </c>
      <c r="P42" s="228">
        <v>81</v>
      </c>
      <c r="Q42" s="227">
        <v>6.95</v>
      </c>
      <c r="R42" s="228">
        <v>31</v>
      </c>
      <c r="S42" s="227">
        <v>6.87</v>
      </c>
      <c r="T42" s="228">
        <v>23</v>
      </c>
      <c r="U42" s="229">
        <v>6.13</v>
      </c>
    </row>
    <row r="43" spans="1:21" ht="14.45">
      <c r="A43" s="370"/>
      <c r="B43" s="232"/>
      <c r="C43" s="233"/>
      <c r="D43" s="234"/>
      <c r="E43" s="235"/>
      <c r="F43" s="234"/>
      <c r="G43" s="235"/>
      <c r="H43" s="234"/>
      <c r="I43" s="235"/>
      <c r="J43" s="234"/>
      <c r="K43" s="235"/>
      <c r="L43" s="234"/>
      <c r="M43" s="235"/>
      <c r="N43" s="234"/>
      <c r="O43" s="235"/>
      <c r="P43" s="234"/>
      <c r="Q43" s="235"/>
      <c r="R43" s="234"/>
      <c r="S43" s="235"/>
      <c r="T43" s="234"/>
      <c r="U43" s="235"/>
    </row>
    <row r="44" spans="1:21" ht="14.45">
      <c r="A44" s="370"/>
      <c r="B44" s="232"/>
      <c r="C44" s="233"/>
      <c r="D44" s="234"/>
      <c r="E44" s="235"/>
      <c r="F44" s="234"/>
      <c r="G44" s="235"/>
      <c r="H44" s="234"/>
      <c r="I44" s="235"/>
      <c r="J44" s="234"/>
      <c r="K44" s="235"/>
      <c r="L44" s="234"/>
      <c r="M44" s="235"/>
      <c r="N44" s="234"/>
      <c r="O44" s="235"/>
      <c r="P44" s="234"/>
      <c r="Q44" s="235"/>
      <c r="R44" s="234"/>
      <c r="S44" s="235"/>
      <c r="T44" s="234"/>
      <c r="U44" s="235"/>
    </row>
    <row r="45" spans="1:21" s="123" customFormat="1" ht="15.6">
      <c r="A45" s="371"/>
      <c r="B45" s="120" t="s">
        <v>614</v>
      </c>
    </row>
    <row r="46" spans="1:21" ht="14.45">
      <c r="A46" s="370"/>
      <c r="B46" s="257"/>
      <c r="C46" s="233"/>
      <c r="D46" s="234"/>
      <c r="E46" s="235"/>
      <c r="F46" s="234"/>
      <c r="G46" s="235"/>
      <c r="H46" s="234"/>
      <c r="I46" s="235"/>
      <c r="J46" s="234"/>
      <c r="K46" s="235"/>
      <c r="L46" s="234"/>
      <c r="M46" s="235"/>
      <c r="N46" s="234"/>
      <c r="O46" s="235"/>
      <c r="P46" s="234"/>
      <c r="Q46" s="235"/>
      <c r="R46" s="234"/>
      <c r="S46" s="235"/>
      <c r="T46" s="234"/>
      <c r="U46" s="235"/>
    </row>
    <row r="47" spans="1:21" ht="15" thickBot="1">
      <c r="A47" s="370"/>
      <c r="B47" s="258" t="s">
        <v>337</v>
      </c>
      <c r="C47" s="123" t="s">
        <v>615</v>
      </c>
      <c r="D47" s="234"/>
      <c r="E47" s="235"/>
      <c r="F47" s="234"/>
      <c r="G47" s="235"/>
      <c r="H47" s="234"/>
      <c r="I47" s="235"/>
      <c r="J47" s="234"/>
      <c r="K47" s="235"/>
      <c r="L47" s="234"/>
      <c r="M47" s="235"/>
      <c r="N47" s="234"/>
      <c r="O47" s="235"/>
      <c r="P47" s="234"/>
      <c r="Q47" s="235"/>
      <c r="R47" s="234"/>
      <c r="S47" s="235"/>
      <c r="T47" s="234"/>
      <c r="U47" s="235"/>
    </row>
    <row r="48" spans="1:21" ht="51.6" customHeight="1">
      <c r="A48" s="370"/>
      <c r="B48" s="460"/>
      <c r="C48" s="453"/>
      <c r="D48" s="455" t="s">
        <v>492</v>
      </c>
      <c r="E48" s="452"/>
      <c r="F48" s="450" t="s">
        <v>493</v>
      </c>
      <c r="G48" s="452"/>
      <c r="H48" s="450" t="s">
        <v>494</v>
      </c>
      <c r="I48" s="452"/>
      <c r="J48" s="450" t="s">
        <v>495</v>
      </c>
      <c r="K48" s="452"/>
      <c r="L48" s="450" t="s">
        <v>503</v>
      </c>
      <c r="M48" s="452"/>
      <c r="N48" s="450" t="s">
        <v>602</v>
      </c>
      <c r="O48" s="452"/>
      <c r="P48" s="450" t="s">
        <v>498</v>
      </c>
      <c r="Q48" s="452"/>
      <c r="R48" s="450" t="s">
        <v>499</v>
      </c>
      <c r="S48" s="452"/>
      <c r="T48" s="450" t="s">
        <v>234</v>
      </c>
      <c r="U48" s="451"/>
    </row>
    <row r="49" spans="1:21" ht="15" customHeight="1" thickBot="1">
      <c r="A49" s="303" t="s">
        <v>509</v>
      </c>
      <c r="B49" s="461"/>
      <c r="C49" s="454"/>
      <c r="D49" s="220" t="s">
        <v>293</v>
      </c>
      <c r="E49" s="221" t="s">
        <v>295</v>
      </c>
      <c r="F49" s="221" t="s">
        <v>293</v>
      </c>
      <c r="G49" s="221" t="s">
        <v>295</v>
      </c>
      <c r="H49" s="221" t="s">
        <v>293</v>
      </c>
      <c r="I49" s="221" t="s">
        <v>295</v>
      </c>
      <c r="J49" s="221" t="s">
        <v>293</v>
      </c>
      <c r="K49" s="221" t="s">
        <v>295</v>
      </c>
      <c r="L49" s="221" t="s">
        <v>293</v>
      </c>
      <c r="M49" s="221" t="s">
        <v>295</v>
      </c>
      <c r="N49" s="221" t="s">
        <v>293</v>
      </c>
      <c r="O49" s="221" t="s">
        <v>295</v>
      </c>
      <c r="P49" s="221" t="s">
        <v>293</v>
      </c>
      <c r="Q49" s="221" t="s">
        <v>295</v>
      </c>
      <c r="R49" s="221" t="s">
        <v>293</v>
      </c>
      <c r="S49" s="221" t="s">
        <v>295</v>
      </c>
      <c r="T49" s="221" t="s">
        <v>293</v>
      </c>
      <c r="U49" s="222" t="s">
        <v>295</v>
      </c>
    </row>
    <row r="50" spans="1:21" ht="46.5" thickBot="1">
      <c r="A50" s="21">
        <v>0.73915396563629798</v>
      </c>
      <c r="B50" s="224"/>
      <c r="C50" s="225" t="s">
        <v>616</v>
      </c>
      <c r="D50" s="226">
        <v>17</v>
      </c>
      <c r="E50" s="227">
        <v>8.24</v>
      </c>
      <c r="F50" s="228">
        <v>27</v>
      </c>
      <c r="G50" s="227">
        <v>7.85</v>
      </c>
      <c r="H50" s="228">
        <v>46</v>
      </c>
      <c r="I50" s="227">
        <v>7.72</v>
      </c>
      <c r="J50" s="228">
        <v>60</v>
      </c>
      <c r="K50" s="227">
        <v>7.58</v>
      </c>
      <c r="L50" s="228">
        <v>54</v>
      </c>
      <c r="M50" s="227">
        <v>7.54</v>
      </c>
      <c r="N50" s="228">
        <v>50</v>
      </c>
      <c r="O50" s="227">
        <v>7.46</v>
      </c>
      <c r="P50" s="228">
        <v>74</v>
      </c>
      <c r="Q50" s="227">
        <v>7.2</v>
      </c>
      <c r="R50" s="228">
        <v>31</v>
      </c>
      <c r="S50" s="227">
        <v>7.48</v>
      </c>
      <c r="T50" s="228">
        <v>21</v>
      </c>
      <c r="U50" s="229">
        <v>7.19</v>
      </c>
    </row>
    <row r="51" spans="1:21" ht="14.45">
      <c r="A51" s="370"/>
      <c r="B51" s="257"/>
      <c r="C51" s="123"/>
      <c r="D51" s="234"/>
      <c r="E51" s="235"/>
      <c r="F51" s="234"/>
      <c r="G51" s="235"/>
      <c r="H51" s="234"/>
      <c r="I51" s="235"/>
      <c r="J51" s="234"/>
      <c r="K51" s="235"/>
      <c r="L51" s="234"/>
      <c r="M51" s="235"/>
      <c r="N51" s="234"/>
      <c r="O51" s="235"/>
      <c r="P51" s="234"/>
      <c r="Q51" s="235"/>
      <c r="R51" s="234"/>
      <c r="S51" s="235"/>
      <c r="T51" s="234"/>
      <c r="U51" s="235"/>
    </row>
    <row r="52" spans="1:21" ht="14.45">
      <c r="A52" s="370"/>
      <c r="B52" s="257"/>
      <c r="C52" s="233"/>
      <c r="D52" s="234"/>
      <c r="E52" s="235"/>
      <c r="F52" s="234"/>
      <c r="G52" s="235"/>
      <c r="H52" s="234"/>
      <c r="I52" s="235"/>
      <c r="J52" s="234"/>
      <c r="K52" s="235"/>
      <c r="L52" s="234"/>
      <c r="M52" s="235"/>
      <c r="N52" s="234"/>
      <c r="O52" s="235"/>
      <c r="P52" s="234"/>
      <c r="Q52" s="235"/>
      <c r="R52" s="234"/>
      <c r="S52" s="235"/>
      <c r="T52" s="234"/>
      <c r="U52" s="235"/>
    </row>
    <row r="53" spans="1:21" ht="15" thickBot="1">
      <c r="A53" s="370"/>
      <c r="B53" s="258" t="s">
        <v>340</v>
      </c>
      <c r="C53" s="123" t="s">
        <v>617</v>
      </c>
      <c r="D53" s="234"/>
      <c r="E53" s="235"/>
      <c r="F53" s="234"/>
      <c r="G53" s="235"/>
      <c r="H53" s="234"/>
      <c r="I53" s="235"/>
      <c r="J53" s="234"/>
      <c r="K53" s="235"/>
      <c r="L53" s="234"/>
      <c r="M53" s="235"/>
      <c r="N53" s="234"/>
      <c r="O53" s="235"/>
      <c r="P53" s="234"/>
      <c r="Q53" s="235"/>
      <c r="R53" s="234"/>
      <c r="S53" s="235"/>
      <c r="T53" s="234"/>
      <c r="U53" s="235"/>
    </row>
    <row r="54" spans="1:21" ht="52.7" customHeight="1">
      <c r="A54" s="370"/>
      <c r="B54" s="460"/>
      <c r="C54" s="453"/>
      <c r="D54" s="455" t="s">
        <v>492</v>
      </c>
      <c r="E54" s="452"/>
      <c r="F54" s="450" t="s">
        <v>493</v>
      </c>
      <c r="G54" s="452"/>
      <c r="H54" s="450" t="s">
        <v>494</v>
      </c>
      <c r="I54" s="452"/>
      <c r="J54" s="450" t="s">
        <v>495</v>
      </c>
      <c r="K54" s="452"/>
      <c r="L54" s="450" t="s">
        <v>503</v>
      </c>
      <c r="M54" s="452"/>
      <c r="N54" s="450" t="s">
        <v>602</v>
      </c>
      <c r="O54" s="452"/>
      <c r="P54" s="450" t="s">
        <v>498</v>
      </c>
      <c r="Q54" s="452"/>
      <c r="R54" s="450" t="s">
        <v>499</v>
      </c>
      <c r="S54" s="452"/>
      <c r="T54" s="450" t="s">
        <v>234</v>
      </c>
      <c r="U54" s="451"/>
    </row>
    <row r="55" spans="1:21" ht="12" thickBot="1">
      <c r="A55" s="303" t="s">
        <v>509</v>
      </c>
      <c r="B55" s="461"/>
      <c r="C55" s="454"/>
      <c r="D55" s="220" t="s">
        <v>293</v>
      </c>
      <c r="E55" s="221" t="s">
        <v>295</v>
      </c>
      <c r="F55" s="221" t="s">
        <v>293</v>
      </c>
      <c r="G55" s="221" t="s">
        <v>295</v>
      </c>
      <c r="H55" s="221" t="s">
        <v>293</v>
      </c>
      <c r="I55" s="221" t="s">
        <v>295</v>
      </c>
      <c r="J55" s="221" t="s">
        <v>293</v>
      </c>
      <c r="K55" s="221" t="s">
        <v>295</v>
      </c>
      <c r="L55" s="221" t="s">
        <v>293</v>
      </c>
      <c r="M55" s="221" t="s">
        <v>295</v>
      </c>
      <c r="N55" s="221" t="s">
        <v>293</v>
      </c>
      <c r="O55" s="221" t="s">
        <v>295</v>
      </c>
      <c r="P55" s="221" t="s">
        <v>293</v>
      </c>
      <c r="Q55" s="221" t="s">
        <v>295</v>
      </c>
      <c r="R55" s="221" t="s">
        <v>293</v>
      </c>
      <c r="S55" s="221" t="s">
        <v>295</v>
      </c>
      <c r="T55" s="221" t="s">
        <v>293</v>
      </c>
      <c r="U55" s="222" t="s">
        <v>295</v>
      </c>
    </row>
    <row r="56" spans="1:21" ht="23.45" thickBot="1">
      <c r="A56" s="21">
        <v>0.112386022593798</v>
      </c>
      <c r="B56" s="224"/>
      <c r="C56" s="225" t="s">
        <v>618</v>
      </c>
      <c r="D56" s="226">
        <v>12</v>
      </c>
      <c r="E56" s="227">
        <v>6.25</v>
      </c>
      <c r="F56" s="228">
        <v>24</v>
      </c>
      <c r="G56" s="227">
        <v>6.29</v>
      </c>
      <c r="H56" s="228">
        <v>39</v>
      </c>
      <c r="I56" s="227">
        <v>5.79</v>
      </c>
      <c r="J56" s="228">
        <v>47</v>
      </c>
      <c r="K56" s="227">
        <v>5.68</v>
      </c>
      <c r="L56" s="228">
        <v>51</v>
      </c>
      <c r="M56" s="227">
        <v>6.8</v>
      </c>
      <c r="N56" s="228">
        <v>43</v>
      </c>
      <c r="O56" s="227">
        <v>6.47</v>
      </c>
      <c r="P56" s="228">
        <v>63</v>
      </c>
      <c r="Q56" s="227">
        <v>5.62</v>
      </c>
      <c r="R56" s="228">
        <v>27</v>
      </c>
      <c r="S56" s="227">
        <v>6.7</v>
      </c>
      <c r="T56" s="228">
        <v>17</v>
      </c>
      <c r="U56" s="229">
        <v>5.94</v>
      </c>
    </row>
    <row r="57" spans="1:21" ht="14.45">
      <c r="A57" s="370"/>
      <c r="B57" s="257"/>
      <c r="C57" s="233"/>
      <c r="D57" s="234"/>
      <c r="E57" s="235"/>
      <c r="F57" s="234"/>
      <c r="G57" s="235"/>
      <c r="H57" s="234"/>
      <c r="I57" s="235"/>
      <c r="J57" s="234"/>
      <c r="K57" s="235"/>
      <c r="L57" s="234"/>
      <c r="M57" s="235"/>
      <c r="N57" s="234"/>
      <c r="O57" s="235"/>
      <c r="P57" s="234"/>
      <c r="Q57" s="235"/>
      <c r="R57" s="234"/>
      <c r="S57" s="235"/>
      <c r="T57" s="234"/>
      <c r="U57" s="235"/>
    </row>
    <row r="58" spans="1:21" ht="11.45">
      <c r="A58" s="370"/>
      <c r="C58" s="233"/>
      <c r="D58" s="234"/>
      <c r="E58" s="235"/>
      <c r="F58" s="234"/>
      <c r="G58" s="235"/>
      <c r="H58" s="234"/>
      <c r="I58" s="235"/>
      <c r="J58" s="234"/>
      <c r="K58" s="235"/>
      <c r="L58" s="234"/>
      <c r="M58" s="235"/>
      <c r="N58" s="234"/>
      <c r="O58" s="235"/>
      <c r="P58" s="234"/>
      <c r="Q58" s="235"/>
      <c r="R58" s="234"/>
      <c r="S58" s="235"/>
      <c r="T58" s="234"/>
      <c r="U58" s="235"/>
    </row>
    <row r="59" spans="1:21" ht="12.95" thickBot="1">
      <c r="A59" s="370"/>
      <c r="B59" s="218" t="s">
        <v>619</v>
      </c>
      <c r="C59" s="219" t="s">
        <v>620</v>
      </c>
    </row>
    <row r="60" spans="1:21" ht="52.7" customHeight="1">
      <c r="A60" s="370"/>
      <c r="B60" s="259"/>
      <c r="C60" s="453"/>
      <c r="D60" s="455" t="s">
        <v>492</v>
      </c>
      <c r="E60" s="452"/>
      <c r="F60" s="450" t="s">
        <v>493</v>
      </c>
      <c r="G60" s="452"/>
      <c r="H60" s="450" t="s">
        <v>494</v>
      </c>
      <c r="I60" s="452"/>
      <c r="J60" s="450" t="s">
        <v>495</v>
      </c>
      <c r="K60" s="452"/>
      <c r="L60" s="450" t="s">
        <v>503</v>
      </c>
      <c r="M60" s="452"/>
      <c r="N60" s="450" t="s">
        <v>602</v>
      </c>
      <c r="O60" s="452"/>
      <c r="P60" s="450" t="s">
        <v>498</v>
      </c>
      <c r="Q60" s="452"/>
      <c r="R60" s="450" t="s">
        <v>499</v>
      </c>
      <c r="S60" s="452"/>
      <c r="T60" s="450" t="s">
        <v>234</v>
      </c>
      <c r="U60" s="451"/>
    </row>
    <row r="61" spans="1:21" s="239" customFormat="1" ht="12.95" customHeight="1" thickBot="1">
      <c r="A61" s="303" t="s">
        <v>509</v>
      </c>
      <c r="B61" s="260"/>
      <c r="C61" s="454"/>
      <c r="D61" s="220" t="s">
        <v>293</v>
      </c>
      <c r="E61" s="221" t="s">
        <v>295</v>
      </c>
      <c r="F61" s="221" t="s">
        <v>293</v>
      </c>
      <c r="G61" s="221" t="s">
        <v>295</v>
      </c>
      <c r="H61" s="221" t="s">
        <v>293</v>
      </c>
      <c r="I61" s="221" t="s">
        <v>295</v>
      </c>
      <c r="J61" s="221" t="s">
        <v>293</v>
      </c>
      <c r="K61" s="221" t="s">
        <v>295</v>
      </c>
      <c r="L61" s="221" t="s">
        <v>293</v>
      </c>
      <c r="M61" s="221" t="s">
        <v>295</v>
      </c>
      <c r="N61" s="221" t="s">
        <v>293</v>
      </c>
      <c r="O61" s="221" t="s">
        <v>295</v>
      </c>
      <c r="P61" s="221" t="s">
        <v>293</v>
      </c>
      <c r="Q61" s="221" t="s">
        <v>295</v>
      </c>
      <c r="R61" s="221" t="s">
        <v>293</v>
      </c>
      <c r="S61" s="221" t="s">
        <v>295</v>
      </c>
      <c r="T61" s="221" t="s">
        <v>293</v>
      </c>
      <c r="U61" s="222" t="s">
        <v>295</v>
      </c>
    </row>
    <row r="62" spans="1:21" ht="14.45" customHeight="1" thickBot="1">
      <c r="A62" s="21">
        <v>0.14635104612953601</v>
      </c>
      <c r="B62" s="246" t="s">
        <v>344</v>
      </c>
      <c r="C62" s="261" t="s">
        <v>621</v>
      </c>
      <c r="D62" s="262">
        <v>15</v>
      </c>
      <c r="E62" s="263">
        <v>6.47</v>
      </c>
      <c r="F62" s="264">
        <v>25</v>
      </c>
      <c r="G62" s="263">
        <v>6.68</v>
      </c>
      <c r="H62" s="264">
        <v>45</v>
      </c>
      <c r="I62" s="263">
        <v>6.76</v>
      </c>
      <c r="J62" s="264">
        <v>60</v>
      </c>
      <c r="K62" s="263">
        <v>6.52</v>
      </c>
      <c r="L62" s="264">
        <v>51</v>
      </c>
      <c r="M62" s="263">
        <v>6.53</v>
      </c>
      <c r="N62" s="264">
        <v>48</v>
      </c>
      <c r="O62" s="263">
        <v>6.35</v>
      </c>
      <c r="P62" s="264">
        <v>73</v>
      </c>
      <c r="Q62" s="263">
        <v>5.85</v>
      </c>
      <c r="R62" s="264">
        <v>31</v>
      </c>
      <c r="S62" s="263">
        <v>6.23</v>
      </c>
      <c r="T62" s="264">
        <v>19</v>
      </c>
      <c r="U62" s="265">
        <v>5</v>
      </c>
    </row>
    <row r="63" spans="1:21" ht="20.100000000000001" customHeight="1" thickBot="1">
      <c r="A63" s="21">
        <v>0.20675249136663301</v>
      </c>
      <c r="B63" s="246" t="s">
        <v>346</v>
      </c>
      <c r="C63" s="266" t="s">
        <v>622</v>
      </c>
      <c r="D63" s="267">
        <v>16</v>
      </c>
      <c r="E63" s="268">
        <v>5.56</v>
      </c>
      <c r="F63" s="269">
        <v>22</v>
      </c>
      <c r="G63" s="268">
        <v>6.77</v>
      </c>
      <c r="H63" s="269">
        <v>36</v>
      </c>
      <c r="I63" s="268">
        <v>6.39</v>
      </c>
      <c r="J63" s="269">
        <v>44</v>
      </c>
      <c r="K63" s="268">
        <v>6.07</v>
      </c>
      <c r="L63" s="269">
        <v>54</v>
      </c>
      <c r="M63" s="268">
        <v>6</v>
      </c>
      <c r="N63" s="269">
        <v>45</v>
      </c>
      <c r="O63" s="268">
        <v>6</v>
      </c>
      <c r="P63" s="269">
        <v>64</v>
      </c>
      <c r="Q63" s="268">
        <v>5.67</v>
      </c>
      <c r="R63" s="269">
        <v>29</v>
      </c>
      <c r="S63" s="268">
        <v>6</v>
      </c>
      <c r="T63" s="269">
        <v>18</v>
      </c>
      <c r="U63" s="270">
        <v>4.9400000000000004</v>
      </c>
    </row>
    <row r="64" spans="1:21" ht="14.45" customHeight="1" thickBot="1">
      <c r="A64" s="21">
        <v>0.63009519091219102</v>
      </c>
      <c r="B64" s="246" t="s">
        <v>348</v>
      </c>
      <c r="C64" s="266" t="s">
        <v>623</v>
      </c>
      <c r="D64" s="267">
        <v>15</v>
      </c>
      <c r="E64" s="268">
        <v>5.87</v>
      </c>
      <c r="F64" s="269">
        <v>27</v>
      </c>
      <c r="G64" s="268">
        <v>6</v>
      </c>
      <c r="H64" s="269">
        <v>34</v>
      </c>
      <c r="I64" s="268">
        <v>6.59</v>
      </c>
      <c r="J64" s="269">
        <v>53</v>
      </c>
      <c r="K64" s="268">
        <v>5.81</v>
      </c>
      <c r="L64" s="269">
        <v>54</v>
      </c>
      <c r="M64" s="268">
        <v>5.85</v>
      </c>
      <c r="N64" s="269">
        <v>47</v>
      </c>
      <c r="O64" s="268">
        <v>6.36</v>
      </c>
      <c r="P64" s="269">
        <v>65</v>
      </c>
      <c r="Q64" s="268">
        <v>5.92</v>
      </c>
      <c r="R64" s="269">
        <v>29</v>
      </c>
      <c r="S64" s="268">
        <v>5.69</v>
      </c>
      <c r="T64" s="269">
        <v>17</v>
      </c>
      <c r="U64" s="270">
        <v>5.35</v>
      </c>
    </row>
    <row r="65" spans="1:21" ht="14.45" customHeight="1" thickBot="1">
      <c r="A65" s="21">
        <v>0.17289262165038399</v>
      </c>
      <c r="B65" s="246" t="s">
        <v>350</v>
      </c>
      <c r="C65" s="266" t="s">
        <v>624</v>
      </c>
      <c r="D65" s="267">
        <v>15</v>
      </c>
      <c r="E65" s="268">
        <v>7</v>
      </c>
      <c r="F65" s="269">
        <v>25</v>
      </c>
      <c r="G65" s="268">
        <v>6.6</v>
      </c>
      <c r="H65" s="269">
        <v>33</v>
      </c>
      <c r="I65" s="268">
        <v>6.82</v>
      </c>
      <c r="J65" s="269">
        <v>47</v>
      </c>
      <c r="K65" s="268">
        <v>6.55</v>
      </c>
      <c r="L65" s="269">
        <v>51</v>
      </c>
      <c r="M65" s="268">
        <v>6.14</v>
      </c>
      <c r="N65" s="269">
        <v>42</v>
      </c>
      <c r="O65" s="268">
        <v>6.48</v>
      </c>
      <c r="P65" s="269">
        <v>65</v>
      </c>
      <c r="Q65" s="268">
        <v>5.71</v>
      </c>
      <c r="R65" s="269">
        <v>28</v>
      </c>
      <c r="S65" s="268">
        <v>6</v>
      </c>
      <c r="T65" s="269">
        <v>17</v>
      </c>
      <c r="U65" s="270">
        <v>5.47</v>
      </c>
    </row>
    <row r="66" spans="1:21" ht="14.45" customHeight="1" thickBot="1">
      <c r="A66" s="21">
        <v>0.94255573170913998</v>
      </c>
      <c r="B66" s="246" t="s">
        <v>352</v>
      </c>
      <c r="C66" s="266" t="s">
        <v>625</v>
      </c>
      <c r="D66" s="267">
        <v>12</v>
      </c>
      <c r="E66" s="268">
        <v>6.58</v>
      </c>
      <c r="F66" s="269">
        <v>24</v>
      </c>
      <c r="G66" s="268">
        <v>7.04</v>
      </c>
      <c r="H66" s="269">
        <v>37</v>
      </c>
      <c r="I66" s="268">
        <v>7.03</v>
      </c>
      <c r="J66" s="269">
        <v>49</v>
      </c>
      <c r="K66" s="268">
        <v>6.76</v>
      </c>
      <c r="L66" s="269">
        <v>55</v>
      </c>
      <c r="M66" s="268">
        <v>6.45</v>
      </c>
      <c r="N66" s="269">
        <v>47</v>
      </c>
      <c r="O66" s="268">
        <v>6.74</v>
      </c>
      <c r="P66" s="269">
        <v>67</v>
      </c>
      <c r="Q66" s="268">
        <v>6.57</v>
      </c>
      <c r="R66" s="269">
        <v>29</v>
      </c>
      <c r="S66" s="268">
        <v>6.48</v>
      </c>
      <c r="T66" s="269">
        <v>19</v>
      </c>
      <c r="U66" s="270">
        <v>6.16</v>
      </c>
    </row>
    <row r="67" spans="1:21" ht="14.45" customHeight="1" thickBot="1">
      <c r="A67" s="21">
        <v>0.127483754477106</v>
      </c>
      <c r="B67" s="246" t="s">
        <v>354</v>
      </c>
      <c r="C67" s="266" t="s">
        <v>626</v>
      </c>
      <c r="D67" s="267">
        <v>18</v>
      </c>
      <c r="E67" s="268">
        <v>7.72</v>
      </c>
      <c r="F67" s="269">
        <v>24</v>
      </c>
      <c r="G67" s="268">
        <v>7.79</v>
      </c>
      <c r="H67" s="269">
        <v>42</v>
      </c>
      <c r="I67" s="268">
        <v>8.1199999999999992</v>
      </c>
      <c r="J67" s="269">
        <v>61</v>
      </c>
      <c r="K67" s="268">
        <v>7.84</v>
      </c>
      <c r="L67" s="269">
        <v>53</v>
      </c>
      <c r="M67" s="268">
        <v>7.43</v>
      </c>
      <c r="N67" s="269">
        <v>48</v>
      </c>
      <c r="O67" s="268">
        <v>7.02</v>
      </c>
      <c r="P67" s="269">
        <v>75</v>
      </c>
      <c r="Q67" s="268">
        <v>7.08</v>
      </c>
      <c r="R67" s="269">
        <v>32</v>
      </c>
      <c r="S67" s="268">
        <v>7.09</v>
      </c>
      <c r="T67" s="269">
        <v>20</v>
      </c>
      <c r="U67" s="270">
        <v>7.15</v>
      </c>
    </row>
    <row r="68" spans="1:21" ht="24.6" customHeight="1" thickBot="1">
      <c r="A68" s="21">
        <v>0.26269997713079801</v>
      </c>
      <c r="B68" s="246" t="s">
        <v>627</v>
      </c>
      <c r="C68" s="266" t="s">
        <v>628</v>
      </c>
      <c r="D68" s="267">
        <v>13</v>
      </c>
      <c r="E68" s="268">
        <v>6.38</v>
      </c>
      <c r="F68" s="269">
        <v>23</v>
      </c>
      <c r="G68" s="268">
        <v>6.87</v>
      </c>
      <c r="H68" s="269">
        <v>41</v>
      </c>
      <c r="I68" s="268">
        <v>7.17</v>
      </c>
      <c r="J68" s="269">
        <v>51</v>
      </c>
      <c r="K68" s="268">
        <v>6.45</v>
      </c>
      <c r="L68" s="269">
        <v>52</v>
      </c>
      <c r="M68" s="268">
        <v>6.29</v>
      </c>
      <c r="N68" s="269">
        <v>44</v>
      </c>
      <c r="O68" s="268">
        <v>6.2</v>
      </c>
      <c r="P68" s="269">
        <v>68</v>
      </c>
      <c r="Q68" s="268">
        <v>6.06</v>
      </c>
      <c r="R68" s="269">
        <v>26</v>
      </c>
      <c r="S68" s="268">
        <v>5.88</v>
      </c>
      <c r="T68" s="269">
        <v>18</v>
      </c>
      <c r="U68" s="270">
        <v>5.72</v>
      </c>
    </row>
    <row r="69" spans="1:21" ht="24" customHeight="1" thickBot="1">
      <c r="A69" s="21">
        <v>2.2929931861945E-3</v>
      </c>
      <c r="B69" s="246" t="s">
        <v>629</v>
      </c>
      <c r="C69" s="266" t="s">
        <v>359</v>
      </c>
      <c r="D69" s="267">
        <v>14</v>
      </c>
      <c r="E69" s="268">
        <v>7.71</v>
      </c>
      <c r="F69" s="269">
        <v>27</v>
      </c>
      <c r="G69" s="268">
        <v>7.56</v>
      </c>
      <c r="H69" s="269">
        <v>45</v>
      </c>
      <c r="I69" s="268">
        <v>8.36</v>
      </c>
      <c r="J69" s="269">
        <v>57</v>
      </c>
      <c r="K69" s="268">
        <v>6.89</v>
      </c>
      <c r="L69" s="269">
        <v>53</v>
      </c>
      <c r="M69" s="268">
        <v>6.77</v>
      </c>
      <c r="N69" s="269">
        <v>49</v>
      </c>
      <c r="O69" s="268">
        <v>6.65</v>
      </c>
      <c r="P69" s="269">
        <v>74</v>
      </c>
      <c r="Q69" s="268">
        <v>6.74</v>
      </c>
      <c r="R69" s="269">
        <v>31</v>
      </c>
      <c r="S69" s="268">
        <v>6.84</v>
      </c>
      <c r="T69" s="269">
        <v>17</v>
      </c>
      <c r="U69" s="270">
        <v>6.12</v>
      </c>
    </row>
    <row r="70" spans="1:21" ht="14.45" customHeight="1" thickBot="1">
      <c r="A70" s="21">
        <v>0.16641783572627</v>
      </c>
      <c r="B70" s="246" t="s">
        <v>630</v>
      </c>
      <c r="C70" s="266" t="s">
        <v>631</v>
      </c>
      <c r="D70" s="267">
        <v>14</v>
      </c>
      <c r="E70" s="268">
        <v>6.36</v>
      </c>
      <c r="F70" s="269">
        <v>23</v>
      </c>
      <c r="G70" s="268">
        <v>6.48</v>
      </c>
      <c r="H70" s="269">
        <v>36</v>
      </c>
      <c r="I70" s="268">
        <v>6.75</v>
      </c>
      <c r="J70" s="269">
        <v>58</v>
      </c>
      <c r="K70" s="268">
        <v>6.47</v>
      </c>
      <c r="L70" s="269">
        <v>47</v>
      </c>
      <c r="M70" s="268">
        <v>5.81</v>
      </c>
      <c r="N70" s="269">
        <v>48</v>
      </c>
      <c r="O70" s="268">
        <v>6.31</v>
      </c>
      <c r="P70" s="269">
        <v>68</v>
      </c>
      <c r="Q70" s="268">
        <v>5.66</v>
      </c>
      <c r="R70" s="269">
        <v>30</v>
      </c>
      <c r="S70" s="268">
        <v>5.9</v>
      </c>
      <c r="T70" s="269">
        <v>17</v>
      </c>
      <c r="U70" s="270">
        <v>4.88</v>
      </c>
    </row>
    <row r="71" spans="1:21" ht="14.45" customHeight="1" thickBot="1">
      <c r="A71" s="21">
        <v>0.54792569805754299</v>
      </c>
      <c r="B71" s="246" t="s">
        <v>632</v>
      </c>
      <c r="C71" s="266" t="s">
        <v>633</v>
      </c>
      <c r="D71" s="267">
        <v>12</v>
      </c>
      <c r="E71" s="268">
        <v>5.67</v>
      </c>
      <c r="F71" s="269">
        <v>22</v>
      </c>
      <c r="G71" s="268">
        <v>6.09</v>
      </c>
      <c r="H71" s="269">
        <v>39</v>
      </c>
      <c r="I71" s="268">
        <v>6.72</v>
      </c>
      <c r="J71" s="269">
        <v>50</v>
      </c>
      <c r="K71" s="268">
        <v>5.96</v>
      </c>
      <c r="L71" s="269">
        <v>52</v>
      </c>
      <c r="M71" s="268">
        <v>5.92</v>
      </c>
      <c r="N71" s="269">
        <v>42</v>
      </c>
      <c r="O71" s="268">
        <v>6</v>
      </c>
      <c r="P71" s="269">
        <v>58</v>
      </c>
      <c r="Q71" s="268">
        <v>5.71</v>
      </c>
      <c r="R71" s="269">
        <v>25</v>
      </c>
      <c r="S71" s="268">
        <v>5.6</v>
      </c>
      <c r="T71" s="269">
        <v>17</v>
      </c>
      <c r="U71" s="270">
        <v>6.35</v>
      </c>
    </row>
    <row r="72" spans="1:21" ht="22.5" customHeight="1" thickBot="1">
      <c r="A72" s="21">
        <v>2.20945476254455E-2</v>
      </c>
      <c r="B72" s="246" t="s">
        <v>634</v>
      </c>
      <c r="C72" s="266" t="s">
        <v>365</v>
      </c>
      <c r="D72" s="267">
        <v>15</v>
      </c>
      <c r="E72" s="268">
        <v>6.6</v>
      </c>
      <c r="F72" s="269">
        <v>20</v>
      </c>
      <c r="G72" s="268">
        <v>7.1</v>
      </c>
      <c r="H72" s="269">
        <v>36</v>
      </c>
      <c r="I72" s="268">
        <v>7.83</v>
      </c>
      <c r="J72" s="269">
        <v>45</v>
      </c>
      <c r="K72" s="268">
        <v>7.49</v>
      </c>
      <c r="L72" s="269">
        <v>45</v>
      </c>
      <c r="M72" s="268">
        <v>6.91</v>
      </c>
      <c r="N72" s="269">
        <v>45</v>
      </c>
      <c r="O72" s="268">
        <v>6.47</v>
      </c>
      <c r="P72" s="269">
        <v>65</v>
      </c>
      <c r="Q72" s="268">
        <v>6.43</v>
      </c>
      <c r="R72" s="269">
        <v>28</v>
      </c>
      <c r="S72" s="268">
        <v>6.61</v>
      </c>
      <c r="T72" s="269">
        <v>18</v>
      </c>
      <c r="U72" s="270">
        <v>6.28</v>
      </c>
    </row>
    <row r="73" spans="1:21" ht="14.45" customHeight="1" thickBot="1">
      <c r="A73" s="21">
        <v>0.77431243518758297</v>
      </c>
      <c r="B73" s="246" t="s">
        <v>635</v>
      </c>
      <c r="C73" s="266" t="s">
        <v>636</v>
      </c>
      <c r="D73" s="267">
        <v>13</v>
      </c>
      <c r="E73" s="268">
        <v>5.46</v>
      </c>
      <c r="F73" s="269">
        <v>18</v>
      </c>
      <c r="G73" s="268">
        <v>6</v>
      </c>
      <c r="H73" s="269">
        <v>33</v>
      </c>
      <c r="I73" s="268">
        <v>6.03</v>
      </c>
      <c r="J73" s="269">
        <v>43</v>
      </c>
      <c r="K73" s="268">
        <v>5.74</v>
      </c>
      <c r="L73" s="269">
        <v>50</v>
      </c>
      <c r="M73" s="268">
        <v>6.02</v>
      </c>
      <c r="N73" s="269">
        <v>42</v>
      </c>
      <c r="O73" s="268">
        <v>6.12</v>
      </c>
      <c r="P73" s="269">
        <v>67</v>
      </c>
      <c r="Q73" s="268">
        <v>5.67</v>
      </c>
      <c r="R73" s="269">
        <v>27</v>
      </c>
      <c r="S73" s="268">
        <v>5.93</v>
      </c>
      <c r="T73" s="269">
        <v>17</v>
      </c>
      <c r="U73" s="270">
        <v>5.0599999999999996</v>
      </c>
    </row>
    <row r="74" spans="1:21" ht="14.45" customHeight="1" thickBot="1">
      <c r="A74" s="21">
        <v>0.85714125775885597</v>
      </c>
      <c r="B74" s="246" t="s">
        <v>637</v>
      </c>
      <c r="C74" s="266" t="s">
        <v>638</v>
      </c>
      <c r="D74" s="267">
        <v>11</v>
      </c>
      <c r="E74" s="268">
        <v>7.18</v>
      </c>
      <c r="F74" s="269">
        <v>21</v>
      </c>
      <c r="G74" s="268">
        <v>7.19</v>
      </c>
      <c r="H74" s="269">
        <v>38</v>
      </c>
      <c r="I74" s="268">
        <v>7.29</v>
      </c>
      <c r="J74" s="269">
        <v>42</v>
      </c>
      <c r="K74" s="268">
        <v>7.29</v>
      </c>
      <c r="L74" s="269">
        <v>47</v>
      </c>
      <c r="M74" s="268">
        <v>6.64</v>
      </c>
      <c r="N74" s="269">
        <v>41</v>
      </c>
      <c r="O74" s="268">
        <v>6.73</v>
      </c>
      <c r="P74" s="269">
        <v>65</v>
      </c>
      <c r="Q74" s="268">
        <v>6.85</v>
      </c>
      <c r="R74" s="269">
        <v>29</v>
      </c>
      <c r="S74" s="268">
        <v>6.69</v>
      </c>
      <c r="T74" s="269">
        <v>15</v>
      </c>
      <c r="U74" s="270">
        <v>6.53</v>
      </c>
    </row>
    <row r="75" spans="1:21" ht="14.45" customHeight="1" thickBot="1">
      <c r="A75" s="21">
        <v>0.31059945039970899</v>
      </c>
      <c r="B75" s="246" t="s">
        <v>639</v>
      </c>
      <c r="C75" s="266" t="s">
        <v>640</v>
      </c>
      <c r="D75" s="267">
        <v>14</v>
      </c>
      <c r="E75" s="268">
        <v>7.71</v>
      </c>
      <c r="F75" s="269">
        <v>25</v>
      </c>
      <c r="G75" s="268">
        <v>7.56</v>
      </c>
      <c r="H75" s="269">
        <v>42</v>
      </c>
      <c r="I75" s="268">
        <v>7.62</v>
      </c>
      <c r="J75" s="269">
        <v>45</v>
      </c>
      <c r="K75" s="268">
        <v>7.89</v>
      </c>
      <c r="L75" s="269">
        <v>51</v>
      </c>
      <c r="M75" s="268">
        <v>7.25</v>
      </c>
      <c r="N75" s="269">
        <v>45</v>
      </c>
      <c r="O75" s="268">
        <v>7.04</v>
      </c>
      <c r="P75" s="269">
        <v>69</v>
      </c>
      <c r="Q75" s="268">
        <v>7.17</v>
      </c>
      <c r="R75" s="269">
        <v>29</v>
      </c>
      <c r="S75" s="268">
        <v>6.93</v>
      </c>
      <c r="T75" s="269">
        <v>15</v>
      </c>
      <c r="U75" s="270">
        <v>6.33</v>
      </c>
    </row>
    <row r="76" spans="1:21" ht="14.45" customHeight="1" thickBot="1">
      <c r="A76" s="21">
        <v>1.3393432095151301E-3</v>
      </c>
      <c r="B76" s="246" t="s">
        <v>641</v>
      </c>
      <c r="C76" s="266" t="s">
        <v>373</v>
      </c>
      <c r="D76" s="267">
        <v>17</v>
      </c>
      <c r="E76" s="268">
        <v>8.82</v>
      </c>
      <c r="F76" s="269">
        <v>26</v>
      </c>
      <c r="G76" s="268">
        <v>7.46</v>
      </c>
      <c r="H76" s="269">
        <v>43</v>
      </c>
      <c r="I76" s="268">
        <v>8.4700000000000006</v>
      </c>
      <c r="J76" s="269">
        <v>49</v>
      </c>
      <c r="K76" s="268">
        <v>8</v>
      </c>
      <c r="L76" s="269">
        <v>50</v>
      </c>
      <c r="M76" s="268">
        <v>7.52</v>
      </c>
      <c r="N76" s="269">
        <v>47</v>
      </c>
      <c r="O76" s="268">
        <v>7.26</v>
      </c>
      <c r="P76" s="269">
        <v>70</v>
      </c>
      <c r="Q76" s="268">
        <v>7.06</v>
      </c>
      <c r="R76" s="269">
        <v>29</v>
      </c>
      <c r="S76" s="268">
        <v>7.45</v>
      </c>
      <c r="T76" s="269">
        <v>17</v>
      </c>
      <c r="U76" s="270">
        <v>6.53</v>
      </c>
    </row>
    <row r="77" spans="1:21" ht="15" thickBot="1">
      <c r="A77" s="21">
        <v>0.35223238474587398</v>
      </c>
      <c r="B77" s="477" t="s">
        <v>642</v>
      </c>
      <c r="C77" s="266" t="s">
        <v>375</v>
      </c>
      <c r="D77" s="267">
        <v>13</v>
      </c>
      <c r="E77" s="268">
        <v>8.23</v>
      </c>
      <c r="F77" s="269">
        <v>20</v>
      </c>
      <c r="G77" s="268">
        <v>6.9</v>
      </c>
      <c r="H77" s="269">
        <v>33</v>
      </c>
      <c r="I77" s="268">
        <v>6.55</v>
      </c>
      <c r="J77" s="269">
        <v>45</v>
      </c>
      <c r="K77" s="268">
        <v>7.11</v>
      </c>
      <c r="L77" s="269">
        <v>49</v>
      </c>
      <c r="M77" s="268">
        <v>6.55</v>
      </c>
      <c r="N77" s="269">
        <v>48</v>
      </c>
      <c r="O77" s="268">
        <v>6.77</v>
      </c>
      <c r="P77" s="269">
        <v>66</v>
      </c>
      <c r="Q77" s="268">
        <v>6.55</v>
      </c>
      <c r="R77" s="269">
        <v>30</v>
      </c>
      <c r="S77" s="268">
        <v>6.7</v>
      </c>
      <c r="T77" s="269">
        <v>15</v>
      </c>
      <c r="U77" s="270">
        <v>6.2</v>
      </c>
    </row>
    <row r="78" spans="1:21" ht="25.5" customHeight="1" thickBot="1">
      <c r="A78" s="21">
        <v>0.126829835502</v>
      </c>
      <c r="B78" s="477" t="s">
        <v>643</v>
      </c>
      <c r="C78" s="266" t="s">
        <v>377</v>
      </c>
      <c r="D78" s="267">
        <v>13</v>
      </c>
      <c r="E78" s="268">
        <v>7.77</v>
      </c>
      <c r="F78" s="269">
        <v>25</v>
      </c>
      <c r="G78" s="268">
        <v>7.48</v>
      </c>
      <c r="H78" s="269">
        <v>43</v>
      </c>
      <c r="I78" s="268">
        <v>7.81</v>
      </c>
      <c r="J78" s="269">
        <v>45</v>
      </c>
      <c r="K78" s="268">
        <v>7.49</v>
      </c>
      <c r="L78" s="269">
        <v>50</v>
      </c>
      <c r="M78" s="268">
        <v>7.22</v>
      </c>
      <c r="N78" s="269">
        <v>44</v>
      </c>
      <c r="O78" s="268">
        <v>7</v>
      </c>
      <c r="P78" s="269">
        <v>70</v>
      </c>
      <c r="Q78" s="268">
        <v>6.84</v>
      </c>
      <c r="R78" s="269">
        <v>30</v>
      </c>
      <c r="S78" s="268">
        <v>7.13</v>
      </c>
      <c r="T78" s="269">
        <v>16</v>
      </c>
      <c r="U78" s="270">
        <v>5.88</v>
      </c>
    </row>
    <row r="79" spans="1:21" ht="15" thickBot="1">
      <c r="A79" s="21">
        <v>0.18477391167832</v>
      </c>
      <c r="B79" s="477" t="s">
        <v>644</v>
      </c>
      <c r="C79" s="247" t="s">
        <v>379</v>
      </c>
      <c r="D79" s="271">
        <v>12</v>
      </c>
      <c r="E79" s="249">
        <v>7.5</v>
      </c>
      <c r="F79" s="250">
        <v>24</v>
      </c>
      <c r="G79" s="249">
        <v>7.71</v>
      </c>
      <c r="H79" s="250">
        <v>43</v>
      </c>
      <c r="I79" s="249">
        <v>7.93</v>
      </c>
      <c r="J79" s="250">
        <v>51</v>
      </c>
      <c r="K79" s="249">
        <v>7.29</v>
      </c>
      <c r="L79" s="250">
        <v>52</v>
      </c>
      <c r="M79" s="249">
        <v>7.19</v>
      </c>
      <c r="N79" s="250">
        <v>46</v>
      </c>
      <c r="O79" s="249">
        <v>7</v>
      </c>
      <c r="P79" s="250">
        <v>67</v>
      </c>
      <c r="Q79" s="249">
        <v>6.81</v>
      </c>
      <c r="R79" s="250">
        <v>29</v>
      </c>
      <c r="S79" s="249">
        <v>6.79</v>
      </c>
      <c r="T79" s="250">
        <v>16</v>
      </c>
      <c r="U79" s="251">
        <v>6.56</v>
      </c>
    </row>
    <row r="80" spans="1:21" ht="14.45">
      <c r="B80" s="232"/>
      <c r="C80" s="233"/>
      <c r="D80" s="234"/>
      <c r="E80" s="235"/>
      <c r="F80" s="234"/>
      <c r="G80" s="235"/>
      <c r="H80" s="234"/>
      <c r="I80" s="235"/>
      <c r="J80" s="234"/>
      <c r="K80" s="235"/>
      <c r="L80" s="234"/>
      <c r="M80" s="235"/>
      <c r="N80" s="234"/>
      <c r="O80" s="235"/>
      <c r="P80" s="234"/>
      <c r="Q80" s="235"/>
      <c r="R80" s="234"/>
      <c r="S80" s="235"/>
      <c r="T80" s="234"/>
      <c r="U80" s="235"/>
    </row>
    <row r="81" spans="1:21" ht="14.45">
      <c r="B81" s="232"/>
      <c r="C81" s="233"/>
      <c r="D81" s="234"/>
      <c r="E81" s="235"/>
      <c r="F81" s="234"/>
      <c r="G81" s="235"/>
      <c r="H81" s="234"/>
      <c r="I81" s="235"/>
      <c r="J81" s="234"/>
      <c r="K81" s="235"/>
      <c r="L81" s="234"/>
      <c r="M81" s="235"/>
      <c r="N81" s="234"/>
      <c r="O81" s="235"/>
      <c r="P81" s="234"/>
      <c r="Q81" s="235"/>
      <c r="R81" s="234"/>
      <c r="S81" s="235"/>
      <c r="T81" s="234"/>
      <c r="U81" s="235"/>
    </row>
    <row r="82" spans="1:21" ht="15" thickBot="1">
      <c r="B82" s="254" t="s">
        <v>645</v>
      </c>
      <c r="C82" s="123" t="s">
        <v>646</v>
      </c>
      <c r="D82" s="234"/>
      <c r="E82" s="235"/>
      <c r="F82" s="234"/>
      <c r="G82" s="235"/>
      <c r="H82" s="234"/>
      <c r="I82" s="235"/>
      <c r="J82" s="234"/>
      <c r="K82" s="235"/>
      <c r="L82" s="234"/>
      <c r="M82" s="235"/>
      <c r="N82" s="234"/>
      <c r="O82" s="235"/>
      <c r="P82" s="234"/>
      <c r="Q82" s="235"/>
      <c r="R82" s="234"/>
      <c r="S82" s="235"/>
      <c r="T82" s="234"/>
      <c r="U82" s="235"/>
    </row>
    <row r="83" spans="1:21" ht="49.35" customHeight="1">
      <c r="B83" s="456"/>
      <c r="C83" s="453"/>
      <c r="D83" s="455" t="s">
        <v>492</v>
      </c>
      <c r="E83" s="452"/>
      <c r="F83" s="450" t="s">
        <v>493</v>
      </c>
      <c r="G83" s="452"/>
      <c r="H83" s="450" t="s">
        <v>494</v>
      </c>
      <c r="I83" s="452"/>
      <c r="J83" s="450" t="s">
        <v>495</v>
      </c>
      <c r="K83" s="452"/>
      <c r="L83" s="450" t="s">
        <v>503</v>
      </c>
      <c r="M83" s="452"/>
      <c r="N83" s="450" t="s">
        <v>602</v>
      </c>
      <c r="O83" s="452"/>
      <c r="P83" s="450" t="s">
        <v>498</v>
      </c>
      <c r="Q83" s="452"/>
      <c r="R83" s="450" t="s">
        <v>499</v>
      </c>
      <c r="S83" s="452"/>
      <c r="T83" s="450" t="s">
        <v>234</v>
      </c>
      <c r="U83" s="451"/>
    </row>
    <row r="84" spans="1:21" ht="15" customHeight="1" thickBot="1">
      <c r="A84" s="303" t="s">
        <v>509</v>
      </c>
      <c r="B84" s="457"/>
      <c r="C84" s="454"/>
      <c r="D84" s="220" t="s">
        <v>293</v>
      </c>
      <c r="E84" s="221" t="s">
        <v>295</v>
      </c>
      <c r="F84" s="221" t="s">
        <v>293</v>
      </c>
      <c r="G84" s="221" t="s">
        <v>295</v>
      </c>
      <c r="H84" s="221" t="s">
        <v>293</v>
      </c>
      <c r="I84" s="221" t="s">
        <v>295</v>
      </c>
      <c r="J84" s="221" t="s">
        <v>293</v>
      </c>
      <c r="K84" s="221" t="s">
        <v>295</v>
      </c>
      <c r="L84" s="221" t="s">
        <v>293</v>
      </c>
      <c r="M84" s="221" t="s">
        <v>295</v>
      </c>
      <c r="N84" s="221" t="s">
        <v>293</v>
      </c>
      <c r="O84" s="221" t="s">
        <v>295</v>
      </c>
      <c r="P84" s="221" t="s">
        <v>293</v>
      </c>
      <c r="Q84" s="221" t="s">
        <v>295</v>
      </c>
      <c r="R84" s="221" t="s">
        <v>293</v>
      </c>
      <c r="S84" s="221" t="s">
        <v>295</v>
      </c>
      <c r="T84" s="221" t="s">
        <v>293</v>
      </c>
      <c r="U84" s="222" t="s">
        <v>295</v>
      </c>
    </row>
    <row r="85" spans="1:21" ht="15" thickBot="1">
      <c r="A85" s="21">
        <v>5.4957382985495601E-2</v>
      </c>
      <c r="B85" s="246" t="s">
        <v>647</v>
      </c>
      <c r="C85" s="261" t="s">
        <v>382</v>
      </c>
      <c r="D85" s="262">
        <v>14</v>
      </c>
      <c r="E85" s="263">
        <v>5.21</v>
      </c>
      <c r="F85" s="264">
        <v>23</v>
      </c>
      <c r="G85" s="263">
        <v>7.3</v>
      </c>
      <c r="H85" s="264">
        <v>43</v>
      </c>
      <c r="I85" s="263">
        <v>7.58</v>
      </c>
      <c r="J85" s="264">
        <v>45</v>
      </c>
      <c r="K85" s="263">
        <v>6.49</v>
      </c>
      <c r="L85" s="264">
        <v>48</v>
      </c>
      <c r="M85" s="263">
        <v>6.71</v>
      </c>
      <c r="N85" s="264">
        <v>42</v>
      </c>
      <c r="O85" s="263">
        <v>6.93</v>
      </c>
      <c r="P85" s="264">
        <v>60</v>
      </c>
      <c r="Q85" s="263">
        <v>6.27</v>
      </c>
      <c r="R85" s="264">
        <v>22</v>
      </c>
      <c r="S85" s="263">
        <v>5.95</v>
      </c>
      <c r="T85" s="264">
        <v>18</v>
      </c>
      <c r="U85" s="265">
        <v>6.11</v>
      </c>
    </row>
    <row r="86" spans="1:21" ht="23.45" thickBot="1">
      <c r="A86" s="21">
        <v>8.3331441424283698E-2</v>
      </c>
      <c r="B86" s="246" t="s">
        <v>648</v>
      </c>
      <c r="C86" s="266" t="s">
        <v>384</v>
      </c>
      <c r="D86" s="267">
        <v>18</v>
      </c>
      <c r="E86" s="268">
        <v>7.72</v>
      </c>
      <c r="F86" s="269">
        <v>28</v>
      </c>
      <c r="G86" s="268">
        <v>7.82</v>
      </c>
      <c r="H86" s="269">
        <v>45</v>
      </c>
      <c r="I86" s="268">
        <v>8.36</v>
      </c>
      <c r="J86" s="269">
        <v>61</v>
      </c>
      <c r="K86" s="268">
        <v>7.36</v>
      </c>
      <c r="L86" s="269">
        <v>50</v>
      </c>
      <c r="M86" s="268">
        <v>7.4</v>
      </c>
      <c r="N86" s="269">
        <v>49</v>
      </c>
      <c r="O86" s="268">
        <v>7.02</v>
      </c>
      <c r="P86" s="269">
        <v>79</v>
      </c>
      <c r="Q86" s="268">
        <v>7.32</v>
      </c>
      <c r="R86" s="269">
        <v>29</v>
      </c>
      <c r="S86" s="268">
        <v>7.03</v>
      </c>
      <c r="T86" s="269">
        <v>18</v>
      </c>
      <c r="U86" s="270">
        <v>6.39</v>
      </c>
    </row>
    <row r="87" spans="1:21" ht="23.45" thickBot="1">
      <c r="A87" s="21">
        <v>0.50837017352014402</v>
      </c>
      <c r="B87" s="246" t="s">
        <v>649</v>
      </c>
      <c r="C87" s="266" t="s">
        <v>386</v>
      </c>
      <c r="D87" s="267">
        <v>16</v>
      </c>
      <c r="E87" s="268">
        <v>6.94</v>
      </c>
      <c r="F87" s="269">
        <v>24</v>
      </c>
      <c r="G87" s="268">
        <v>7.67</v>
      </c>
      <c r="H87" s="269">
        <v>39</v>
      </c>
      <c r="I87" s="268">
        <v>7.13</v>
      </c>
      <c r="J87" s="269">
        <v>45</v>
      </c>
      <c r="K87" s="268">
        <v>6.31</v>
      </c>
      <c r="L87" s="269">
        <v>50</v>
      </c>
      <c r="M87" s="268">
        <v>6.82</v>
      </c>
      <c r="N87" s="269">
        <v>46</v>
      </c>
      <c r="O87" s="268">
        <v>6.48</v>
      </c>
      <c r="P87" s="269">
        <v>61</v>
      </c>
      <c r="Q87" s="268">
        <v>6.44</v>
      </c>
      <c r="R87" s="269">
        <v>25</v>
      </c>
      <c r="S87" s="268">
        <v>6.6</v>
      </c>
      <c r="T87" s="269">
        <v>15</v>
      </c>
      <c r="U87" s="270">
        <v>6.53</v>
      </c>
    </row>
    <row r="88" spans="1:21" ht="23.45" thickBot="1">
      <c r="A88" s="21">
        <v>0.56250923272553099</v>
      </c>
      <c r="B88" s="246" t="s">
        <v>650</v>
      </c>
      <c r="C88" s="266" t="s">
        <v>388</v>
      </c>
      <c r="D88" s="267">
        <v>16</v>
      </c>
      <c r="E88" s="268">
        <v>7.06</v>
      </c>
      <c r="F88" s="269">
        <v>20</v>
      </c>
      <c r="G88" s="268">
        <v>7.2</v>
      </c>
      <c r="H88" s="269">
        <v>34</v>
      </c>
      <c r="I88" s="268">
        <v>7.12</v>
      </c>
      <c r="J88" s="269">
        <v>53</v>
      </c>
      <c r="K88" s="268">
        <v>6.47</v>
      </c>
      <c r="L88" s="269">
        <v>45</v>
      </c>
      <c r="M88" s="268">
        <v>6.56</v>
      </c>
      <c r="N88" s="269">
        <v>49</v>
      </c>
      <c r="O88" s="268">
        <v>6.37</v>
      </c>
      <c r="P88" s="269">
        <v>62</v>
      </c>
      <c r="Q88" s="268">
        <v>6.31</v>
      </c>
      <c r="R88" s="269">
        <v>25</v>
      </c>
      <c r="S88" s="268">
        <v>6.76</v>
      </c>
      <c r="T88" s="269">
        <v>18</v>
      </c>
      <c r="U88" s="270">
        <v>6.11</v>
      </c>
    </row>
    <row r="89" spans="1:21" ht="23.45" thickBot="1">
      <c r="A89" s="21">
        <v>8.0684846391617895E-2</v>
      </c>
      <c r="B89" s="246" t="s">
        <v>651</v>
      </c>
      <c r="C89" s="266" t="s">
        <v>390</v>
      </c>
      <c r="D89" s="267">
        <v>15</v>
      </c>
      <c r="E89" s="268">
        <v>7</v>
      </c>
      <c r="F89" s="269">
        <v>20</v>
      </c>
      <c r="G89" s="268">
        <v>6.6</v>
      </c>
      <c r="H89" s="269">
        <v>33</v>
      </c>
      <c r="I89" s="268">
        <v>7.18</v>
      </c>
      <c r="J89" s="269">
        <v>54</v>
      </c>
      <c r="K89" s="268">
        <v>6.52</v>
      </c>
      <c r="L89" s="269">
        <v>46</v>
      </c>
      <c r="M89" s="268">
        <v>6.17</v>
      </c>
      <c r="N89" s="269">
        <v>45</v>
      </c>
      <c r="O89" s="268">
        <v>6.56</v>
      </c>
      <c r="P89" s="269">
        <v>64</v>
      </c>
      <c r="Q89" s="268">
        <v>6.41</v>
      </c>
      <c r="R89" s="269">
        <v>25</v>
      </c>
      <c r="S89" s="268">
        <v>7.36</v>
      </c>
      <c r="T89" s="269">
        <v>20</v>
      </c>
      <c r="U89" s="270">
        <v>5.35</v>
      </c>
    </row>
    <row r="90" spans="1:21" ht="23.1">
      <c r="A90" s="21">
        <v>0.27535161983568102</v>
      </c>
      <c r="B90" s="240" t="s">
        <v>652</v>
      </c>
      <c r="C90" s="272" t="s">
        <v>653</v>
      </c>
      <c r="D90" s="273">
        <v>11</v>
      </c>
      <c r="E90" s="274">
        <v>6.45</v>
      </c>
      <c r="F90" s="275">
        <v>24</v>
      </c>
      <c r="G90" s="274">
        <v>7</v>
      </c>
      <c r="H90" s="275">
        <v>39</v>
      </c>
      <c r="I90" s="274">
        <v>7</v>
      </c>
      <c r="J90" s="275">
        <v>48</v>
      </c>
      <c r="K90" s="274">
        <v>6.17</v>
      </c>
      <c r="L90" s="275">
        <v>45</v>
      </c>
      <c r="M90" s="274">
        <v>6.16</v>
      </c>
      <c r="N90" s="275">
        <v>44</v>
      </c>
      <c r="O90" s="274">
        <v>6.41</v>
      </c>
      <c r="P90" s="275">
        <v>64</v>
      </c>
      <c r="Q90" s="274">
        <v>6.05</v>
      </c>
      <c r="R90" s="275">
        <v>24</v>
      </c>
      <c r="S90" s="274">
        <v>6.58</v>
      </c>
      <c r="T90" s="275">
        <v>18</v>
      </c>
      <c r="U90" s="276">
        <v>5.67</v>
      </c>
    </row>
    <row r="91" spans="1:21" s="123" customFormat="1" ht="23.45" thickBot="1">
      <c r="A91" s="21">
        <v>5.4331592625588097E-3</v>
      </c>
      <c r="B91" s="277" t="s">
        <v>654</v>
      </c>
      <c r="C91" s="247" t="s">
        <v>655</v>
      </c>
      <c r="D91" s="271">
        <v>15</v>
      </c>
      <c r="E91" s="249">
        <v>8.8000000000000007</v>
      </c>
      <c r="F91" s="250">
        <v>25</v>
      </c>
      <c r="G91" s="249">
        <v>8.24</v>
      </c>
      <c r="H91" s="250">
        <v>43</v>
      </c>
      <c r="I91" s="249">
        <v>8.5299999999999994</v>
      </c>
      <c r="J91" s="250">
        <v>62</v>
      </c>
      <c r="K91" s="249">
        <v>7.56</v>
      </c>
      <c r="L91" s="250">
        <v>51</v>
      </c>
      <c r="M91" s="249">
        <v>7.04</v>
      </c>
      <c r="N91" s="250">
        <v>50</v>
      </c>
      <c r="O91" s="249">
        <v>7.48</v>
      </c>
      <c r="P91" s="250">
        <v>71</v>
      </c>
      <c r="Q91" s="249">
        <v>7.27</v>
      </c>
      <c r="R91" s="250">
        <v>31</v>
      </c>
      <c r="S91" s="249">
        <v>7.48</v>
      </c>
      <c r="T91" s="250">
        <v>21</v>
      </c>
      <c r="U91" s="251">
        <v>7</v>
      </c>
    </row>
    <row r="92" spans="1:21" ht="14.45">
      <c r="A92" s="370"/>
      <c r="B92" s="232"/>
      <c r="C92" s="233"/>
      <c r="D92" s="234"/>
      <c r="E92" s="235"/>
      <c r="F92" s="234"/>
      <c r="G92" s="235"/>
      <c r="H92" s="234"/>
      <c r="I92" s="235"/>
      <c r="J92" s="234"/>
      <c r="K92" s="235"/>
      <c r="L92" s="234"/>
      <c r="M92" s="235"/>
      <c r="N92" s="234"/>
      <c r="O92" s="235"/>
      <c r="P92" s="234"/>
      <c r="Q92" s="235"/>
      <c r="R92" s="234"/>
      <c r="S92" s="235"/>
      <c r="T92" s="234"/>
      <c r="U92" s="235"/>
    </row>
    <row r="93" spans="1:21">
      <c r="A93" s="370"/>
    </row>
    <row r="94" spans="1:21" ht="15" thickBot="1">
      <c r="A94" s="370"/>
      <c r="B94" s="254" t="s">
        <v>656</v>
      </c>
      <c r="C94" s="123" t="s">
        <v>657</v>
      </c>
      <c r="D94" s="234"/>
      <c r="E94" s="235"/>
      <c r="F94" s="234"/>
      <c r="G94" s="235"/>
      <c r="H94" s="234"/>
      <c r="I94" s="235"/>
      <c r="J94" s="234"/>
      <c r="K94" s="235"/>
      <c r="L94" s="234"/>
      <c r="M94" s="235"/>
      <c r="N94" s="234"/>
      <c r="O94" s="235"/>
      <c r="P94" s="234"/>
      <c r="Q94" s="235"/>
      <c r="R94" s="234"/>
      <c r="S94" s="235"/>
      <c r="T94" s="234"/>
      <c r="U94" s="235"/>
    </row>
    <row r="95" spans="1:21" ht="51.6" customHeight="1">
      <c r="A95" s="370"/>
      <c r="B95" s="240"/>
      <c r="C95" s="453"/>
      <c r="D95" s="455" t="s">
        <v>492</v>
      </c>
      <c r="E95" s="452"/>
      <c r="F95" s="450" t="s">
        <v>493</v>
      </c>
      <c r="G95" s="452"/>
      <c r="H95" s="450" t="s">
        <v>494</v>
      </c>
      <c r="I95" s="452"/>
      <c r="J95" s="450" t="s">
        <v>495</v>
      </c>
      <c r="K95" s="452"/>
      <c r="L95" s="450" t="s">
        <v>503</v>
      </c>
      <c r="M95" s="452"/>
      <c r="N95" s="450" t="s">
        <v>602</v>
      </c>
      <c r="O95" s="452"/>
      <c r="P95" s="450" t="s">
        <v>498</v>
      </c>
      <c r="Q95" s="452"/>
      <c r="R95" s="450" t="s">
        <v>499</v>
      </c>
      <c r="S95" s="452"/>
      <c r="T95" s="450" t="s">
        <v>234</v>
      </c>
      <c r="U95" s="451"/>
    </row>
    <row r="96" spans="1:21" ht="15" thickBot="1">
      <c r="A96" s="303" t="s">
        <v>509</v>
      </c>
      <c r="B96" s="255"/>
      <c r="C96" s="454"/>
      <c r="D96" s="220" t="s">
        <v>293</v>
      </c>
      <c r="E96" s="221" t="s">
        <v>295</v>
      </c>
      <c r="F96" s="221" t="s">
        <v>293</v>
      </c>
      <c r="G96" s="221" t="s">
        <v>295</v>
      </c>
      <c r="H96" s="221" t="s">
        <v>293</v>
      </c>
      <c r="I96" s="221" t="s">
        <v>295</v>
      </c>
      <c r="J96" s="221" t="s">
        <v>293</v>
      </c>
      <c r="K96" s="221" t="s">
        <v>295</v>
      </c>
      <c r="L96" s="221" t="s">
        <v>293</v>
      </c>
      <c r="M96" s="221" t="s">
        <v>295</v>
      </c>
      <c r="N96" s="221" t="s">
        <v>293</v>
      </c>
      <c r="O96" s="221" t="s">
        <v>295</v>
      </c>
      <c r="P96" s="221" t="s">
        <v>293</v>
      </c>
      <c r="Q96" s="221" t="s">
        <v>295</v>
      </c>
      <c r="R96" s="221" t="s">
        <v>293</v>
      </c>
      <c r="S96" s="221" t="s">
        <v>295</v>
      </c>
      <c r="T96" s="221" t="s">
        <v>293</v>
      </c>
      <c r="U96" s="222" t="s">
        <v>295</v>
      </c>
    </row>
    <row r="97" spans="1:23" ht="35.1" thickBot="1">
      <c r="A97" s="21">
        <v>0.21171848955554701</v>
      </c>
      <c r="B97" s="289" t="s">
        <v>396</v>
      </c>
      <c r="C97" s="252" t="s">
        <v>658</v>
      </c>
      <c r="D97" s="242">
        <v>20</v>
      </c>
      <c r="E97" s="243">
        <v>6.65</v>
      </c>
      <c r="F97" s="244">
        <v>26</v>
      </c>
      <c r="G97" s="243">
        <v>7</v>
      </c>
      <c r="H97" s="244">
        <v>37</v>
      </c>
      <c r="I97" s="243">
        <v>7.3</v>
      </c>
      <c r="J97" s="244">
        <v>58</v>
      </c>
      <c r="K97" s="243">
        <v>6.1</v>
      </c>
      <c r="L97" s="244">
        <v>52</v>
      </c>
      <c r="M97" s="243">
        <v>7.04</v>
      </c>
      <c r="N97" s="244">
        <v>51</v>
      </c>
      <c r="O97" s="243">
        <v>6.27</v>
      </c>
      <c r="P97" s="244">
        <v>75</v>
      </c>
      <c r="Q97" s="243">
        <v>6.27</v>
      </c>
      <c r="R97" s="244">
        <v>32</v>
      </c>
      <c r="S97" s="243">
        <v>6.16</v>
      </c>
      <c r="T97" s="244">
        <v>21</v>
      </c>
      <c r="U97" s="245">
        <v>5.76</v>
      </c>
    </row>
    <row r="98" spans="1:23" ht="35.1" thickBot="1">
      <c r="A98" s="21">
        <v>5.3817479467993701E-2</v>
      </c>
      <c r="B98" s="289" t="s">
        <v>398</v>
      </c>
      <c r="C98" s="253" t="s">
        <v>659</v>
      </c>
      <c r="D98" s="248">
        <v>18</v>
      </c>
      <c r="E98" s="249">
        <v>6.28</v>
      </c>
      <c r="F98" s="250">
        <v>29</v>
      </c>
      <c r="G98" s="249">
        <v>7.07</v>
      </c>
      <c r="H98" s="250">
        <v>42</v>
      </c>
      <c r="I98" s="249">
        <v>7.14</v>
      </c>
      <c r="J98" s="250">
        <v>57</v>
      </c>
      <c r="K98" s="249">
        <v>6.04</v>
      </c>
      <c r="L98" s="250">
        <v>51</v>
      </c>
      <c r="M98" s="249">
        <v>7.24</v>
      </c>
      <c r="N98" s="250">
        <v>51</v>
      </c>
      <c r="O98" s="249">
        <v>6.16</v>
      </c>
      <c r="P98" s="250">
        <v>73</v>
      </c>
      <c r="Q98" s="249">
        <v>6.1</v>
      </c>
      <c r="R98" s="250">
        <v>30</v>
      </c>
      <c r="S98" s="249">
        <v>6.03</v>
      </c>
      <c r="T98" s="250">
        <v>21</v>
      </c>
      <c r="U98" s="251">
        <v>5.9</v>
      </c>
    </row>
    <row r="99" spans="1:23" ht="14.45">
      <c r="A99" s="370"/>
      <c r="B99" s="232"/>
      <c r="C99" s="233"/>
      <c r="D99" s="234"/>
      <c r="E99" s="235"/>
      <c r="F99" s="234"/>
      <c r="G99" s="235"/>
      <c r="H99" s="234"/>
      <c r="I99" s="235"/>
      <c r="J99" s="234"/>
      <c r="K99" s="235"/>
      <c r="L99" s="234"/>
      <c r="M99" s="235"/>
      <c r="N99" s="234"/>
      <c r="O99" s="235"/>
      <c r="P99" s="234"/>
      <c r="Q99" s="235"/>
      <c r="R99" s="234"/>
      <c r="S99" s="235"/>
      <c r="T99" s="234"/>
      <c r="U99" s="235"/>
    </row>
    <row r="100" spans="1:23" ht="14.45">
      <c r="A100" s="370"/>
      <c r="B100" s="232"/>
      <c r="C100" s="233"/>
      <c r="D100" s="234"/>
      <c r="E100" s="235"/>
      <c r="F100" s="234"/>
      <c r="G100" s="235"/>
      <c r="H100" s="234"/>
      <c r="I100" s="235"/>
      <c r="J100" s="234"/>
      <c r="K100" s="235"/>
      <c r="L100" s="234"/>
      <c r="M100" s="235"/>
      <c r="N100" s="234"/>
      <c r="O100" s="235"/>
      <c r="P100" s="234"/>
      <c r="Q100" s="235"/>
      <c r="R100" s="234"/>
      <c r="S100" s="235"/>
      <c r="T100" s="234"/>
      <c r="U100" s="235"/>
    </row>
    <row r="101" spans="1:23" ht="12.95" customHeight="1">
      <c r="A101" s="370"/>
      <c r="B101" s="278" t="s">
        <v>660</v>
      </c>
      <c r="D101" s="279"/>
      <c r="E101" s="280"/>
      <c r="F101" s="279"/>
      <c r="G101" s="280"/>
      <c r="H101" s="279"/>
      <c r="I101" s="280"/>
      <c r="J101" s="279"/>
      <c r="K101" s="280"/>
      <c r="L101" s="279"/>
      <c r="M101" s="280"/>
      <c r="N101" s="279"/>
      <c r="O101" s="280"/>
      <c r="P101" s="279"/>
      <c r="Q101" s="280"/>
      <c r="R101" s="279"/>
      <c r="S101" s="280"/>
      <c r="T101" s="279"/>
      <c r="U101" s="280"/>
      <c r="V101" s="279"/>
      <c r="W101" s="280"/>
    </row>
    <row r="102" spans="1:23" ht="14.45">
      <c r="A102" s="370"/>
      <c r="B102" s="232"/>
      <c r="C102" s="233"/>
      <c r="D102" s="234"/>
      <c r="E102" s="235"/>
      <c r="F102" s="234"/>
      <c r="G102" s="235"/>
      <c r="H102" s="234"/>
      <c r="I102" s="235"/>
      <c r="J102" s="234"/>
      <c r="K102" s="235"/>
      <c r="L102" s="234"/>
      <c r="M102" s="235"/>
      <c r="N102" s="234"/>
      <c r="O102" s="235"/>
      <c r="P102" s="234"/>
      <c r="Q102" s="235"/>
      <c r="R102" s="234"/>
      <c r="S102" s="235"/>
      <c r="T102" s="234"/>
      <c r="U102" s="235"/>
    </row>
    <row r="103" spans="1:23" ht="14.45">
      <c r="A103" s="370"/>
      <c r="B103" s="232"/>
      <c r="C103" s="233"/>
      <c r="D103" s="234"/>
      <c r="E103" s="235"/>
      <c r="F103" s="234"/>
      <c r="G103" s="235"/>
      <c r="H103" s="234"/>
      <c r="I103" s="235"/>
      <c r="J103" s="234"/>
      <c r="K103" s="235"/>
      <c r="L103" s="234"/>
      <c r="M103" s="235"/>
      <c r="N103" s="234"/>
      <c r="O103" s="235"/>
      <c r="P103" s="234"/>
      <c r="Q103" s="235"/>
      <c r="R103" s="234"/>
      <c r="S103" s="235"/>
      <c r="T103" s="234"/>
      <c r="U103" s="235"/>
    </row>
    <row r="104" spans="1:23" ht="15" thickBot="1">
      <c r="A104" s="370"/>
      <c r="B104" s="254" t="s">
        <v>661</v>
      </c>
      <c r="C104" s="123" t="s">
        <v>662</v>
      </c>
      <c r="D104" s="234"/>
      <c r="E104" s="235"/>
      <c r="F104" s="234"/>
      <c r="G104" s="235"/>
      <c r="H104" s="234"/>
      <c r="I104" s="235"/>
      <c r="J104" s="234"/>
      <c r="K104" s="235"/>
      <c r="L104" s="234"/>
      <c r="M104" s="235"/>
      <c r="N104" s="234"/>
      <c r="O104" s="235"/>
      <c r="P104" s="234"/>
      <c r="Q104" s="235"/>
      <c r="R104" s="234"/>
      <c r="S104" s="235"/>
      <c r="T104" s="234"/>
      <c r="U104" s="235"/>
    </row>
    <row r="105" spans="1:23" ht="52.35" customHeight="1">
      <c r="A105" s="370"/>
      <c r="B105" s="456"/>
      <c r="C105" s="458"/>
      <c r="D105" s="455" t="s">
        <v>492</v>
      </c>
      <c r="E105" s="452"/>
      <c r="F105" s="450" t="s">
        <v>493</v>
      </c>
      <c r="G105" s="452"/>
      <c r="H105" s="450" t="s">
        <v>494</v>
      </c>
      <c r="I105" s="452"/>
      <c r="J105" s="450" t="s">
        <v>495</v>
      </c>
      <c r="K105" s="452"/>
      <c r="L105" s="450" t="s">
        <v>503</v>
      </c>
      <c r="M105" s="452"/>
      <c r="N105" s="450" t="s">
        <v>602</v>
      </c>
      <c r="O105" s="452"/>
      <c r="P105" s="450" t="s">
        <v>498</v>
      </c>
      <c r="Q105" s="452"/>
      <c r="R105" s="450" t="s">
        <v>499</v>
      </c>
      <c r="S105" s="452"/>
      <c r="T105" s="450" t="s">
        <v>234</v>
      </c>
      <c r="U105" s="451"/>
    </row>
    <row r="106" spans="1:23" ht="12" thickBot="1">
      <c r="A106" s="303" t="s">
        <v>509</v>
      </c>
      <c r="B106" s="457"/>
      <c r="C106" s="459"/>
      <c r="D106" s="220" t="s">
        <v>293</v>
      </c>
      <c r="E106" s="221" t="s">
        <v>295</v>
      </c>
      <c r="F106" s="221" t="s">
        <v>293</v>
      </c>
      <c r="G106" s="221" t="s">
        <v>295</v>
      </c>
      <c r="H106" s="221" t="s">
        <v>293</v>
      </c>
      <c r="I106" s="221" t="s">
        <v>295</v>
      </c>
      <c r="J106" s="221" t="s">
        <v>293</v>
      </c>
      <c r="K106" s="221" t="s">
        <v>295</v>
      </c>
      <c r="L106" s="221" t="s">
        <v>293</v>
      </c>
      <c r="M106" s="221" t="s">
        <v>295</v>
      </c>
      <c r="N106" s="221" t="s">
        <v>293</v>
      </c>
      <c r="O106" s="221" t="s">
        <v>295</v>
      </c>
      <c r="P106" s="221" t="s">
        <v>293</v>
      </c>
      <c r="Q106" s="221" t="s">
        <v>295</v>
      </c>
      <c r="R106" s="221" t="s">
        <v>293</v>
      </c>
      <c r="S106" s="221" t="s">
        <v>295</v>
      </c>
      <c r="T106" s="221" t="s">
        <v>293</v>
      </c>
      <c r="U106" s="222" t="s">
        <v>295</v>
      </c>
    </row>
    <row r="107" spans="1:23" ht="15" thickBot="1">
      <c r="A107" s="21">
        <v>0.16059119261513299</v>
      </c>
      <c r="B107" s="224" t="s">
        <v>422</v>
      </c>
      <c r="C107" s="261" t="s">
        <v>423</v>
      </c>
      <c r="D107" s="262">
        <v>17</v>
      </c>
      <c r="E107" s="263">
        <v>6.76</v>
      </c>
      <c r="F107" s="264">
        <v>23</v>
      </c>
      <c r="G107" s="263">
        <v>6.87</v>
      </c>
      <c r="H107" s="264">
        <v>39</v>
      </c>
      <c r="I107" s="263">
        <v>7.28</v>
      </c>
      <c r="J107" s="264">
        <v>48</v>
      </c>
      <c r="K107" s="263">
        <v>5.85</v>
      </c>
      <c r="L107" s="264">
        <v>49</v>
      </c>
      <c r="M107" s="263">
        <v>6.47</v>
      </c>
      <c r="N107" s="264">
        <v>46</v>
      </c>
      <c r="O107" s="263">
        <v>6.59</v>
      </c>
      <c r="P107" s="264">
        <v>58</v>
      </c>
      <c r="Q107" s="263">
        <v>6.1</v>
      </c>
      <c r="R107" s="264">
        <v>28</v>
      </c>
      <c r="S107" s="263">
        <v>5.93</v>
      </c>
      <c r="T107" s="264">
        <v>15</v>
      </c>
      <c r="U107" s="265">
        <v>5.73</v>
      </c>
    </row>
    <row r="108" spans="1:23" ht="23.45" thickBot="1">
      <c r="A108" s="21">
        <v>9.2174728190912193E-3</v>
      </c>
      <c r="B108" s="246" t="s">
        <v>424</v>
      </c>
      <c r="C108" s="266" t="s">
        <v>663</v>
      </c>
      <c r="D108" s="267">
        <v>15</v>
      </c>
      <c r="E108" s="268">
        <v>6.93</v>
      </c>
      <c r="F108" s="269">
        <v>25</v>
      </c>
      <c r="G108" s="268">
        <v>7.08</v>
      </c>
      <c r="H108" s="269">
        <v>38</v>
      </c>
      <c r="I108" s="268">
        <v>7.74</v>
      </c>
      <c r="J108" s="269">
        <v>45</v>
      </c>
      <c r="K108" s="268">
        <v>6.58</v>
      </c>
      <c r="L108" s="269">
        <v>45</v>
      </c>
      <c r="M108" s="268">
        <v>6.87</v>
      </c>
      <c r="N108" s="269">
        <v>43</v>
      </c>
      <c r="O108" s="268">
        <v>6.6</v>
      </c>
      <c r="P108" s="269">
        <v>60</v>
      </c>
      <c r="Q108" s="268">
        <v>5.98</v>
      </c>
      <c r="R108" s="269">
        <v>27</v>
      </c>
      <c r="S108" s="268">
        <v>5.96</v>
      </c>
      <c r="T108" s="269">
        <v>18</v>
      </c>
      <c r="U108" s="270">
        <v>5.89</v>
      </c>
    </row>
    <row r="109" spans="1:23" ht="15" thickBot="1">
      <c r="A109" s="21">
        <v>8.1003100699996999E-2</v>
      </c>
      <c r="B109" s="224" t="s">
        <v>426</v>
      </c>
      <c r="C109" s="266" t="s">
        <v>427</v>
      </c>
      <c r="D109" s="267">
        <v>17</v>
      </c>
      <c r="E109" s="268">
        <v>6.76</v>
      </c>
      <c r="F109" s="269">
        <v>25</v>
      </c>
      <c r="G109" s="268">
        <v>6.68</v>
      </c>
      <c r="H109" s="269">
        <v>38</v>
      </c>
      <c r="I109" s="268">
        <v>7.74</v>
      </c>
      <c r="J109" s="269">
        <v>52</v>
      </c>
      <c r="K109" s="268">
        <v>6.87</v>
      </c>
      <c r="L109" s="269">
        <v>52</v>
      </c>
      <c r="M109" s="268">
        <v>6.83</v>
      </c>
      <c r="N109" s="269">
        <v>46</v>
      </c>
      <c r="O109" s="268">
        <v>6.52</v>
      </c>
      <c r="P109" s="269">
        <v>68</v>
      </c>
      <c r="Q109" s="268">
        <v>6.41</v>
      </c>
      <c r="R109" s="269">
        <v>26</v>
      </c>
      <c r="S109" s="268">
        <v>6.42</v>
      </c>
      <c r="T109" s="269">
        <v>18</v>
      </c>
      <c r="U109" s="270">
        <v>5.56</v>
      </c>
    </row>
    <row r="110" spans="1:23" ht="23.45" thickBot="1">
      <c r="A110" s="21">
        <v>3.5469950296641698E-4</v>
      </c>
      <c r="B110" s="246" t="s">
        <v>428</v>
      </c>
      <c r="C110" s="266" t="s">
        <v>664</v>
      </c>
      <c r="D110" s="267">
        <v>16</v>
      </c>
      <c r="E110" s="268">
        <v>7.06</v>
      </c>
      <c r="F110" s="269">
        <v>26</v>
      </c>
      <c r="G110" s="268">
        <v>7.81</v>
      </c>
      <c r="H110" s="269">
        <v>35</v>
      </c>
      <c r="I110" s="268">
        <v>8.49</v>
      </c>
      <c r="J110" s="269">
        <v>51</v>
      </c>
      <c r="K110" s="268">
        <v>7.43</v>
      </c>
      <c r="L110" s="269">
        <v>52</v>
      </c>
      <c r="M110" s="268">
        <v>7.42</v>
      </c>
      <c r="N110" s="269">
        <v>47</v>
      </c>
      <c r="O110" s="268">
        <v>6.13</v>
      </c>
      <c r="P110" s="269">
        <v>66</v>
      </c>
      <c r="Q110" s="268">
        <v>6.79</v>
      </c>
      <c r="R110" s="269">
        <v>28</v>
      </c>
      <c r="S110" s="268">
        <v>7.21</v>
      </c>
      <c r="T110" s="269">
        <v>20</v>
      </c>
      <c r="U110" s="270">
        <v>6.8</v>
      </c>
    </row>
    <row r="111" spans="1:23" ht="15" thickBot="1">
      <c r="A111" s="21">
        <v>0.27657872743883799</v>
      </c>
      <c r="B111" s="224" t="s">
        <v>430</v>
      </c>
      <c r="C111" s="266" t="s">
        <v>431</v>
      </c>
      <c r="D111" s="267">
        <v>17</v>
      </c>
      <c r="E111" s="268">
        <v>5.82</v>
      </c>
      <c r="F111" s="269">
        <v>25</v>
      </c>
      <c r="G111" s="268">
        <v>6.48</v>
      </c>
      <c r="H111" s="269">
        <v>35</v>
      </c>
      <c r="I111" s="268">
        <v>7.23</v>
      </c>
      <c r="J111" s="269">
        <v>44</v>
      </c>
      <c r="K111" s="268">
        <v>5.89</v>
      </c>
      <c r="L111" s="269">
        <v>45</v>
      </c>
      <c r="M111" s="268">
        <v>6.82</v>
      </c>
      <c r="N111" s="269">
        <v>45</v>
      </c>
      <c r="O111" s="268">
        <v>6.6</v>
      </c>
      <c r="P111" s="269">
        <v>63</v>
      </c>
      <c r="Q111" s="268">
        <v>6.24</v>
      </c>
      <c r="R111" s="269">
        <v>27</v>
      </c>
      <c r="S111" s="268">
        <v>6.37</v>
      </c>
      <c r="T111" s="269">
        <v>19</v>
      </c>
      <c r="U111" s="270">
        <v>5.84</v>
      </c>
    </row>
    <row r="112" spans="1:23" ht="15" thickBot="1">
      <c r="A112" s="21">
        <v>0.217660107704234</v>
      </c>
      <c r="B112" s="224" t="s">
        <v>432</v>
      </c>
      <c r="C112" s="272" t="s">
        <v>433</v>
      </c>
      <c r="D112" s="273">
        <v>16</v>
      </c>
      <c r="E112" s="274">
        <v>6.19</v>
      </c>
      <c r="F112" s="275">
        <v>23</v>
      </c>
      <c r="G112" s="274">
        <v>6.48</v>
      </c>
      <c r="H112" s="275">
        <v>36</v>
      </c>
      <c r="I112" s="274">
        <v>7.44</v>
      </c>
      <c r="J112" s="275">
        <v>48</v>
      </c>
      <c r="K112" s="274">
        <v>6.9</v>
      </c>
      <c r="L112" s="275">
        <v>47</v>
      </c>
      <c r="M112" s="274">
        <v>6.79</v>
      </c>
      <c r="N112" s="275">
        <v>46</v>
      </c>
      <c r="O112" s="274">
        <v>6.78</v>
      </c>
      <c r="P112" s="275">
        <v>64</v>
      </c>
      <c r="Q112" s="274">
        <v>6.28</v>
      </c>
      <c r="R112" s="275">
        <v>27</v>
      </c>
      <c r="S112" s="274">
        <v>6.85</v>
      </c>
      <c r="T112" s="275">
        <v>18</v>
      </c>
      <c r="U112" s="276">
        <v>5.61</v>
      </c>
    </row>
    <row r="113" spans="1:21" ht="23.45" thickBot="1">
      <c r="A113" s="21">
        <v>6.1686302969905099E-3</v>
      </c>
      <c r="B113" s="224" t="s">
        <v>434</v>
      </c>
      <c r="C113" s="247" t="s">
        <v>435</v>
      </c>
      <c r="D113" s="271">
        <v>17</v>
      </c>
      <c r="E113" s="249">
        <v>7</v>
      </c>
      <c r="F113" s="250">
        <v>28</v>
      </c>
      <c r="G113" s="249">
        <v>6.96</v>
      </c>
      <c r="H113" s="250">
        <v>37</v>
      </c>
      <c r="I113" s="249">
        <v>8.08</v>
      </c>
      <c r="J113" s="250">
        <v>45</v>
      </c>
      <c r="K113" s="249">
        <v>6.67</v>
      </c>
      <c r="L113" s="250">
        <v>52</v>
      </c>
      <c r="M113" s="249">
        <v>6.65</v>
      </c>
      <c r="N113" s="250">
        <v>48</v>
      </c>
      <c r="O113" s="249">
        <v>6.44</v>
      </c>
      <c r="P113" s="250">
        <v>69</v>
      </c>
      <c r="Q113" s="249">
        <v>6.28</v>
      </c>
      <c r="R113" s="250">
        <v>26</v>
      </c>
      <c r="S113" s="249">
        <v>6.5</v>
      </c>
      <c r="T113" s="250">
        <v>20</v>
      </c>
      <c r="U113" s="251">
        <v>5.75</v>
      </c>
    </row>
    <row r="114" spans="1:21">
      <c r="A114" s="370"/>
    </row>
    <row r="115" spans="1:21">
      <c r="A115" s="370"/>
    </row>
    <row r="116" spans="1:21" ht="12.95" thickBot="1">
      <c r="A116" s="370"/>
      <c r="B116" s="218" t="s">
        <v>436</v>
      </c>
    </row>
    <row r="117" spans="1:21" ht="48.6" customHeight="1">
      <c r="A117" s="370"/>
      <c r="B117" s="281"/>
      <c r="C117" s="453"/>
      <c r="D117" s="455" t="s">
        <v>492</v>
      </c>
      <c r="E117" s="452"/>
      <c r="F117" s="450" t="s">
        <v>493</v>
      </c>
      <c r="G117" s="452"/>
      <c r="H117" s="450" t="s">
        <v>494</v>
      </c>
      <c r="I117" s="452"/>
      <c r="J117" s="450" t="s">
        <v>495</v>
      </c>
      <c r="K117" s="452"/>
      <c r="L117" s="450" t="s">
        <v>503</v>
      </c>
      <c r="M117" s="452"/>
      <c r="N117" s="450" t="s">
        <v>602</v>
      </c>
      <c r="O117" s="452"/>
      <c r="P117" s="450" t="s">
        <v>498</v>
      </c>
      <c r="Q117" s="452"/>
      <c r="R117" s="450" t="s">
        <v>499</v>
      </c>
      <c r="S117" s="452"/>
      <c r="T117" s="450" t="s">
        <v>234</v>
      </c>
      <c r="U117" s="451"/>
    </row>
    <row r="118" spans="1:21" ht="12" thickBot="1">
      <c r="A118" s="303" t="s">
        <v>509</v>
      </c>
      <c r="B118" s="282"/>
      <c r="C118" s="454"/>
      <c r="D118" s="220" t="s">
        <v>293</v>
      </c>
      <c r="E118" s="221" t="s">
        <v>295</v>
      </c>
      <c r="F118" s="221" t="s">
        <v>293</v>
      </c>
      <c r="G118" s="221" t="s">
        <v>295</v>
      </c>
      <c r="H118" s="221" t="s">
        <v>293</v>
      </c>
      <c r="I118" s="221" t="s">
        <v>295</v>
      </c>
      <c r="J118" s="221" t="s">
        <v>293</v>
      </c>
      <c r="K118" s="221" t="s">
        <v>295</v>
      </c>
      <c r="L118" s="221" t="s">
        <v>293</v>
      </c>
      <c r="M118" s="221" t="s">
        <v>295</v>
      </c>
      <c r="N118" s="221" t="s">
        <v>293</v>
      </c>
      <c r="O118" s="221" t="s">
        <v>295</v>
      </c>
      <c r="P118" s="221" t="s">
        <v>293</v>
      </c>
      <c r="Q118" s="221" t="s">
        <v>295</v>
      </c>
      <c r="R118" s="221" t="s">
        <v>293</v>
      </c>
      <c r="S118" s="221" t="s">
        <v>295</v>
      </c>
      <c r="T118" s="221" t="s">
        <v>293</v>
      </c>
      <c r="U118" s="222" t="s">
        <v>295</v>
      </c>
    </row>
    <row r="119" spans="1:21" ht="35.1" thickBot="1">
      <c r="A119" s="21">
        <v>9.3557362350428802E-2</v>
      </c>
      <c r="B119" s="246"/>
      <c r="C119" s="247" t="s">
        <v>665</v>
      </c>
      <c r="D119" s="248">
        <v>22</v>
      </c>
      <c r="E119" s="249">
        <v>8.0500000000000007</v>
      </c>
      <c r="F119" s="250">
        <v>30</v>
      </c>
      <c r="G119" s="249">
        <v>7.7</v>
      </c>
      <c r="H119" s="250">
        <v>47</v>
      </c>
      <c r="I119" s="249">
        <v>8.1300000000000008</v>
      </c>
      <c r="J119" s="250">
        <v>62</v>
      </c>
      <c r="K119" s="249">
        <v>7.52</v>
      </c>
      <c r="L119" s="250">
        <v>60</v>
      </c>
      <c r="M119" s="249">
        <v>7.37</v>
      </c>
      <c r="N119" s="250">
        <v>48</v>
      </c>
      <c r="O119" s="249">
        <v>7.04</v>
      </c>
      <c r="P119" s="250">
        <v>79</v>
      </c>
      <c r="Q119" s="249">
        <v>7.1</v>
      </c>
      <c r="R119" s="250">
        <v>32</v>
      </c>
      <c r="S119" s="249">
        <v>6.88</v>
      </c>
      <c r="T119" s="250">
        <v>21</v>
      </c>
      <c r="U119" s="251">
        <v>6.95</v>
      </c>
    </row>
    <row r="120" spans="1:21">
      <c r="A120" s="370"/>
      <c r="C120" s="219" t="s">
        <v>666</v>
      </c>
    </row>
    <row r="121" spans="1:21">
      <c r="A121" s="370"/>
    </row>
    <row r="122" spans="1:21" ht="14.45">
      <c r="A122" s="370"/>
      <c r="B122" s="232"/>
      <c r="C122" s="233"/>
      <c r="D122" s="234"/>
      <c r="E122" s="235"/>
      <c r="F122" s="234"/>
      <c r="G122" s="235"/>
      <c r="H122" s="234"/>
      <c r="I122" s="235"/>
      <c r="J122" s="234"/>
      <c r="K122" s="235"/>
      <c r="L122" s="234"/>
      <c r="M122" s="235"/>
      <c r="N122" s="234"/>
      <c r="O122" s="235"/>
      <c r="P122" s="234"/>
      <c r="Q122" s="235"/>
      <c r="R122" s="234"/>
      <c r="S122" s="235"/>
      <c r="T122" s="234"/>
      <c r="U122" s="235"/>
    </row>
    <row r="123" spans="1:21" ht="12.95" thickBot="1">
      <c r="A123" s="370"/>
      <c r="B123" s="218" t="s">
        <v>439</v>
      </c>
    </row>
    <row r="124" spans="1:21" ht="49.35" customHeight="1">
      <c r="A124" s="370"/>
      <c r="B124" s="281"/>
      <c r="C124" s="453"/>
      <c r="D124" s="455" t="s">
        <v>492</v>
      </c>
      <c r="E124" s="452"/>
      <c r="F124" s="450" t="s">
        <v>493</v>
      </c>
      <c r="G124" s="452"/>
      <c r="H124" s="450" t="s">
        <v>494</v>
      </c>
      <c r="I124" s="452"/>
      <c r="J124" s="450" t="s">
        <v>495</v>
      </c>
      <c r="K124" s="452"/>
      <c r="L124" s="450" t="s">
        <v>503</v>
      </c>
      <c r="M124" s="452"/>
      <c r="N124" s="450" t="s">
        <v>602</v>
      </c>
      <c r="O124" s="452"/>
      <c r="P124" s="450" t="s">
        <v>498</v>
      </c>
      <c r="Q124" s="452"/>
      <c r="R124" s="450" t="s">
        <v>499</v>
      </c>
      <c r="S124" s="452"/>
      <c r="T124" s="450" t="s">
        <v>234</v>
      </c>
      <c r="U124" s="451"/>
    </row>
    <row r="125" spans="1:21" ht="12" customHeight="1" thickBot="1">
      <c r="A125" s="303" t="s">
        <v>509</v>
      </c>
      <c r="B125" s="282"/>
      <c r="C125" s="454"/>
      <c r="D125" s="220" t="s">
        <v>293</v>
      </c>
      <c r="E125" s="221" t="s">
        <v>295</v>
      </c>
      <c r="F125" s="221" t="s">
        <v>293</v>
      </c>
      <c r="G125" s="221" t="s">
        <v>295</v>
      </c>
      <c r="H125" s="221" t="s">
        <v>293</v>
      </c>
      <c r="I125" s="221" t="s">
        <v>295</v>
      </c>
      <c r="J125" s="221" t="s">
        <v>293</v>
      </c>
      <c r="K125" s="221" t="s">
        <v>295</v>
      </c>
      <c r="L125" s="221" t="s">
        <v>293</v>
      </c>
      <c r="M125" s="221" t="s">
        <v>295</v>
      </c>
      <c r="N125" s="221" t="s">
        <v>293</v>
      </c>
      <c r="O125" s="221" t="s">
        <v>295</v>
      </c>
      <c r="P125" s="221" t="s">
        <v>293</v>
      </c>
      <c r="Q125" s="221" t="s">
        <v>295</v>
      </c>
      <c r="R125" s="221" t="s">
        <v>293</v>
      </c>
      <c r="S125" s="221" t="s">
        <v>295</v>
      </c>
      <c r="T125" s="221" t="s">
        <v>293</v>
      </c>
      <c r="U125" s="222" t="s">
        <v>295</v>
      </c>
    </row>
    <row r="126" spans="1:21" ht="23.45" thickBot="1">
      <c r="A126" s="21">
        <v>2.0282430285500499E-2</v>
      </c>
      <c r="B126" s="246"/>
      <c r="C126" s="247" t="s">
        <v>667</v>
      </c>
      <c r="D126" s="248">
        <v>18</v>
      </c>
      <c r="E126" s="249">
        <v>8.44</v>
      </c>
      <c r="F126" s="250">
        <v>28</v>
      </c>
      <c r="G126" s="249">
        <v>8.25</v>
      </c>
      <c r="H126" s="250">
        <v>42</v>
      </c>
      <c r="I126" s="249">
        <v>8.1199999999999992</v>
      </c>
      <c r="J126" s="250">
        <v>59</v>
      </c>
      <c r="K126" s="249">
        <v>7.54</v>
      </c>
      <c r="L126" s="250">
        <v>59</v>
      </c>
      <c r="M126" s="249">
        <v>7.53</v>
      </c>
      <c r="N126" s="250">
        <v>47</v>
      </c>
      <c r="O126" s="249">
        <v>7.17</v>
      </c>
      <c r="P126" s="250">
        <v>78</v>
      </c>
      <c r="Q126" s="249">
        <v>7.21</v>
      </c>
      <c r="R126" s="250">
        <v>32</v>
      </c>
      <c r="S126" s="249">
        <v>7.03</v>
      </c>
      <c r="T126" s="250">
        <v>21</v>
      </c>
      <c r="U126" s="251">
        <v>6.95</v>
      </c>
    </row>
    <row r="127" spans="1:21">
      <c r="C127" s="219" t="s">
        <v>668</v>
      </c>
    </row>
  </sheetData>
  <mergeCells count="153">
    <mergeCell ref="Z5:AA5"/>
    <mergeCell ref="B13:B14"/>
    <mergeCell ref="C13:C14"/>
    <mergeCell ref="D13:E13"/>
    <mergeCell ref="F13:G13"/>
    <mergeCell ref="H13:I13"/>
    <mergeCell ref="J13:K13"/>
    <mergeCell ref="L13:M13"/>
    <mergeCell ref="N13:O13"/>
    <mergeCell ref="L5:M5"/>
    <mergeCell ref="N5:O5"/>
    <mergeCell ref="R5:S5"/>
    <mergeCell ref="T5:U5"/>
    <mergeCell ref="V5:W5"/>
    <mergeCell ref="B5:B6"/>
    <mergeCell ref="C5:C6"/>
    <mergeCell ref="D5:E5"/>
    <mergeCell ref="F5:G5"/>
    <mergeCell ref="H5:I5"/>
    <mergeCell ref="J5:K5"/>
    <mergeCell ref="T13:U13"/>
    <mergeCell ref="X5:Y5"/>
    <mergeCell ref="L27:M27"/>
    <mergeCell ref="N27:O27"/>
    <mergeCell ref="R27:S27"/>
    <mergeCell ref="T27:U27"/>
    <mergeCell ref="B20:B21"/>
    <mergeCell ref="N20:O20"/>
    <mergeCell ref="R20:S20"/>
    <mergeCell ref="T20:U20"/>
    <mergeCell ref="B27:B28"/>
    <mergeCell ref="C27:C28"/>
    <mergeCell ref="D27:E27"/>
    <mergeCell ref="F27:G27"/>
    <mergeCell ref="H27:I27"/>
    <mergeCell ref="J27:K27"/>
    <mergeCell ref="C20:C21"/>
    <mergeCell ref="D20:E20"/>
    <mergeCell ref="F20:G20"/>
    <mergeCell ref="H20:I20"/>
    <mergeCell ref="J20:K20"/>
    <mergeCell ref="L20:M20"/>
    <mergeCell ref="H54:I54"/>
    <mergeCell ref="J54:K54"/>
    <mergeCell ref="B34:B35"/>
    <mergeCell ref="C34:C35"/>
    <mergeCell ref="D34:E34"/>
    <mergeCell ref="F34:G34"/>
    <mergeCell ref="H34:I34"/>
    <mergeCell ref="J34:K34"/>
    <mergeCell ref="N48:O48"/>
    <mergeCell ref="B48:B49"/>
    <mergeCell ref="C48:C49"/>
    <mergeCell ref="D48:E48"/>
    <mergeCell ref="F48:G48"/>
    <mergeCell ref="H48:I48"/>
    <mergeCell ref="B40:B41"/>
    <mergeCell ref="C40:C41"/>
    <mergeCell ref="D40:E40"/>
    <mergeCell ref="F40:G40"/>
    <mergeCell ref="H40:I40"/>
    <mergeCell ref="L34:M34"/>
    <mergeCell ref="N34:O34"/>
    <mergeCell ref="L40:M40"/>
    <mergeCell ref="N40:O40"/>
    <mergeCell ref="J40:K40"/>
    <mergeCell ref="P83:Q83"/>
    <mergeCell ref="P95:Q95"/>
    <mergeCell ref="P48:Q48"/>
    <mergeCell ref="B83:B84"/>
    <mergeCell ref="C83:C84"/>
    <mergeCell ref="D83:E83"/>
    <mergeCell ref="F83:G83"/>
    <mergeCell ref="H83:I83"/>
    <mergeCell ref="J83:K83"/>
    <mergeCell ref="L83:M83"/>
    <mergeCell ref="N83:O83"/>
    <mergeCell ref="L54:M54"/>
    <mergeCell ref="N54:O54"/>
    <mergeCell ref="C60:C61"/>
    <mergeCell ref="D60:E60"/>
    <mergeCell ref="F60:G60"/>
    <mergeCell ref="H60:I60"/>
    <mergeCell ref="J60:K60"/>
    <mergeCell ref="B54:B55"/>
    <mergeCell ref="J48:K48"/>
    <mergeCell ref="L48:M48"/>
    <mergeCell ref="C54:C55"/>
    <mergeCell ref="D54:E54"/>
    <mergeCell ref="F54:G54"/>
    <mergeCell ref="L60:M60"/>
    <mergeCell ref="N60:O60"/>
    <mergeCell ref="B105:B106"/>
    <mergeCell ref="C105:C106"/>
    <mergeCell ref="D105:E105"/>
    <mergeCell ref="F105:G105"/>
    <mergeCell ref="H105:I105"/>
    <mergeCell ref="J105:K105"/>
    <mergeCell ref="C95:C96"/>
    <mergeCell ref="D95:E95"/>
    <mergeCell ref="F95:G95"/>
    <mergeCell ref="H95:I95"/>
    <mergeCell ref="J95:K95"/>
    <mergeCell ref="N95:O95"/>
    <mergeCell ref="L95:M95"/>
    <mergeCell ref="T34:U34"/>
    <mergeCell ref="P54:Q54"/>
    <mergeCell ref="P60:Q60"/>
    <mergeCell ref="C124:C125"/>
    <mergeCell ref="D124:E124"/>
    <mergeCell ref="F124:G124"/>
    <mergeCell ref="H124:I124"/>
    <mergeCell ref="J124:K124"/>
    <mergeCell ref="L105:M105"/>
    <mergeCell ref="N105:O105"/>
    <mergeCell ref="R105:S105"/>
    <mergeCell ref="C117:C118"/>
    <mergeCell ref="D117:E117"/>
    <mergeCell ref="F117:G117"/>
    <mergeCell ref="H117:I117"/>
    <mergeCell ref="J117:K117"/>
    <mergeCell ref="L124:M124"/>
    <mergeCell ref="N124:O124"/>
    <mergeCell ref="R124:S124"/>
    <mergeCell ref="L117:M117"/>
    <mergeCell ref="N117:O117"/>
    <mergeCell ref="R117:S117"/>
    <mergeCell ref="P105:Q105"/>
    <mergeCell ref="P117:Q117"/>
    <mergeCell ref="T60:U60"/>
    <mergeCell ref="R54:S54"/>
    <mergeCell ref="R60:S60"/>
    <mergeCell ref="T124:U124"/>
    <mergeCell ref="P5:Q5"/>
    <mergeCell ref="P13:Q13"/>
    <mergeCell ref="P20:Q20"/>
    <mergeCell ref="P27:Q27"/>
    <mergeCell ref="P34:Q34"/>
    <mergeCell ref="T54:U54"/>
    <mergeCell ref="R13:S13"/>
    <mergeCell ref="P124:Q124"/>
    <mergeCell ref="P40:Q40"/>
    <mergeCell ref="R83:S83"/>
    <mergeCell ref="T83:U83"/>
    <mergeCell ref="T117:U117"/>
    <mergeCell ref="T105:U105"/>
    <mergeCell ref="R95:S95"/>
    <mergeCell ref="T95:U95"/>
    <mergeCell ref="R48:S48"/>
    <mergeCell ref="R40:S40"/>
    <mergeCell ref="T40:U40"/>
    <mergeCell ref="T48:U48"/>
    <mergeCell ref="R34:S34"/>
  </mergeCells>
  <conditionalFormatting sqref="B99:B100 B122 B107:B113 B126 B102:B103 B85:B90 B92 B80:B83 B62:B78">
    <cfRule type="expression" dxfId="50" priority="41">
      <formula>AND(B62&lt;0.05, B62&lt;&gt;"")</formula>
    </cfRule>
  </conditionalFormatting>
  <conditionalFormatting sqref="B7:B9">
    <cfRule type="expression" dxfId="49" priority="40">
      <formula>AND(B7&lt;0.05, B7&lt;&gt;"")</formula>
    </cfRule>
  </conditionalFormatting>
  <conditionalFormatting sqref="B15:B17">
    <cfRule type="expression" dxfId="48" priority="39">
      <formula>AND(B15&lt;0.05, B15&lt;&gt;"")</formula>
    </cfRule>
  </conditionalFormatting>
  <conditionalFormatting sqref="B22:B24">
    <cfRule type="expression" dxfId="47" priority="38">
      <formula>AND(B22&lt;0.05, B22&lt;&gt;"")</formula>
    </cfRule>
  </conditionalFormatting>
  <conditionalFormatting sqref="B29:B31">
    <cfRule type="expression" dxfId="46" priority="37">
      <formula>AND(B29&lt;0.05, B29&lt;&gt;"")</formula>
    </cfRule>
  </conditionalFormatting>
  <conditionalFormatting sqref="B36:B37">
    <cfRule type="expression" dxfId="45" priority="36">
      <formula>AND(B36&lt;0.05, B36&lt;&gt;"")</formula>
    </cfRule>
  </conditionalFormatting>
  <conditionalFormatting sqref="B42:B44">
    <cfRule type="expression" dxfId="44" priority="35">
      <formula>AND(B42&lt;0.05, B42&lt;&gt;"")</formula>
    </cfRule>
  </conditionalFormatting>
  <conditionalFormatting sqref="B50">
    <cfRule type="expression" dxfId="43" priority="34">
      <formula>AND(B50&lt;0.05, B50&lt;&gt;"")</formula>
    </cfRule>
  </conditionalFormatting>
  <conditionalFormatting sqref="B56">
    <cfRule type="expression" dxfId="42" priority="33">
      <formula>AND(B56&lt;0.05, B56&lt;&gt;"")</formula>
    </cfRule>
  </conditionalFormatting>
  <conditionalFormatting sqref="B104:B105">
    <cfRule type="expression" dxfId="41" priority="32">
      <formula>AND(B104&lt;0.05, B104&lt;&gt;"")</formula>
    </cfRule>
  </conditionalFormatting>
  <conditionalFormatting sqref="B119">
    <cfRule type="expression" dxfId="40" priority="31">
      <formula>AND(B119&lt;0.05, B119&lt;&gt;"")</formula>
    </cfRule>
  </conditionalFormatting>
  <conditionalFormatting sqref="B91">
    <cfRule type="expression" dxfId="39" priority="30">
      <formula>AND(B91&lt;0.05, B91&lt;&gt;"")</formula>
    </cfRule>
  </conditionalFormatting>
  <conditionalFormatting sqref="A15:A16">
    <cfRule type="expression" dxfId="38" priority="17">
      <formula>AND(A15&lt;0.05, A15&lt;&gt;"")</formula>
    </cfRule>
  </conditionalFormatting>
  <conditionalFormatting sqref="A56">
    <cfRule type="expression" dxfId="37" priority="15">
      <formula>AND(A56&lt;0.05, A56&lt;&gt;"")</formula>
    </cfRule>
  </conditionalFormatting>
  <conditionalFormatting sqref="B79">
    <cfRule type="expression" dxfId="36" priority="14">
      <formula>AND(B79&lt;0.05, B79&lt;&gt;"")</formula>
    </cfRule>
  </conditionalFormatting>
  <conditionalFormatting sqref="A62:A79">
    <cfRule type="expression" dxfId="35" priority="13">
      <formula>AND(A62&lt;0.05, A62&lt;&gt;"")</formula>
    </cfRule>
  </conditionalFormatting>
  <conditionalFormatting sqref="A85:A91">
    <cfRule type="expression" dxfId="34" priority="12">
      <formula>AND(A85&lt;0.05, A85&lt;&gt;"")</formula>
    </cfRule>
  </conditionalFormatting>
  <conditionalFormatting sqref="A97:A98">
    <cfRule type="expression" dxfId="33" priority="11">
      <formula>AND(A97&lt;0.05, A97&lt;&gt;"")</formula>
    </cfRule>
  </conditionalFormatting>
  <conditionalFormatting sqref="A107:A113">
    <cfRule type="expression" dxfId="32" priority="10">
      <formula>AND(A107&lt;0.05, A107&lt;&gt;"")</formula>
    </cfRule>
  </conditionalFormatting>
  <conditionalFormatting sqref="A119">
    <cfRule type="expression" dxfId="31" priority="9">
      <formula>AND(A119&lt;0.05, A119&lt;&gt;"")</formula>
    </cfRule>
  </conditionalFormatting>
  <conditionalFormatting sqref="A126">
    <cfRule type="expression" dxfId="30" priority="8">
      <formula>AND(A126&lt;0.05, A126&lt;&gt;"")</formula>
    </cfRule>
  </conditionalFormatting>
  <conditionalFormatting sqref="A36">
    <cfRule type="expression" dxfId="29" priority="6">
      <formula>AND(A36&lt;0.05, A36&lt;&gt;"")</formula>
    </cfRule>
  </conditionalFormatting>
  <conditionalFormatting sqref="A42">
    <cfRule type="expression" dxfId="28" priority="5">
      <formula>AND(A42&lt;0.05, A42&lt;&gt;"")</formula>
    </cfRule>
  </conditionalFormatting>
  <conditionalFormatting sqref="A29:A30">
    <cfRule type="expression" dxfId="27" priority="4">
      <formula>AND(A29&lt;0.05, A29&lt;&gt;"")</formula>
    </cfRule>
  </conditionalFormatting>
  <conditionalFormatting sqref="A22:A23">
    <cfRule type="expression" dxfId="26" priority="3">
      <formula>AND(A22&lt;0.05, A22&lt;&gt;"")</formula>
    </cfRule>
  </conditionalFormatting>
  <conditionalFormatting sqref="A7">
    <cfRule type="expression" dxfId="25" priority="2">
      <formula>AND(A7&lt;0.05, A7&lt;&gt;"")</formula>
    </cfRule>
  </conditionalFormatting>
  <conditionalFormatting sqref="A50">
    <cfRule type="expression" dxfId="24" priority="1">
      <formula>AND(A50&lt;0.05, A50&lt;&gt;"")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3C0F1-458F-4DDC-AA30-BDACB75E3F9D}">
  <dimension ref="A1:J166"/>
  <sheetViews>
    <sheetView zoomScale="70" zoomScaleNormal="70" workbookViewId="0">
      <selection activeCell="P18" sqref="P18"/>
    </sheetView>
  </sheetViews>
  <sheetFormatPr defaultRowHeight="14.45"/>
  <cols>
    <col min="2" max="2" width="7.5703125" style="302" customWidth="1"/>
    <col min="3" max="3" width="42.5703125" style="305" customWidth="1"/>
    <col min="4" max="4" width="8" style="303" customWidth="1"/>
    <col min="5" max="5" width="8.140625" style="303" customWidth="1"/>
    <col min="6" max="6" width="7.85546875" style="303" customWidth="1"/>
    <col min="7" max="7" width="7.140625" style="303" customWidth="1"/>
    <col min="8" max="8" width="7.42578125" style="303" customWidth="1"/>
    <col min="9" max="10" width="8.140625" style="303" customWidth="1"/>
  </cols>
  <sheetData>
    <row r="1" spans="1:10" s="366" customFormat="1" ht="55.35" customHeight="1">
      <c r="A1" s="375"/>
      <c r="B1" s="474" t="s">
        <v>669</v>
      </c>
      <c r="C1" s="474"/>
      <c r="D1" s="474"/>
      <c r="E1" s="474"/>
      <c r="F1" s="474"/>
      <c r="G1" s="474"/>
      <c r="H1" s="474"/>
      <c r="I1" s="474"/>
    </row>
    <row r="2" spans="1:10" ht="15.6">
      <c r="B2" s="301" t="s">
        <v>543</v>
      </c>
      <c r="C2"/>
      <c r="D2"/>
      <c r="E2"/>
      <c r="F2"/>
      <c r="G2"/>
      <c r="H2"/>
      <c r="I2"/>
      <c r="J2"/>
    </row>
    <row r="3" spans="1:10" ht="15" thickBot="1">
      <c r="C3" s="237"/>
      <c r="D3" s="230"/>
      <c r="E3" s="231"/>
      <c r="F3" s="230"/>
      <c r="G3" s="230"/>
      <c r="H3" s="231"/>
      <c r="I3" s="230"/>
    </row>
    <row r="4" spans="1:10" ht="27" thickBot="1">
      <c r="C4" s="385" t="s">
        <v>1</v>
      </c>
      <c r="D4" s="386"/>
      <c r="E4" s="387">
        <v>2022</v>
      </c>
      <c r="F4" s="387">
        <v>2018</v>
      </c>
      <c r="H4" s="231"/>
      <c r="I4" s="230"/>
    </row>
    <row r="5" spans="1:10">
      <c r="C5" s="413"/>
      <c r="D5" s="403"/>
      <c r="E5" s="412">
        <v>486</v>
      </c>
      <c r="F5" s="412">
        <v>358</v>
      </c>
      <c r="H5" s="231"/>
      <c r="I5" s="230"/>
    </row>
    <row r="6" spans="1:10">
      <c r="C6" s="404" t="s">
        <v>32</v>
      </c>
      <c r="D6" s="401">
        <v>1</v>
      </c>
      <c r="E6" s="402">
        <v>0.49588477366255101</v>
      </c>
      <c r="F6" s="402">
        <v>0.75418994413407803</v>
      </c>
      <c r="H6" s="231"/>
      <c r="I6" s="230"/>
    </row>
    <row r="7" spans="1:10">
      <c r="C7" s="400" t="s">
        <v>46</v>
      </c>
      <c r="D7" s="401">
        <v>2</v>
      </c>
      <c r="E7" s="402">
        <v>0.22427983539094701</v>
      </c>
      <c r="F7" s="411">
        <v>4.7486033519553099E-2</v>
      </c>
      <c r="H7" s="231"/>
      <c r="I7" s="230"/>
    </row>
    <row r="8" spans="1:10">
      <c r="C8" s="405" t="s">
        <v>60</v>
      </c>
      <c r="D8" s="406">
        <v>3</v>
      </c>
      <c r="E8" s="407">
        <v>0.27983539094650201</v>
      </c>
      <c r="F8" s="409">
        <v>0.19832402234636901</v>
      </c>
      <c r="G8" s="410"/>
      <c r="H8" s="231"/>
      <c r="I8" s="230"/>
    </row>
    <row r="9" spans="1:10">
      <c r="C9" s="237"/>
      <c r="D9" s="230"/>
      <c r="E9" s="231"/>
      <c r="F9" s="408"/>
      <c r="G9" s="230"/>
      <c r="H9" s="231"/>
      <c r="I9" s="230"/>
    </row>
    <row r="10" spans="1:10">
      <c r="C10" s="237"/>
      <c r="D10" s="230"/>
      <c r="E10" s="231"/>
      <c r="F10" s="230"/>
      <c r="G10" s="230"/>
      <c r="H10" s="231"/>
      <c r="I10" s="230"/>
    </row>
    <row r="11" spans="1:10" ht="15" thickBot="1">
      <c r="B11" s="304" t="s">
        <v>314</v>
      </c>
      <c r="C11" s="305" t="s">
        <v>604</v>
      </c>
    </row>
    <row r="12" spans="1:10">
      <c r="B12" s="469"/>
      <c r="C12" s="458"/>
      <c r="D12" s="471">
        <v>2022</v>
      </c>
      <c r="E12" s="471"/>
      <c r="F12" s="451"/>
      <c r="G12" s="455">
        <v>2018</v>
      </c>
      <c r="H12" s="471"/>
      <c r="I12" s="451"/>
      <c r="J12" s="238"/>
    </row>
    <row r="13" spans="1:10" ht="15" thickBot="1">
      <c r="A13" s="303" t="s">
        <v>670</v>
      </c>
      <c r="B13" s="470"/>
      <c r="C13" s="459"/>
      <c r="D13" s="306" t="s">
        <v>293</v>
      </c>
      <c r="E13" s="221" t="s">
        <v>671</v>
      </c>
      <c r="F13" s="222" t="s">
        <v>296</v>
      </c>
      <c r="G13" s="220" t="s">
        <v>293</v>
      </c>
      <c r="H13" s="221" t="s">
        <v>671</v>
      </c>
      <c r="I13" s="222" t="s">
        <v>296</v>
      </c>
    </row>
    <row r="14" spans="1:10" ht="15" thickBot="1">
      <c r="A14" s="380">
        <v>9.0966574453432693E-37</v>
      </c>
      <c r="B14" s="307">
        <v>1</v>
      </c>
      <c r="C14" s="225" t="s">
        <v>327</v>
      </c>
      <c r="D14" s="308">
        <v>502</v>
      </c>
      <c r="E14" s="227">
        <v>6.48</v>
      </c>
      <c r="F14" s="332">
        <v>2.4</v>
      </c>
      <c r="G14" s="226">
        <v>351</v>
      </c>
      <c r="H14" s="227">
        <v>4.1100000000000003</v>
      </c>
      <c r="I14" s="332">
        <v>2.77</v>
      </c>
    </row>
    <row r="15" spans="1:10">
      <c r="A15" s="380"/>
      <c r="B15" s="309"/>
      <c r="C15" s="233"/>
      <c r="D15" s="234"/>
      <c r="E15" s="235"/>
      <c r="F15" s="234"/>
      <c r="G15" s="234"/>
      <c r="H15" s="235"/>
      <c r="I15" s="234"/>
    </row>
    <row r="16" spans="1:10">
      <c r="A16" s="380"/>
    </row>
    <row r="17" spans="1:10" ht="15" thickBot="1">
      <c r="A17" s="380"/>
      <c r="B17" s="304" t="s">
        <v>605</v>
      </c>
      <c r="C17" s="305" t="s">
        <v>606</v>
      </c>
    </row>
    <row r="18" spans="1:10">
      <c r="A18" s="380"/>
      <c r="B18" s="469"/>
      <c r="C18" s="464"/>
      <c r="D18" s="471">
        <v>2022</v>
      </c>
      <c r="E18" s="471"/>
      <c r="F18" s="451"/>
      <c r="G18" s="455">
        <v>2018</v>
      </c>
      <c r="H18" s="471"/>
      <c r="I18" s="451"/>
    </row>
    <row r="19" spans="1:10" ht="15" thickBot="1">
      <c r="A19" s="303" t="s">
        <v>670</v>
      </c>
      <c r="B19" s="470"/>
      <c r="C19" s="465"/>
      <c r="D19" s="306" t="s">
        <v>293</v>
      </c>
      <c r="E19" s="221" t="s">
        <v>671</v>
      </c>
      <c r="F19" s="222" t="s">
        <v>296</v>
      </c>
      <c r="G19" s="220" t="s">
        <v>293</v>
      </c>
      <c r="H19" s="221" t="s">
        <v>671</v>
      </c>
      <c r="I19" s="222" t="s">
        <v>296</v>
      </c>
      <c r="J19" s="238"/>
    </row>
    <row r="20" spans="1:10" ht="23.45" thickBot="1">
      <c r="A20" s="380">
        <v>1.1168927521694401E-9</v>
      </c>
      <c r="B20" s="307" t="s">
        <v>320</v>
      </c>
      <c r="C20" s="252" t="s">
        <v>321</v>
      </c>
      <c r="D20" s="242">
        <v>454</v>
      </c>
      <c r="E20" s="243">
        <v>7.24</v>
      </c>
      <c r="F20" s="340">
        <v>2.25</v>
      </c>
      <c r="G20" s="310">
        <v>224</v>
      </c>
      <c r="H20" s="243">
        <v>6.03</v>
      </c>
      <c r="I20" s="340">
        <v>2.68</v>
      </c>
    </row>
    <row r="21" spans="1:10" ht="23.45" thickBot="1">
      <c r="A21" s="380">
        <v>5.3050012254048996E-4</v>
      </c>
      <c r="B21" s="307" t="s">
        <v>322</v>
      </c>
      <c r="C21" s="253" t="s">
        <v>323</v>
      </c>
      <c r="D21" s="248">
        <v>437</v>
      </c>
      <c r="E21" s="249">
        <v>6.97</v>
      </c>
      <c r="F21" s="339">
        <v>2.36</v>
      </c>
      <c r="G21" s="271">
        <v>226</v>
      </c>
      <c r="H21" s="249">
        <v>6.26</v>
      </c>
      <c r="I21" s="339">
        <v>2.76</v>
      </c>
    </row>
    <row r="22" spans="1:10">
      <c r="A22" s="380"/>
      <c r="B22" s="309"/>
      <c r="C22" s="233"/>
      <c r="D22" s="234"/>
      <c r="E22" s="235"/>
      <c r="F22" s="234"/>
      <c r="G22" s="234"/>
      <c r="H22" s="235"/>
      <c r="I22" s="234"/>
    </row>
    <row r="23" spans="1:10">
      <c r="A23" s="380"/>
      <c r="B23" s="309"/>
      <c r="C23" s="233"/>
      <c r="D23" s="234"/>
      <c r="E23" s="235"/>
      <c r="F23" s="234"/>
      <c r="G23" s="234"/>
      <c r="H23" s="235"/>
      <c r="I23" s="234"/>
    </row>
    <row r="24" spans="1:10" ht="15" thickBot="1">
      <c r="A24" s="380"/>
      <c r="B24" s="311" t="s">
        <v>324</v>
      </c>
      <c r="C24" t="s">
        <v>609</v>
      </c>
      <c r="D24" s="234"/>
      <c r="E24" s="235"/>
      <c r="F24" s="234"/>
      <c r="G24" s="234"/>
      <c r="H24" s="235"/>
      <c r="I24" s="234"/>
    </row>
    <row r="25" spans="1:10">
      <c r="A25" s="380"/>
      <c r="B25" s="472"/>
      <c r="C25" s="464"/>
      <c r="D25" s="471">
        <v>2022</v>
      </c>
      <c r="E25" s="471"/>
      <c r="F25" s="451"/>
      <c r="G25" s="455">
        <v>2018</v>
      </c>
      <c r="H25" s="471"/>
      <c r="I25" s="451"/>
    </row>
    <row r="26" spans="1:10" ht="15" thickBot="1">
      <c r="A26" s="303" t="s">
        <v>670</v>
      </c>
      <c r="B26" s="473"/>
      <c r="C26" s="465"/>
      <c r="D26" s="306" t="s">
        <v>293</v>
      </c>
      <c r="E26" s="221" t="s">
        <v>671</v>
      </c>
      <c r="F26" s="222" t="s">
        <v>296</v>
      </c>
      <c r="G26" s="220" t="s">
        <v>293</v>
      </c>
      <c r="H26" s="221" t="s">
        <v>671</v>
      </c>
      <c r="I26" s="222" t="s">
        <v>296</v>
      </c>
    </row>
    <row r="27" spans="1:10" ht="15" thickBot="1">
      <c r="A27" s="380">
        <v>1.50513854016013E-12</v>
      </c>
      <c r="B27" s="307">
        <v>1</v>
      </c>
      <c r="C27" s="312" t="s">
        <v>327</v>
      </c>
      <c r="D27" s="308">
        <v>457</v>
      </c>
      <c r="E27" s="227">
        <v>7.02</v>
      </c>
      <c r="F27" s="332">
        <v>2.25</v>
      </c>
      <c r="G27" s="226">
        <v>240</v>
      </c>
      <c r="H27" s="227">
        <v>5.65</v>
      </c>
      <c r="I27" s="332">
        <v>2.64</v>
      </c>
    </row>
    <row r="28" spans="1:10">
      <c r="A28" s="380"/>
      <c r="B28" s="309"/>
      <c r="C28" s="233"/>
      <c r="D28" s="234"/>
      <c r="E28" s="235"/>
      <c r="F28" s="234"/>
      <c r="G28" s="234"/>
      <c r="H28" s="235"/>
      <c r="I28" s="234"/>
    </row>
    <row r="29" spans="1:10">
      <c r="A29" s="380"/>
    </row>
    <row r="30" spans="1:10" ht="15" thickBot="1">
      <c r="A30" s="380"/>
      <c r="B30" s="304" t="s">
        <v>329</v>
      </c>
      <c r="C30" s="313" t="s">
        <v>610</v>
      </c>
    </row>
    <row r="31" spans="1:10">
      <c r="A31" s="380"/>
      <c r="B31" s="469"/>
      <c r="C31" s="453"/>
      <c r="D31" s="471">
        <v>2022</v>
      </c>
      <c r="E31" s="471"/>
      <c r="F31" s="451"/>
      <c r="G31" s="455">
        <v>2018</v>
      </c>
      <c r="H31" s="471"/>
      <c r="I31" s="451"/>
    </row>
    <row r="32" spans="1:10" ht="15" thickBot="1">
      <c r="A32" s="303" t="s">
        <v>670</v>
      </c>
      <c r="B32" s="470"/>
      <c r="C32" s="454"/>
      <c r="D32" s="306" t="s">
        <v>293</v>
      </c>
      <c r="E32" s="221" t="s">
        <v>671</v>
      </c>
      <c r="F32" s="222" t="s">
        <v>296</v>
      </c>
      <c r="G32" s="220" t="s">
        <v>293</v>
      </c>
      <c r="H32" s="221" t="s">
        <v>671</v>
      </c>
      <c r="I32" s="222" t="s">
        <v>296</v>
      </c>
    </row>
    <row r="33" spans="1:10" ht="23.45" thickBot="1">
      <c r="A33" s="380">
        <v>2.10863535502688E-4</v>
      </c>
      <c r="B33" s="314"/>
      <c r="C33" s="225" t="s">
        <v>611</v>
      </c>
      <c r="D33" s="228">
        <v>452</v>
      </c>
      <c r="E33" s="227">
        <v>7.42</v>
      </c>
      <c r="F33" s="333">
        <v>2.17</v>
      </c>
      <c r="G33" s="226">
        <v>292</v>
      </c>
      <c r="H33" s="227">
        <v>6.79</v>
      </c>
      <c r="I33" s="332">
        <v>2.39</v>
      </c>
    </row>
    <row r="34" spans="1:10">
      <c r="A34" s="380"/>
      <c r="B34" s="309"/>
      <c r="C34" s="233"/>
      <c r="D34" s="234"/>
      <c r="E34" s="235"/>
      <c r="F34" s="234"/>
      <c r="G34" s="234"/>
      <c r="H34" s="235"/>
      <c r="I34" s="234"/>
      <c r="J34" s="315"/>
    </row>
    <row r="35" spans="1:10">
      <c r="B35" s="309"/>
      <c r="C35" s="233"/>
      <c r="D35" s="234"/>
      <c r="E35" s="235"/>
      <c r="F35" s="234"/>
      <c r="G35" s="234"/>
      <c r="H35" s="235"/>
      <c r="I35" s="234"/>
    </row>
    <row r="36" spans="1:10">
      <c r="B36" s="309"/>
      <c r="C36" s="233"/>
      <c r="D36" s="234"/>
      <c r="E36" s="235"/>
      <c r="F36" s="234"/>
      <c r="G36" s="234"/>
      <c r="H36" s="235"/>
      <c r="I36" s="234"/>
    </row>
    <row r="37" spans="1:10">
      <c r="B37" s="309"/>
      <c r="C37" s="233"/>
      <c r="D37" s="234"/>
      <c r="E37" s="235"/>
      <c r="F37" s="234"/>
      <c r="G37" s="234"/>
      <c r="H37" s="235"/>
      <c r="I37" s="234"/>
    </row>
    <row r="38" spans="1:10" ht="15.6">
      <c r="B38" s="301" t="s">
        <v>614</v>
      </c>
      <c r="C38"/>
      <c r="D38"/>
      <c r="E38"/>
      <c r="F38"/>
      <c r="G38"/>
      <c r="H38"/>
      <c r="I38"/>
    </row>
    <row r="39" spans="1:10">
      <c r="B39" s="257"/>
      <c r="C39" s="233"/>
      <c r="D39" s="234"/>
      <c r="E39" s="235"/>
      <c r="F39" s="234"/>
      <c r="G39" s="234"/>
      <c r="H39" s="235"/>
      <c r="I39" s="234"/>
    </row>
    <row r="40" spans="1:10" ht="15" thickBot="1">
      <c r="B40" s="258" t="s">
        <v>337</v>
      </c>
      <c r="C40" t="s">
        <v>615</v>
      </c>
      <c r="D40" s="234"/>
      <c r="E40" s="235"/>
      <c r="F40" s="234"/>
      <c r="G40" s="234"/>
      <c r="H40" s="235"/>
      <c r="I40" s="234"/>
      <c r="J40"/>
    </row>
    <row r="41" spans="1:10">
      <c r="B41" s="460"/>
      <c r="C41" s="453"/>
      <c r="D41" s="471">
        <v>2022</v>
      </c>
      <c r="E41" s="471"/>
      <c r="F41" s="451"/>
      <c r="G41" s="455">
        <v>2018</v>
      </c>
      <c r="H41" s="471"/>
      <c r="I41" s="451"/>
    </row>
    <row r="42" spans="1:10" ht="15" thickBot="1">
      <c r="A42" s="303" t="s">
        <v>670</v>
      </c>
      <c r="B42" s="461"/>
      <c r="C42" s="454"/>
      <c r="D42" s="306" t="s">
        <v>293</v>
      </c>
      <c r="E42" s="221" t="s">
        <v>671</v>
      </c>
      <c r="F42" s="222" t="s">
        <v>296</v>
      </c>
      <c r="G42" s="220" t="s">
        <v>293</v>
      </c>
      <c r="H42" s="221" t="s">
        <v>671</v>
      </c>
      <c r="I42" s="222" t="s">
        <v>296</v>
      </c>
    </row>
    <row r="43" spans="1:10" ht="54.6" customHeight="1" thickBot="1">
      <c r="A43" s="21">
        <v>7.1771824944784707E-2</v>
      </c>
      <c r="B43" s="314"/>
      <c r="C43" s="225" t="s">
        <v>616</v>
      </c>
      <c r="D43" s="228">
        <v>412</v>
      </c>
      <c r="E43" s="227">
        <v>7.5</v>
      </c>
      <c r="F43" s="333">
        <v>1.98</v>
      </c>
      <c r="G43" s="226">
        <v>229</v>
      </c>
      <c r="H43" s="227">
        <v>7.2</v>
      </c>
      <c r="I43" s="398">
        <v>2.23</v>
      </c>
      <c r="J43" s="399"/>
    </row>
    <row r="44" spans="1:10">
      <c r="A44" s="21"/>
      <c r="B44" s="257"/>
      <c r="C44"/>
      <c r="D44" s="234"/>
      <c r="E44" s="235"/>
      <c r="F44" s="234"/>
      <c r="G44" s="234"/>
      <c r="H44" s="235"/>
      <c r="I44" s="234"/>
    </row>
    <row r="45" spans="1:10">
      <c r="A45" s="21"/>
      <c r="C45" s="233"/>
      <c r="D45" s="234"/>
      <c r="E45" s="235"/>
      <c r="F45" s="234"/>
      <c r="G45" s="234"/>
      <c r="H45" s="235"/>
      <c r="I45" s="234"/>
    </row>
    <row r="46" spans="1:10" ht="15" thickBot="1">
      <c r="A46" s="21"/>
      <c r="B46" s="304" t="s">
        <v>672</v>
      </c>
      <c r="C46" s="305" t="s">
        <v>673</v>
      </c>
    </row>
    <row r="47" spans="1:10">
      <c r="A47" s="21"/>
      <c r="B47" s="316"/>
      <c r="C47" s="453"/>
      <c r="D47" s="471">
        <v>2022</v>
      </c>
      <c r="E47" s="471"/>
      <c r="F47" s="451"/>
      <c r="G47" s="455">
        <v>2018</v>
      </c>
      <c r="H47" s="471"/>
      <c r="I47" s="451"/>
    </row>
    <row r="48" spans="1:10" ht="15" thickBot="1">
      <c r="A48" s="303" t="s">
        <v>670</v>
      </c>
      <c r="B48" s="317"/>
      <c r="C48" s="454"/>
      <c r="D48" s="306" t="s">
        <v>293</v>
      </c>
      <c r="E48" s="221" t="s">
        <v>671</v>
      </c>
      <c r="F48" s="222" t="s">
        <v>296</v>
      </c>
      <c r="G48" s="220" t="s">
        <v>293</v>
      </c>
      <c r="H48" s="221" t="s">
        <v>671</v>
      </c>
      <c r="I48" s="222" t="s">
        <v>296</v>
      </c>
    </row>
    <row r="49" spans="1:10" ht="15" thickBot="1">
      <c r="A49" s="21">
        <v>2.9176149596518998E-6</v>
      </c>
      <c r="B49" s="307" t="s">
        <v>344</v>
      </c>
      <c r="C49" s="261" t="s">
        <v>345</v>
      </c>
      <c r="D49" s="264">
        <v>392</v>
      </c>
      <c r="E49" s="263">
        <v>6.27</v>
      </c>
      <c r="F49" s="329">
        <v>2.23</v>
      </c>
      <c r="G49" s="262">
        <v>209</v>
      </c>
      <c r="H49" s="263">
        <v>5.36</v>
      </c>
      <c r="I49" s="340">
        <v>2.27</v>
      </c>
      <c r="J49" s="328"/>
    </row>
    <row r="50" spans="1:10" ht="23.45" thickBot="1">
      <c r="A50" s="21">
        <v>3.85415974993499E-7</v>
      </c>
      <c r="B50" s="307" t="s">
        <v>346</v>
      </c>
      <c r="C50" s="266" t="s">
        <v>347</v>
      </c>
      <c r="D50" s="269">
        <v>353</v>
      </c>
      <c r="E50" s="268">
        <v>5.95</v>
      </c>
      <c r="F50" s="330">
        <v>2</v>
      </c>
      <c r="G50" s="267">
        <v>171</v>
      </c>
      <c r="H50" s="268">
        <v>4.95</v>
      </c>
      <c r="I50" s="337">
        <v>2.2999999999999998</v>
      </c>
      <c r="J50" s="328"/>
    </row>
    <row r="51" spans="1:10" ht="15" thickBot="1">
      <c r="A51" s="21">
        <v>1.5579491504836599E-3</v>
      </c>
      <c r="B51" s="307" t="s">
        <v>348</v>
      </c>
      <c r="C51" s="266" t="s">
        <v>349</v>
      </c>
      <c r="D51" s="269">
        <v>364</v>
      </c>
      <c r="E51" s="268">
        <v>6</v>
      </c>
      <c r="F51" s="330">
        <v>2.17</v>
      </c>
      <c r="G51" s="267">
        <v>189</v>
      </c>
      <c r="H51" s="268">
        <v>5.35</v>
      </c>
      <c r="I51" s="337">
        <v>2.44</v>
      </c>
      <c r="J51" s="328"/>
    </row>
    <row r="52" spans="1:10" ht="15" thickBot="1">
      <c r="A52" s="21">
        <v>1.11757101040487E-3</v>
      </c>
      <c r="B52" s="307" t="s">
        <v>350</v>
      </c>
      <c r="C52" s="266" t="s">
        <v>351</v>
      </c>
      <c r="D52" s="269">
        <v>346</v>
      </c>
      <c r="E52" s="268">
        <v>6.26</v>
      </c>
      <c r="F52" s="330">
        <v>2.17</v>
      </c>
      <c r="G52" s="267">
        <v>169</v>
      </c>
      <c r="H52" s="268">
        <v>5.57</v>
      </c>
      <c r="I52" s="337">
        <v>2.44</v>
      </c>
      <c r="J52" s="328"/>
    </row>
    <row r="53" spans="1:10" ht="15" thickBot="1">
      <c r="A53" s="21">
        <v>1.86902296139518E-5</v>
      </c>
      <c r="B53" s="307" t="s">
        <v>352</v>
      </c>
      <c r="C53" s="266" t="s">
        <v>353</v>
      </c>
      <c r="D53" s="269">
        <v>364</v>
      </c>
      <c r="E53" s="268">
        <v>6.65</v>
      </c>
      <c r="F53" s="330">
        <v>2.2599999999999998</v>
      </c>
      <c r="G53" s="267">
        <v>202</v>
      </c>
      <c r="H53" s="268">
        <v>5.74</v>
      </c>
      <c r="I53" s="337">
        <v>2.61</v>
      </c>
      <c r="J53" s="328"/>
    </row>
    <row r="54" spans="1:10" ht="15" thickBot="1">
      <c r="A54" s="21">
        <v>0.39736253566350099</v>
      </c>
      <c r="B54" s="307" t="s">
        <v>354</v>
      </c>
      <c r="C54" s="266" t="s">
        <v>626</v>
      </c>
      <c r="D54" s="269">
        <v>400</v>
      </c>
      <c r="E54" s="268">
        <v>7.43</v>
      </c>
      <c r="F54" s="330">
        <v>2.04</v>
      </c>
      <c r="G54" s="267">
        <v>242</v>
      </c>
      <c r="H54" s="268">
        <v>7.29</v>
      </c>
      <c r="I54" s="337">
        <v>2.11</v>
      </c>
      <c r="J54" s="328"/>
    </row>
    <row r="55" spans="1:10" ht="23.45" thickBot="1">
      <c r="A55" s="21">
        <v>3.5857333081166499E-6</v>
      </c>
      <c r="B55" s="307" t="s">
        <v>356</v>
      </c>
      <c r="C55" s="266" t="s">
        <v>357</v>
      </c>
      <c r="D55" s="269">
        <v>359</v>
      </c>
      <c r="E55" s="268">
        <v>6.31</v>
      </c>
      <c r="F55" s="330">
        <v>2.19</v>
      </c>
      <c r="G55" s="267">
        <v>176</v>
      </c>
      <c r="H55" s="268">
        <v>5.33</v>
      </c>
      <c r="I55" s="337">
        <v>2.4500000000000002</v>
      </c>
      <c r="J55" s="328"/>
    </row>
    <row r="56" spans="1:10" ht="23.45" thickBot="1">
      <c r="A56" s="21">
        <v>0.20270799570005801</v>
      </c>
      <c r="B56" s="307" t="s">
        <v>358</v>
      </c>
      <c r="C56" s="266" t="s">
        <v>674</v>
      </c>
      <c r="D56" s="269">
        <v>394</v>
      </c>
      <c r="E56" s="268">
        <v>6.99</v>
      </c>
      <c r="F56" s="330">
        <v>2.23</v>
      </c>
      <c r="G56" s="267">
        <v>234</v>
      </c>
      <c r="H56" s="268">
        <v>6.75</v>
      </c>
      <c r="I56" s="337">
        <v>2.4700000000000002</v>
      </c>
      <c r="J56" s="328"/>
    </row>
    <row r="57" spans="1:10" ht="15" thickBot="1">
      <c r="A57" s="21">
        <v>3.0323538809729601E-4</v>
      </c>
      <c r="B57" s="307" t="s">
        <v>360</v>
      </c>
      <c r="C57" s="266" t="s">
        <v>361</v>
      </c>
      <c r="D57" s="269">
        <v>366</v>
      </c>
      <c r="E57" s="268">
        <v>6.07</v>
      </c>
      <c r="F57" s="330">
        <v>2.38</v>
      </c>
      <c r="G57" s="267">
        <v>202</v>
      </c>
      <c r="H57" s="268">
        <v>5.28</v>
      </c>
      <c r="I57" s="337">
        <v>2.7</v>
      </c>
      <c r="J57" s="328"/>
    </row>
    <row r="58" spans="1:10" ht="15" thickBot="1">
      <c r="A58" s="21">
        <v>6.2878548966698204E-6</v>
      </c>
      <c r="B58" s="307" t="s">
        <v>362</v>
      </c>
      <c r="C58" s="266" t="s">
        <v>363</v>
      </c>
      <c r="D58" s="269">
        <v>338</v>
      </c>
      <c r="E58" s="268">
        <v>6.02</v>
      </c>
      <c r="F58" s="330">
        <v>2.2200000000000002</v>
      </c>
      <c r="G58" s="267">
        <v>175</v>
      </c>
      <c r="H58" s="268">
        <v>5.03</v>
      </c>
      <c r="I58" s="337">
        <v>2.56</v>
      </c>
      <c r="J58" s="328"/>
    </row>
    <row r="59" spans="1:10" ht="23.45" thickBot="1">
      <c r="A59" s="21">
        <v>1.58939364767738E-3</v>
      </c>
      <c r="B59" s="307" t="s">
        <v>364</v>
      </c>
      <c r="C59" s="266" t="s">
        <v>365</v>
      </c>
      <c r="D59" s="269">
        <v>338</v>
      </c>
      <c r="E59" s="268">
        <v>6.86</v>
      </c>
      <c r="F59" s="330">
        <v>2.06</v>
      </c>
      <c r="G59" s="267">
        <v>171</v>
      </c>
      <c r="H59" s="268">
        <v>6.2</v>
      </c>
      <c r="I59" s="337">
        <v>2.4700000000000002</v>
      </c>
      <c r="J59" s="328"/>
    </row>
    <row r="60" spans="1:10" ht="15" thickBot="1">
      <c r="A60" s="21">
        <v>6.5004169281667398E-7</v>
      </c>
      <c r="B60" s="307" t="s">
        <v>366</v>
      </c>
      <c r="C60" s="266" t="s">
        <v>367</v>
      </c>
      <c r="D60" s="269">
        <v>330</v>
      </c>
      <c r="E60" s="268">
        <v>5.83</v>
      </c>
      <c r="F60" s="330">
        <v>2.2200000000000002</v>
      </c>
      <c r="G60" s="267">
        <v>179</v>
      </c>
      <c r="H60" s="268">
        <v>4.74</v>
      </c>
      <c r="I60" s="337">
        <v>2.5299999999999998</v>
      </c>
      <c r="J60" s="328"/>
    </row>
    <row r="61" spans="1:10" ht="15" thickBot="1">
      <c r="A61" s="21">
        <v>0.53651250430999098</v>
      </c>
      <c r="B61" s="307" t="s">
        <v>368</v>
      </c>
      <c r="C61" s="266" t="s">
        <v>638</v>
      </c>
      <c r="D61" s="269">
        <v>332</v>
      </c>
      <c r="E61" s="268">
        <v>6.89</v>
      </c>
      <c r="F61" s="330">
        <v>2.1800000000000002</v>
      </c>
      <c r="G61" s="267">
        <v>172</v>
      </c>
      <c r="H61" s="268">
        <v>6.76</v>
      </c>
      <c r="I61" s="337">
        <v>2.61</v>
      </c>
      <c r="J61" s="328"/>
    </row>
    <row r="62" spans="1:10" ht="23.45" thickBot="1">
      <c r="A62" s="21">
        <v>0.54438633413777204</v>
      </c>
      <c r="B62" s="307" t="s">
        <v>370</v>
      </c>
      <c r="C62" s="266" t="s">
        <v>640</v>
      </c>
      <c r="D62" s="269">
        <v>357</v>
      </c>
      <c r="E62" s="268">
        <v>7.34</v>
      </c>
      <c r="F62" s="330">
        <v>2.15</v>
      </c>
      <c r="G62" s="267">
        <v>185</v>
      </c>
      <c r="H62" s="268">
        <v>7.22</v>
      </c>
      <c r="I62" s="337">
        <v>2.2599999999999998</v>
      </c>
      <c r="J62" s="328"/>
    </row>
    <row r="63" spans="1:10" ht="15" thickBot="1">
      <c r="A63" s="21">
        <v>0.61808720701360298</v>
      </c>
      <c r="B63" s="307" t="s">
        <v>372</v>
      </c>
      <c r="C63" s="247" t="s">
        <v>675</v>
      </c>
      <c r="D63" s="250">
        <v>371</v>
      </c>
      <c r="E63" s="249">
        <v>7.57</v>
      </c>
      <c r="F63" s="331">
        <v>2.06</v>
      </c>
      <c r="G63" s="271">
        <v>218</v>
      </c>
      <c r="H63" s="249">
        <v>7.67</v>
      </c>
      <c r="I63" s="339">
        <v>2.27</v>
      </c>
      <c r="J63" s="328"/>
    </row>
    <row r="64" spans="1:10">
      <c r="A64" s="21"/>
      <c r="B64" s="309"/>
      <c r="C64" s="233"/>
      <c r="D64" s="234"/>
      <c r="E64" s="235"/>
      <c r="F64" s="234"/>
      <c r="G64" s="234"/>
      <c r="H64" s="235"/>
      <c r="I64" s="234"/>
    </row>
    <row r="65" spans="1:10">
      <c r="A65" s="21"/>
      <c r="B65" s="309"/>
      <c r="C65" s="233"/>
      <c r="D65" s="234"/>
      <c r="E65" s="235"/>
      <c r="F65" s="234"/>
      <c r="G65" s="234"/>
      <c r="H65" s="235"/>
      <c r="I65" s="234"/>
    </row>
    <row r="66" spans="1:10" ht="15" thickBot="1">
      <c r="A66" s="21"/>
      <c r="B66" s="311" t="s">
        <v>676</v>
      </c>
      <c r="C66" t="s">
        <v>646</v>
      </c>
      <c r="D66" s="234"/>
      <c r="E66" s="235"/>
      <c r="F66" s="234"/>
      <c r="G66" s="234"/>
      <c r="H66" s="235"/>
      <c r="I66" s="234"/>
    </row>
    <row r="67" spans="1:10">
      <c r="A67" s="21"/>
      <c r="B67" s="472"/>
      <c r="C67" s="453"/>
      <c r="D67" s="471">
        <v>2022</v>
      </c>
      <c r="E67" s="471"/>
      <c r="F67" s="451"/>
      <c r="G67" s="455">
        <v>2018</v>
      </c>
      <c r="H67" s="471"/>
      <c r="I67" s="451"/>
    </row>
    <row r="68" spans="1:10" ht="15" thickBot="1">
      <c r="A68" s="303" t="s">
        <v>670</v>
      </c>
      <c r="B68" s="473"/>
      <c r="C68" s="454"/>
      <c r="D68" s="306" t="s">
        <v>293</v>
      </c>
      <c r="E68" s="221" t="s">
        <v>671</v>
      </c>
      <c r="F68" s="222" t="s">
        <v>296</v>
      </c>
      <c r="G68" s="220" t="s">
        <v>293</v>
      </c>
      <c r="H68" s="221" t="s">
        <v>671</v>
      </c>
      <c r="I68" s="222" t="s">
        <v>296</v>
      </c>
    </row>
    <row r="69" spans="1:10" ht="15" thickBot="1">
      <c r="A69" s="21">
        <v>1.9477656184856899E-4</v>
      </c>
      <c r="B69" s="307" t="s">
        <v>381</v>
      </c>
      <c r="C69" s="261" t="s">
        <v>677</v>
      </c>
      <c r="D69" s="264">
        <v>329</v>
      </c>
      <c r="E69" s="263">
        <v>6.62</v>
      </c>
      <c r="F69" s="336">
        <v>2.52</v>
      </c>
      <c r="G69" s="262">
        <v>169</v>
      </c>
      <c r="H69" s="263">
        <v>5.69</v>
      </c>
      <c r="I69" s="329">
        <v>2.84</v>
      </c>
    </row>
    <row r="70" spans="1:10" ht="23.45" thickBot="1">
      <c r="A70" s="21">
        <v>0.70786077328858499</v>
      </c>
      <c r="B70" s="307" t="s">
        <v>383</v>
      </c>
      <c r="C70" s="261" t="s">
        <v>384</v>
      </c>
      <c r="D70" s="269">
        <v>399</v>
      </c>
      <c r="E70" s="268">
        <v>7.39</v>
      </c>
      <c r="F70" s="337">
        <v>2.25</v>
      </c>
      <c r="G70" s="267">
        <v>269</v>
      </c>
      <c r="H70" s="268">
        <v>7.32</v>
      </c>
      <c r="I70" s="330">
        <v>2.52</v>
      </c>
    </row>
    <row r="71" spans="1:10" ht="23.45" thickBot="1">
      <c r="A71" s="21">
        <v>2.4420223850738498E-3</v>
      </c>
      <c r="B71" s="307" t="s">
        <v>385</v>
      </c>
      <c r="C71" s="261" t="s">
        <v>678</v>
      </c>
      <c r="D71" s="269">
        <v>334</v>
      </c>
      <c r="E71" s="268">
        <v>6.71</v>
      </c>
      <c r="F71" s="337">
        <v>2.38</v>
      </c>
      <c r="G71" s="267">
        <v>189</v>
      </c>
      <c r="H71" s="268">
        <v>6.02</v>
      </c>
      <c r="I71" s="330">
        <v>2.74</v>
      </c>
    </row>
    <row r="72" spans="1:10" ht="23.45" thickBot="1">
      <c r="A72" s="381">
        <v>8.8124799999999993E-3</v>
      </c>
      <c r="B72" s="307" t="s">
        <v>387</v>
      </c>
      <c r="C72" s="261" t="s">
        <v>388</v>
      </c>
      <c r="D72" s="269">
        <v>339</v>
      </c>
      <c r="E72" s="268">
        <v>6.57</v>
      </c>
      <c r="F72" s="337">
        <v>2.08</v>
      </c>
      <c r="G72" s="267">
        <v>175</v>
      </c>
      <c r="H72" s="268">
        <v>6.03</v>
      </c>
      <c r="I72" s="330">
        <v>2.38</v>
      </c>
    </row>
    <row r="73" spans="1:10" ht="23.45" thickBot="1">
      <c r="A73" s="21">
        <v>8.3066275898064702E-4</v>
      </c>
      <c r="B73" s="307" t="s">
        <v>389</v>
      </c>
      <c r="C73" s="261" t="s">
        <v>679</v>
      </c>
      <c r="D73" s="269">
        <v>337</v>
      </c>
      <c r="E73" s="268">
        <v>6.52</v>
      </c>
      <c r="F73" s="337">
        <v>2.1800000000000002</v>
      </c>
      <c r="G73" s="267">
        <v>184</v>
      </c>
      <c r="H73" s="268">
        <v>5.82</v>
      </c>
      <c r="I73" s="330">
        <v>2.48</v>
      </c>
    </row>
    <row r="74" spans="1:10" ht="23.45" thickBot="1">
      <c r="A74" s="21">
        <v>1.4831694491681901E-9</v>
      </c>
      <c r="B74" s="307" t="s">
        <v>391</v>
      </c>
      <c r="C74" s="261" t="s">
        <v>392</v>
      </c>
      <c r="D74" s="275">
        <v>330</v>
      </c>
      <c r="E74" s="274">
        <v>6.3</v>
      </c>
      <c r="F74" s="338">
        <v>2.39</v>
      </c>
      <c r="G74" s="273">
        <v>170</v>
      </c>
      <c r="H74" s="274">
        <v>4.88</v>
      </c>
      <c r="I74" s="335">
        <v>2.5499999999999998</v>
      </c>
    </row>
    <row r="75" spans="1:10" ht="23.45" thickBot="1">
      <c r="A75" s="21">
        <v>8.6484529485995304E-2</v>
      </c>
      <c r="B75" s="307" t="s">
        <v>393</v>
      </c>
      <c r="C75" s="318" t="s">
        <v>394</v>
      </c>
      <c r="D75" s="250">
        <v>391</v>
      </c>
      <c r="E75" s="249">
        <v>7.55</v>
      </c>
      <c r="F75" s="339">
        <v>2.13</v>
      </c>
      <c r="G75" s="271">
        <v>259</v>
      </c>
      <c r="H75" s="249">
        <v>7.24</v>
      </c>
      <c r="I75" s="331">
        <v>2.44</v>
      </c>
    </row>
    <row r="76" spans="1:10">
      <c r="A76" s="21"/>
      <c r="B76" s="309"/>
      <c r="C76" s="233"/>
      <c r="D76" s="234"/>
      <c r="E76" s="235"/>
      <c r="F76" s="234"/>
      <c r="G76" s="234"/>
      <c r="H76" s="235"/>
      <c r="I76" s="234"/>
    </row>
    <row r="77" spans="1:10">
      <c r="A77" s="21"/>
      <c r="J77"/>
    </row>
    <row r="78" spans="1:10" ht="15" thickBot="1">
      <c r="A78" s="21"/>
      <c r="B78" s="311" t="s">
        <v>656</v>
      </c>
      <c r="C78" t="s">
        <v>657</v>
      </c>
      <c r="D78" s="234"/>
      <c r="E78" s="235"/>
      <c r="F78" s="234"/>
      <c r="G78" s="234"/>
      <c r="H78" s="235"/>
      <c r="I78" s="234"/>
    </row>
    <row r="79" spans="1:10">
      <c r="A79" s="21"/>
      <c r="B79" s="319"/>
      <c r="C79" s="453"/>
      <c r="D79" s="471">
        <v>2022</v>
      </c>
      <c r="E79" s="471"/>
      <c r="F79" s="451"/>
      <c r="G79" s="455">
        <v>2018</v>
      </c>
      <c r="H79" s="471"/>
      <c r="I79" s="451"/>
    </row>
    <row r="80" spans="1:10" ht="15" thickBot="1">
      <c r="A80" s="303" t="s">
        <v>670</v>
      </c>
      <c r="B80" s="314"/>
      <c r="C80" s="454"/>
      <c r="D80" s="306" t="s">
        <v>293</v>
      </c>
      <c r="E80" s="221" t="s">
        <v>671</v>
      </c>
      <c r="F80" s="222" t="s">
        <v>296</v>
      </c>
      <c r="G80" s="220" t="s">
        <v>293</v>
      </c>
      <c r="H80" s="221" t="s">
        <v>671</v>
      </c>
      <c r="I80" s="222" t="s">
        <v>296</v>
      </c>
    </row>
    <row r="81" spans="1:9" ht="15" thickBot="1">
      <c r="A81" s="21">
        <v>3.8038336817138599E-6</v>
      </c>
      <c r="B81" s="314" t="s">
        <v>396</v>
      </c>
      <c r="C81" s="241" t="s">
        <v>680</v>
      </c>
      <c r="D81" s="244">
        <v>396</v>
      </c>
      <c r="E81" s="243">
        <v>6.46</v>
      </c>
      <c r="F81" s="334">
        <v>2.5299999999999998</v>
      </c>
      <c r="G81" s="242">
        <v>288</v>
      </c>
      <c r="H81" s="243">
        <v>5.52</v>
      </c>
      <c r="I81" s="340">
        <v>2.7</v>
      </c>
    </row>
    <row r="82" spans="1:9" ht="23.45" thickBot="1">
      <c r="A82" s="21">
        <v>9.3743886088074602E-3</v>
      </c>
      <c r="B82" s="307" t="s">
        <v>398</v>
      </c>
      <c r="C82" s="247" t="s">
        <v>681</v>
      </c>
      <c r="D82" s="250">
        <v>397</v>
      </c>
      <c r="E82" s="249">
        <v>6.4</v>
      </c>
      <c r="F82" s="331">
        <v>2.4500000000000002</v>
      </c>
      <c r="G82" s="248">
        <v>277</v>
      </c>
      <c r="H82" s="249">
        <v>5.87</v>
      </c>
      <c r="I82" s="339">
        <v>2.71</v>
      </c>
    </row>
    <row r="83" spans="1:9">
      <c r="A83" s="21"/>
      <c r="B83" s="309"/>
      <c r="C83" s="233"/>
      <c r="D83" s="234"/>
      <c r="E83" s="235"/>
      <c r="F83" s="234"/>
      <c r="G83" s="234"/>
      <c r="H83" s="235"/>
      <c r="I83" s="234"/>
    </row>
    <row r="84" spans="1:9">
      <c r="A84" s="21"/>
      <c r="B84" s="309"/>
      <c r="C84" s="233"/>
      <c r="D84" s="234"/>
      <c r="E84" s="235"/>
      <c r="F84" s="234"/>
      <c r="G84" s="234"/>
      <c r="H84" s="235"/>
      <c r="I84" s="234"/>
    </row>
    <row r="85" spans="1:9">
      <c r="A85" s="21"/>
      <c r="B85" s="309"/>
      <c r="C85" s="233"/>
      <c r="D85" s="234"/>
      <c r="E85" s="235"/>
      <c r="F85" s="234"/>
      <c r="G85" s="234"/>
      <c r="H85" s="235"/>
      <c r="I85" s="234"/>
    </row>
    <row r="86" spans="1:9" ht="15" thickBot="1">
      <c r="A86" s="21"/>
      <c r="B86" s="311" t="s">
        <v>400</v>
      </c>
      <c r="C86" t="s">
        <v>682</v>
      </c>
      <c r="D86" s="234"/>
      <c r="E86" s="235"/>
      <c r="F86" s="234"/>
      <c r="G86" s="234"/>
      <c r="H86" s="235"/>
      <c r="I86" s="234"/>
    </row>
    <row r="87" spans="1:9">
      <c r="A87" s="21"/>
      <c r="B87" s="319"/>
      <c r="C87" s="453"/>
      <c r="D87" s="471">
        <v>2022</v>
      </c>
      <c r="E87" s="471"/>
      <c r="F87" s="451"/>
      <c r="G87" s="455">
        <v>2018</v>
      </c>
      <c r="H87" s="471"/>
      <c r="I87" s="451"/>
    </row>
    <row r="88" spans="1:9" ht="15" thickBot="1">
      <c r="A88" s="303" t="s">
        <v>670</v>
      </c>
      <c r="B88" s="314"/>
      <c r="C88" s="454"/>
      <c r="D88" s="306" t="s">
        <v>293</v>
      </c>
      <c r="E88" s="221" t="s">
        <v>671</v>
      </c>
      <c r="F88" s="222" t="s">
        <v>296</v>
      </c>
      <c r="G88" s="220" t="s">
        <v>293</v>
      </c>
      <c r="H88" s="221" t="s">
        <v>671</v>
      </c>
      <c r="I88" s="222" t="s">
        <v>296</v>
      </c>
    </row>
    <row r="89" spans="1:9" ht="35.1" thickBot="1">
      <c r="A89" s="21">
        <v>1.92115785798105E-7</v>
      </c>
      <c r="B89" s="314" t="s">
        <v>400</v>
      </c>
      <c r="C89" s="225" t="s">
        <v>683</v>
      </c>
      <c r="D89" s="228">
        <v>300</v>
      </c>
      <c r="E89" s="227">
        <v>6.81</v>
      </c>
      <c r="F89" s="332">
        <v>2.1800000000000002</v>
      </c>
      <c r="G89" s="308">
        <v>94</v>
      </c>
      <c r="H89" s="227">
        <v>5.39</v>
      </c>
      <c r="I89" s="332">
        <v>2.52</v>
      </c>
    </row>
    <row r="90" spans="1:9">
      <c r="A90" s="21"/>
      <c r="B90" s="309"/>
      <c r="C90" s="233"/>
      <c r="D90" s="234"/>
      <c r="E90" s="235"/>
      <c r="F90" s="234"/>
      <c r="G90" s="234"/>
      <c r="H90" s="235"/>
      <c r="I90" s="234"/>
    </row>
    <row r="91" spans="1:9">
      <c r="A91" s="21"/>
      <c r="B91" s="309"/>
      <c r="C91" s="233"/>
      <c r="D91" s="234"/>
      <c r="E91" s="235"/>
      <c r="F91" s="234"/>
      <c r="G91" s="234"/>
      <c r="H91" s="235"/>
      <c r="I91" s="234"/>
    </row>
    <row r="92" spans="1:9">
      <c r="A92" s="21"/>
      <c r="B92" s="309"/>
      <c r="C92" s="233"/>
      <c r="D92" s="234"/>
      <c r="E92" s="235"/>
      <c r="F92" s="234"/>
      <c r="G92" s="234"/>
      <c r="H92" s="235"/>
      <c r="I92" s="234"/>
    </row>
    <row r="93" spans="1:9" ht="15.6">
      <c r="A93" s="21"/>
      <c r="B93" s="301" t="s">
        <v>684</v>
      </c>
      <c r="C93" s="233"/>
      <c r="D93" s="234"/>
      <c r="E93" s="235"/>
      <c r="F93" s="234"/>
      <c r="G93" s="234"/>
      <c r="H93" s="235"/>
      <c r="I93" s="234"/>
    </row>
    <row r="94" spans="1:9">
      <c r="A94" s="21"/>
      <c r="B94" s="309"/>
      <c r="C94" s="233"/>
      <c r="D94" s="234"/>
      <c r="E94" s="235"/>
      <c r="F94" s="234"/>
      <c r="G94" s="234"/>
      <c r="H94" s="235"/>
      <c r="I94" s="234"/>
    </row>
    <row r="95" spans="1:9" ht="15" thickBot="1">
      <c r="A95" s="21"/>
      <c r="B95" s="309" t="s">
        <v>410</v>
      </c>
      <c r="C95" s="320" t="s">
        <v>685</v>
      </c>
      <c r="D95" s="234"/>
      <c r="E95" s="235"/>
      <c r="F95" s="234"/>
      <c r="G95" s="234"/>
      <c r="H95" s="235"/>
      <c r="I95" s="234"/>
    </row>
    <row r="96" spans="1:9">
      <c r="A96" s="21"/>
      <c r="B96" s="316"/>
      <c r="C96" s="453"/>
      <c r="D96" s="471">
        <v>2022</v>
      </c>
      <c r="E96" s="471"/>
      <c r="F96" s="451"/>
      <c r="G96" s="455">
        <v>2018</v>
      </c>
      <c r="H96" s="471"/>
      <c r="I96" s="451"/>
    </row>
    <row r="97" spans="1:9" ht="15" thickBot="1">
      <c r="A97" s="303" t="s">
        <v>670</v>
      </c>
      <c r="B97" s="317"/>
      <c r="C97" s="454"/>
      <c r="D97" s="306" t="s">
        <v>293</v>
      </c>
      <c r="E97" s="221" t="s">
        <v>671</v>
      </c>
      <c r="F97" s="222" t="s">
        <v>296</v>
      </c>
      <c r="G97" s="220" t="s">
        <v>293</v>
      </c>
      <c r="H97" s="221" t="s">
        <v>671</v>
      </c>
      <c r="I97" s="390" t="s">
        <v>296</v>
      </c>
    </row>
    <row r="98" spans="1:9">
      <c r="A98" s="21">
        <v>1.89415593302648E-5</v>
      </c>
      <c r="B98" s="321" t="s">
        <v>686</v>
      </c>
      <c r="C98" s="341" t="s">
        <v>518</v>
      </c>
      <c r="D98" s="344">
        <v>241</v>
      </c>
      <c r="E98" s="343">
        <v>6.21</v>
      </c>
      <c r="F98" s="345">
        <v>2.2999999999999998</v>
      </c>
      <c r="G98" s="342">
        <v>90</v>
      </c>
      <c r="H98" s="343">
        <v>4.88</v>
      </c>
      <c r="I98" s="350">
        <v>2.94</v>
      </c>
    </row>
    <row r="99" spans="1:9" ht="26.1">
      <c r="A99" s="21"/>
      <c r="B99" s="321" t="s">
        <v>687</v>
      </c>
      <c r="C99" s="341" t="s">
        <v>269</v>
      </c>
      <c r="D99" s="344">
        <v>270</v>
      </c>
      <c r="E99" s="343">
        <v>6.72</v>
      </c>
      <c r="F99" s="345">
        <v>2.2400000000000002</v>
      </c>
      <c r="G99" s="342"/>
      <c r="H99" s="343"/>
      <c r="I99" s="345"/>
    </row>
    <row r="100" spans="1:9">
      <c r="A100" s="21">
        <v>8.0376159187299703E-10</v>
      </c>
      <c r="B100" s="321" t="s">
        <v>688</v>
      </c>
      <c r="C100" s="346" t="s">
        <v>520</v>
      </c>
      <c r="D100" s="349">
        <v>272</v>
      </c>
      <c r="E100" s="348">
        <v>5.83</v>
      </c>
      <c r="F100" s="350">
        <v>2.2599999999999998</v>
      </c>
      <c r="G100" s="347">
        <v>132</v>
      </c>
      <c r="H100" s="348">
        <v>4.2699999999999996</v>
      </c>
      <c r="I100" s="350">
        <v>2.5</v>
      </c>
    </row>
    <row r="101" spans="1:9">
      <c r="A101" s="21">
        <v>6.6491911942832406E-8</v>
      </c>
      <c r="B101" s="321" t="s">
        <v>689</v>
      </c>
      <c r="C101" s="346" t="s">
        <v>521</v>
      </c>
      <c r="D101" s="349">
        <v>343</v>
      </c>
      <c r="E101" s="348">
        <v>6.91</v>
      </c>
      <c r="F101" s="350">
        <v>2.2599999999999998</v>
      </c>
      <c r="G101" s="347">
        <v>159</v>
      </c>
      <c r="H101" s="348">
        <v>5.66</v>
      </c>
      <c r="I101" s="350">
        <v>2.6</v>
      </c>
    </row>
    <row r="102" spans="1:9">
      <c r="A102" s="21">
        <v>4.7565349641354197E-3</v>
      </c>
      <c r="B102" s="321" t="s">
        <v>690</v>
      </c>
      <c r="C102" s="346" t="s">
        <v>691</v>
      </c>
      <c r="D102" s="349">
        <v>296</v>
      </c>
      <c r="E102" s="348">
        <v>6.57</v>
      </c>
      <c r="F102" s="350">
        <v>2.2999999999999998</v>
      </c>
      <c r="G102" s="347">
        <v>144</v>
      </c>
      <c r="H102" s="348">
        <v>5.88</v>
      </c>
      <c r="I102" s="350">
        <v>2.63</v>
      </c>
    </row>
    <row r="103" spans="1:9">
      <c r="A103" s="21"/>
      <c r="B103" s="321" t="s">
        <v>692</v>
      </c>
      <c r="C103" s="346" t="s">
        <v>285</v>
      </c>
      <c r="D103" s="349">
        <v>248</v>
      </c>
      <c r="E103" s="348">
        <v>6.46</v>
      </c>
      <c r="F103" s="350">
        <v>2.21</v>
      </c>
      <c r="G103" s="347"/>
      <c r="H103" s="348"/>
      <c r="I103" s="350"/>
    </row>
    <row r="104" spans="1:9">
      <c r="A104" s="21"/>
      <c r="B104" s="321" t="s">
        <v>693</v>
      </c>
      <c r="C104" s="346" t="s">
        <v>220</v>
      </c>
      <c r="D104" s="349">
        <v>282</v>
      </c>
      <c r="E104" s="348">
        <v>6.2</v>
      </c>
      <c r="F104" s="350">
        <v>2.36</v>
      </c>
      <c r="G104" s="347"/>
      <c r="H104" s="348"/>
      <c r="I104" s="350"/>
    </row>
    <row r="105" spans="1:9">
      <c r="A105" s="21">
        <v>4.9232290401669401E-6</v>
      </c>
      <c r="B105" s="321" t="s">
        <v>694</v>
      </c>
      <c r="C105" s="346" t="s">
        <v>695</v>
      </c>
      <c r="D105" s="349">
        <v>281</v>
      </c>
      <c r="E105" s="348">
        <v>6.34</v>
      </c>
      <c r="F105" s="350">
        <v>2.21</v>
      </c>
      <c r="G105" s="347">
        <v>121</v>
      </c>
      <c r="H105" s="348">
        <v>5.17</v>
      </c>
      <c r="I105" s="350">
        <v>2.59</v>
      </c>
    </row>
    <row r="106" spans="1:9">
      <c r="A106" s="21">
        <v>8.88810826819601E-2</v>
      </c>
      <c r="B106" s="321" t="s">
        <v>696</v>
      </c>
      <c r="C106" s="346" t="s">
        <v>172</v>
      </c>
      <c r="D106" s="349">
        <v>307</v>
      </c>
      <c r="E106" s="348">
        <v>6.29</v>
      </c>
      <c r="F106" s="350">
        <v>2.27</v>
      </c>
      <c r="G106" s="347">
        <v>152</v>
      </c>
      <c r="H106" s="348">
        <v>5.88</v>
      </c>
      <c r="I106" s="350">
        <v>2.73</v>
      </c>
    </row>
    <row r="107" spans="1:9">
      <c r="A107" s="21"/>
      <c r="B107" s="321" t="s">
        <v>697</v>
      </c>
      <c r="C107" s="346" t="s">
        <v>161</v>
      </c>
      <c r="D107" s="349">
        <v>283</v>
      </c>
      <c r="E107" s="391">
        <v>5.76</v>
      </c>
      <c r="F107" s="394">
        <v>2.44</v>
      </c>
      <c r="H107" s="348"/>
      <c r="I107" s="350"/>
    </row>
    <row r="108" spans="1:9">
      <c r="A108" s="21">
        <v>2.3179638057534399E-5</v>
      </c>
      <c r="B108" s="321" t="s">
        <v>698</v>
      </c>
      <c r="C108" s="346" t="s">
        <v>699</v>
      </c>
      <c r="D108" s="349">
        <v>326</v>
      </c>
      <c r="E108" s="348">
        <v>6.86</v>
      </c>
      <c r="F108" s="350">
        <v>2.36</v>
      </c>
      <c r="G108" s="392">
        <v>147</v>
      </c>
      <c r="H108" s="348">
        <v>5.8</v>
      </c>
      <c r="I108" s="350">
        <v>2.76</v>
      </c>
    </row>
    <row r="109" spans="1:9">
      <c r="A109" s="21">
        <v>6.3306126674777201E-6</v>
      </c>
      <c r="B109" s="321" t="s">
        <v>700</v>
      </c>
      <c r="C109" s="395" t="s">
        <v>517</v>
      </c>
      <c r="D109" s="392">
        <v>268</v>
      </c>
      <c r="E109" s="348">
        <v>6.58</v>
      </c>
      <c r="F109" s="350">
        <v>2.2999999999999998</v>
      </c>
      <c r="G109" s="347">
        <v>109</v>
      </c>
      <c r="H109" s="348">
        <v>5.31</v>
      </c>
      <c r="I109" s="350">
        <v>2.77</v>
      </c>
    </row>
    <row r="110" spans="1:9">
      <c r="A110" s="21"/>
      <c r="B110" s="321" t="s">
        <v>701</v>
      </c>
      <c r="C110" s="396" t="s">
        <v>237</v>
      </c>
      <c r="D110" s="392">
        <v>243</v>
      </c>
      <c r="E110" s="348">
        <v>5.71</v>
      </c>
      <c r="F110" s="350">
        <v>2.56</v>
      </c>
      <c r="G110" s="347"/>
      <c r="H110" s="348"/>
      <c r="I110" s="350"/>
    </row>
    <row r="111" spans="1:9">
      <c r="A111" s="21">
        <v>4.6428349630394999E-5</v>
      </c>
      <c r="B111" s="321" t="s">
        <v>702</v>
      </c>
      <c r="C111" s="397" t="s">
        <v>560</v>
      </c>
      <c r="D111" s="392">
        <v>330</v>
      </c>
      <c r="E111" s="348">
        <v>6.8</v>
      </c>
      <c r="F111" s="350">
        <v>2.2999999999999998</v>
      </c>
      <c r="G111" s="347">
        <v>159</v>
      </c>
      <c r="H111" s="348">
        <v>5.86</v>
      </c>
      <c r="I111" s="350">
        <v>2.46</v>
      </c>
    </row>
    <row r="112" spans="1:9">
      <c r="A112" s="21"/>
      <c r="B112" s="321" t="s">
        <v>703</v>
      </c>
      <c r="C112" s="393" t="s">
        <v>286</v>
      </c>
      <c r="D112" s="392">
        <v>236</v>
      </c>
      <c r="E112" s="348">
        <v>5.97</v>
      </c>
      <c r="F112" s="350">
        <v>2.38</v>
      </c>
      <c r="G112" s="347"/>
      <c r="H112" s="348"/>
      <c r="I112" s="350"/>
    </row>
    <row r="113" spans="1:9">
      <c r="A113" s="21">
        <v>3.7272448653212901E-3</v>
      </c>
      <c r="B113" s="321" t="s">
        <v>704</v>
      </c>
      <c r="C113" s="346" t="s">
        <v>705</v>
      </c>
      <c r="D113" s="392">
        <v>337</v>
      </c>
      <c r="E113" s="348">
        <v>6.49</v>
      </c>
      <c r="F113" s="350">
        <v>2.38</v>
      </c>
      <c r="G113" s="347">
        <v>168</v>
      </c>
      <c r="H113" s="348">
        <v>5.8</v>
      </c>
      <c r="I113" s="350">
        <v>2.73</v>
      </c>
    </row>
    <row r="114" spans="1:9">
      <c r="A114" s="21">
        <v>9.5871945628268294E-6</v>
      </c>
      <c r="B114" s="321" t="s">
        <v>706</v>
      </c>
      <c r="C114" s="346" t="s">
        <v>707</v>
      </c>
      <c r="D114" s="349">
        <v>271</v>
      </c>
      <c r="E114" s="348">
        <v>6.1</v>
      </c>
      <c r="F114" s="350">
        <v>2.5499999999999998</v>
      </c>
      <c r="G114" s="347">
        <v>111</v>
      </c>
      <c r="H114" s="348">
        <v>4.78</v>
      </c>
      <c r="I114" s="350">
        <v>2.74</v>
      </c>
    </row>
    <row r="115" spans="1:9">
      <c r="A115" s="21">
        <v>3.2127116062084199E-3</v>
      </c>
      <c r="B115" s="321" t="s">
        <v>708</v>
      </c>
      <c r="C115" s="346" t="s">
        <v>523</v>
      </c>
      <c r="D115" s="349">
        <v>322</v>
      </c>
      <c r="E115" s="348">
        <v>6.46</v>
      </c>
      <c r="F115" s="350">
        <v>2.29</v>
      </c>
      <c r="G115" s="347">
        <v>157</v>
      </c>
      <c r="H115" s="348">
        <v>5.75</v>
      </c>
      <c r="I115" s="350">
        <v>2.76</v>
      </c>
    </row>
    <row r="116" spans="1:9" ht="15" thickBot="1">
      <c r="A116" s="21">
        <v>3.25986002502745E-3</v>
      </c>
      <c r="B116" s="322" t="s">
        <v>709</v>
      </c>
      <c r="C116" s="351" t="s">
        <v>710</v>
      </c>
      <c r="D116" s="354">
        <v>277</v>
      </c>
      <c r="E116" s="353">
        <v>6.39</v>
      </c>
      <c r="F116" s="355">
        <v>2.4</v>
      </c>
      <c r="G116" s="352">
        <v>132</v>
      </c>
      <c r="H116" s="353">
        <v>5.6</v>
      </c>
      <c r="I116" s="355">
        <v>2.77</v>
      </c>
    </row>
    <row r="117" spans="1:9">
      <c r="A117" s="21"/>
      <c r="B117" s="309"/>
      <c r="C117" s="233"/>
      <c r="D117" s="234"/>
      <c r="E117" s="235"/>
      <c r="F117" s="234"/>
      <c r="G117" s="234"/>
      <c r="H117" s="235"/>
      <c r="I117" s="234"/>
    </row>
    <row r="118" spans="1:9">
      <c r="A118" s="21"/>
      <c r="B118" s="309"/>
      <c r="C118" s="233"/>
      <c r="D118" s="234"/>
      <c r="E118" s="235"/>
      <c r="F118" s="234"/>
      <c r="G118" s="234"/>
      <c r="H118" s="235"/>
      <c r="I118" s="234"/>
    </row>
    <row r="119" spans="1:9">
      <c r="A119" s="21"/>
      <c r="B119" s="309"/>
      <c r="C119" s="233"/>
      <c r="D119" s="234"/>
      <c r="E119" s="235"/>
      <c r="F119" s="234"/>
      <c r="G119" s="234"/>
      <c r="H119" s="235"/>
      <c r="I119" s="234"/>
    </row>
    <row r="120" spans="1:9">
      <c r="A120" s="21"/>
      <c r="B120" s="309"/>
      <c r="C120" s="233"/>
      <c r="D120" s="234"/>
      <c r="E120" s="235"/>
      <c r="F120" s="234"/>
      <c r="G120" s="234"/>
      <c r="H120" s="235"/>
      <c r="I120" s="234"/>
    </row>
    <row r="121" spans="1:9" ht="15.6">
      <c r="A121" s="21"/>
      <c r="B121" s="278" t="s">
        <v>660</v>
      </c>
      <c r="D121" s="279"/>
      <c r="E121" s="280"/>
      <c r="F121" s="279"/>
      <c r="G121" s="279"/>
      <c r="H121" s="280"/>
      <c r="I121" s="279"/>
    </row>
    <row r="122" spans="1:9">
      <c r="A122" s="21"/>
      <c r="B122" s="309"/>
      <c r="C122" s="233"/>
      <c r="D122" s="234"/>
      <c r="E122" s="235"/>
      <c r="F122" s="234"/>
      <c r="G122" s="234"/>
      <c r="H122" s="235"/>
      <c r="I122" s="234"/>
    </row>
    <row r="123" spans="1:9">
      <c r="A123" s="21"/>
      <c r="B123" s="309"/>
      <c r="C123" s="233"/>
      <c r="D123" s="234"/>
      <c r="E123" s="235"/>
      <c r="F123" s="234"/>
      <c r="G123" s="234"/>
      <c r="H123" s="235"/>
      <c r="I123" s="234"/>
    </row>
    <row r="124" spans="1:9" ht="15" thickBot="1">
      <c r="A124" s="21"/>
      <c r="B124" s="311" t="s">
        <v>661</v>
      </c>
      <c r="C124" t="s">
        <v>662</v>
      </c>
      <c r="D124" s="234"/>
      <c r="E124" s="235"/>
      <c r="F124" s="234"/>
      <c r="G124" s="234"/>
      <c r="H124" s="235"/>
      <c r="I124" s="234"/>
    </row>
    <row r="125" spans="1:9">
      <c r="A125" s="21"/>
      <c r="B125" s="472"/>
      <c r="C125" s="458"/>
      <c r="D125" s="471">
        <v>2022</v>
      </c>
      <c r="E125" s="471"/>
      <c r="F125" s="451"/>
      <c r="G125" s="455">
        <v>2018</v>
      </c>
      <c r="H125" s="471"/>
      <c r="I125" s="451"/>
    </row>
    <row r="126" spans="1:9" ht="15" thickBot="1">
      <c r="A126" s="303" t="s">
        <v>670</v>
      </c>
      <c r="B126" s="473"/>
      <c r="C126" s="459"/>
      <c r="D126" s="306" t="s">
        <v>293</v>
      </c>
      <c r="E126" s="221" t="s">
        <v>671</v>
      </c>
      <c r="F126" s="222" t="s">
        <v>296</v>
      </c>
      <c r="G126" s="220" t="s">
        <v>293</v>
      </c>
      <c r="H126" s="221" t="s">
        <v>671</v>
      </c>
      <c r="I126" s="222" t="s">
        <v>296</v>
      </c>
    </row>
    <row r="127" spans="1:9" ht="15" thickBot="1">
      <c r="A127" s="21">
        <v>7.5358760720209697E-6</v>
      </c>
      <c r="B127" s="314" t="s">
        <v>422</v>
      </c>
      <c r="C127" s="261" t="s">
        <v>711</v>
      </c>
      <c r="D127" s="264">
        <v>338</v>
      </c>
      <c r="E127" s="263">
        <v>6.38</v>
      </c>
      <c r="F127" s="329">
        <v>2.34</v>
      </c>
      <c r="G127" s="262">
        <v>146</v>
      </c>
      <c r="H127" s="263">
        <v>5.33</v>
      </c>
      <c r="I127" s="340">
        <v>2.36</v>
      </c>
    </row>
    <row r="128" spans="1:9" ht="23.45" thickBot="1">
      <c r="A128" s="21">
        <v>3.8859856244233301E-3</v>
      </c>
      <c r="B128" s="307" t="s">
        <v>424</v>
      </c>
      <c r="C128" s="266" t="s">
        <v>663</v>
      </c>
      <c r="D128" s="269">
        <v>334</v>
      </c>
      <c r="E128" s="268">
        <v>6.62</v>
      </c>
      <c r="F128" s="330">
        <v>2.19</v>
      </c>
      <c r="G128" s="267">
        <v>162</v>
      </c>
      <c r="H128" s="268">
        <v>5.98</v>
      </c>
      <c r="I128" s="337">
        <v>2.5499999999999998</v>
      </c>
    </row>
    <row r="129" spans="1:10" ht="15" thickBot="1">
      <c r="A129" s="21">
        <v>4.9282610321518699E-5</v>
      </c>
      <c r="B129" s="314" t="s">
        <v>426</v>
      </c>
      <c r="C129" s="266" t="s">
        <v>712</v>
      </c>
      <c r="D129" s="269">
        <v>364</v>
      </c>
      <c r="E129" s="268">
        <v>6.68</v>
      </c>
      <c r="F129" s="330">
        <v>2.2200000000000002</v>
      </c>
      <c r="G129" s="267">
        <v>185</v>
      </c>
      <c r="H129" s="268">
        <v>5.82</v>
      </c>
      <c r="I129" s="337">
        <v>2.59</v>
      </c>
    </row>
    <row r="130" spans="1:10" ht="23.45" thickBot="1">
      <c r="A130" s="21">
        <v>0.54965516695980399</v>
      </c>
      <c r="B130" s="307" t="s">
        <v>428</v>
      </c>
      <c r="C130" s="266" t="s">
        <v>429</v>
      </c>
      <c r="D130" s="269">
        <v>360</v>
      </c>
      <c r="E130" s="268">
        <v>7.18</v>
      </c>
      <c r="F130" s="330">
        <v>2.1800000000000002</v>
      </c>
      <c r="G130" s="267">
        <v>188</v>
      </c>
      <c r="H130" s="268">
        <v>7.06</v>
      </c>
      <c r="I130" s="337">
        <v>2.29</v>
      </c>
    </row>
    <row r="131" spans="1:10" ht="15" thickBot="1">
      <c r="A131" s="21">
        <v>3.5904784406765501E-5</v>
      </c>
      <c r="B131" s="314" t="s">
        <v>430</v>
      </c>
      <c r="C131" s="266" t="s">
        <v>713</v>
      </c>
      <c r="D131" s="269">
        <v>336</v>
      </c>
      <c r="E131" s="268">
        <v>6.4</v>
      </c>
      <c r="F131" s="330">
        <v>2.31</v>
      </c>
      <c r="G131" s="267">
        <v>173</v>
      </c>
      <c r="H131" s="268">
        <v>5.45</v>
      </c>
      <c r="I131" s="337">
        <v>2.67</v>
      </c>
    </row>
    <row r="132" spans="1:10" ht="15" thickBot="1">
      <c r="A132" s="21">
        <v>6.4078710550887598E-3</v>
      </c>
      <c r="B132" s="307" t="s">
        <v>432</v>
      </c>
      <c r="C132" s="266" t="s">
        <v>714</v>
      </c>
      <c r="D132" s="269">
        <v>339</v>
      </c>
      <c r="E132" s="268">
        <v>6.68</v>
      </c>
      <c r="F132" s="330">
        <v>2.4300000000000002</v>
      </c>
      <c r="G132" s="267">
        <v>180</v>
      </c>
      <c r="H132" s="268">
        <v>6.04</v>
      </c>
      <c r="I132" s="337">
        <v>2.78</v>
      </c>
    </row>
    <row r="133" spans="1:10" ht="23.45" thickBot="1">
      <c r="A133" s="21">
        <v>5.3297720069647898E-3</v>
      </c>
      <c r="B133" s="314" t="s">
        <v>434</v>
      </c>
      <c r="C133" s="247" t="s">
        <v>435</v>
      </c>
      <c r="D133" s="250">
        <v>358</v>
      </c>
      <c r="E133" s="249">
        <v>6.69</v>
      </c>
      <c r="F133" s="331">
        <v>2.29</v>
      </c>
      <c r="G133" s="271">
        <v>200</v>
      </c>
      <c r="H133" s="249">
        <v>6.11</v>
      </c>
      <c r="I133" s="339">
        <v>2.5099999999999998</v>
      </c>
    </row>
    <row r="134" spans="1:10">
      <c r="A134" s="21"/>
    </row>
    <row r="135" spans="1:10">
      <c r="A135" s="21"/>
    </row>
    <row r="136" spans="1:10" ht="15" thickBot="1">
      <c r="A136" s="21"/>
      <c r="B136" s="304" t="s">
        <v>436</v>
      </c>
    </row>
    <row r="137" spans="1:10">
      <c r="A137" s="21"/>
      <c r="B137" s="323"/>
      <c r="C137" s="453"/>
      <c r="D137" s="471">
        <v>2022</v>
      </c>
      <c r="E137" s="471"/>
      <c r="F137" s="451"/>
      <c r="G137" s="455">
        <v>2018</v>
      </c>
      <c r="H137" s="471"/>
      <c r="I137" s="451"/>
      <c r="J137" s="279"/>
    </row>
    <row r="138" spans="1:10" ht="15" thickBot="1">
      <c r="A138" s="303" t="s">
        <v>670</v>
      </c>
      <c r="B138" s="324"/>
      <c r="C138" s="454"/>
      <c r="D138" s="306" t="s">
        <v>293</v>
      </c>
      <c r="E138" s="221" t="s">
        <v>671</v>
      </c>
      <c r="F138" s="222" t="s">
        <v>296</v>
      </c>
      <c r="G138" s="220" t="s">
        <v>293</v>
      </c>
      <c r="H138" s="221" t="s">
        <v>671</v>
      </c>
      <c r="I138" s="222" t="s">
        <v>296</v>
      </c>
    </row>
    <row r="139" spans="1:10" ht="35.1" thickBot="1">
      <c r="A139" s="21">
        <v>1.56868368952198E-7</v>
      </c>
      <c r="B139" s="307"/>
      <c r="C139" s="247" t="s">
        <v>715</v>
      </c>
      <c r="D139" s="250">
        <v>430</v>
      </c>
      <c r="E139" s="249">
        <v>7.37</v>
      </c>
      <c r="F139" s="331">
        <v>2.09</v>
      </c>
      <c r="G139" s="248">
        <v>253</v>
      </c>
      <c r="H139" s="249">
        <v>6.38</v>
      </c>
      <c r="I139" s="332">
        <v>2.72</v>
      </c>
    </row>
    <row r="140" spans="1:10">
      <c r="A140" s="21"/>
      <c r="C140" s="305" t="s">
        <v>666</v>
      </c>
    </row>
    <row r="141" spans="1:10">
      <c r="A141" s="21"/>
    </row>
    <row r="142" spans="1:10">
      <c r="A142" s="21"/>
      <c r="B142" s="309"/>
      <c r="C142" s="233"/>
      <c r="D142" s="234"/>
      <c r="E142" s="235"/>
      <c r="F142" s="234"/>
      <c r="G142" s="234"/>
      <c r="H142" s="235"/>
      <c r="I142" s="234"/>
    </row>
    <row r="143" spans="1:10" ht="15" thickBot="1">
      <c r="A143" s="21"/>
      <c r="B143" s="304" t="s">
        <v>439</v>
      </c>
    </row>
    <row r="144" spans="1:10">
      <c r="A144" s="21"/>
      <c r="B144" s="323"/>
      <c r="C144" s="453"/>
      <c r="D144" s="471">
        <v>2022</v>
      </c>
      <c r="E144" s="471"/>
      <c r="F144" s="451"/>
      <c r="G144" s="455">
        <v>2018</v>
      </c>
      <c r="H144" s="471"/>
      <c r="I144" s="451"/>
    </row>
    <row r="145" spans="1:9" ht="15" thickBot="1">
      <c r="A145" s="303" t="s">
        <v>670</v>
      </c>
      <c r="B145" s="324"/>
      <c r="C145" s="454"/>
      <c r="D145" s="306" t="s">
        <v>293</v>
      </c>
      <c r="E145" s="221" t="s">
        <v>671</v>
      </c>
      <c r="F145" s="222" t="s">
        <v>296</v>
      </c>
      <c r="G145" s="220" t="s">
        <v>293</v>
      </c>
      <c r="H145" s="221" t="s">
        <v>671</v>
      </c>
      <c r="I145" s="222" t="s">
        <v>296</v>
      </c>
    </row>
    <row r="146" spans="1:9" ht="23.45" thickBot="1">
      <c r="A146" s="21">
        <v>0.31995801560915399</v>
      </c>
      <c r="B146" s="307"/>
      <c r="C146" s="247" t="s">
        <v>716</v>
      </c>
      <c r="D146" s="250">
        <v>412</v>
      </c>
      <c r="E146" s="249">
        <v>7.48</v>
      </c>
      <c r="F146" s="331">
        <v>1.94</v>
      </c>
      <c r="G146" s="248">
        <v>253</v>
      </c>
      <c r="H146" s="249">
        <v>7.32</v>
      </c>
      <c r="I146" s="332">
        <v>2.1800000000000002</v>
      </c>
    </row>
    <row r="147" spans="1:9">
      <c r="C147" s="305" t="s">
        <v>668</v>
      </c>
    </row>
    <row r="149" spans="1:9">
      <c r="D149" s="382"/>
    </row>
    <row r="150" spans="1:9" ht="15" thickBot="1">
      <c r="D150" s="382"/>
    </row>
    <row r="151" spans="1:9" ht="39.950000000000003" thickBot="1">
      <c r="C151" s="383" t="s">
        <v>6</v>
      </c>
      <c r="D151" s="388"/>
      <c r="E151" s="389">
        <v>2018</v>
      </c>
      <c r="F151" s="384">
        <v>2022</v>
      </c>
    </row>
    <row r="152" spans="1:9">
      <c r="C152" s="413"/>
      <c r="D152" s="431"/>
      <c r="E152" s="430">
        <v>382</v>
      </c>
      <c r="F152" s="430">
        <v>494</v>
      </c>
    </row>
    <row r="153" spans="1:9">
      <c r="C153" s="400" t="s">
        <v>34</v>
      </c>
      <c r="D153" s="425">
        <v>1</v>
      </c>
      <c r="E153" s="414">
        <v>7.06806282722513E-2</v>
      </c>
      <c r="F153" s="420">
        <v>0.16194331983805699</v>
      </c>
    </row>
    <row r="154" spans="1:9">
      <c r="C154" s="428" t="s">
        <v>48</v>
      </c>
      <c r="D154" s="418">
        <v>2</v>
      </c>
      <c r="E154" s="420">
        <v>0.21727748691099499</v>
      </c>
      <c r="F154" s="419">
        <v>0.271255060728745</v>
      </c>
    </row>
    <row r="155" spans="1:9">
      <c r="C155" s="400" t="s">
        <v>62</v>
      </c>
      <c r="D155" s="432">
        <v>3</v>
      </c>
      <c r="E155" s="420">
        <v>0.28010471204188497</v>
      </c>
      <c r="F155" s="419">
        <v>0.28947368421052599</v>
      </c>
    </row>
    <row r="156" spans="1:9">
      <c r="C156" s="400" t="s">
        <v>70</v>
      </c>
      <c r="D156" s="433">
        <v>4</v>
      </c>
      <c r="E156" s="420">
        <v>9.4240837696335095E-2</v>
      </c>
      <c r="F156" s="429">
        <v>0.13360323886639699</v>
      </c>
    </row>
    <row r="157" spans="1:9">
      <c r="C157" s="400" t="s">
        <v>78</v>
      </c>
      <c r="D157" s="425">
        <v>5</v>
      </c>
      <c r="E157" s="415">
        <v>0.33769633507853403</v>
      </c>
      <c r="F157" s="420">
        <v>0.14372469635627499</v>
      </c>
    </row>
    <row r="158" spans="1:9">
      <c r="D158" s="382"/>
    </row>
    <row r="159" spans="1:9" ht="15" thickBot="1">
      <c r="D159" s="382"/>
    </row>
    <row r="160" spans="1:9" ht="27" thickBot="1">
      <c r="C160" s="383" t="s">
        <v>8</v>
      </c>
      <c r="D160" s="388"/>
      <c r="E160" s="389">
        <v>2018</v>
      </c>
      <c r="F160" s="384">
        <v>2022</v>
      </c>
    </row>
    <row r="161" spans="3:6">
      <c r="C161" s="434"/>
      <c r="D161" s="435"/>
      <c r="E161" s="436">
        <v>347</v>
      </c>
      <c r="F161" s="436">
        <v>470</v>
      </c>
    </row>
    <row r="162" spans="3:6">
      <c r="C162" s="417" t="s">
        <v>35</v>
      </c>
      <c r="D162" s="416">
        <v>1</v>
      </c>
      <c r="E162" s="415">
        <v>4.0345821325648401E-2</v>
      </c>
      <c r="F162" s="420">
        <v>6.8085106382978697E-2</v>
      </c>
    </row>
    <row r="163" spans="3:6">
      <c r="C163" s="424" t="s">
        <v>49</v>
      </c>
      <c r="D163" s="418">
        <v>2</v>
      </c>
      <c r="E163" s="420">
        <v>8.0691642651296802E-2</v>
      </c>
      <c r="F163" s="419">
        <v>0.134042553191489</v>
      </c>
    </row>
    <row r="164" spans="3:6">
      <c r="C164" s="426" t="s">
        <v>63</v>
      </c>
      <c r="D164" s="425">
        <v>3</v>
      </c>
      <c r="E164" s="421">
        <v>0.31123919308357401</v>
      </c>
      <c r="F164" s="420">
        <v>0.40638297872340401</v>
      </c>
    </row>
    <row r="165" spans="3:6">
      <c r="C165" s="426" t="s">
        <v>71</v>
      </c>
      <c r="D165" s="425">
        <v>4</v>
      </c>
      <c r="E165" s="423">
        <v>0.30547550432276699</v>
      </c>
      <c r="F165" s="420">
        <v>0.219148936170213</v>
      </c>
    </row>
    <row r="166" spans="3:6">
      <c r="C166" s="427" t="s">
        <v>36</v>
      </c>
      <c r="D166" s="418">
        <v>5</v>
      </c>
      <c r="E166" s="420">
        <v>0.26224783861671502</v>
      </c>
      <c r="F166" s="422">
        <v>0.172340425531915</v>
      </c>
    </row>
  </sheetData>
  <mergeCells count="47">
    <mergeCell ref="B1:I1"/>
    <mergeCell ref="C144:C145"/>
    <mergeCell ref="G144:I144"/>
    <mergeCell ref="B125:B126"/>
    <mergeCell ref="C125:C126"/>
    <mergeCell ref="G125:I125"/>
    <mergeCell ref="C137:C138"/>
    <mergeCell ref="G137:I137"/>
    <mergeCell ref="D125:F125"/>
    <mergeCell ref="D137:F137"/>
    <mergeCell ref="D144:F144"/>
    <mergeCell ref="C87:C88"/>
    <mergeCell ref="G87:I87"/>
    <mergeCell ref="C96:C97"/>
    <mergeCell ref="G96:I96"/>
    <mergeCell ref="D87:F87"/>
    <mergeCell ref="D96:F96"/>
    <mergeCell ref="B67:B68"/>
    <mergeCell ref="C67:C68"/>
    <mergeCell ref="G67:I67"/>
    <mergeCell ref="C79:C80"/>
    <mergeCell ref="G79:I79"/>
    <mergeCell ref="D67:F67"/>
    <mergeCell ref="D79:F79"/>
    <mergeCell ref="B41:B42"/>
    <mergeCell ref="C41:C42"/>
    <mergeCell ref="G41:I41"/>
    <mergeCell ref="C47:C48"/>
    <mergeCell ref="G47:I47"/>
    <mergeCell ref="D41:F41"/>
    <mergeCell ref="D47:F47"/>
    <mergeCell ref="B25:B26"/>
    <mergeCell ref="C25:C26"/>
    <mergeCell ref="G25:I25"/>
    <mergeCell ref="B31:B32"/>
    <mergeCell ref="C31:C32"/>
    <mergeCell ref="G31:I31"/>
    <mergeCell ref="D25:F25"/>
    <mergeCell ref="D31:F31"/>
    <mergeCell ref="B12:B13"/>
    <mergeCell ref="C12:C13"/>
    <mergeCell ref="G12:I12"/>
    <mergeCell ref="B18:B19"/>
    <mergeCell ref="C18:C19"/>
    <mergeCell ref="G18:I18"/>
    <mergeCell ref="D12:F12"/>
    <mergeCell ref="D18:F18"/>
  </mergeCells>
  <conditionalFormatting sqref="B81:B85 B142 B146 B122:B123 B117:B120 B27:B28 B36:B37 B14:B15 B49:B67 B92 B94:B95 B69:B76 B127:B133">
    <cfRule type="expression" dxfId="23" priority="24">
      <formula>AND(B14&lt;0.05, B14&lt;&gt;"")</formula>
    </cfRule>
  </conditionalFormatting>
  <conditionalFormatting sqref="B20:B22">
    <cfRule type="expression" dxfId="22" priority="23">
      <formula>AND(B20&lt;0.05, B20&lt;&gt;"")</formula>
    </cfRule>
  </conditionalFormatting>
  <conditionalFormatting sqref="B33:B34">
    <cfRule type="expression" dxfId="21" priority="22">
      <formula>AND(B33&lt;0.05, B33&lt;&gt;"")</formula>
    </cfRule>
  </conditionalFormatting>
  <conditionalFormatting sqref="B43">
    <cfRule type="expression" dxfId="20" priority="21">
      <formula>AND(B43&lt;0.05, B43&lt;&gt;"")</formula>
    </cfRule>
  </conditionalFormatting>
  <conditionalFormatting sqref="B124:B125">
    <cfRule type="expression" dxfId="19" priority="20">
      <formula>AND(B124&lt;0.05, B124&lt;&gt;"")</formula>
    </cfRule>
  </conditionalFormatting>
  <conditionalFormatting sqref="B139">
    <cfRule type="expression" dxfId="18" priority="19">
      <formula>AND(B139&lt;0.05, B139&lt;&gt;"")</formula>
    </cfRule>
  </conditionalFormatting>
  <conditionalFormatting sqref="A14">
    <cfRule type="expression" dxfId="17" priority="18">
      <formula>AND(A14&lt;0.05, A14&lt;&gt;"")</formula>
    </cfRule>
  </conditionalFormatting>
  <conditionalFormatting sqref="A20:A21">
    <cfRule type="expression" dxfId="16" priority="17">
      <formula>AND(A20&lt;0.05, A20&lt;&gt;"")</formula>
    </cfRule>
  </conditionalFormatting>
  <conditionalFormatting sqref="A27">
    <cfRule type="expression" dxfId="15" priority="16">
      <formula>AND(A27&lt;0.05, A27&lt;&gt;"")</formula>
    </cfRule>
  </conditionalFormatting>
  <conditionalFormatting sqref="A33">
    <cfRule type="expression" dxfId="14" priority="15">
      <formula>AND(A33&lt;0.05, A33&lt;&gt;"")</formula>
    </cfRule>
  </conditionalFormatting>
  <conditionalFormatting sqref="B89:B91">
    <cfRule type="expression" dxfId="13" priority="14">
      <formula>AND(B89&lt;0.05, B89&lt;&gt;"")</formula>
    </cfRule>
  </conditionalFormatting>
  <conditionalFormatting sqref="A43">
    <cfRule type="expression" dxfId="12" priority="13">
      <formula>AND(A43&lt;0.05, A43&lt;&gt;"")</formula>
    </cfRule>
  </conditionalFormatting>
  <conditionalFormatting sqref="A49:A63">
    <cfRule type="expression" dxfId="11" priority="12">
      <formula>AND(A49&lt;0.05, A49&lt;&gt;"")</formula>
    </cfRule>
  </conditionalFormatting>
  <conditionalFormatting sqref="A69:A75">
    <cfRule type="expression" dxfId="10" priority="11">
      <formula>AND(A69&lt;0.05, A69&lt;&gt;"")</formula>
    </cfRule>
  </conditionalFormatting>
  <conditionalFormatting sqref="A81:A82">
    <cfRule type="expression" dxfId="9" priority="10">
      <formula>AND(A81&lt;0.05, A81&lt;&gt;"")</formula>
    </cfRule>
  </conditionalFormatting>
  <conditionalFormatting sqref="A89">
    <cfRule type="expression" dxfId="8" priority="9">
      <formula>AND(A89&lt;0.05, A89&lt;&gt;"")</formula>
    </cfRule>
  </conditionalFormatting>
  <conditionalFormatting sqref="A98:A116">
    <cfRule type="expression" dxfId="7" priority="8">
      <formula>AND(A98&lt;0.05, A98&lt;&gt;"")</formula>
    </cfRule>
  </conditionalFormatting>
  <conditionalFormatting sqref="A127:A133">
    <cfRule type="expression" dxfId="6" priority="7">
      <formula>AND(A127&lt;0.05, A127&lt;&gt;"")</formula>
    </cfRule>
  </conditionalFormatting>
  <conditionalFormatting sqref="A139">
    <cfRule type="expression" dxfId="5" priority="6">
      <formula>AND(A139&lt;0.05, A139&lt;&gt;"")</formula>
    </cfRule>
  </conditionalFormatting>
  <conditionalFormatting sqref="A146">
    <cfRule type="expression" dxfId="4" priority="5">
      <formula>AND(A146&lt;0.05, A146&lt;&gt;"")</formula>
    </cfRule>
  </conditionalFormatting>
  <conditionalFormatting sqref="D152:D157">
    <cfRule type="expression" dxfId="3" priority="4">
      <formula>AND(D152&lt;0.05, D152&lt;&gt;"")</formula>
    </cfRule>
  </conditionalFormatting>
  <conditionalFormatting sqref="D162:D166">
    <cfRule type="expression" dxfId="2" priority="3">
      <formula>AND(D162&lt;0.05, D162&lt;&gt;"")</formula>
    </cfRule>
  </conditionalFormatting>
  <conditionalFormatting sqref="D161">
    <cfRule type="expression" dxfId="1" priority="2">
      <formula>AND(D161&lt;0.05, D161&lt;&gt;"")</formula>
    </cfRule>
  </conditionalFormatting>
  <conditionalFormatting sqref="D5">
    <cfRule type="expression" dxfId="0" priority="1">
      <formula>AND(D5&lt;0.05, D5&lt;&gt;"")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2023-01-16T07:48:40+00:00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file>

<file path=customXml/item4.xml><?xml version="1.0" encoding="utf-8"?>
<?mso-contentType ?>
<SharedContentType xmlns="Microsoft.SharePoint.Taxonomy.ContentTypeSync" SourceId="2a6c10d7-b926-4fc0-945e-3cbf5049f6bd" ContentTypeId="0x010100F4C63C3BD852AE468EAEFD0E6C57C64F02" PreviousValue="false"/>
</file>

<file path=customXml/item5.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362C20-A29A-455B-8AD3-DDA774D7B7E4}"/>
</file>

<file path=customXml/itemProps2.xml><?xml version="1.0" encoding="utf-8"?>
<ds:datastoreItem xmlns:ds="http://schemas.openxmlformats.org/officeDocument/2006/customXml" ds:itemID="{4644E290-23CF-4BD0-BD28-6FDAC182252B}"/>
</file>

<file path=customXml/itemProps3.xml><?xml version="1.0" encoding="utf-8"?>
<ds:datastoreItem xmlns:ds="http://schemas.openxmlformats.org/officeDocument/2006/customXml" ds:itemID="{7C11747E-4E16-4388-98FC-448487FF4FB2}"/>
</file>

<file path=customXml/itemProps4.xml><?xml version="1.0" encoding="utf-8"?>
<ds:datastoreItem xmlns:ds="http://schemas.openxmlformats.org/officeDocument/2006/customXml" ds:itemID="{DD2C1B09-D174-4047-8DF3-6F14DA664095}"/>
</file>

<file path=customXml/itemProps5.xml><?xml version="1.0" encoding="utf-8"?>
<ds:datastoreItem xmlns:ds="http://schemas.openxmlformats.org/officeDocument/2006/customXml" ds:itemID="{8D6EF42F-58B4-436E-BFF6-C4D2C84A9F8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wb589176</dc:creator>
  <cp:keywords/>
  <dc:description/>
  <cp:lastModifiedBy>Sofya Gubaydullina</cp:lastModifiedBy>
  <cp:revision/>
  <dcterms:created xsi:type="dcterms:W3CDTF">2022-10-11T12:48:44Z</dcterms:created>
  <dcterms:modified xsi:type="dcterms:W3CDTF">2023-01-17T14:35:06Z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ies>
</file>