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autoCompressPictures="0"/>
  <mc:AlternateContent xmlns:mc="http://schemas.openxmlformats.org/markup-compatibility/2006">
    <mc:Choice Requires="x15">
      <x15ac:absPath xmlns:x15ac="http://schemas.microsoft.com/office/spreadsheetml/2010/11/ac" url="/Users/laurasharonahlborn/Dropbox/DRC PBF IE/1. Documentation/1.2 Questionnaires/Health facility/"/>
    </mc:Choice>
  </mc:AlternateContent>
  <xr:revisionPtr revIDLastSave="0" documentId="13_ncr:1_{225C31E1-12C9-974D-ADBC-C47F1F0600CB}" xr6:coauthVersionLast="47" xr6:coauthVersionMax="47" xr10:uidLastSave="{00000000-0000-0000-0000-000000000000}"/>
  <bookViews>
    <workbookView xWindow="0" yWindow="500" windowWidth="28800" windowHeight="16280" tabRatio="857" activeTab="6" xr2:uid="{00000000-000D-0000-FFFF-FFFF00000000}"/>
  </bookViews>
  <sheets>
    <sheet name="Couverture" sheetId="40" r:id="rId1"/>
    <sheet name="1_ Identification" sheetId="22" r:id="rId2"/>
    <sheet name="2 Conseil Traitement" sheetId="3" r:id="rId3"/>
    <sheet name="3_Temps et dépense" sheetId="12" r:id="rId4"/>
    <sheet name="4_Satisfaction " sheetId="13" r:id="rId5"/>
    <sheet name="5_Sécurité" sheetId="26" r:id="rId6"/>
    <sheet name="6_Ménage2" sheetId="34" r:id="rId7"/>
  </sheets>
  <externalReferences>
    <externalReference r:id="rId8"/>
  </externalReferences>
  <definedNames>
    <definedName name="_Print_Area" localSheetId="1">'1_ Identification'!$A$1:$J$12</definedName>
    <definedName name="_Print_Area" localSheetId="2">'2 Conseil Traitement'!$A$1:$J$138</definedName>
    <definedName name="_Print_Area" localSheetId="3">'3_Temps et dépense'!$A$1:$J$47</definedName>
    <definedName name="_Print_Area" localSheetId="4">'4_Satisfaction '!$A$1:$G$23</definedName>
    <definedName name="_Print_Area" localSheetId="5">'5_Sécurité'!#REF!</definedName>
    <definedName name="_Print_Area" localSheetId="6">'6_Ménage2'!$A$1:$F$24</definedName>
    <definedName name="_xlnm.Print_Area" localSheetId="1">'1_ Identification'!$A$1:$J$18</definedName>
    <definedName name="_xlnm.Print_Area" localSheetId="2">'2 Conseil Traitement'!$A$1:$J$151</definedName>
    <definedName name="_xlnm.Print_Area" localSheetId="3">'3_Temps et dépense'!$A$1:$J$47</definedName>
    <definedName name="_xlnm.Print_Area" localSheetId="4">'4_Satisfaction '!$A$1:$G$82</definedName>
    <definedName name="_xlnm.Print_Area" localSheetId="5">'5_Sécurité'!$A$1:$G$9</definedName>
    <definedName name="_xlnm.Print_Area" localSheetId="6">'6_Ménage2'!$A$1:$F$41</definedName>
    <definedName name="_xlnm.Print_Area" localSheetId="0">Couverture!$A$1:$W$59</definedName>
    <definedName name="Z_DC1A9161_9D02_40DA_9D1E_35691CCD702E_.wvu.PrintArea" localSheetId="0" hidden="1">Couverture!$A$1:$W$59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3" i="22" l="1"/>
  <c r="A2" i="34" l="1"/>
  <c r="A18" i="34" s="1"/>
  <c r="A1" i="34"/>
  <c r="A1" i="26"/>
  <c r="C4" i="26" s="1"/>
  <c r="A53" i="13"/>
  <c r="A66" i="13" s="1"/>
  <c r="A67" i="13" s="1"/>
  <c r="A71" i="13" s="1"/>
  <c r="A75" i="13" s="1"/>
  <c r="A78" i="13" s="1"/>
  <c r="E52" i="13" s="1"/>
  <c r="A1" i="13"/>
  <c r="A2" i="13" s="1"/>
  <c r="A12" i="13" s="1"/>
  <c r="C27" i="13" s="1"/>
  <c r="C28" i="13" s="1"/>
  <c r="C29" i="13" s="1"/>
  <c r="C30" i="13" s="1"/>
  <c r="C31" i="13" s="1"/>
  <c r="C32" i="13" s="1"/>
  <c r="C33" i="13" s="1"/>
  <c r="C34" i="13" s="1"/>
  <c r="C35" i="13" s="1"/>
  <c r="C36" i="13" s="1"/>
  <c r="C37" i="13" s="1"/>
  <c r="C38" i="13" s="1"/>
  <c r="C39" i="13" s="1"/>
  <c r="C40" i="13" s="1"/>
  <c r="C41" i="13" s="1"/>
  <c r="A45" i="13" s="1"/>
  <c r="A1" i="12"/>
  <c r="A2" i="12" s="1"/>
  <c r="A1" i="3"/>
  <c r="A2" i="3" s="1"/>
  <c r="A3" i="3" s="1"/>
  <c r="A4" i="3" s="1"/>
  <c r="A6" i="3" s="1"/>
  <c r="A7" i="3" s="1"/>
  <c r="A8" i="3" s="1"/>
  <c r="A9" i="3" s="1"/>
  <c r="A10" i="3" s="1"/>
  <c r="A11" i="3" s="1"/>
  <c r="A12" i="3" s="1"/>
  <c r="F5" i="3" s="1"/>
  <c r="A1" i="22"/>
  <c r="A3" i="22" s="1"/>
  <c r="A5" i="22" s="1"/>
  <c r="A6" i="22" s="1"/>
  <c r="A8" i="22" s="1"/>
  <c r="C6" i="26" l="1"/>
  <c r="C8" i="26" s="1"/>
  <c r="C9" i="26" s="1"/>
  <c r="E44" i="13"/>
  <c r="F123" i="3"/>
  <c r="F125" i="3"/>
  <c r="F142" i="3"/>
  <c r="A3" i="12"/>
  <c r="A4" i="12" s="1"/>
  <c r="A10" i="12" s="1"/>
  <c r="A11" i="12" s="1"/>
  <c r="F9" i="12" s="1"/>
  <c r="A16" i="3"/>
  <c r="A19" i="3" s="1"/>
  <c r="A22" i="3" s="1"/>
  <c r="A27" i="3" s="1"/>
  <c r="A29" i="3" s="1"/>
  <c r="F4" i="12" l="1"/>
  <c r="F5" i="12" s="1"/>
  <c r="F6" i="12" s="1"/>
  <c r="F7" i="12" s="1"/>
  <c r="A12" i="12"/>
  <c r="A13" i="12" s="1"/>
  <c r="A15" i="12" s="1"/>
  <c r="A17" i="12" s="1"/>
  <c r="A19" i="12" s="1"/>
  <c r="A20" i="12" s="1"/>
  <c r="A22" i="12" s="1"/>
  <c r="A23" i="12" s="1"/>
  <c r="F15" i="3"/>
  <c r="A30" i="3"/>
  <c r="A32" i="3" s="1"/>
  <c r="A34" i="3" s="1"/>
  <c r="A36" i="3" s="1"/>
  <c r="F14" i="3"/>
  <c r="F13" i="3"/>
  <c r="F18" i="12" l="1"/>
  <c r="A25" i="12"/>
  <c r="A26" i="12" s="1"/>
  <c r="F21" i="12"/>
  <c r="F32" i="3"/>
  <c r="A38" i="3"/>
  <c r="A40" i="3" s="1"/>
  <c r="A42" i="3" s="1"/>
  <c r="A44" i="3" s="1"/>
  <c r="A46" i="3" s="1"/>
  <c r="A48" i="3" s="1"/>
  <c r="A50" i="3" s="1"/>
  <c r="A52" i="3" s="1"/>
  <c r="A54" i="3" s="1"/>
  <c r="A56" i="3" s="1"/>
  <c r="A58" i="3" s="1"/>
  <c r="A60" i="3" s="1"/>
  <c r="A66" i="3" s="1"/>
  <c r="A74" i="3" s="1"/>
  <c r="F24" i="12" l="1"/>
  <c r="A28" i="12"/>
  <c r="A29" i="12" s="1"/>
  <c r="F59" i="3"/>
  <c r="A76" i="3"/>
  <c r="A79" i="3" s="1"/>
  <c r="A81" i="3" l="1"/>
  <c r="A85" i="3" s="1"/>
  <c r="F75" i="3"/>
  <c r="F27" i="12"/>
  <c r="A31" i="12"/>
  <c r="A32" i="12" s="1"/>
  <c r="F80" i="3" l="1"/>
  <c r="A87" i="3"/>
  <c r="A90" i="3" s="1"/>
  <c r="A33" i="12"/>
  <c r="A42" i="12" s="1"/>
  <c r="F16" i="12"/>
  <c r="F30" i="12"/>
  <c r="F32" i="12" l="1"/>
  <c r="A44" i="12"/>
  <c r="F86" i="3"/>
  <c r="A92" i="3"/>
  <c r="A94" i="3" s="1"/>
  <c r="F91" i="3" l="1"/>
  <c r="A96" i="3"/>
  <c r="A98" i="3" s="1"/>
  <c r="A100" i="3" s="1"/>
  <c r="A102" i="3" s="1"/>
  <c r="A104" i="3" s="1"/>
  <c r="A107" i="3" l="1"/>
  <c r="A118" i="3" s="1"/>
  <c r="A122" i="3" s="1"/>
  <c r="F101" i="3"/>
  <c r="F106" i="3" l="1"/>
  <c r="A124" i="3"/>
  <c r="A126" i="3" s="1"/>
  <c r="A139" i="3" s="1"/>
  <c r="A141" i="3" s="1"/>
  <c r="A143" i="3" s="1"/>
</calcChain>
</file>

<file path=xl/sharedStrings.xml><?xml version="1.0" encoding="utf-8"?>
<sst xmlns="http://schemas.openxmlformats.org/spreadsheetml/2006/main" count="722" uniqueCount="375">
  <si>
    <t>Le personnel de santé vous a-t-il parlé d'une méthode spécifique de planning familial pendant cette visite ?</t>
  </si>
  <si>
    <t>De quelles méthodes de planning familial vous a parlé le personnel de santé ?</t>
  </si>
  <si>
    <t>a. STÉRILISATION FÉMININE</t>
  </si>
  <si>
    <t>Voiture personnelle</t>
  </si>
  <si>
    <t>Moto personnelle</t>
  </si>
  <si>
    <t>Pensez-vous que la durée d'attente était trop longue ?</t>
  </si>
  <si>
    <t>SI ZÉRO</t>
  </si>
  <si>
    <t>D'où provient l'argent utilisé pour payer les soins de santé aujourd'hui ?</t>
  </si>
  <si>
    <t>b. ASSURANCE MALADIE</t>
  </si>
  <si>
    <t>e. D'UN AMI OU D'UNE CONNAISSANCE</t>
  </si>
  <si>
    <t>f. DE QUELQU'UN D'AUTRE QU'UN MEMBRE DE LA FAMILLE OU DES AMIS</t>
  </si>
  <si>
    <t>COÛT RÉDUIT</t>
  </si>
  <si>
    <t>DISPONIBILITÉ DES MÉDICAMENTS</t>
  </si>
  <si>
    <t>NE LISEZ PAS LES OPTIONS À HAUTE VOIX. VOUS NE POUVEZ DONNER QU'UNE SEULE RÉPONSE.</t>
  </si>
  <si>
    <t>DISPONIBILITÉ D'AGENT FÉMININ</t>
  </si>
  <si>
    <t>AUCUNE AUTRE RAISON</t>
  </si>
  <si>
    <t>RÉPONSE</t>
  </si>
  <si>
    <t>NOTER LE CODE DE LA RÉPONSE</t>
  </si>
  <si>
    <t>LIRE CHAQUE DÉCLARATION À L'ENQUÊTÉ ET NOTER LE CODE DE LA RÉPONSE POUR CHAQUE QUESTION.</t>
  </si>
  <si>
    <t>Le personnel de santé est courtois et respectueux.</t>
  </si>
  <si>
    <t xml:space="preserve">Il est facile d'obtenir les médicaments prescrits par les agents de santé.    </t>
  </si>
  <si>
    <t>CODE DE LA RÉPONSE</t>
  </si>
  <si>
    <t>Le temps que vous avez passé à attendre la consultation d'un agent était raisonnable.</t>
  </si>
  <si>
    <t>La qualité générale des services fournis était satisfaisante.</t>
  </si>
  <si>
    <t>Sécurité et confiance</t>
  </si>
  <si>
    <t>CODES DE LA RÉPONSE :</t>
  </si>
  <si>
    <t>►</t>
  </si>
  <si>
    <t>Identification</t>
  </si>
  <si>
    <t xml:space="preserve"> </t>
  </si>
  <si>
    <t>c. CONSTIPATION</t>
  </si>
  <si>
    <t>MINUTES</t>
  </si>
  <si>
    <t>SITUATION GÉOGRAPHIQUE</t>
  </si>
  <si>
    <t>JOUR</t>
  </si>
  <si>
    <t>MOIS</t>
  </si>
  <si>
    <t>ANNÉE</t>
  </si>
  <si>
    <t>OUI</t>
  </si>
  <si>
    <t>NON</t>
  </si>
  <si>
    <t>NOTER LES RÉPONSES</t>
  </si>
  <si>
    <t>Je vais commencer l'entrevue en vous posant quelques questions sur vous-même.</t>
  </si>
  <si>
    <t>Pouvez-vous me donner votre âge ?</t>
  </si>
  <si>
    <t>ANNÉES (RÉVOLUES)</t>
  </si>
  <si>
    <t>Savez-vous lire et écrire ?</t>
  </si>
  <si>
    <t>Primaire</t>
  </si>
  <si>
    <t>Aucun</t>
  </si>
  <si>
    <t>Traitement et conseil</t>
  </si>
  <si>
    <t>Avez-vous apporté un carnet de visite prénatale ou une carte de vaccination aujourd'hui ? SI OUI : DEMANDER À VOIR LA CARTE/LE CARNET.</t>
  </si>
  <si>
    <t>OUI, 1 FOIS</t>
  </si>
  <si>
    <t>OUI, 2 FOIS OU PLUS</t>
  </si>
  <si>
    <t>Est-ce votre première grossesse ?</t>
  </si>
  <si>
    <t>L'agent de santé a-t-il estimé la date d'accouchement pendant cette visite ?</t>
  </si>
  <si>
    <t xml:space="preserve">Qu'est-ce que l'agent de santé vous a conseillé de manger pendant cette grossesse ? </t>
  </si>
  <si>
    <t>b. LAIT</t>
  </si>
  <si>
    <t>N'ÉNUMÉREZ PAS DES RÉPONSES, MAIS POUR CHAQUE OPTION, NOTER « 1 » SI MENTIONNÉ, ET « 2 » SI RIEN N'EST INDIQUÉ. VOUS POUVEZ FAIRE L'ENQUÊTE SANS UTILISER LES RÉPONSES SPÉCIFIQUES (EX. « AUTRE CHOSE ? »)</t>
  </si>
  <si>
    <t>d. FRUITS ET NOIX</t>
  </si>
  <si>
    <t>DEMANDEZ À VOIR LE FER/L'ACIDE FOLIQUE/LE FER CONTENANT L'ACIDE FOLIQUE OU UNE PRESCRIPTION DU PATIENT.</t>
  </si>
  <si>
    <t>J'AI VU L'ORDONNANCE</t>
  </si>
  <si>
    <t>a. NAUSÉE</t>
  </si>
  <si>
    <t>b. SELLES NOIRES</t>
  </si>
  <si>
    <t>DEMANDER À VOIR LES MÉDICAMENTS ANTIPALUDIQUES OU L'ORDONNACE.</t>
  </si>
  <si>
    <t>Oui, pendant cette visite</t>
  </si>
  <si>
    <t>Non</t>
  </si>
  <si>
    <t xml:space="preserve">Donnez-moi des signes de complication (signes alarmants) pendant la grossesse que vous connaissez. </t>
  </si>
  <si>
    <t>Un personnel de santé vous a-t-il parlé du recours au planning familial après la naissance de votre bébé pendant cette visite ?</t>
  </si>
  <si>
    <t>F5 : ENTREVUE EN SORTIE DE CONSULTATION PRÉNATALES (CPN)</t>
  </si>
  <si>
    <t xml:space="preserve">RECOMMANDATION </t>
  </si>
  <si>
    <t>L'agent de santé a passé assez de temps avec vous.</t>
  </si>
  <si>
    <t>Quel est votre niveau d'études  le plus élevé ?</t>
  </si>
  <si>
    <t>J'AI VU LES COMPRIMES</t>
  </si>
  <si>
    <t>AUCUN COMPRIME OU ORDONNANCE</t>
  </si>
  <si>
    <t xml:space="preserve">Quel est le  nom/ titre du deuxième personnel de santé qui a pris soin de vous ? </t>
  </si>
  <si>
    <t xml:space="preserve">Quel est le  nom/ titre du troisième personnel de santé qui a pris soin de vous ? </t>
  </si>
  <si>
    <t xml:space="preserve">Quel est le  nom/ titre du 4ème personnel de santé qui a pris soin de vous ? </t>
  </si>
  <si>
    <t>Mutuelle de santé</t>
  </si>
  <si>
    <t xml:space="preserve">QUESTIONNAIRE DESTINE AUX FORMATIONS SANITAIRES </t>
  </si>
  <si>
    <t xml:space="preserve">LATITUDE (NORD): </t>
  </si>
  <si>
    <t>.</t>
  </si>
  <si>
    <t xml:space="preserve">LONGITUDE (EST): </t>
  </si>
  <si>
    <t>CODE ENQUETEUR:</t>
  </si>
  <si>
    <t>Date Visite</t>
  </si>
  <si>
    <t>VÉRIFIER SI LA PATIENTE A VU PLUS D'UN AGENT DE SANTÉ</t>
  </si>
  <si>
    <t>Plus d'un type</t>
  </si>
  <si>
    <t>Public</t>
  </si>
  <si>
    <t>Privé</t>
  </si>
  <si>
    <t>Satisfaction de la patiente</t>
  </si>
  <si>
    <t>ACCORD…………….1</t>
  </si>
  <si>
    <t>NI EN ACCORD NI EN DÉSACCORD….. 2</t>
  </si>
  <si>
    <t>Vélo personnel</t>
  </si>
  <si>
    <t>Combien de temps avez-vous passé avec l'Agent de santé pendant la consultation ?</t>
  </si>
  <si>
    <t>NOM/PRENOM DE L'ENQUÊTEUR:</t>
  </si>
  <si>
    <t>|__|__|</t>
  </si>
  <si>
    <t xml:space="preserve">SAISIR LE CODE D'IDENTIFICATION DE L'AGENT DE SANTÉ OBTENU À PARTIR DE LA LISTE DU PERSONNEL DE LA FORMATION SANITAIRE </t>
  </si>
  <si>
    <t>Est-ce votre première visite prénatale dans cette formation sanitaire pour cette grossesse ?</t>
  </si>
  <si>
    <t>Combien de visites prénatales avez-vous effectuées pour cette grossesse en dehors de  cette formation sanitaire?</t>
  </si>
  <si>
    <t>Non, la carte/le carnet est dans la formation sanitaire</t>
  </si>
  <si>
    <t>b. PILULE CONTRACEPTIVE</t>
  </si>
  <si>
    <t>d. CONTRACEPTIFS INJECTABLES</t>
  </si>
  <si>
    <t>c. DISPOSITIF INTRA UTÉRIN (DIU)</t>
  </si>
  <si>
    <t>e.  IMPLANTS</t>
  </si>
  <si>
    <t>f. PRÉSERVATIFS MASCULINS</t>
  </si>
  <si>
    <t>g. PRÉSERVATIFS FÉMININS</t>
  </si>
  <si>
    <t>h. DIAPHRAGME</t>
  </si>
  <si>
    <t>i. MOUSSE / GÉLATINE</t>
  </si>
  <si>
    <t>j. AMÉNORRHÉE DUE À LA LACTATION</t>
  </si>
  <si>
    <t>k. ABSTINENCE PÉRIODIQUE</t>
  </si>
  <si>
    <t>l. COÏT INTERROMPU</t>
  </si>
  <si>
    <t>|__|__|__|</t>
  </si>
  <si>
    <t>Les heures auxquelles la formation sanitaire  est ouverte sont adaptées à vos besoins.</t>
  </si>
  <si>
    <t>Vous faites totalement confiance aux décisions du personnel de santé concernant le traitement médical dans cette formation sanitaire.</t>
  </si>
  <si>
    <t>Le personnel de santé de cette formation sanitaire agit différemment à l'égard des riches et des pauvres.</t>
  </si>
  <si>
    <t>A-t-on pris votre taille pendant cette visite ?</t>
  </si>
  <si>
    <t>Avant votre grossesse actuelle, avez-vous utilisé une méthode de planification familiale?</t>
  </si>
  <si>
    <t>Centre de santé</t>
  </si>
  <si>
    <t xml:space="preserve">Pharmarcie </t>
  </si>
  <si>
    <t>Pendant cette visite à la formation sanitaire, combien d'agents de santé vous ont-ils administré des soins ?</t>
  </si>
  <si>
    <t>|__|</t>
  </si>
  <si>
    <t xml:space="preserve">SI LA PATIENTE A VU PLUS D'UN AGENT DE SANTE, DEMANDER LES NOMS DE TOUS CEUX QU'ELLE A VU. SI ELLE N'EN A VU QU'UN PASSEZ A </t>
  </si>
  <si>
    <t>Ecrivez ici le nom ou titre du 1er personnel de santé</t>
  </si>
  <si>
    <t>Ecrivez ici le nom ou titre du 2ème personnel de santé</t>
  </si>
  <si>
    <t>Ecrivez ici le nom ou titre du 3ème personnel de santé</t>
  </si>
  <si>
    <t>Ecrivez ici le nom ou titre du 4ème personnel de santé</t>
  </si>
  <si>
    <t>SAISIR LE CODE D'IDENTIFICATION DE L'AGENT DE SANTÉ OBTENU À PARTIR DE LA LISTE DU PERSONNEL DE LA FORMATION SANITAIRE</t>
  </si>
  <si>
    <t>Oui, l'enquêteur a vu la carte, le carnet</t>
  </si>
  <si>
    <t>Oui, l'enquêteur n'a pas vu la carte, le carnet</t>
  </si>
  <si>
    <t>Depuis combien de temps êtes-vous enceinte ?  (NOTEZ LES SEMAINES)</t>
  </si>
  <si>
    <t>Avez-vous été pesée pendant cette visite ?</t>
  </si>
  <si>
    <t>En plus de cette visite, combien de visites de soins prénatals avez-vous effectuées pour cette grossesse dans cette formation sanitaire ?</t>
  </si>
  <si>
    <t>Pendant cette visite, un agent a-il pris votre tension artérielle ? EXPLIQUER : La prise de la tension artérielle se fait lorsqu'un agent vous attache une étoffe autour du bras au-dessus du coude et vous sentez une pression s'exercer sur votre bras, laquelle pression diminue après quelque temps.</t>
  </si>
  <si>
    <t>Avez-vous donné un échantillon de votre urine pendant cette visite ? EXPLIQUER : Quelqu'un vous a demandé de recueillir votre urine dans une petite bouteille ou boîte pour des examens médicaux ?</t>
  </si>
  <si>
    <t>Pendant cette visite, avez-vous donné un échantillon de votre sang ? EXPLIQUER : Quelqu'un a-t-il piqué votre doigt ou votre bras avec une aiguille pour recueillir le sang pour des examens médicaux ?</t>
  </si>
  <si>
    <t>Avez-vous programmé votre accouchement dans la formation sanitaire pendant cette visite ?</t>
  </si>
  <si>
    <t>Un agent de santé a-t-il demandé quel est votre groupe sanguin pendant cette visite ?</t>
  </si>
  <si>
    <t>c. VIANDE</t>
  </si>
  <si>
    <t>Pendant cette visite ou les visites précédentes, un agent de santé vous a-t-il parlé des effets secondaires des comprimés de fer ?</t>
  </si>
  <si>
    <t>Avez-vous une moustiquaire imprégnée, c'est-a-dire une moustiquaire qui a été traitée avec un insecticide pour vous protéger contre les piqûres de moustiques ?</t>
  </si>
  <si>
    <t>Avez-vous dormi la nuit dernière sous une moustiquaire imprégnée ?</t>
  </si>
  <si>
    <t>Pendant cette visite ou d'autres visites antérieures, avez-vous reçu une moustiquaire imprégnée gratuitement ?</t>
  </si>
  <si>
    <t xml:space="preserve">Pendant cette visite ou d'autres visites antérieures, un agent de santé s'est-il proposé de vous vendre une moustiquaire imprégnée? </t>
  </si>
  <si>
    <t xml:space="preserve">Avez-vous déjà reçu une injection d'anatoxine tétanique, y compris celle que vous pourriez avoir reçu aujourd'hui ?
</t>
  </si>
  <si>
    <t>Pendant cette visite ou les visites précédentes, un agent vous a-t-il parlé des signes de complication (signes alarmants) qui devraient vous alerter pendant la grossesse?</t>
  </si>
  <si>
    <t>m. AUTRE</t>
  </si>
  <si>
    <t xml:space="preserve">Qu'est-ce que le personnel de santé vous a conseillé de faire si vous constatez un de ces signes alarmants pendant la grossesse ? </t>
  </si>
  <si>
    <t>a. DEMANDER DES SOINS DANS LA FORMATION SANITAIRE</t>
  </si>
  <si>
    <t>c. CHANGER LE RÉGIME ALIMENTAIRE</t>
  </si>
  <si>
    <t>b. ACTIVITÉ PHYSIQUE RÉDUITE</t>
  </si>
  <si>
    <t xml:space="preserve">Autre </t>
  </si>
  <si>
    <t>Avez-vous payé des frais de consultation?</t>
  </si>
  <si>
    <t>A part les frais de consultation, l'agent de santé vous a-t-il demandé de l'argent en plus?</t>
  </si>
  <si>
    <t>Avez-vous fait un examen de laboratoire ?</t>
  </si>
  <si>
    <t>Avez-vous effectué une échographie ?</t>
  </si>
  <si>
    <t>Avez-vous reçu des médicaments ?</t>
  </si>
  <si>
    <t>Êtes-vous actuellement couverte par un régime d'assurance maladie ?</t>
  </si>
  <si>
    <t>SITUE NON LOIN DE LA MAISON</t>
  </si>
  <si>
    <t>Je vais vous lire une série de déclarations concernant cette formation sanitaire. Dites-moi si vous êtes d'accord ou pas avec chaque déclaration. Certaines déclarations peuvent ne pas s'appliquer à votre situation. Dites-moi si une déclaration ne s'applique pas à vous.</t>
  </si>
  <si>
    <t>Il est pratique de venir de votre maison à la formation sanitaire.</t>
  </si>
  <si>
    <t>La formation sanitaire est propre.</t>
  </si>
  <si>
    <t>Les frais de laboratoire pour cette visite étaient raisonnables.</t>
  </si>
  <si>
    <t>Les frais des médicaments pour cette visite étaient raisonnables.</t>
  </si>
  <si>
    <t>Les frais de transport pour cette visite étaient raisonnables.</t>
  </si>
  <si>
    <t>Marché/vendeur ambulant</t>
  </si>
  <si>
    <t>A votre avis, la distance entre votre domicile et votre source d'approvisionnement était-elle acceptable ?</t>
  </si>
  <si>
    <t>Si oui, spécifiez</t>
  </si>
  <si>
    <t>Je vais vous lire une série de déclarations concernant la sécurité et la confiance dans cette formation sanitaire. Veuillez répondre aux déclarations comme vous l'avez fait auparavant en confirmant si vous êtes d'accord ou non avec chaque déclaration. Veuillez me dire si l'une des déclarations ne s'applique pas à vous.</t>
  </si>
  <si>
    <t>Le niveau de sécurité dans la zone ne permet pas aux populations de la communauté d'utiliser les services de santé disponibles.</t>
  </si>
  <si>
    <t>COORDONNEES GPS DE LA FORMATION SANITAIRE</t>
  </si>
  <si>
    <t>VISITES DES FORMATIONS SANITAIRES</t>
  </si>
  <si>
    <t>CONSENTEMENT ECLAIRE, A RECUEILLIR AVANT LE DEBUT DE L'ENTREVUE</t>
  </si>
  <si>
    <t>|__||__|</t>
  </si>
  <si>
    <t xml:space="preserve">Donnez-moi un effet secondaire des comprimés de fer que vous connaissez. </t>
  </si>
  <si>
    <t>Oui, pendant les précédentes visites</t>
  </si>
  <si>
    <t>N'ÉNUMÉREZ PAS LES RÉPONSES, MAIS POUR CHAQUE OPTION, NOTER « 1 » SI MENTIONNÉ, ET « 2 » SI RIEN N'EST INDIQUÉ. VOUS POUVEZ FAIRE L'ENQUÊTE SANS UTILISER LES RÉPONSES SPÉCIFIQUES (EX. « AUTRE CHOSE ? »)</t>
  </si>
  <si>
    <t>Le personnel médical vous a bien expliqué votre état de santé</t>
  </si>
  <si>
    <t>Etes-vous satisfaite des services et conseils sur la planification familiale reçus au cours de cette visite?</t>
  </si>
  <si>
    <t>Pendant combien de temps avez-vous utlisé cette méthode (Notez le temps en mois)</t>
  </si>
  <si>
    <t>Le personnel de santé dans cette formation sanitaire est facile à aborder.</t>
  </si>
  <si>
    <t>Vous faites confiance aux compétences et capacités du personnel de santé de cette formation sanitaire.</t>
  </si>
  <si>
    <t>|__|__||__|__|</t>
  </si>
  <si>
    <t>Pendant combien de temps avez-vous attendu dans la formation sanitaire avant d'être reçu par le personnel de santé ?</t>
  </si>
  <si>
    <t>SAISIR LE CODE D'IDENTIFICATION DE L'AGENT DE SANTÉ OBTENU À PARTIR DE LA LISTE DU PERSONNEL DE LA FORMATION SANITAIRE (Questionnaire F1)</t>
  </si>
  <si>
    <t>Très bon</t>
  </si>
  <si>
    <t>Bon</t>
  </si>
  <si>
    <t>Passable</t>
  </si>
  <si>
    <t>Mauvais</t>
  </si>
  <si>
    <t>Très mauvais</t>
  </si>
  <si>
    <t>MILIEU DE RESIDENCE</t>
  </si>
  <si>
    <t>e. POISSON</t>
  </si>
  <si>
    <t xml:space="preserve">a. LÉGUMES </t>
  </si>
  <si>
    <t>F. Autre Spécifiez</t>
  </si>
  <si>
    <t>a. ALIMENT EPICE</t>
  </si>
  <si>
    <t>c. CIGARETTE</t>
  </si>
  <si>
    <t>f. ALIMENT TROP GRAS</t>
  </si>
  <si>
    <t>g. ALIMENT TROP ACIDE</t>
  </si>
  <si>
    <t>h. Autre Spécifiez</t>
  </si>
  <si>
    <t>g. D'UN  PARENT</t>
  </si>
  <si>
    <t>I. AUTRE A PRECISER</t>
  </si>
  <si>
    <t>CONFIANCE AUX AGENTS</t>
  </si>
  <si>
    <t>SOINS DE HAUTE QUALITÉ</t>
  </si>
  <si>
    <t>CONNAISSANCE D'UN AGENT DE SANTE</t>
  </si>
  <si>
    <t>BON ACCUEIL</t>
  </si>
  <si>
    <t>Les frais de consultation sont abordables.</t>
  </si>
  <si>
    <t>A votre avis, le coût de cette méthode était-il abordable?</t>
  </si>
  <si>
    <t>Satisfait</t>
  </si>
  <si>
    <t xml:space="preserve">Assez satisfait </t>
  </si>
  <si>
    <t>Pas Satisfait</t>
  </si>
  <si>
    <t>Pas du tout satisfait</t>
  </si>
  <si>
    <t>Type de la Formation sanitaire:</t>
  </si>
  <si>
    <t>Statut de FOSA</t>
  </si>
  <si>
    <t>Privé à but lucratif</t>
  </si>
  <si>
    <t>Urbain</t>
  </si>
  <si>
    <t>Rural</t>
  </si>
  <si>
    <t>Questions relatives au ménage (suite)</t>
  </si>
  <si>
    <t>Combien de [BIENS]votre ménage possède-t-il ?  Mentionner uniquement les biens qui fonctionnent.  S'IL N'Y EN N'A AUCUN, NOTER ZÉRO ET PASSER À L'ACTIF SUIVANT</t>
  </si>
  <si>
    <t>Radio</t>
  </si>
  <si>
    <t>Lampe à pétrole / Pile</t>
  </si>
  <si>
    <t>Lit/matelas</t>
  </si>
  <si>
    <t>Moustiquaires</t>
  </si>
  <si>
    <t>Téléphone portable</t>
  </si>
  <si>
    <t>Moto</t>
  </si>
  <si>
    <t>Bicyclette</t>
  </si>
  <si>
    <t>Camionnette ou voiture</t>
  </si>
  <si>
    <t>Panneau solaire</t>
  </si>
  <si>
    <t xml:space="preserve">Pirogue </t>
  </si>
  <si>
    <t>Votre ménage possède combien d'[ANIMAUX/VOLAILLE] ? S'IL N'Y EN N'A AUCUN, NOTER ZÉRO ET PASSER À L'ANIMAL SUIVANT</t>
  </si>
  <si>
    <t>Chèvre ?</t>
  </si>
  <si>
    <t>|__|__||__|</t>
  </si>
  <si>
    <t>Mouton ?</t>
  </si>
  <si>
    <t>Porc ?</t>
  </si>
  <si>
    <t>Volaille ?</t>
  </si>
  <si>
    <t>Boeufs ?</t>
  </si>
  <si>
    <t>N'A RIEN PAYER</t>
  </si>
  <si>
    <t>Table à manger</t>
  </si>
  <si>
    <t>REPUBLIQUE DEMOCRATIQUE DU CONGO</t>
  </si>
  <si>
    <t>Frs Congolais</t>
  </si>
  <si>
    <t>Province :</t>
  </si>
  <si>
    <t>Combien vous a coûté en Frs Congolais, pour un aller simple, votre déplacement pour la formation sanitaire aujourd'hui ?</t>
  </si>
  <si>
    <t>Combien avez-vous payé pour cela en Frs Congolais?</t>
  </si>
  <si>
    <t>Combien avez-vous donné pour cela en Frs Congolais?</t>
  </si>
  <si>
    <t>Combien avez-vous payé en  Frs Congolais pour ce service ?</t>
  </si>
  <si>
    <t>Combien aviez-vous payé en  Frs Congolais pour ce service ?</t>
  </si>
  <si>
    <t>Combien avez-vous payé en  Frs Congolais pour ces médicaments ?</t>
  </si>
  <si>
    <t>Combien avez-vous dépensé au total en  Frs Congolais dans la formation sanitaire pour cette visite, sans compter les frais de transport ?</t>
  </si>
  <si>
    <t>Zone de Santé (ZS)_______________</t>
  </si>
  <si>
    <t xml:space="preserve">Supérieur et plus </t>
  </si>
  <si>
    <t>Houes/haches</t>
  </si>
  <si>
    <t>Très satisfait</t>
  </si>
  <si>
    <t>Quelle était votre source d'approvisionnement ?                    SI (4,21)K=1,J=1 et L=1   ► (4,26)</t>
  </si>
  <si>
    <t xml:space="preserve">MINISTERE DE LA SANTE PUBLIQUE </t>
  </si>
  <si>
    <t xml:space="preserve">Village / Quartier : </t>
  </si>
  <si>
    <t>Privé à but non-lucratif</t>
  </si>
  <si>
    <t>Confessionel</t>
  </si>
  <si>
    <t>Aire de santé</t>
  </si>
  <si>
    <t>Nom de Fosa</t>
  </si>
  <si>
    <t>Pendant cette visite ou d'autres visites antérieures, un agent de santé vous a-t-il demandé si vous avez déjà reçu une injection  de vaccin antitétanique (VAT)?</t>
  </si>
  <si>
    <t>Combien de fois au total dans votre vie avez-vous reçu une injection de vaccin antitétanique ? (VOUS POUVEZ AVOIR PRIS CETTE INJECTION SOIT DANS CE CENTRE SOIT AILLEURS.)</t>
  </si>
  <si>
    <t>Autre à préciser</t>
  </si>
  <si>
    <t>PMAS</t>
  </si>
  <si>
    <t>PMAE</t>
  </si>
  <si>
    <t>h. ASSOCIATION / MOZIKI / FRATERNITE</t>
  </si>
  <si>
    <r>
      <t xml:space="preserve">LE CARNET INDIQUE T-IL QUE LA CLIENTE À REÇU UN SULFADOXINE PYRIMETAMINE/FANSIDAR </t>
    </r>
    <r>
      <rPr>
        <u/>
        <sz val="11"/>
        <rFont val="Arial Narrow"/>
        <family val="2"/>
      </rPr>
      <t>CONTRE LE PALUDISME </t>
    </r>
    <r>
      <rPr>
        <sz val="11"/>
        <rFont val="Arial Narrow"/>
        <family val="2"/>
      </rPr>
      <t xml:space="preserve">? </t>
    </r>
  </si>
  <si>
    <t>LE CARNET/LA CARTE MENTIONNE-T-IL LE GROUPE SANGUIN DE LA GESTANTE ?</t>
  </si>
  <si>
    <t>Transport et dépenses de la gestante</t>
  </si>
  <si>
    <t>Non applicable</t>
  </si>
  <si>
    <t>A pieds</t>
  </si>
  <si>
    <t>OUI, 1er  DOSE</t>
  </si>
  <si>
    <t xml:space="preserve">                          2                    ►</t>
  </si>
  <si>
    <t>NON APPLICABLE=6</t>
  </si>
  <si>
    <t>DÉSACCORD=3</t>
  </si>
  <si>
    <t>NI EN ACCORD NI EN DÉSACCORD=2</t>
  </si>
  <si>
    <t>ACCORD=1</t>
  </si>
  <si>
    <r>
      <t>NUMERO DE SUIVI DE LA FEMME ENCEINTE ( gestante)  (</t>
    </r>
    <r>
      <rPr>
        <i/>
        <sz val="11"/>
        <rFont val="Arial Narrow"/>
        <family val="2"/>
      </rPr>
      <t>Ce numéro doit correspondre à celui attribué ou renseigné au niveau de F3)</t>
    </r>
  </si>
  <si>
    <r>
      <t>NOM DE SUIVI DE LA FEMME ENCEINTE ( gestante)  (</t>
    </r>
    <r>
      <rPr>
        <i/>
        <sz val="11"/>
        <rFont val="Arial Narrow"/>
        <family val="2"/>
      </rPr>
      <t>Ce nom doit correspondre à celui attribué ou renseigné au niveau de F3)</t>
    </r>
  </si>
  <si>
    <t>________________</t>
  </si>
  <si>
    <t xml:space="preserve">a. saignements vaginaux </t>
  </si>
  <si>
    <t xml:space="preserve">b. convulsions </t>
  </si>
  <si>
    <t>c. maux de tête sévères ou troubles de la vision</t>
  </si>
  <si>
    <t xml:space="preserve">d. fièvre et trop faible pour se lever du lit  </t>
  </si>
  <si>
    <t>e. douleurs abdominales sévères</t>
  </si>
  <si>
    <t xml:space="preserve">f. respiration rapide ou difficile </t>
  </si>
  <si>
    <t xml:space="preserve">g. fièvre (seule ) </t>
  </si>
  <si>
    <t xml:space="preserve">h. douleurs abdominales </t>
  </si>
  <si>
    <t>i. se sent malade</t>
  </si>
  <si>
    <t xml:space="preserve">j. face, doigts, pieds enflés </t>
  </si>
  <si>
    <t>Parapublic (État-confessionel, État-Privé)</t>
  </si>
  <si>
    <t>ENQUETEUR : Bonjour/Bonsoir ! Je m'appelle _______ , je travaille pour ACT for performance. Le Ministère  de la santé publique nous a demandé de mener une étude sur les formations sanitaires dans la province (du)de l'..... . Aujourd'hui, nous allons nous entretenir avec les  personnes concernées par l'offre et la demande de soins de santé . Nous voulons déterminer le niveau général et la qualité des prestations de service dans les formations sanitaires dans la province (du)de l'.....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decideurs et acteurs impliqués dans le secteur de la santé (Gouvernements central et provincial, partenaires au développement, cofessions réligieuses, ONGs, sociétét civile)   qui s'en serviront pour l'amélioration des services de santé  et des conditions de vie de la population dans cette province . Acceptez-vous prendre part à l'enquête aujourd'hui ?</t>
  </si>
  <si>
    <r>
      <t xml:space="preserve">VÉRIFIEZ  LE CARNET DE VISITE PRÉNATALE OU LA CARTE DE VACCINATION. INDIQUEZ S'IL Y A UNE REMARQUE OU UNE TRACE INDIQUANT QUE LA CLIENTE A REÇU </t>
    </r>
    <r>
      <rPr>
        <u/>
        <sz val="11"/>
        <rFont val="Arial Narrow"/>
        <family val="2"/>
      </rPr>
      <t>L'ANATOXINE TÉTANIQUE (VAT).</t>
    </r>
  </si>
  <si>
    <r>
      <t xml:space="preserve">LA PATIENTE EN EST A COMBIEN DE </t>
    </r>
    <r>
      <rPr>
        <u/>
        <sz val="11"/>
        <rFont val="Arial Narrow"/>
        <family val="2"/>
      </rPr>
      <t>SEMAINES DE GROSSESSE</t>
    </r>
    <r>
      <rPr>
        <sz val="11"/>
        <rFont val="Arial Narrow"/>
        <family val="2"/>
      </rPr>
      <t xml:space="preserve">, SELON LES INDICATIONS CONTENUES DANS LE CARNET DE VISITE PRÉNATALE ?  </t>
    </r>
  </si>
  <si>
    <t>A-t-on mesuré la taille de votre utérus pendant cette visite ? EXPLIQUER : Le personnel de santé prend la taille de votre utérus en mesurant votre ventre à l'aide d'un mètre ruban.</t>
  </si>
  <si>
    <r>
      <t xml:space="preserve">Combien de temps vous a-t-il fallu pour arriver ici partant de votre maison, </t>
    </r>
    <r>
      <rPr>
        <u/>
        <sz val="11"/>
        <rFont val="Arial Narrow"/>
        <family val="2"/>
      </rPr>
      <t>aller simple</t>
    </r>
    <r>
      <rPr>
        <sz val="11"/>
        <rFont val="Arial Narrow"/>
        <family val="2"/>
      </rPr>
      <t xml:space="preserve"> en minutes ?</t>
    </r>
  </si>
  <si>
    <r>
      <t>Quel était votre principal mode de transport aujourd'hui ? (</t>
    </r>
    <r>
      <rPr>
        <u/>
        <sz val="11"/>
        <rFont val="Arial Narrow"/>
        <family val="2"/>
      </rPr>
      <t>aller simple</t>
    </r>
    <r>
      <rPr>
        <sz val="11"/>
        <rFont val="Arial Narrow"/>
        <family val="2"/>
      </rPr>
      <t>)</t>
    </r>
  </si>
  <si>
    <r>
      <t>|_</t>
    </r>
    <r>
      <rPr>
        <sz val="11"/>
        <rFont val="Times New Roman"/>
        <family val="1"/>
      </rPr>
      <t>_|__|__|__|__|</t>
    </r>
  </si>
  <si>
    <t>a. ÉPARGNE OU BUDGET RÉGULIER DU MÉNAGE</t>
  </si>
  <si>
    <t>c. VENTE DES BIENS DU MÉNAGE</t>
  </si>
  <si>
    <t>d. EMPRUNT/CRÉDIT</t>
  </si>
  <si>
    <r>
      <t>Quelle est la</t>
    </r>
    <r>
      <rPr>
        <b/>
        <sz val="11"/>
        <rFont val="Arial Narrow"/>
        <family val="2"/>
      </rPr>
      <t xml:space="preserve"> principale</t>
    </r>
    <r>
      <rPr>
        <sz val="11"/>
        <rFont val="Arial Narrow"/>
        <family val="2"/>
      </rPr>
      <t xml:space="preserve"> raison qui vous a poussé à choisir cette formation sanitaire et non une autre ? </t>
    </r>
  </si>
  <si>
    <t>RÉFÉRENCE</t>
  </si>
  <si>
    <t>AUTRE A PRÉCISER</t>
  </si>
  <si>
    <t>Les soignants ne demandent pas de paiements additionnels</t>
  </si>
  <si>
    <t>Je vais maintenant vous poser des questions concernant votre satisfaction par rapport aux services et conseils sur la planification familiale que vous avez reçu au cours de cette visite</t>
  </si>
  <si>
    <r>
      <t>|_</t>
    </r>
    <r>
      <rPr>
        <sz val="11"/>
        <rFont val="Times New Roman"/>
        <family val="1"/>
      </rPr>
      <t>_|__|</t>
    </r>
  </si>
  <si>
    <t xml:space="preserve"> Ceux-ci peuvent être des docteurs, des infirmiers, des techniciens de laboratoire, des sage-femmes etc. qui ont directement pris soins de vous ou vous ont donné des conseils ou des médicaments. Quel est le nom/ titre du (premier) personnel de santé qui a pris soin de vous ?</t>
  </si>
  <si>
    <t>j. MAMA (METHODE D'ALLAITEMENT MATERNEL ET AMENORRHEE)</t>
  </si>
  <si>
    <t>NE SAIT PAS</t>
  </si>
  <si>
    <t>District  (DPS)</t>
  </si>
  <si>
    <t>Catégorie de formation de sante'</t>
  </si>
  <si>
    <t>(1.00a)</t>
  </si>
  <si>
    <t>Célibataire</t>
  </si>
  <si>
    <t>Mariée monogame</t>
  </si>
  <si>
    <t>Mariée polygame</t>
  </si>
  <si>
    <t>Union libre</t>
  </si>
  <si>
    <t>Divorcée/séparée</t>
  </si>
  <si>
    <t>Veuve</t>
  </si>
  <si>
    <t>Quelle est votre situation matrimoniale actuelle?</t>
  </si>
  <si>
    <t xml:space="preserve">N'ÉNUMÉREZ PAS DES RÉPONSES, MAIS POUR CHAQUE OPTION, NOTER « 1 » SI MENTIONNÉ, ET « 2 » SI RIEN N'EST INDIQUÉ. </t>
  </si>
  <si>
    <t>k. autre: specifier</t>
  </si>
  <si>
    <t>Par service</t>
  </si>
  <si>
    <t xml:space="preserve">Forfait </t>
  </si>
  <si>
    <t>Non, la patiente n'a pas de carte/le carnet</t>
  </si>
  <si>
    <t>Pendant cette visite, un agent de santé vous a-t-il donné des conseils relatifs à votre régime alimentaire (ce qu'il faut manger et boire) pendant cette grossesse ?</t>
  </si>
  <si>
    <t xml:space="preserve">Qu'est-ce que l'agent de santé vous a interdi de consommer pendant cette grossesse ? </t>
  </si>
  <si>
    <t>d. AUTRE  à Spécifier</t>
  </si>
  <si>
    <t>Quel type d'assurance maladie ? Public, privée, mutuelle ou plusieurs ?</t>
  </si>
  <si>
    <t>Comment payez-vous les frais liés au CPN dans cette FOSA? Par service ou un paiement unique (forfait)?</t>
  </si>
  <si>
    <t>Le personnel de santé vous a-t-il expliqué les risques de grossesse de chaque méthode?</t>
  </si>
  <si>
    <t xml:space="preserve"> Le personnel de santé vous a-t-il expliqué les effets secondaires d'au moins une méthode?</t>
  </si>
  <si>
    <t>Hôpital général de référence</t>
  </si>
  <si>
    <t>Centre de santé de référence</t>
  </si>
  <si>
    <t>Poste de santé</t>
  </si>
  <si>
    <t>Préciser:</t>
  </si>
  <si>
    <t>Autres, spécifiez:</t>
  </si>
  <si>
    <t>Groupe électrogène</t>
  </si>
  <si>
    <t>Chaise</t>
  </si>
  <si>
    <t>RESULTAT DE l'INTERVIEW</t>
  </si>
  <si>
    <t>ENTIEREMENT REMPLI</t>
  </si>
  <si>
    <t>PARTIELLEMENT REMPLI</t>
  </si>
  <si>
    <t>AUTRE, PRÉCISER: _______________________</t>
  </si>
  <si>
    <t xml:space="preserve">Commentaires de l'observateur à propos de la consultation </t>
  </si>
  <si>
    <t xml:space="preserve">Pouvez-vous me citer deux effets secondaires abordés par la prestataire:  </t>
  </si>
  <si>
    <t>OUI 3eme DOSE</t>
  </si>
  <si>
    <t>OUI, 2eme DOSE</t>
  </si>
  <si>
    <t>Transport collectif/ location (bus,vélo, moto, taxi)</t>
  </si>
  <si>
    <t>ENQUÊTE  L'ÉVALUATION D'IMPACT DU PDSS</t>
  </si>
  <si>
    <t>Oui</t>
  </si>
  <si>
    <t>Indiquez 99 s'il n'y a pas de précision sur la durée de la grossesse</t>
  </si>
  <si>
    <t>L'agent a-t-il palpé votre ventre pendant cette visite ?         EXPLIQUEZ : L'agent de santé vous a-t-il fait coucher sur une table ou un lit pour toucher votre ventre ?</t>
  </si>
  <si>
    <t>b. ALCOOL</t>
  </si>
  <si>
    <t>d. ALIMENT TROP SUCRÉ</t>
  </si>
  <si>
    <t>e. ALIMENT TROP SALÉ</t>
  </si>
  <si>
    <t>Pendant cette visite, un agent de santé vous a-t-il donné des comprimés de fer, d'acide folique ou du fer contenant l'acide folique, ou vous les a-t-il prescrit ?                                                     MONTREZ AU PATIENT UN ECHANTILLON OU UNE PHOTO D'UN COMPRIMÉ DE COMPLÉMENT EN FER, UN COMPRIMÉ  D'ACIDE FOLIQUE OU UN COMPRIMÉ COMBINÉ.</t>
  </si>
  <si>
    <t>d. AUTRE, SPECIFIER</t>
  </si>
  <si>
    <t>Pendant cette visite, un agent de santé vous a-t-il donné ou prescrit des médicaments pour la prevention du paludisme ?              ENQUTRICE: MONTRER UNE PHOTO DE COMPRIMÉS DE FANSIDAR AUX PATIENTS.</t>
  </si>
  <si>
    <t>Indiquez 99 si la gestante ne sait pas</t>
  </si>
  <si>
    <t xml:space="preserve">a. Peut donner des migraines </t>
  </si>
  <si>
    <t xml:space="preserve">b. Peut réduire l'appétit sexuel </t>
  </si>
  <si>
    <t xml:space="preserve">c. Peut faire prendre du poids </t>
  </si>
  <si>
    <t>c. Régularise les cycles menstruels</t>
  </si>
  <si>
    <t>d. Empêche de tomber enceinte</t>
  </si>
  <si>
    <t>e. Peut rendre les seins douloureux</t>
  </si>
  <si>
    <t>f. Peut provoquer des nausées</t>
  </si>
  <si>
    <t>g. Peut provoquer des troubles de l'humeur</t>
  </si>
  <si>
    <t>h. Autre: specifier__________________</t>
  </si>
  <si>
    <t xml:space="preserve">À quelle distance de votre maison se situe la formation sanitaire ? </t>
  </si>
  <si>
    <t>KILOMETRES (Arrondi)</t>
  </si>
  <si>
    <r>
      <t>Quelle est la</t>
    </r>
    <r>
      <rPr>
        <b/>
        <sz val="11"/>
        <rFont val="Arial Narrow"/>
        <family val="2"/>
      </rPr>
      <t xml:space="preserve"> deuxième principale</t>
    </r>
    <r>
      <rPr>
        <sz val="11"/>
        <rFont val="Arial Narrow"/>
        <family val="2"/>
      </rPr>
      <t xml:space="preserve"> raison, s'il y en a une autre, qui vous a poussé à choisir cette formation sanitaire et non un autre ?</t>
    </r>
  </si>
  <si>
    <t>AUTRE À PRÉCISER</t>
  </si>
  <si>
    <t>Vous avez eu assez de confidentialité pendant votre visite.</t>
  </si>
  <si>
    <t>m. AUTRE, PRECISEZ</t>
  </si>
  <si>
    <t>Comment jugez-vous globalement la qualité des services de la planification familiale pour cette visite dans cette FOSA?</t>
  </si>
  <si>
    <t>Formation sanitaire</t>
  </si>
  <si>
    <t xml:space="preserve">DÉSACCORD …...3   </t>
  </si>
  <si>
    <t>NON APPLICABLE,,,,6</t>
  </si>
  <si>
    <r>
      <t xml:space="preserve">Les agents de santé de cette formation sanitaire s'occupent </t>
    </r>
    <r>
      <rPr>
        <b/>
        <sz val="11"/>
        <rFont val="Arial Narrow"/>
        <family val="2"/>
      </rPr>
      <t>bien</t>
    </r>
    <r>
      <rPr>
        <sz val="11"/>
        <rFont val="Arial Narrow"/>
        <family val="2"/>
      </rPr>
      <t xml:space="preserve"> de votre santé autant que vous ou plus que vous.</t>
    </r>
  </si>
  <si>
    <t>(4.18a)</t>
  </si>
  <si>
    <t>CONTROLE DE TABLETTE: LA FEMME A RECU DES CONSEILS SUR PLANIFICATION FAMILIALE, (2.49) = 1</t>
  </si>
  <si>
    <t xml:space="preserve">   ►</t>
  </si>
  <si>
    <t>Cycle d'orientation (1ère et 2ème année)</t>
  </si>
  <si>
    <t>Humanités (3ème, 4ème, 5ème et 6ème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</si>
</sst>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88" x14ac:knownFonts="1">
    <font>
      <sz val="11"/>
      <color theme="1"/>
      <name val="Calibri"/>
      <family val="2"/>
      <scheme val="minor"/>
    </font>
    <font>
      <sz val="11"/>
      <color indexed="8"/>
      <name val="Calibri"/>
      <family val="2"/>
    </font>
    <font>
      <sz val="10"/>
      <name val="Verdana"/>
      <family val="2"/>
    </font>
    <font>
      <b/>
      <sz val="10"/>
      <name val="Arial Narrow"/>
      <family val="2"/>
    </font>
    <font>
      <sz val="10"/>
      <name val="Arial Narrow"/>
      <family val="2"/>
    </font>
    <font>
      <b/>
      <sz val="8"/>
      <name val="Arial Narrow"/>
      <family val="2"/>
    </font>
    <font>
      <sz val="8"/>
      <name val="Arial Narrow"/>
      <family val="2"/>
    </font>
    <font>
      <sz val="10"/>
      <name val="Arial"/>
      <family val="2"/>
    </font>
    <font>
      <sz val="10"/>
      <color indexed="8"/>
      <name val="Arial Narrow"/>
      <family val="2"/>
    </font>
    <font>
      <b/>
      <sz val="10"/>
      <color indexed="8"/>
      <name val="Arial Narrow"/>
      <family val="2"/>
    </font>
    <font>
      <sz val="11"/>
      <color indexed="8"/>
      <name val="Arial Narrow"/>
      <family val="2"/>
    </font>
    <font>
      <i/>
      <sz val="14"/>
      <color indexed="8"/>
      <name val="Arial Narrow"/>
      <family val="2"/>
    </font>
    <font>
      <b/>
      <i/>
      <sz val="12"/>
      <name val="Arial Narrow"/>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b/>
      <sz val="11"/>
      <name val="Arial Narrow"/>
      <family val="2"/>
    </font>
    <font>
      <b/>
      <sz val="14"/>
      <color indexed="9"/>
      <name val="Arial Narrow"/>
      <family val="2"/>
    </font>
    <font>
      <sz val="14"/>
      <name val="Verdana"/>
      <family val="2"/>
    </font>
    <font>
      <sz val="11"/>
      <name val="Arial Narrow"/>
      <family val="2"/>
    </font>
    <font>
      <b/>
      <sz val="11"/>
      <name val="Calibri"/>
      <family val="2"/>
    </font>
    <font>
      <sz val="11"/>
      <name val="Calibri"/>
      <family val="2"/>
    </font>
    <font>
      <b/>
      <sz val="11"/>
      <color indexed="8"/>
      <name val="Arial Narrow"/>
      <family val="2"/>
    </font>
    <font>
      <sz val="11"/>
      <name val="Arial Black"/>
      <family val="2"/>
    </font>
    <font>
      <sz val="11"/>
      <color indexed="36"/>
      <name val="Calibri"/>
      <family val="2"/>
    </font>
    <font>
      <sz val="11"/>
      <color indexed="9"/>
      <name val="Calibri"/>
      <family val="2"/>
    </font>
    <font>
      <b/>
      <sz val="11"/>
      <color indexed="53"/>
      <name val="Calibri"/>
      <family val="2"/>
    </font>
    <font>
      <sz val="11"/>
      <color indexed="53"/>
      <name val="Calibri"/>
      <family val="2"/>
    </font>
    <font>
      <sz val="11"/>
      <color indexed="37"/>
      <name val="Calibri"/>
      <family val="2"/>
    </font>
    <font>
      <sz val="8"/>
      <name val="Arial"/>
      <family val="2"/>
    </font>
    <font>
      <i/>
      <sz val="11"/>
      <name val="Arial Narrow"/>
      <family val="2"/>
    </font>
    <font>
      <b/>
      <sz val="14"/>
      <color indexed="10"/>
      <name val="Arial Narrow"/>
      <family val="2"/>
    </font>
    <font>
      <b/>
      <sz val="10"/>
      <color indexed="9"/>
      <name val="Arial Narrow"/>
      <family val="2"/>
    </font>
    <font>
      <b/>
      <sz val="8"/>
      <color indexed="9"/>
      <name val="Arial Narrow"/>
      <family val="2"/>
    </font>
    <font>
      <b/>
      <sz val="10"/>
      <color indexed="9"/>
      <name val="Arial"/>
      <family val="2"/>
    </font>
    <font>
      <sz val="9"/>
      <name val="Arial Narrow"/>
      <family val="2"/>
    </font>
    <font>
      <sz val="12"/>
      <name val="Arial Narrow"/>
      <family val="2"/>
    </font>
    <font>
      <u/>
      <sz val="11"/>
      <name val="Arial Narrow"/>
      <family val="2"/>
    </font>
    <font>
      <b/>
      <sz val="12"/>
      <name val="Arial Narrow"/>
      <family val="2"/>
    </font>
    <font>
      <u/>
      <sz val="10"/>
      <name val="Arial Narrow"/>
      <family val="2"/>
    </font>
    <font>
      <sz val="8"/>
      <name val="Calibri"/>
      <family val="2"/>
    </font>
    <font>
      <sz val="11"/>
      <name val="Arial"/>
      <family val="2"/>
    </font>
    <font>
      <u/>
      <sz val="8"/>
      <name val="Arial Narrow"/>
      <family val="2"/>
    </font>
    <font>
      <sz val="6"/>
      <name val="Arial Narrow"/>
      <family val="2"/>
    </font>
    <font>
      <b/>
      <sz val="11"/>
      <name val="Times New Roman"/>
      <family val="1"/>
    </font>
    <font>
      <sz val="11"/>
      <name val="Times New Roman"/>
      <family val="1"/>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A7D00"/>
      <name val="Calibri"/>
      <family val="2"/>
      <scheme val="minor"/>
    </font>
    <font>
      <sz val="11"/>
      <color rgb="FFFF0000"/>
      <name val="Calibri"/>
      <family val="2"/>
    </font>
    <font>
      <sz val="11"/>
      <color rgb="FFFF0000"/>
      <name val="Calibri"/>
      <family val="2"/>
      <scheme val="minor"/>
    </font>
    <font>
      <b/>
      <sz val="12"/>
      <color theme="1"/>
      <name val="Times New Roman"/>
      <family val="1"/>
    </font>
    <font>
      <strike/>
      <sz val="8"/>
      <color rgb="FFFF0000"/>
      <name val="Arial Narrow"/>
      <family val="2"/>
    </font>
    <font>
      <sz val="11"/>
      <name val="Calibri"/>
      <family val="2"/>
      <scheme val="minor"/>
    </font>
    <font>
      <b/>
      <sz val="11"/>
      <name val="Calibri"/>
      <family val="2"/>
      <scheme val="minor"/>
    </font>
    <font>
      <b/>
      <sz val="14"/>
      <color theme="0"/>
      <name val="Arial Narrow"/>
      <family val="2"/>
    </font>
    <font>
      <u/>
      <sz val="8"/>
      <color indexed="10"/>
      <name val="Arial Narrow"/>
      <family val="2"/>
    </font>
    <font>
      <sz val="14"/>
      <name val="Arial Narrow"/>
      <family val="2"/>
    </font>
  </fonts>
  <fills count="4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5"/>
      </patternFill>
    </fill>
    <fill>
      <patternFill patternType="solid">
        <fgColor indexed="22"/>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55"/>
      </patternFill>
    </fill>
    <fill>
      <patternFill patternType="solid">
        <fgColor indexed="26"/>
        <bgColor indexed="64"/>
      </patternFill>
    </fill>
    <fill>
      <patternFill patternType="solid">
        <fgColor indexed="42"/>
      </patternFill>
    </fill>
    <fill>
      <patternFill patternType="solid">
        <fgColor indexed="47"/>
      </patternFill>
    </fill>
    <fill>
      <patternFill patternType="solid">
        <fgColor indexed="43"/>
      </patternFill>
    </fill>
    <fill>
      <patternFill patternType="solid">
        <fgColor indexed="43"/>
        <bgColor indexed="64"/>
      </patternFill>
    </fill>
    <fill>
      <patternFill patternType="solid">
        <fgColor indexed="26"/>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FFCC"/>
      </patternFill>
    </fill>
    <fill>
      <patternFill patternType="solid">
        <fgColor rgb="FFFF99CC"/>
        <bgColor indexed="64"/>
      </patternFill>
    </fill>
    <fill>
      <patternFill patternType="solid">
        <fgColor theme="3" tint="0.59999389629810485"/>
        <bgColor indexed="64"/>
      </patternFill>
    </fill>
    <fill>
      <patternFill patternType="solid">
        <fgColor theme="0"/>
        <bgColor indexed="64"/>
      </patternFill>
    </fill>
    <fill>
      <patternFill patternType="solid">
        <fgColor theme="1"/>
        <bgColor indexed="64"/>
      </patternFill>
    </fill>
  </fills>
  <borders count="14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hair">
        <color indexed="64"/>
      </bottom>
      <diagonal/>
    </border>
    <border>
      <left/>
      <right/>
      <top style="hair">
        <color indexed="64"/>
      </top>
      <bottom style="medium">
        <color indexed="64"/>
      </bottom>
      <diagonal/>
    </border>
    <border>
      <left style="medium">
        <color indexed="64"/>
      </left>
      <right style="medium">
        <color indexed="64"/>
      </right>
      <top/>
      <bottom/>
      <diagonal/>
    </border>
    <border>
      <left/>
      <right style="medium">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hair">
        <color indexed="64"/>
      </top>
      <bottom/>
      <diagonal/>
    </border>
    <border>
      <left/>
      <right style="medium">
        <color indexed="64"/>
      </right>
      <top style="hair">
        <color indexed="64"/>
      </top>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right style="medium">
        <color indexed="64"/>
      </right>
      <top style="dotted">
        <color indexed="64"/>
      </top>
      <bottom style="dotted">
        <color indexed="64"/>
      </bottom>
      <diagonal/>
    </border>
    <border>
      <left/>
      <right style="medium">
        <color indexed="64"/>
      </right>
      <top style="dotted">
        <color indexed="64"/>
      </top>
      <bottom/>
      <diagonal/>
    </border>
    <border>
      <left/>
      <right style="thin">
        <color indexed="64"/>
      </right>
      <top style="thin">
        <color indexed="64"/>
      </top>
      <bottom style="thin">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style="thin">
        <color rgb="FFB2B2B2"/>
      </left>
      <right style="thin">
        <color rgb="FFB2B2B2"/>
      </right>
      <top style="thin">
        <color rgb="FFB2B2B2"/>
      </top>
      <bottom style="thin">
        <color rgb="FFB2B2B2"/>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right/>
      <top/>
      <bottom style="double">
        <color rgb="FFFF8001"/>
      </bottom>
      <diagonal/>
    </border>
    <border>
      <left/>
      <right style="medium">
        <color indexed="8"/>
      </right>
      <top/>
      <bottom/>
      <diagonal/>
    </border>
    <border>
      <left/>
      <right/>
      <top/>
      <bottom style="medium">
        <color indexed="8"/>
      </bottom>
      <diagonal/>
    </border>
    <border>
      <left/>
      <right style="medium">
        <color indexed="8"/>
      </right>
      <top/>
      <bottom style="medium">
        <color indexed="8"/>
      </bottom>
      <diagonal/>
    </border>
    <border>
      <left style="dotted">
        <color indexed="64"/>
      </left>
      <right/>
      <top style="medium">
        <color indexed="64"/>
      </top>
      <bottom/>
      <diagonal/>
    </border>
    <border>
      <left style="dotted">
        <color indexed="64"/>
      </left>
      <right/>
      <top style="dotted">
        <color indexed="64"/>
      </top>
      <bottom/>
      <diagonal/>
    </border>
    <border>
      <left style="dotted">
        <color indexed="64"/>
      </left>
      <right/>
      <top style="dotted">
        <color indexed="64"/>
      </top>
      <bottom style="dotted">
        <color indexed="64"/>
      </bottom>
      <diagonal/>
    </border>
    <border>
      <left style="dotted">
        <color indexed="64"/>
      </left>
      <right/>
      <top/>
      <bottom/>
      <diagonal/>
    </border>
    <border>
      <left style="dotted">
        <color indexed="64"/>
      </left>
      <right/>
      <top/>
      <bottom style="dotted">
        <color indexed="64"/>
      </bottom>
      <diagonal/>
    </border>
    <border>
      <left style="dotted">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hair">
        <color auto="1"/>
      </top>
      <bottom style="hair">
        <color auto="1"/>
      </bottom>
      <diagonal/>
    </border>
    <border>
      <left style="medium">
        <color indexed="64"/>
      </left>
      <right/>
      <top style="hair">
        <color auto="1"/>
      </top>
      <bottom style="hair">
        <color auto="1"/>
      </bottom>
      <diagonal/>
    </border>
    <border>
      <left/>
      <right style="medium">
        <color indexed="64"/>
      </right>
      <top style="hair">
        <color auto="1"/>
      </top>
      <bottom style="hair">
        <color auto="1"/>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top/>
      <bottom style="hair">
        <color indexed="8"/>
      </bottom>
      <diagonal/>
    </border>
    <border>
      <left/>
      <right/>
      <top style="hair">
        <color indexed="8"/>
      </top>
      <bottom style="hair">
        <color indexed="8"/>
      </bottom>
      <diagonal/>
    </border>
    <border>
      <left style="thin">
        <color indexed="8"/>
      </left>
      <right style="thin">
        <color indexed="8"/>
      </right>
      <top style="thin">
        <color indexed="8"/>
      </top>
      <bottom style="thin">
        <color indexed="8"/>
      </bottom>
      <diagonal/>
    </border>
    <border>
      <left/>
      <right/>
      <top style="hair">
        <color indexed="8"/>
      </top>
      <bottom style="thin">
        <color indexed="64"/>
      </bottom>
      <diagonal/>
    </border>
    <border>
      <left style="thin">
        <color indexed="64"/>
      </left>
      <right style="thin">
        <color indexed="64"/>
      </right>
      <top style="medium">
        <color indexed="64"/>
      </top>
      <bottom style="medium">
        <color indexed="64"/>
      </bottom>
      <diagonal/>
    </border>
  </borders>
  <cellStyleXfs count="20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2" fillId="12"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2" fillId="14" borderId="0" applyNumberFormat="0" applyBorder="0" applyAlignment="0" applyProtection="0"/>
    <xf numFmtId="0" fontId="42"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3" borderId="0" applyNumberFormat="0" applyBorder="0" applyAlignment="0" applyProtection="0"/>
    <xf numFmtId="0" fontId="42" fillId="14" borderId="0" applyNumberFormat="0" applyBorder="0" applyAlignment="0" applyProtection="0"/>
    <xf numFmtId="0" fontId="42" fillId="19" borderId="0" applyNumberFormat="0" applyBorder="0" applyAlignment="0" applyProtection="0"/>
    <xf numFmtId="0" fontId="29" fillId="0" borderId="0" applyNumberFormat="0" applyFill="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24" fillId="20" borderId="0" applyNumberFormat="0" applyBorder="0" applyAlignment="0" applyProtection="0"/>
    <xf numFmtId="0" fontId="15" fillId="21" borderId="1" applyNumberFormat="0" applyAlignment="0" applyProtection="0"/>
    <xf numFmtId="0" fontId="64" fillId="33" borderId="96" applyNumberFormat="0" applyAlignment="0" applyProtection="0"/>
    <xf numFmtId="0" fontId="43" fillId="23" borderId="1" applyNumberFormat="0" applyAlignment="0" applyProtection="0"/>
    <xf numFmtId="0" fontId="15" fillId="22" borderId="1" applyNumberFormat="0" applyAlignment="0" applyProtection="0"/>
    <xf numFmtId="0" fontId="15" fillId="22" borderId="1" applyNumberFormat="0" applyAlignment="0" applyProtection="0"/>
    <xf numFmtId="0" fontId="15" fillId="22" borderId="1" applyNumberFormat="0" applyAlignment="0" applyProtection="0"/>
    <xf numFmtId="0" fontId="15" fillId="21" borderId="1" applyNumberFormat="0" applyAlignment="0" applyProtection="0"/>
    <xf numFmtId="0" fontId="44" fillId="0" borderId="2" applyNumberFormat="0" applyFill="0" applyAlignment="0" applyProtection="0"/>
    <xf numFmtId="0" fontId="16" fillId="24" borderId="3" applyNumberFormat="0" applyAlignment="0" applyProtection="0"/>
    <xf numFmtId="0" fontId="16" fillId="24" borderId="3" applyNumberFormat="0" applyAlignment="0" applyProtection="0"/>
    <xf numFmtId="0" fontId="16" fillId="24" borderId="3" applyNumberFormat="0" applyAlignment="0" applyProtection="0"/>
    <xf numFmtId="0" fontId="16" fillId="25" borderId="3" applyNumberFormat="0" applyAlignment="0" applyProtection="0"/>
    <xf numFmtId="0" fontId="7" fillId="26" borderId="4" applyNumberFormat="0" applyAlignment="0" applyProtection="0"/>
    <xf numFmtId="0" fontId="7" fillId="26" borderId="4" applyNumberFormat="0" applyAlignment="0" applyProtection="0"/>
    <xf numFmtId="0" fontId="16" fillId="25" borderId="3" applyNumberFormat="0" applyAlignment="0" applyProtection="0"/>
    <xf numFmtId="0" fontId="65" fillId="34" borderId="97" applyNumberFormat="0" applyAlignment="0" applyProtection="0"/>
    <xf numFmtId="0" fontId="19" fillId="7" borderId="1"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7" fillId="0" borderId="2" applyNumberFormat="0" applyFill="0" applyAlignment="0" applyProtection="0"/>
    <xf numFmtId="0" fontId="66" fillId="0" borderId="98" applyNumberFormat="0" applyAlignment="0" applyProtection="0"/>
    <xf numFmtId="0" fontId="18" fillId="27" borderId="0" applyNumberFormat="0" applyBorder="0" applyAlignment="0" applyProtection="0"/>
    <xf numFmtId="0" fontId="67" fillId="35" borderId="0" applyNumberFormat="0" applyBorder="0" applyAlignment="0" applyProtection="0"/>
    <xf numFmtId="0" fontId="18" fillId="4" borderId="0" applyNumberFormat="0" applyBorder="0" applyAlignment="0" applyProtection="0"/>
    <xf numFmtId="0" fontId="18" fillId="4" borderId="0" applyNumberFormat="0" applyBorder="0" applyAlignment="0" applyProtection="0"/>
    <xf numFmtId="0" fontId="18" fillId="4" borderId="0" applyNumberFormat="0" applyBorder="0" applyAlignment="0" applyProtection="0"/>
    <xf numFmtId="0" fontId="18" fillId="27" borderId="0" applyNumberFormat="0" applyBorder="0" applyAlignment="0" applyProtection="0"/>
    <xf numFmtId="0" fontId="20" fillId="0" borderId="5" applyNumberFormat="0" applyFill="0" applyAlignment="0" applyProtection="0"/>
    <xf numFmtId="0" fontId="20" fillId="0" borderId="5"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7"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9" fillId="7" borderId="1" applyNumberFormat="0" applyAlignment="0" applyProtection="0"/>
    <xf numFmtId="0" fontId="19" fillId="7" borderId="1" applyNumberFormat="0" applyAlignment="0" applyProtection="0"/>
    <xf numFmtId="0" fontId="19" fillId="7" borderId="1" applyNumberFormat="0" applyAlignment="0" applyProtection="0"/>
    <xf numFmtId="0" fontId="19" fillId="28" borderId="1" applyNumberFormat="0" applyAlignment="0" applyProtection="0"/>
    <xf numFmtId="0" fontId="45" fillId="3" borderId="0" applyNumberFormat="0" applyBorder="0" applyAlignment="0" applyProtection="0"/>
    <xf numFmtId="0" fontId="19" fillId="28" borderId="1" applyNumberFormat="0" applyAlignment="0" applyProtection="0"/>
    <xf numFmtId="0" fontId="68" fillId="36" borderId="96" applyNumberFormat="0" applyAlignment="0" applyProtection="0"/>
    <xf numFmtId="0" fontId="20" fillId="0" borderId="5" applyNumberFormat="0" applyFill="0" applyAlignment="0" applyProtection="0"/>
    <xf numFmtId="0" fontId="69" fillId="0" borderId="99" applyNumberFormat="0" applyAlignment="0" applyProtection="0"/>
    <xf numFmtId="0" fontId="21" fillId="0" borderId="6" applyNumberFormat="0" applyFill="0" applyAlignment="0" applyProtection="0"/>
    <xf numFmtId="0" fontId="70" fillId="0" borderId="100" applyNumberFormat="0" applyAlignment="0" applyProtection="0"/>
    <xf numFmtId="0" fontId="22" fillId="0" borderId="7" applyNumberFormat="0" applyFill="0" applyAlignment="0" applyProtection="0"/>
    <xf numFmtId="0" fontId="71" fillId="0" borderId="101" applyNumberFormat="0" applyAlignment="0" applyProtection="0"/>
    <xf numFmtId="0" fontId="22" fillId="0" borderId="0" applyNumberFormat="0" applyFill="0" applyBorder="0" applyAlignment="0" applyProtection="0"/>
    <xf numFmtId="0" fontId="71" fillId="0" borderId="0" applyNumberFormat="0" applyBorder="0" applyAlignment="0" applyProtection="0"/>
    <xf numFmtId="0" fontId="17" fillId="0" borderId="2" applyNumberFormat="0" applyFill="0" applyAlignment="0" applyProtection="0"/>
    <xf numFmtId="0" fontId="17" fillId="0" borderId="2" applyNumberFormat="0" applyFill="0" applyAlignment="0" applyProtection="0"/>
    <xf numFmtId="0" fontId="17" fillId="0" borderId="2" applyNumberFormat="0" applyFill="0" applyAlignment="0" applyProtection="0"/>
    <xf numFmtId="0" fontId="23" fillId="29" borderId="0" applyNumberFormat="0" applyBorder="0" applyAlignment="0" applyProtection="0"/>
    <xf numFmtId="0" fontId="72" fillId="37" borderId="0" applyNumberFormat="0" applyBorder="0" applyAlignment="0" applyProtection="0"/>
    <xf numFmtId="0" fontId="23" fillId="30" borderId="0" applyNumberFormat="0" applyBorder="0" applyAlignment="0" applyProtection="0"/>
    <xf numFmtId="0" fontId="23" fillId="30" borderId="0" applyNumberFormat="0" applyBorder="0" applyAlignment="0" applyProtection="0"/>
    <xf numFmtId="0" fontId="23" fillId="30" borderId="0" applyNumberFormat="0" applyBorder="0" applyAlignment="0" applyProtection="0"/>
    <xf numFmtId="0" fontId="23" fillId="29" borderId="0" applyNumberFormat="0" applyBorder="0" applyAlignment="0" applyProtection="0"/>
    <xf numFmtId="0" fontId="23" fillId="30" borderId="0" applyNumberFormat="0" applyBorder="0" applyAlignment="0" applyProtection="0"/>
    <xf numFmtId="0" fontId="63" fillId="0" borderId="0"/>
    <xf numFmtId="0" fontId="63" fillId="0" borderId="0"/>
    <xf numFmtId="0" fontId="63" fillId="0" borderId="0"/>
    <xf numFmtId="0" fontId="63" fillId="0" borderId="0"/>
    <xf numFmtId="0" fontId="7" fillId="0" borderId="0"/>
    <xf numFmtId="0" fontId="63" fillId="0" borderId="0"/>
    <xf numFmtId="0" fontId="63" fillId="0" borderId="0"/>
    <xf numFmtId="0" fontId="63" fillId="0" borderId="0"/>
    <xf numFmtId="0" fontId="7" fillId="0" borderId="0"/>
    <xf numFmtId="0" fontId="63" fillId="0" borderId="0"/>
    <xf numFmtId="0" fontId="63" fillId="0" borderId="0"/>
    <xf numFmtId="0" fontId="63" fillId="0" borderId="0"/>
    <xf numFmtId="0" fontId="6" fillId="0" borderId="0"/>
    <xf numFmtId="0" fontId="7" fillId="0" borderId="0" applyBorder="0"/>
    <xf numFmtId="0" fontId="7" fillId="0" borderId="0" applyBorder="0"/>
    <xf numFmtId="0" fontId="6" fillId="0" borderId="0"/>
    <xf numFmtId="0" fontId="7" fillId="0" borderId="0" applyBorder="0"/>
    <xf numFmtId="0" fontId="7" fillId="0" borderId="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6" fillId="0" borderId="0"/>
    <xf numFmtId="0" fontId="6" fillId="0" borderId="0"/>
    <xf numFmtId="0" fontId="6" fillId="0" borderId="0" applyBorder="0"/>
    <xf numFmtId="0" fontId="14" fillId="0" borderId="0"/>
    <xf numFmtId="0" fontId="7" fillId="0" borderId="0"/>
    <xf numFmtId="0" fontId="7" fillId="0" borderId="0"/>
    <xf numFmtId="0" fontId="7" fillId="0" borderId="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xf numFmtId="0" fontId="7" fillId="0" borderId="0"/>
    <xf numFmtId="0" fontId="2" fillId="0" borderId="0"/>
    <xf numFmtId="0" fontId="2" fillId="0" borderId="0"/>
    <xf numFmtId="0" fontId="6" fillId="0" borderId="0"/>
    <xf numFmtId="0" fontId="6" fillId="0" borderId="0" applyBorder="0"/>
    <xf numFmtId="0" fontId="7" fillId="0" borderId="0"/>
    <xf numFmtId="0" fontId="1" fillId="0" borderId="0"/>
    <xf numFmtId="0" fontId="63" fillId="0" borderId="0"/>
    <xf numFmtId="0" fontId="63" fillId="0" borderId="0" applyBorder="0"/>
    <xf numFmtId="0" fontId="63" fillId="0" borderId="0" applyBorder="0"/>
    <xf numFmtId="0" fontId="1" fillId="0" borderId="0"/>
    <xf numFmtId="0" fontId="63" fillId="0" borderId="0"/>
    <xf numFmtId="0" fontId="63" fillId="0" borderId="0" applyBorder="0"/>
    <xf numFmtId="0" fontId="63" fillId="0" borderId="0" applyBorder="0"/>
    <xf numFmtId="0" fontId="1" fillId="0" borderId="0"/>
    <xf numFmtId="0" fontId="63" fillId="0" borderId="0" applyBorder="0"/>
    <xf numFmtId="0" fontId="7" fillId="0" borderId="0"/>
    <xf numFmtId="0" fontId="63" fillId="0" borderId="0"/>
    <xf numFmtId="0" fontId="6" fillId="0" borderId="0"/>
    <xf numFmtId="0" fontId="6" fillId="0" borderId="0"/>
    <xf numFmtId="0" fontId="6" fillId="0" borderId="0"/>
    <xf numFmtId="0" fontId="6" fillId="26" borderId="4" applyNumberFormat="0" applyAlignment="0" applyProtection="0"/>
    <xf numFmtId="0" fontId="6" fillId="26" borderId="4" applyNumberFormat="0" applyAlignment="0" applyProtection="0"/>
    <xf numFmtId="0" fontId="6" fillId="26" borderId="4" applyNumberFormat="0" applyAlignment="0" applyProtection="0"/>
    <xf numFmtId="0" fontId="6" fillId="31" borderId="4" applyNumberFormat="0" applyFont="0" applyAlignment="0" applyProtection="0"/>
    <xf numFmtId="0" fontId="6" fillId="31" borderId="4" applyNumberFormat="0" applyFont="0" applyAlignment="0" applyProtection="0"/>
    <xf numFmtId="0" fontId="6" fillId="38" borderId="102" applyNumberFormat="0" applyAlignment="0" applyProtection="0"/>
    <xf numFmtId="0" fontId="24" fillId="20" borderId="0" applyNumberFormat="0" applyBorder="0" applyAlignment="0" applyProtection="0"/>
    <xf numFmtId="0" fontId="73" fillId="40" borderId="0" applyNumberFormat="0" applyBorder="0" applyAlignment="0" applyProtection="0"/>
    <xf numFmtId="0" fontId="27" fillId="22" borderId="8" applyNumberFormat="0" applyAlignment="0" applyProtection="0"/>
    <xf numFmtId="0" fontId="27" fillId="22" borderId="8" applyNumberFormat="0" applyAlignment="0" applyProtection="0"/>
    <xf numFmtId="0" fontId="27" fillId="22" borderId="8" applyNumberFormat="0" applyAlignment="0" applyProtection="0"/>
    <xf numFmtId="0" fontId="27" fillId="21" borderId="8" applyNumberFormat="0" applyAlignment="0" applyProtection="0"/>
    <xf numFmtId="9" fontId="1" fillId="0" borderId="0" applyFont="0" applyFill="0" applyBorder="0" applyAlignment="0" applyProtection="0"/>
    <xf numFmtId="0" fontId="18" fillId="4" borderId="0" applyNumberFormat="0" applyBorder="0" applyAlignment="0" applyProtection="0"/>
    <xf numFmtId="0" fontId="27" fillId="23" borderId="8" applyNumberFormat="0" applyAlignment="0" applyProtection="0"/>
    <xf numFmtId="0" fontId="7" fillId="0" borderId="0"/>
    <xf numFmtId="0" fontId="6" fillId="0" borderId="0"/>
    <xf numFmtId="0" fontId="28" fillId="0" borderId="0" applyNumberFormat="0" applyFill="0" applyBorder="0" applyAlignment="0" applyProtection="0"/>
    <xf numFmtId="0" fontId="25" fillId="0" borderId="0" applyNumberFormat="0" applyFill="0" applyBorder="0" applyAlignment="0" applyProtection="0"/>
    <xf numFmtId="0" fontId="74" fillId="0" borderId="0" applyNumberFormat="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6" fillId="0" borderId="9" applyNumberFormat="0" applyFill="0" applyAlignment="0" applyProtection="0"/>
    <xf numFmtId="0" fontId="75" fillId="0" borderId="104" applyNumberFormat="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7" fillId="21" borderId="8" applyNumberFormat="0" applyAlignment="0" applyProtection="0"/>
    <xf numFmtId="0" fontId="76" fillId="33" borderId="105" applyNumberFormat="0" applyAlignment="0" applyProtection="0"/>
    <xf numFmtId="0" fontId="16" fillId="24" borderId="3" applyNumberFormat="0" applyAlignment="0" applyProtection="0"/>
    <xf numFmtId="0" fontId="28" fillId="0" borderId="0" applyNumberFormat="0" applyFill="0" applyBorder="0" applyAlignment="0" applyProtection="0"/>
    <xf numFmtId="0" fontId="77" fillId="0" borderId="0" applyNumberFormat="0" applyBorder="0" applyAlignment="0" applyProtection="0"/>
    <xf numFmtId="0" fontId="29" fillId="0" borderId="0" applyNumberFormat="0" applyFill="0" applyBorder="0" applyAlignment="0" applyProtection="0"/>
    <xf numFmtId="0" fontId="79" fillId="0"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7" fillId="0" borderId="0"/>
    <xf numFmtId="0" fontId="78" fillId="0" borderId="106" applyNumberFormat="0" applyFill="0" applyAlignment="0" applyProtection="0"/>
    <xf numFmtId="0" fontId="80" fillId="0" borderId="0" applyNumberFormat="0" applyFill="0" applyBorder="0" applyAlignment="0" applyProtection="0"/>
    <xf numFmtId="0" fontId="63" fillId="39" borderId="103" applyNumberFormat="0" applyFont="0" applyAlignment="0" applyProtection="0"/>
  </cellStyleXfs>
  <cellXfs count="1074">
    <xf numFmtId="0" fontId="0" fillId="0" borderId="0" xfId="0"/>
    <xf numFmtId="0" fontId="8" fillId="0" borderId="0" xfId="0" applyFont="1" applyFill="1" applyBorder="1"/>
    <xf numFmtId="0" fontId="10" fillId="0" borderId="0" xfId="0" applyFont="1"/>
    <xf numFmtId="0" fontId="11" fillId="0" borderId="0" xfId="0" applyFont="1" applyFill="1" applyBorder="1" applyAlignment="1">
      <alignment horizontal="left" vertical="center"/>
    </xf>
    <xf numFmtId="0" fontId="8" fillId="0" borderId="0" xfId="0" applyFont="1" applyBorder="1" applyAlignment="1">
      <alignment horizontal="left" vertical="top"/>
    </xf>
    <xf numFmtId="0" fontId="8" fillId="0" borderId="0" xfId="0" applyFont="1" applyFill="1" applyBorder="1" applyAlignment="1">
      <alignment horizontal="left" vertical="top"/>
    </xf>
    <xf numFmtId="0" fontId="8" fillId="0" borderId="0" xfId="0" applyFont="1" applyBorder="1"/>
    <xf numFmtId="0" fontId="0" fillId="0" borderId="0" xfId="0" applyFill="1"/>
    <xf numFmtId="0" fontId="0" fillId="0" borderId="0" xfId="0" applyFill="1" applyBorder="1"/>
    <xf numFmtId="0" fontId="12" fillId="0" borderId="0" xfId="0" applyFont="1" applyFill="1" applyBorder="1" applyAlignment="1">
      <alignment vertical="center" wrapText="1"/>
    </xf>
    <xf numFmtId="0" fontId="8" fillId="0" borderId="0" xfId="0" applyFont="1"/>
    <xf numFmtId="0" fontId="8" fillId="0" borderId="0" xfId="0" applyFont="1" applyAlignment="1">
      <alignment vertical="center"/>
    </xf>
    <xf numFmtId="0" fontId="8" fillId="0" borderId="0" xfId="0" applyFont="1" applyAlignment="1">
      <alignment horizontal="right"/>
    </xf>
    <xf numFmtId="0" fontId="8" fillId="0" borderId="0" xfId="0" applyFont="1" applyBorder="1" applyAlignment="1">
      <alignment vertical="center"/>
    </xf>
    <xf numFmtId="0" fontId="8" fillId="0" borderId="0" xfId="0" applyFont="1" applyBorder="1" applyAlignment="1"/>
    <xf numFmtId="0" fontId="8" fillId="23" borderId="0" xfId="0" applyFont="1" applyFill="1" applyBorder="1" applyAlignment="1">
      <alignment horizontal="left" vertical="top"/>
    </xf>
    <xf numFmtId="0" fontId="11" fillId="0" borderId="0" xfId="0" applyFont="1" applyBorder="1"/>
    <xf numFmtId="165" fontId="8" fillId="0" borderId="0" xfId="0" applyNumberFormat="1" applyFont="1" applyAlignment="1">
      <alignment horizontal="center" vertical="center"/>
    </xf>
    <xf numFmtId="0" fontId="0" fillId="0" borderId="10" xfId="0" applyBorder="1" applyAlignment="1">
      <alignment vertical="center" wrapText="1"/>
    </xf>
    <xf numFmtId="0" fontId="9" fillId="0" borderId="0" xfId="0" applyFont="1" applyFill="1" applyBorder="1" applyAlignment="1">
      <alignment horizontal="center" vertical="center"/>
    </xf>
    <xf numFmtId="0" fontId="11" fillId="0" borderId="0" xfId="0" applyFont="1" applyFill="1" applyBorder="1"/>
    <xf numFmtId="0" fontId="8" fillId="0" borderId="0" xfId="0" applyFont="1" applyFill="1" applyBorder="1" applyAlignment="1">
      <alignment vertical="center"/>
    </xf>
    <xf numFmtId="0" fontId="8" fillId="0" borderId="0" xfId="0" applyFont="1" applyFill="1" applyBorder="1" applyAlignment="1"/>
    <xf numFmtId="0" fontId="36" fillId="23" borderId="11" xfId="0" applyFont="1" applyFill="1" applyBorder="1"/>
    <xf numFmtId="0" fontId="36" fillId="23" borderId="12" xfId="0" applyFont="1" applyFill="1" applyBorder="1"/>
    <xf numFmtId="164" fontId="3" fillId="23" borderId="14" xfId="0" applyNumberFormat="1" applyFont="1" applyFill="1" applyBorder="1" applyAlignment="1">
      <alignment horizontal="center" vertical="top"/>
    </xf>
    <xf numFmtId="164" fontId="3" fillId="23" borderId="15" xfId="0" applyNumberFormat="1" applyFont="1" applyFill="1" applyBorder="1" applyAlignment="1">
      <alignment horizontal="center" vertical="top"/>
    </xf>
    <xf numFmtId="0" fontId="8" fillId="0" borderId="0" xfId="0" applyFont="1" applyBorder="1" applyAlignment="1">
      <alignment horizontal="left" vertical="center"/>
    </xf>
    <xf numFmtId="164" fontId="3" fillId="23" borderId="16" xfId="0" applyNumberFormat="1" applyFont="1" applyFill="1" applyBorder="1" applyAlignment="1">
      <alignment horizontal="center" vertical="top" wrapText="1"/>
    </xf>
    <xf numFmtId="164" fontId="3" fillId="23" borderId="17" xfId="0" applyNumberFormat="1" applyFont="1" applyFill="1" applyBorder="1" applyAlignment="1">
      <alignment horizontal="center" vertical="top" wrapText="1"/>
    </xf>
    <xf numFmtId="0" fontId="8" fillId="0" borderId="0" xfId="0" applyFont="1" applyFill="1" applyBorder="1" applyAlignment="1">
      <alignment horizontal="left" vertical="center"/>
    </xf>
    <xf numFmtId="0" fontId="0" fillId="0" borderId="0" xfId="0" applyAlignment="1">
      <alignment vertical="top"/>
    </xf>
    <xf numFmtId="0" fontId="0" fillId="0" borderId="0" xfId="0" applyAlignment="1">
      <alignment vertical="center"/>
    </xf>
    <xf numFmtId="164" fontId="3" fillId="23" borderId="16" xfId="0" applyNumberFormat="1" applyFont="1" applyFill="1" applyBorder="1" applyAlignment="1">
      <alignment horizontal="center" vertical="top"/>
    </xf>
    <xf numFmtId="0" fontId="9" fillId="0" borderId="0" xfId="0" applyFont="1" applyBorder="1" applyAlignment="1">
      <alignment horizontal="right" vertical="top"/>
    </xf>
    <xf numFmtId="0" fontId="8" fillId="0" borderId="0" xfId="0" applyFont="1" applyBorder="1" applyAlignment="1">
      <alignment vertical="top"/>
    </xf>
    <xf numFmtId="0" fontId="38" fillId="23" borderId="18" xfId="0" applyFont="1" applyFill="1" applyBorder="1" applyAlignment="1">
      <alignment vertical="center"/>
    </xf>
    <xf numFmtId="0" fontId="8" fillId="0" borderId="10" xfId="0" applyFont="1" applyBorder="1"/>
    <xf numFmtId="0" fontId="4" fillId="0" borderId="0" xfId="0" applyFont="1" applyBorder="1" applyAlignment="1">
      <alignment horizontal="center" vertical="center" wrapText="1"/>
    </xf>
    <xf numFmtId="0" fontId="0" fillId="0" borderId="0" xfId="0" applyAlignment="1">
      <alignment horizontal="left" vertical="top"/>
    </xf>
    <xf numFmtId="164" fontId="9" fillId="0" borderId="0" xfId="0" applyNumberFormat="1" applyFont="1" applyBorder="1" applyAlignment="1">
      <alignment vertical="center"/>
    </xf>
    <xf numFmtId="0" fontId="13" fillId="0" borderId="0" xfId="112" applyFont="1" applyFill="1" applyBorder="1" applyAlignment="1">
      <alignment horizontal="center" vertical="center"/>
    </xf>
    <xf numFmtId="0" fontId="13" fillId="0" borderId="0" xfId="112" applyFont="1" applyBorder="1" applyAlignment="1">
      <alignment horizontal="center" vertical="center"/>
    </xf>
    <xf numFmtId="0" fontId="7" fillId="0" borderId="0" xfId="112" applyFont="1" applyAlignment="1">
      <alignment vertical="center"/>
    </xf>
    <xf numFmtId="0" fontId="7" fillId="0" borderId="0" xfId="112" applyFont="1" applyBorder="1" applyAlignment="1">
      <alignment vertical="center"/>
    </xf>
    <xf numFmtId="0" fontId="13" fillId="0" borderId="0" xfId="112" applyFont="1" applyBorder="1" applyAlignment="1">
      <alignment vertical="center"/>
    </xf>
    <xf numFmtId="0" fontId="6" fillId="0" borderId="0" xfId="112" applyFont="1" applyBorder="1"/>
    <xf numFmtId="0" fontId="13" fillId="0" borderId="0" xfId="112" applyFont="1" applyFill="1" applyBorder="1" applyAlignment="1">
      <alignment vertical="center"/>
    </xf>
    <xf numFmtId="0" fontId="7" fillId="0" borderId="0" xfId="112" applyFont="1" applyBorder="1" applyAlignment="1">
      <alignment horizontal="right" vertical="center"/>
    </xf>
    <xf numFmtId="0" fontId="40" fillId="0" borderId="0" xfId="112" quotePrefix="1" applyFont="1" applyBorder="1" applyAlignment="1">
      <alignment horizontal="center"/>
    </xf>
    <xf numFmtId="0" fontId="13" fillId="0" borderId="0" xfId="112" applyFont="1" applyAlignment="1">
      <alignment vertical="center"/>
    </xf>
    <xf numFmtId="0" fontId="6" fillId="0" borderId="30" xfId="112" applyFont="1" applyBorder="1" applyAlignment="1">
      <alignment vertical="center"/>
    </xf>
    <xf numFmtId="0" fontId="6" fillId="0" borderId="31" xfId="112" applyFont="1" applyBorder="1" applyAlignment="1">
      <alignment vertical="center"/>
    </xf>
    <xf numFmtId="0" fontId="6" fillId="0" borderId="13" xfId="112" applyFont="1" applyBorder="1" applyAlignment="1">
      <alignment vertical="center"/>
    </xf>
    <xf numFmtId="0" fontId="13" fillId="0" borderId="0" xfId="112" applyFont="1" applyBorder="1" applyAlignment="1">
      <alignment horizontal="left" vertical="center"/>
    </xf>
    <xf numFmtId="165" fontId="13" fillId="0" borderId="0" xfId="112" applyNumberFormat="1" applyFont="1" applyBorder="1" applyAlignment="1">
      <alignment vertical="center"/>
    </xf>
    <xf numFmtId="0" fontId="31" fillId="0" borderId="0" xfId="112" applyFont="1" applyBorder="1" applyAlignment="1">
      <alignment horizontal="center" vertical="center"/>
    </xf>
    <xf numFmtId="0" fontId="31" fillId="0" borderId="0" xfId="112" applyFont="1" applyAlignment="1">
      <alignment horizontal="center" vertical="center"/>
    </xf>
    <xf numFmtId="0" fontId="8" fillId="0" borderId="0" xfId="0" applyFont="1" applyBorder="1" applyAlignment="1">
      <alignment horizontal="center" vertical="top"/>
    </xf>
    <xf numFmtId="164" fontId="9" fillId="0" borderId="0" xfId="0" applyNumberFormat="1" applyFont="1" applyFill="1" applyBorder="1" applyAlignment="1">
      <alignment horizontal="center"/>
    </xf>
    <xf numFmtId="0" fontId="6" fillId="0" borderId="32" xfId="135" applyFont="1" applyFill="1" applyBorder="1" applyAlignment="1">
      <alignment horizontal="left" vertical="center"/>
    </xf>
    <xf numFmtId="0" fontId="6" fillId="0" borderId="11" xfId="135" applyFont="1" applyFill="1" applyBorder="1" applyAlignment="1">
      <alignment horizontal="left" vertical="center"/>
    </xf>
    <xf numFmtId="0" fontId="6" fillId="0" borderId="11" xfId="135" applyFont="1" applyFill="1" applyBorder="1" applyAlignment="1">
      <alignment vertical="center"/>
    </xf>
    <xf numFmtId="0" fontId="6" fillId="0" borderId="33" xfId="135" applyFont="1" applyFill="1" applyBorder="1" applyAlignment="1">
      <alignment vertical="center"/>
    </xf>
    <xf numFmtId="0" fontId="6" fillId="0" borderId="11" xfId="136" applyFont="1" applyFill="1" applyBorder="1" applyAlignment="1">
      <alignment horizontal="right" vertical="center"/>
    </xf>
    <xf numFmtId="0" fontId="6" fillId="0" borderId="34" xfId="136" applyFont="1" applyFill="1" applyBorder="1" applyAlignment="1">
      <alignment vertical="center"/>
    </xf>
    <xf numFmtId="0" fontId="8" fillId="0" borderId="0" xfId="0" applyNumberFormat="1" applyFont="1" applyBorder="1" applyAlignment="1">
      <alignment horizontal="right" vertical="center"/>
    </xf>
    <xf numFmtId="0" fontId="0" fillId="0" borderId="0" xfId="0" applyNumberFormat="1" applyAlignment="1">
      <alignment vertical="center"/>
    </xf>
    <xf numFmtId="166" fontId="30" fillId="41" borderId="16" xfId="0" applyNumberFormat="1" applyFont="1" applyFill="1" applyBorder="1" applyAlignment="1">
      <alignment horizontal="center" vertical="center"/>
    </xf>
    <xf numFmtId="166" fontId="30" fillId="41" borderId="16" xfId="0" applyNumberFormat="1" applyFont="1" applyFill="1" applyBorder="1" applyAlignment="1">
      <alignment horizontal="center" vertical="top"/>
    </xf>
    <xf numFmtId="166" fontId="30" fillId="41" borderId="17" xfId="0" applyNumberFormat="1" applyFont="1" applyFill="1" applyBorder="1" applyAlignment="1">
      <alignment horizontal="center" vertical="center"/>
    </xf>
    <xf numFmtId="166" fontId="30" fillId="41" borderId="14" xfId="0" applyNumberFormat="1" applyFont="1" applyFill="1" applyBorder="1" applyAlignment="1">
      <alignment horizontal="center" vertical="center" wrapText="1"/>
    </xf>
    <xf numFmtId="166" fontId="30" fillId="41" borderId="17" xfId="0" applyNumberFormat="1" applyFont="1" applyFill="1" applyBorder="1" applyAlignment="1">
      <alignment horizontal="center" vertical="center" wrapText="1"/>
    </xf>
    <xf numFmtId="166" fontId="30" fillId="41" borderId="16" xfId="0" applyNumberFormat="1" applyFont="1" applyFill="1" applyBorder="1" applyAlignment="1">
      <alignment horizontal="center" vertical="center" wrapText="1"/>
    </xf>
    <xf numFmtId="0" fontId="0" fillId="0" borderId="0" xfId="0" applyBorder="1" applyAlignment="1">
      <alignment vertical="center" wrapText="1"/>
    </xf>
    <xf numFmtId="164" fontId="3" fillId="23" borderId="14" xfId="0" applyNumberFormat="1" applyFont="1" applyFill="1" applyBorder="1" applyAlignment="1">
      <alignment vertical="top"/>
    </xf>
    <xf numFmtId="164" fontId="3" fillId="23" borderId="15" xfId="0" applyNumberFormat="1" applyFont="1" applyFill="1" applyBorder="1" applyAlignment="1">
      <alignment vertical="top"/>
    </xf>
    <xf numFmtId="0" fontId="81" fillId="0" borderId="0" xfId="0" applyFont="1" applyBorder="1" applyAlignment="1">
      <alignment vertical="center"/>
    </xf>
    <xf numFmtId="0" fontId="6" fillId="0" borderId="36" xfId="136" applyFont="1" applyFill="1" applyBorder="1" applyAlignment="1">
      <alignment vertical="center"/>
    </xf>
    <xf numFmtId="164" fontId="33" fillId="23" borderId="14" xfId="0" applyNumberFormat="1" applyFont="1" applyFill="1" applyBorder="1" applyAlignment="1">
      <alignment horizontal="center" vertical="top" wrapText="1"/>
    </xf>
    <xf numFmtId="0" fontId="36" fillId="23" borderId="37" xfId="0" applyNumberFormat="1" applyFont="1" applyFill="1" applyBorder="1" applyAlignment="1">
      <alignment horizontal="right" vertical="top" wrapText="1"/>
    </xf>
    <xf numFmtId="0" fontId="36" fillId="23" borderId="37" xfId="0" applyFont="1" applyFill="1" applyBorder="1"/>
    <xf numFmtId="0" fontId="36" fillId="23" borderId="15" xfId="0" applyFont="1" applyFill="1" applyBorder="1" applyAlignment="1">
      <alignment horizontal="left" vertical="top" wrapText="1"/>
    </xf>
    <xf numFmtId="0" fontId="36" fillId="23" borderId="38" xfId="0" applyNumberFormat="1" applyFont="1" applyFill="1" applyBorder="1" applyAlignment="1">
      <alignment horizontal="right" vertical="top" wrapText="1"/>
    </xf>
    <xf numFmtId="0" fontId="36" fillId="23" borderId="38" xfId="0" applyFont="1" applyFill="1" applyBorder="1"/>
    <xf numFmtId="164" fontId="33" fillId="23" borderId="39" xfId="0" applyNumberFormat="1" applyFont="1" applyFill="1" applyBorder="1" applyAlignment="1">
      <alignment horizontal="center" vertical="top" wrapText="1"/>
    </xf>
    <xf numFmtId="0" fontId="36" fillId="0" borderId="41" xfId="152" applyFont="1" applyFill="1" applyBorder="1" applyAlignment="1">
      <alignment horizontal="center" vertical="center" wrapText="1"/>
    </xf>
    <xf numFmtId="164" fontId="33" fillId="23" borderId="15" xfId="0" applyNumberFormat="1" applyFont="1" applyFill="1" applyBorder="1" applyAlignment="1">
      <alignment horizontal="center" vertical="top"/>
    </xf>
    <xf numFmtId="164" fontId="33" fillId="23" borderId="15" xfId="0" applyNumberFormat="1" applyFont="1" applyFill="1" applyBorder="1" applyAlignment="1">
      <alignment horizontal="center" vertical="top" wrapText="1"/>
    </xf>
    <xf numFmtId="0" fontId="36" fillId="0" borderId="43" xfId="0" applyFont="1" applyFill="1" applyBorder="1" applyAlignment="1">
      <alignment vertical="center" wrapText="1"/>
    </xf>
    <xf numFmtId="0" fontId="36" fillId="23" borderId="18" xfId="0" applyFont="1" applyFill="1" applyBorder="1" applyAlignment="1">
      <alignment horizontal="center" vertical="center" wrapText="1"/>
    </xf>
    <xf numFmtId="0" fontId="36" fillId="23" borderId="44" xfId="0" applyFont="1" applyFill="1" applyBorder="1" applyAlignment="1">
      <alignment horizontal="center" vertical="center" wrapText="1"/>
    </xf>
    <xf numFmtId="0" fontId="36" fillId="23" borderId="14" xfId="0" applyFont="1" applyFill="1" applyBorder="1" applyAlignment="1">
      <alignment horizontal="left" vertical="top" wrapText="1"/>
    </xf>
    <xf numFmtId="0" fontId="36" fillId="23" borderId="16" xfId="0" applyFont="1" applyFill="1" applyBorder="1" applyAlignment="1">
      <alignment horizontal="left" vertical="top" wrapText="1"/>
    </xf>
    <xf numFmtId="0" fontId="36" fillId="23" borderId="18" xfId="0" applyFont="1" applyFill="1" applyBorder="1" applyAlignment="1">
      <alignment vertical="center" wrapText="1"/>
    </xf>
    <xf numFmtId="0" fontId="36" fillId="23" borderId="44" xfId="0" applyFont="1" applyFill="1" applyBorder="1" applyAlignment="1">
      <alignment vertical="center" wrapText="1"/>
    </xf>
    <xf numFmtId="0" fontId="36" fillId="23" borderId="37" xfId="0" applyNumberFormat="1" applyFont="1" applyFill="1" applyBorder="1" applyAlignment="1">
      <alignment horizontal="right" vertical="center"/>
    </xf>
    <xf numFmtId="0" fontId="36" fillId="23" borderId="37" xfId="0" applyFont="1" applyFill="1" applyBorder="1" applyAlignment="1">
      <alignment horizontal="left" vertical="center"/>
    </xf>
    <xf numFmtId="0" fontId="36" fillId="23" borderId="45" xfId="0" applyFont="1" applyFill="1" applyBorder="1" applyAlignment="1">
      <alignment horizontal="left" vertical="center"/>
    </xf>
    <xf numFmtId="0" fontId="36" fillId="23" borderId="46" xfId="0" applyNumberFormat="1" applyFont="1" applyFill="1" applyBorder="1" applyAlignment="1">
      <alignment horizontal="right" vertical="center"/>
    </xf>
    <xf numFmtId="164" fontId="33" fillId="23" borderId="40" xfId="0" applyNumberFormat="1" applyFont="1" applyFill="1" applyBorder="1" applyAlignment="1">
      <alignment horizontal="left" vertical="center"/>
    </xf>
    <xf numFmtId="0" fontId="36" fillId="23" borderId="47" xfId="0" applyNumberFormat="1" applyFont="1" applyFill="1" applyBorder="1" applyAlignment="1">
      <alignment horizontal="right" vertical="center"/>
    </xf>
    <xf numFmtId="164" fontId="33" fillId="23" borderId="42" xfId="0" applyNumberFormat="1" applyFont="1" applyFill="1" applyBorder="1" applyAlignment="1">
      <alignment horizontal="left" vertical="center"/>
    </xf>
    <xf numFmtId="0" fontId="36" fillId="23" borderId="47" xfId="0" applyFont="1" applyFill="1" applyBorder="1" applyAlignment="1">
      <alignment horizontal="left" vertical="center"/>
    </xf>
    <xf numFmtId="0" fontId="36" fillId="23" borderId="42" xfId="0" applyFont="1" applyFill="1" applyBorder="1" applyAlignment="1">
      <alignment horizontal="left" vertical="center"/>
    </xf>
    <xf numFmtId="0" fontId="36" fillId="23" borderId="38" xfId="0" applyNumberFormat="1" applyFont="1" applyFill="1" applyBorder="1" applyAlignment="1">
      <alignment horizontal="right" vertical="center"/>
    </xf>
    <xf numFmtId="0" fontId="36" fillId="23" borderId="38" xfId="0" applyFont="1" applyFill="1" applyBorder="1" applyAlignment="1">
      <alignment horizontal="left" vertical="center"/>
    </xf>
    <xf numFmtId="0" fontId="36" fillId="23" borderId="48" xfId="0" applyFont="1" applyFill="1" applyBorder="1" applyAlignment="1">
      <alignment horizontal="left" vertical="center"/>
    </xf>
    <xf numFmtId="0" fontId="36" fillId="23" borderId="11" xfId="0" applyNumberFormat="1" applyFont="1" applyFill="1" applyBorder="1" applyAlignment="1">
      <alignment horizontal="right" vertical="center"/>
    </xf>
    <xf numFmtId="0" fontId="36" fillId="23" borderId="39" xfId="0" applyFont="1" applyFill="1" applyBorder="1" applyAlignment="1">
      <alignment horizontal="left" vertical="top" wrapText="1"/>
    </xf>
    <xf numFmtId="0" fontId="36" fillId="23" borderId="31" xfId="0" applyNumberFormat="1" applyFont="1" applyFill="1" applyBorder="1" applyAlignment="1">
      <alignment horizontal="right" vertical="center"/>
    </xf>
    <xf numFmtId="0" fontId="36" fillId="23" borderId="31" xfId="0" applyFont="1" applyFill="1" applyBorder="1" applyAlignment="1">
      <alignment horizontal="left" vertical="center"/>
    </xf>
    <xf numFmtId="0" fontId="36" fillId="23" borderId="13" xfId="0" applyFont="1" applyFill="1" applyBorder="1" applyAlignment="1">
      <alignment horizontal="left" vertical="center"/>
    </xf>
    <xf numFmtId="0" fontId="36" fillId="23" borderId="30" xfId="0" applyFont="1" applyFill="1" applyBorder="1" applyAlignment="1">
      <alignment horizontal="left" vertical="top"/>
    </xf>
    <xf numFmtId="0" fontId="36" fillId="23" borderId="31" xfId="0" applyFont="1" applyFill="1" applyBorder="1" applyAlignment="1">
      <alignment horizontal="left" vertical="top"/>
    </xf>
    <xf numFmtId="0" fontId="36" fillId="23" borderId="13" xfId="0" applyFont="1" applyFill="1" applyBorder="1" applyAlignment="1">
      <alignment horizontal="left" vertical="top"/>
    </xf>
    <xf numFmtId="0" fontId="36" fillId="23" borderId="0" xfId="0" applyFont="1" applyFill="1" applyBorder="1" applyAlignment="1">
      <alignment horizontal="left" vertical="center"/>
    </xf>
    <xf numFmtId="0" fontId="36" fillId="23" borderId="20" xfId="0" applyFont="1" applyFill="1" applyBorder="1" applyAlignment="1">
      <alignment horizontal="left" vertical="center"/>
    </xf>
    <xf numFmtId="0" fontId="36" fillId="23" borderId="18" xfId="0" applyNumberFormat="1" applyFont="1" applyFill="1" applyBorder="1" applyAlignment="1">
      <alignment horizontal="right" vertical="center"/>
    </xf>
    <xf numFmtId="0" fontId="36" fillId="23" borderId="18" xfId="0" applyFont="1" applyFill="1" applyBorder="1" applyAlignment="1">
      <alignment horizontal="left" vertical="center"/>
    </xf>
    <xf numFmtId="0" fontId="36" fillId="23" borderId="44" xfId="0" applyFont="1" applyFill="1" applyBorder="1" applyAlignment="1">
      <alignment horizontal="left" vertical="center"/>
    </xf>
    <xf numFmtId="164" fontId="33" fillId="23" borderId="45" xfId="0" applyNumberFormat="1" applyFont="1" applyFill="1" applyBorder="1" applyAlignment="1">
      <alignment horizontal="left" vertical="center"/>
    </xf>
    <xf numFmtId="164" fontId="33" fillId="23" borderId="48" xfId="0" applyNumberFormat="1" applyFont="1" applyFill="1" applyBorder="1" applyAlignment="1">
      <alignment horizontal="left" vertical="center"/>
    </xf>
    <xf numFmtId="0" fontId="36" fillId="23" borderId="33" xfId="0" applyNumberFormat="1" applyFont="1" applyFill="1" applyBorder="1" applyAlignment="1">
      <alignment horizontal="right" vertical="center"/>
    </xf>
    <xf numFmtId="0" fontId="36" fillId="23" borderId="33" xfId="0" applyFont="1" applyFill="1" applyBorder="1" applyAlignment="1">
      <alignment horizontal="left" vertical="center"/>
    </xf>
    <xf numFmtId="0" fontId="36" fillId="23" borderId="49" xfId="0" applyFont="1" applyFill="1" applyBorder="1" applyAlignment="1">
      <alignment horizontal="left" vertical="center"/>
    </xf>
    <xf numFmtId="0" fontId="36" fillId="23" borderId="21" xfId="0" applyNumberFormat="1" applyFont="1" applyFill="1" applyBorder="1" applyAlignment="1">
      <alignment horizontal="right" vertical="center"/>
    </xf>
    <xf numFmtId="0" fontId="36" fillId="23" borderId="21" xfId="0" applyFont="1" applyFill="1" applyBorder="1" applyAlignment="1">
      <alignment horizontal="left" vertical="center"/>
    </xf>
    <xf numFmtId="0" fontId="36" fillId="23" borderId="50" xfId="0" applyFont="1" applyFill="1" applyBorder="1" applyAlignment="1">
      <alignment horizontal="left" vertical="center"/>
    </xf>
    <xf numFmtId="0" fontId="36" fillId="23" borderId="29" xfId="0" applyNumberFormat="1" applyFont="1" applyFill="1" applyBorder="1" applyAlignment="1">
      <alignment horizontal="right" vertical="center"/>
    </xf>
    <xf numFmtId="0" fontId="36" fillId="23" borderId="29" xfId="0" applyFont="1" applyFill="1" applyBorder="1" applyAlignment="1">
      <alignment horizontal="left" vertical="center"/>
    </xf>
    <xf numFmtId="0" fontId="36" fillId="23" borderId="51" xfId="0" applyFont="1" applyFill="1" applyBorder="1" applyAlignment="1">
      <alignment horizontal="left" vertical="center"/>
    </xf>
    <xf numFmtId="0" fontId="36" fillId="23" borderId="52" xfId="0" applyFont="1" applyFill="1" applyBorder="1" applyAlignment="1">
      <alignment vertical="center"/>
    </xf>
    <xf numFmtId="0" fontId="36" fillId="23" borderId="53" xfId="0" applyFont="1" applyFill="1" applyBorder="1" applyAlignment="1">
      <alignment vertical="center"/>
    </xf>
    <xf numFmtId="0" fontId="36" fillId="23" borderId="54" xfId="0" applyFont="1" applyFill="1" applyBorder="1" applyAlignment="1">
      <alignment vertical="center"/>
    </xf>
    <xf numFmtId="164" fontId="33" fillId="23" borderId="13" xfId="0" applyNumberFormat="1" applyFont="1" applyFill="1" applyBorder="1" applyAlignment="1">
      <alignment horizontal="left" vertical="center"/>
    </xf>
    <xf numFmtId="0" fontId="36" fillId="23" borderId="39" xfId="0" applyFont="1" applyFill="1" applyBorder="1" applyAlignment="1">
      <alignment vertical="top" wrapText="1"/>
    </xf>
    <xf numFmtId="0" fontId="36" fillId="23" borderId="0" xfId="0" applyFont="1" applyFill="1" applyBorder="1" applyAlignment="1">
      <alignment vertical="center"/>
    </xf>
    <xf numFmtId="0" fontId="36" fillId="23" borderId="31" xfId="0" applyFont="1" applyFill="1" applyBorder="1" applyAlignment="1">
      <alignment vertical="center"/>
    </xf>
    <xf numFmtId="0" fontId="36" fillId="0" borderId="32" xfId="0" applyFont="1" applyFill="1" applyBorder="1" applyAlignment="1">
      <alignment horizontal="left" vertical="center"/>
    </xf>
    <xf numFmtId="0" fontId="36" fillId="0" borderId="11" xfId="0" applyNumberFormat="1" applyFont="1" applyFill="1" applyBorder="1" applyAlignment="1">
      <alignment horizontal="right" vertical="center"/>
    </xf>
    <xf numFmtId="0" fontId="36" fillId="0" borderId="11" xfId="0" applyFont="1" applyFill="1" applyBorder="1" applyAlignment="1">
      <alignment horizontal="left" vertical="center"/>
    </xf>
    <xf numFmtId="0" fontId="36" fillId="0" borderId="12" xfId="0" applyFont="1" applyFill="1" applyBorder="1" applyAlignment="1">
      <alignment horizontal="left" vertical="center"/>
    </xf>
    <xf numFmtId="0" fontId="36" fillId="0" borderId="30" xfId="0" applyFont="1" applyFill="1" applyBorder="1" applyAlignment="1">
      <alignment horizontal="left" vertical="center"/>
    </xf>
    <xf numFmtId="0" fontId="36" fillId="0" borderId="31" xfId="0" applyNumberFormat="1" applyFont="1" applyFill="1" applyBorder="1" applyAlignment="1">
      <alignment horizontal="right" vertical="center"/>
    </xf>
    <xf numFmtId="0" fontId="36" fillId="0" borderId="31" xfId="0" applyFont="1" applyFill="1" applyBorder="1" applyAlignment="1">
      <alignment horizontal="left" vertical="center"/>
    </xf>
    <xf numFmtId="0" fontId="36" fillId="0" borderId="13" xfId="0" applyFont="1" applyFill="1" applyBorder="1" applyAlignment="1">
      <alignment horizontal="left" vertical="center"/>
    </xf>
    <xf numFmtId="164" fontId="33" fillId="23" borderId="16" xfId="0" applyNumberFormat="1" applyFont="1" applyFill="1" applyBorder="1" applyAlignment="1">
      <alignment horizontal="center" vertical="top"/>
    </xf>
    <xf numFmtId="0" fontId="33" fillId="23" borderId="18" xfId="0" applyNumberFormat="1" applyFont="1" applyFill="1" applyBorder="1" applyAlignment="1">
      <alignment horizontal="right" vertical="center" wrapText="1"/>
    </xf>
    <xf numFmtId="0" fontId="36" fillId="23" borderId="18" xfId="0" applyFont="1" applyFill="1" applyBorder="1" applyAlignment="1">
      <alignment vertical="center"/>
    </xf>
    <xf numFmtId="164" fontId="33" fillId="23" borderId="44" xfId="0" applyNumberFormat="1" applyFont="1" applyFill="1" applyBorder="1" applyAlignment="1">
      <alignment vertical="center"/>
    </xf>
    <xf numFmtId="0" fontId="36" fillId="23" borderId="11" xfId="0" applyFont="1" applyFill="1" applyBorder="1" applyAlignment="1">
      <alignment vertical="center"/>
    </xf>
    <xf numFmtId="164" fontId="33" fillId="23" borderId="12" xfId="0" applyNumberFormat="1" applyFont="1" applyFill="1" applyBorder="1" applyAlignment="1">
      <alignment vertical="center"/>
    </xf>
    <xf numFmtId="164" fontId="33" fillId="23" borderId="13" xfId="0" applyNumberFormat="1" applyFont="1" applyFill="1" applyBorder="1" applyAlignment="1">
      <alignment vertical="center"/>
    </xf>
    <xf numFmtId="0" fontId="36" fillId="23" borderId="47" xfId="0" applyNumberFormat="1" applyFont="1" applyFill="1" applyBorder="1" applyAlignment="1">
      <alignment horizontal="right" vertical="center" wrapText="1"/>
    </xf>
    <xf numFmtId="164" fontId="33" fillId="23" borderId="16" xfId="0" applyNumberFormat="1" applyFont="1" applyFill="1" applyBorder="1" applyAlignment="1">
      <alignment horizontal="center" vertical="top" wrapText="1"/>
    </xf>
    <xf numFmtId="164" fontId="33" fillId="23" borderId="44" xfId="0" applyNumberFormat="1" applyFont="1" applyFill="1" applyBorder="1" applyAlignment="1">
      <alignment horizontal="center" vertical="center" wrapText="1"/>
    </xf>
    <xf numFmtId="0" fontId="36" fillId="23" borderId="11" xfId="0" applyFont="1" applyFill="1" applyBorder="1" applyAlignment="1">
      <alignment vertical="center" wrapText="1"/>
    </xf>
    <xf numFmtId="164" fontId="33" fillId="23" borderId="12" xfId="0" applyNumberFormat="1" applyFont="1" applyFill="1" applyBorder="1" applyAlignment="1">
      <alignment vertical="center" wrapText="1"/>
    </xf>
    <xf numFmtId="0" fontId="36" fillId="23" borderId="37" xfId="0" applyNumberFormat="1" applyFont="1" applyFill="1" applyBorder="1" applyAlignment="1">
      <alignment horizontal="right" vertical="center" wrapText="1"/>
    </xf>
    <xf numFmtId="0" fontId="36" fillId="23" borderId="37" xfId="0" applyFont="1" applyFill="1" applyBorder="1" applyAlignment="1">
      <alignment horizontal="left" vertical="center" wrapText="1"/>
    </xf>
    <xf numFmtId="164" fontId="33" fillId="23" borderId="45" xfId="0" applyNumberFormat="1" applyFont="1" applyFill="1" applyBorder="1" applyAlignment="1">
      <alignment horizontal="left" vertical="center" wrapText="1"/>
    </xf>
    <xf numFmtId="0" fontId="36" fillId="23" borderId="38" xfId="0" applyNumberFormat="1" applyFont="1" applyFill="1" applyBorder="1" applyAlignment="1">
      <alignment horizontal="right" vertical="center" wrapText="1"/>
    </xf>
    <xf numFmtId="0" fontId="36" fillId="23" borderId="38" xfId="0" applyFont="1" applyFill="1" applyBorder="1" applyAlignment="1">
      <alignment horizontal="left" vertical="center" wrapText="1"/>
    </xf>
    <xf numFmtId="164" fontId="33" fillId="23" borderId="48" xfId="0" applyNumberFormat="1" applyFont="1" applyFill="1" applyBorder="1" applyAlignment="1">
      <alignment horizontal="left" vertical="center" wrapText="1"/>
    </xf>
    <xf numFmtId="0" fontId="36" fillId="23" borderId="57" xfId="0" applyFont="1" applyFill="1" applyBorder="1" applyAlignment="1">
      <alignment horizontal="left" vertical="center" wrapText="1"/>
    </xf>
    <xf numFmtId="0" fontId="36" fillId="23" borderId="37" xfId="0" applyFont="1" applyFill="1" applyBorder="1" applyAlignment="1">
      <alignment horizontal="left" vertical="top" wrapText="1"/>
    </xf>
    <xf numFmtId="164" fontId="33" fillId="23" borderId="45" xfId="0" applyNumberFormat="1" applyFont="1" applyFill="1" applyBorder="1" applyAlignment="1">
      <alignment horizontal="left" vertical="top" wrapText="1"/>
    </xf>
    <xf numFmtId="0" fontId="36" fillId="23" borderId="58" xfId="0" applyFont="1" applyFill="1" applyBorder="1" applyAlignment="1">
      <alignment horizontal="left" vertical="center" wrapText="1"/>
    </xf>
    <xf numFmtId="0" fontId="36" fillId="23" borderId="38" xfId="0" applyFont="1" applyFill="1" applyBorder="1" applyAlignment="1">
      <alignment horizontal="left" vertical="top" wrapText="1"/>
    </xf>
    <xf numFmtId="164" fontId="33" fillId="23" borderId="48" xfId="0" applyNumberFormat="1" applyFont="1" applyFill="1" applyBorder="1" applyAlignment="1">
      <alignment horizontal="left" vertical="top" wrapText="1"/>
    </xf>
    <xf numFmtId="164" fontId="33" fillId="23" borderId="10" xfId="0" applyNumberFormat="1" applyFont="1" applyFill="1" applyBorder="1" applyAlignment="1">
      <alignment horizontal="center" vertical="center" wrapText="1"/>
    </xf>
    <xf numFmtId="0" fontId="36" fillId="23" borderId="23" xfId="0" applyFont="1" applyFill="1" applyBorder="1" applyAlignment="1">
      <alignment vertical="top" wrapText="1"/>
    </xf>
    <xf numFmtId="0" fontId="36" fillId="23" borderId="0" xfId="0" applyNumberFormat="1" applyFont="1" applyFill="1" applyBorder="1" applyAlignment="1">
      <alignment horizontal="left" vertical="top" wrapText="1"/>
    </xf>
    <xf numFmtId="0" fontId="36" fillId="23" borderId="0" xfId="0" applyFont="1" applyFill="1" applyBorder="1" applyAlignment="1">
      <alignment horizontal="left" vertical="top" wrapText="1"/>
    </xf>
    <xf numFmtId="164" fontId="33" fillId="23" borderId="20" xfId="0" applyNumberFormat="1" applyFont="1" applyFill="1" applyBorder="1" applyAlignment="1">
      <alignment horizontal="left" vertical="top" wrapText="1"/>
    </xf>
    <xf numFmtId="0" fontId="36" fillId="23" borderId="31" xfId="0" applyNumberFormat="1" applyFont="1" applyFill="1" applyBorder="1" applyAlignment="1">
      <alignment horizontal="right" vertical="center" wrapText="1"/>
    </xf>
    <xf numFmtId="164" fontId="33" fillId="23" borderId="13" xfId="0" applyNumberFormat="1" applyFont="1" applyFill="1" applyBorder="1" applyAlignment="1">
      <alignment horizontal="left" vertical="center" wrapText="1"/>
    </xf>
    <xf numFmtId="164" fontId="37" fillId="23" borderId="44" xfId="0" applyNumberFormat="1" applyFont="1" applyFill="1" applyBorder="1" applyAlignment="1">
      <alignment vertical="center"/>
    </xf>
    <xf numFmtId="164" fontId="33" fillId="23" borderId="44" xfId="0" applyNumberFormat="1" applyFont="1" applyFill="1" applyBorder="1" applyAlignment="1">
      <alignment horizontal="left" vertical="center" wrapText="1"/>
    </xf>
    <xf numFmtId="0" fontId="36" fillId="23" borderId="0" xfId="0" applyFont="1" applyFill="1" applyBorder="1" applyAlignment="1">
      <alignment vertical="top" wrapText="1"/>
    </xf>
    <xf numFmtId="164" fontId="33" fillId="23" borderId="14" xfId="0" applyNumberFormat="1" applyFont="1" applyFill="1" applyBorder="1" applyAlignment="1">
      <alignment horizontal="center" vertical="top"/>
    </xf>
    <xf numFmtId="0" fontId="36" fillId="23" borderId="37" xfId="0" applyFont="1" applyFill="1" applyBorder="1" applyAlignment="1">
      <alignment vertical="center"/>
    </xf>
    <xf numFmtId="164" fontId="33" fillId="23" borderId="45" xfId="0" applyNumberFormat="1" applyFont="1" applyFill="1" applyBorder="1" applyAlignment="1">
      <alignment vertical="center"/>
    </xf>
    <xf numFmtId="0" fontId="36" fillId="23" borderId="57" xfId="0" applyFont="1" applyFill="1" applyBorder="1" applyAlignment="1">
      <alignment horizontal="left" vertical="center"/>
    </xf>
    <xf numFmtId="0" fontId="36" fillId="23" borderId="37" xfId="0" applyNumberFormat="1" applyFont="1" applyFill="1" applyBorder="1"/>
    <xf numFmtId="164" fontId="33" fillId="23" borderId="45" xfId="0" applyNumberFormat="1" applyFont="1" applyFill="1" applyBorder="1"/>
    <xf numFmtId="0" fontId="36" fillId="23" borderId="59" xfId="0" applyFont="1" applyFill="1" applyBorder="1" applyAlignment="1">
      <alignment horizontal="left" vertical="center"/>
    </xf>
    <xf numFmtId="0" fontId="36" fillId="23" borderId="47" xfId="0" applyNumberFormat="1" applyFont="1" applyFill="1" applyBorder="1"/>
    <xf numFmtId="0" fontId="36" fillId="23" borderId="47" xfId="0" applyFont="1" applyFill="1" applyBorder="1"/>
    <xf numFmtId="164" fontId="33" fillId="23" borderId="42" xfId="0" applyNumberFormat="1" applyFont="1" applyFill="1" applyBorder="1"/>
    <xf numFmtId="0" fontId="36" fillId="23" borderId="60" xfId="0" applyFont="1" applyFill="1" applyBorder="1" applyAlignment="1">
      <alignment horizontal="left" vertical="center"/>
    </xf>
    <xf numFmtId="0" fontId="36" fillId="23" borderId="55" xfId="0" applyNumberFormat="1" applyFont="1" applyFill="1" applyBorder="1"/>
    <xf numFmtId="0" fontId="36" fillId="23" borderId="55" xfId="0" applyFont="1" applyFill="1" applyBorder="1"/>
    <xf numFmtId="164" fontId="33" fillId="23" borderId="56" xfId="0" applyNumberFormat="1" applyFont="1" applyFill="1" applyBorder="1"/>
    <xf numFmtId="0" fontId="36" fillId="23" borderId="58" xfId="0" applyFont="1" applyFill="1" applyBorder="1" applyAlignment="1">
      <alignment horizontal="left" vertical="center"/>
    </xf>
    <xf numFmtId="0" fontId="36" fillId="23" borderId="38" xfId="0" applyNumberFormat="1" applyFont="1" applyFill="1" applyBorder="1"/>
    <xf numFmtId="164" fontId="33" fillId="23" borderId="48" xfId="0" applyNumberFormat="1" applyFont="1" applyFill="1" applyBorder="1"/>
    <xf numFmtId="0" fontId="36" fillId="0" borderId="18" xfId="0" applyFont="1" applyFill="1" applyBorder="1" applyAlignment="1">
      <alignment vertical="top" wrapText="1"/>
    </xf>
    <xf numFmtId="0" fontId="36" fillId="23" borderId="37" xfId="0" applyNumberFormat="1" applyFont="1" applyFill="1" applyBorder="1" applyAlignment="1">
      <alignment horizontal="center" vertical="center"/>
    </xf>
    <xf numFmtId="0" fontId="36" fillId="23" borderId="47" xfId="0" applyNumberFormat="1" applyFont="1" applyFill="1" applyBorder="1" applyAlignment="1">
      <alignment horizontal="center" vertical="center"/>
    </xf>
    <xf numFmtId="0" fontId="36" fillId="23" borderId="20" xfId="0" applyFont="1" applyFill="1" applyBorder="1" applyAlignment="1">
      <alignment vertical="top" wrapText="1"/>
    </xf>
    <xf numFmtId="0" fontId="36" fillId="23" borderId="56" xfId="0" applyNumberFormat="1" applyFont="1" applyFill="1" applyBorder="1" applyAlignment="1">
      <alignment horizontal="center" vertical="center"/>
    </xf>
    <xf numFmtId="0" fontId="36" fillId="0" borderId="32" xfId="0" applyFont="1" applyBorder="1" applyAlignment="1">
      <alignment horizontal="right"/>
    </xf>
    <xf numFmtId="164" fontId="33" fillId="23" borderId="61" xfId="0" applyNumberFormat="1" applyFont="1" applyFill="1" applyBorder="1" applyAlignment="1">
      <alignment horizontal="center" vertical="center" wrapText="1"/>
    </xf>
    <xf numFmtId="0" fontId="36" fillId="0" borderId="10" xfId="0" applyFont="1" applyBorder="1" applyAlignment="1">
      <alignment horizontal="right"/>
    </xf>
    <xf numFmtId="164" fontId="33" fillId="23" borderId="62" xfId="0" applyNumberFormat="1" applyFont="1" applyFill="1" applyBorder="1" applyAlignment="1">
      <alignment horizontal="center" vertical="center" wrapText="1"/>
    </xf>
    <xf numFmtId="0" fontId="36" fillId="0" borderId="39" xfId="0" applyFont="1" applyBorder="1" applyAlignment="1">
      <alignment vertical="center" wrapText="1"/>
    </xf>
    <xf numFmtId="164" fontId="33" fillId="23" borderId="63" xfId="0" applyNumberFormat="1" applyFont="1" applyFill="1" applyBorder="1" applyAlignment="1">
      <alignment horizontal="center" vertical="center" wrapText="1"/>
    </xf>
    <xf numFmtId="0" fontId="36" fillId="0" borderId="30" xfId="0" applyFont="1" applyBorder="1" applyAlignment="1">
      <alignment horizontal="right"/>
    </xf>
    <xf numFmtId="0" fontId="36" fillId="0" borderId="15" xfId="0" applyFont="1" applyBorder="1" applyAlignment="1">
      <alignment vertical="center" wrapText="1"/>
    </xf>
    <xf numFmtId="164" fontId="33" fillId="23" borderId="52" xfId="0" applyNumberFormat="1" applyFont="1" applyFill="1" applyBorder="1" applyAlignment="1">
      <alignment horizontal="center" vertical="center" wrapText="1"/>
    </xf>
    <xf numFmtId="165" fontId="36" fillId="0" borderId="42" xfId="0" applyNumberFormat="1" applyFont="1" applyFill="1" applyBorder="1" applyAlignment="1">
      <alignment horizontal="left" vertical="center" wrapText="1"/>
    </xf>
    <xf numFmtId="164" fontId="33" fillId="23" borderId="64" xfId="0" applyNumberFormat="1" applyFont="1" applyFill="1" applyBorder="1" applyAlignment="1">
      <alignment horizontal="center" vertical="center" wrapText="1"/>
    </xf>
    <xf numFmtId="165" fontId="36" fillId="0" borderId="40" xfId="0" applyNumberFormat="1" applyFont="1" applyFill="1" applyBorder="1" applyAlignment="1">
      <alignment horizontal="left" vertical="center" wrapText="1"/>
    </xf>
    <xf numFmtId="165" fontId="36" fillId="0" borderId="48" xfId="0" applyNumberFormat="1" applyFont="1" applyFill="1" applyBorder="1" applyAlignment="1">
      <alignment horizontal="left" vertical="center" wrapText="1"/>
    </xf>
    <xf numFmtId="0" fontId="36" fillId="23" borderId="14" xfId="0" applyFont="1" applyFill="1" applyBorder="1" applyAlignment="1">
      <alignment horizontal="right"/>
    </xf>
    <xf numFmtId="164" fontId="33" fillId="0" borderId="66" xfId="0" applyNumberFormat="1" applyFont="1" applyBorder="1" applyAlignment="1">
      <alignment horizontal="center" vertical="center" wrapText="1"/>
    </xf>
    <xf numFmtId="0" fontId="36" fillId="0" borderId="14" xfId="0" applyFont="1" applyBorder="1" applyAlignment="1">
      <alignment horizontal="center" vertical="center"/>
    </xf>
    <xf numFmtId="0" fontId="36" fillId="23" borderId="39" xfId="0" applyFont="1" applyFill="1" applyBorder="1" applyAlignment="1">
      <alignment horizontal="right"/>
    </xf>
    <xf numFmtId="0" fontId="36" fillId="0" borderId="64" xfId="0" applyFont="1" applyBorder="1" applyAlignment="1">
      <alignment horizontal="center" vertical="center"/>
    </xf>
    <xf numFmtId="0" fontId="36" fillId="23" borderId="39" xfId="0" applyFont="1" applyFill="1" applyBorder="1" applyAlignment="1">
      <alignment vertical="center" wrapText="1"/>
    </xf>
    <xf numFmtId="164" fontId="33" fillId="23" borderId="67" xfId="0" applyNumberFormat="1" applyFont="1" applyFill="1" applyBorder="1" applyAlignment="1">
      <alignment horizontal="center" vertical="center" wrapText="1"/>
    </xf>
    <xf numFmtId="0" fontId="36" fillId="23" borderId="15" xfId="0" applyFont="1" applyFill="1" applyBorder="1" applyAlignment="1">
      <alignment horizontal="right"/>
    </xf>
    <xf numFmtId="0" fontId="36" fillId="0" borderId="68" xfId="0" applyFont="1" applyBorder="1" applyAlignment="1">
      <alignment horizontal="center" vertical="center"/>
    </xf>
    <xf numFmtId="0" fontId="36" fillId="0" borderId="33" xfId="0" applyFont="1" applyFill="1" applyBorder="1" applyAlignment="1">
      <alignment horizontal="left" vertical="top" wrapText="1"/>
    </xf>
    <xf numFmtId="164" fontId="33" fillId="0" borderId="14" xfId="0" applyNumberFormat="1" applyFont="1" applyFill="1" applyBorder="1" applyAlignment="1">
      <alignment horizontal="center" vertical="top" wrapText="1"/>
    </xf>
    <xf numFmtId="0" fontId="36" fillId="0" borderId="0" xfId="0" applyFont="1"/>
    <xf numFmtId="0" fontId="36" fillId="0" borderId="0" xfId="0" applyFont="1" applyAlignment="1">
      <alignment vertical="top"/>
    </xf>
    <xf numFmtId="0" fontId="36" fillId="0" borderId="0" xfId="0" applyFont="1" applyAlignment="1">
      <alignment horizontal="left" vertical="top"/>
    </xf>
    <xf numFmtId="0" fontId="36" fillId="0" borderId="0" xfId="0" applyFont="1" applyAlignment="1">
      <alignment vertical="center"/>
    </xf>
    <xf numFmtId="0" fontId="36" fillId="0" borderId="0" xfId="0" applyNumberFormat="1" applyFont="1" applyAlignment="1">
      <alignment vertical="center"/>
    </xf>
    <xf numFmtId="0" fontId="36" fillId="0" borderId="57" xfId="153" applyFont="1" applyFill="1" applyBorder="1" applyAlignment="1">
      <alignment vertical="top" wrapText="1"/>
    </xf>
    <xf numFmtId="0" fontId="36" fillId="0" borderId="37" xfId="153" applyFont="1" applyFill="1" applyBorder="1" applyAlignment="1">
      <alignment horizontal="center" vertical="top" wrapText="1"/>
    </xf>
    <xf numFmtId="0" fontId="36" fillId="0" borderId="59" xfId="153" applyFont="1" applyFill="1" applyBorder="1" applyAlignment="1">
      <alignment vertical="top" wrapText="1"/>
    </xf>
    <xf numFmtId="0" fontId="36" fillId="0" borderId="47" xfId="153" applyFont="1" applyFill="1" applyBorder="1" applyAlignment="1">
      <alignment horizontal="center" vertical="top"/>
    </xf>
    <xf numFmtId="0" fontId="36" fillId="0" borderId="58" xfId="153" applyFont="1" applyFill="1" applyBorder="1" applyAlignment="1">
      <alignment vertical="top" wrapText="1"/>
    </xf>
    <xf numFmtId="0" fontId="36" fillId="0" borderId="38" xfId="153" applyFont="1" applyFill="1" applyBorder="1" applyAlignment="1">
      <alignment horizontal="center" vertical="top"/>
    </xf>
    <xf numFmtId="0" fontId="36" fillId="23" borderId="39" xfId="0" applyFont="1" applyFill="1" applyBorder="1" applyAlignment="1">
      <alignment horizontal="center" vertical="top" wrapText="1"/>
    </xf>
    <xf numFmtId="0" fontId="38" fillId="23" borderId="62" xfId="0" applyFont="1" applyFill="1" applyBorder="1" applyAlignment="1">
      <alignment horizontal="center" vertical="center"/>
    </xf>
    <xf numFmtId="0" fontId="38" fillId="23" borderId="21" xfId="0" applyFont="1" applyFill="1" applyBorder="1" applyAlignment="1">
      <alignment horizontal="center" vertical="center"/>
    </xf>
    <xf numFmtId="0" fontId="38" fillId="23" borderId="50" xfId="0" applyFont="1" applyFill="1" applyBorder="1" applyAlignment="1">
      <alignment horizontal="center" vertical="center"/>
    </xf>
    <xf numFmtId="0" fontId="36" fillId="23" borderId="47" xfId="0" applyFont="1" applyFill="1" applyBorder="1" applyAlignment="1">
      <alignment horizontal="left" vertical="center" wrapText="1"/>
    </xf>
    <xf numFmtId="165" fontId="36" fillId="0" borderId="45" xfId="0" applyNumberFormat="1" applyFont="1" applyFill="1" applyBorder="1" applyAlignment="1">
      <alignment horizontal="left" vertical="center" wrapText="1"/>
    </xf>
    <xf numFmtId="1" fontId="36" fillId="23" borderId="27" xfId="0" applyNumberFormat="1" applyFont="1" applyFill="1" applyBorder="1" applyAlignment="1">
      <alignment horizontal="right" vertical="center" wrapText="1"/>
    </xf>
    <xf numFmtId="164" fontId="33" fillId="23" borderId="65" xfId="0" applyNumberFormat="1" applyFont="1" applyFill="1" applyBorder="1" applyAlignment="1">
      <alignment horizontal="center" vertical="center" wrapText="1"/>
    </xf>
    <xf numFmtId="164" fontId="36" fillId="23" borderId="63" xfId="0" applyNumberFormat="1" applyFont="1" applyFill="1" applyBorder="1" applyAlignment="1">
      <alignment horizontal="left" vertical="center"/>
    </xf>
    <xf numFmtId="0" fontId="36" fillId="23" borderId="45" xfId="0" applyNumberFormat="1" applyFont="1" applyFill="1" applyBorder="1" applyAlignment="1">
      <alignment horizontal="center" vertical="center"/>
    </xf>
    <xf numFmtId="0" fontId="7" fillId="0" borderId="0" xfId="112" applyFont="1" applyFill="1" applyAlignment="1">
      <alignment vertical="center"/>
    </xf>
    <xf numFmtId="0" fontId="13" fillId="0" borderId="0" xfId="112" applyFont="1" applyFill="1" applyAlignment="1">
      <alignment vertical="center"/>
    </xf>
    <xf numFmtId="0" fontId="7" fillId="0" borderId="0" xfId="112" applyFont="1" applyFill="1" applyBorder="1" applyAlignment="1">
      <alignment vertical="center"/>
    </xf>
    <xf numFmtId="164" fontId="12" fillId="41" borderId="44" xfId="0" applyNumberFormat="1" applyFont="1" applyFill="1" applyBorder="1" applyAlignment="1">
      <alignment horizontal="center" vertical="center" wrapText="1"/>
    </xf>
    <xf numFmtId="164" fontId="5" fillId="0" borderId="0" xfId="0" applyNumberFormat="1" applyFont="1" applyFill="1" applyAlignment="1">
      <alignment horizontal="left" vertical="center"/>
    </xf>
    <xf numFmtId="0" fontId="0" fillId="0" borderId="0" xfId="0" applyAlignment="1"/>
    <xf numFmtId="164" fontId="6" fillId="0" borderId="0" xfId="0" applyNumberFormat="1" applyFont="1" applyFill="1" applyBorder="1" applyAlignment="1">
      <alignment vertical="top"/>
    </xf>
    <xf numFmtId="164" fontId="5" fillId="0" borderId="0" xfId="0" applyNumberFormat="1" applyFont="1" applyFill="1" applyBorder="1" applyAlignment="1">
      <alignment horizontal="left" vertical="center"/>
    </xf>
    <xf numFmtId="0" fontId="52" fillId="0" borderId="0" xfId="107" applyFont="1" applyFill="1" applyBorder="1" applyAlignment="1">
      <alignment vertical="top"/>
    </xf>
    <xf numFmtId="0" fontId="52" fillId="0" borderId="0" xfId="107" applyFont="1" applyFill="1" applyBorder="1" applyAlignment="1">
      <alignment vertical="center"/>
    </xf>
    <xf numFmtId="0" fontId="6" fillId="0" borderId="0" xfId="0" applyFont="1" applyFill="1" applyBorder="1" applyAlignment="1">
      <alignment vertical="center"/>
    </xf>
    <xf numFmtId="0" fontId="6" fillId="0" borderId="0" xfId="0" applyFont="1" applyAlignment="1">
      <alignment vertical="center"/>
    </xf>
    <xf numFmtId="165" fontId="6" fillId="0" borderId="0" xfId="0" applyNumberFormat="1" applyFont="1" applyBorder="1" applyAlignment="1">
      <alignment horizontal="center" vertical="center"/>
    </xf>
    <xf numFmtId="0" fontId="6" fillId="0" borderId="0" xfId="0" applyFont="1" applyBorder="1" applyAlignment="1">
      <alignment vertical="top"/>
    </xf>
    <xf numFmtId="0" fontId="36" fillId="23" borderId="21" xfId="0" applyFont="1" applyFill="1" applyBorder="1" applyAlignment="1">
      <alignment vertical="center"/>
    </xf>
    <xf numFmtId="0" fontId="36" fillId="23" borderId="50" xfId="0" applyFont="1" applyFill="1" applyBorder="1" applyAlignment="1">
      <alignment vertical="center"/>
    </xf>
    <xf numFmtId="0" fontId="6" fillId="0" borderId="0" xfId="0" applyFont="1" applyBorder="1" applyAlignment="1">
      <alignment vertical="center"/>
    </xf>
    <xf numFmtId="0" fontId="0" fillId="0" borderId="0" xfId="0" applyBorder="1" applyAlignment="1"/>
    <xf numFmtId="0" fontId="36" fillId="23" borderId="29" xfId="0" applyFont="1" applyFill="1" applyBorder="1" applyAlignment="1">
      <alignment vertical="center"/>
    </xf>
    <xf numFmtId="0" fontId="36" fillId="23" borderId="51" xfId="0" applyFont="1" applyFill="1" applyBorder="1" applyAlignment="1">
      <alignment vertical="center"/>
    </xf>
    <xf numFmtId="0" fontId="36" fillId="0" borderId="51" xfId="0" applyFont="1" applyBorder="1" applyAlignment="1">
      <alignment horizontal="center" vertical="center"/>
    </xf>
    <xf numFmtId="0" fontId="6" fillId="0" borderId="11" xfId="125" applyFont="1" applyFill="1" applyBorder="1"/>
    <xf numFmtId="0" fontId="6" fillId="0" borderId="10" xfId="125" applyFont="1" applyFill="1" applyBorder="1" applyAlignment="1">
      <alignment horizontal="left"/>
    </xf>
    <xf numFmtId="0" fontId="6" fillId="0" borderId="30" xfId="125" applyFont="1" applyFill="1" applyBorder="1"/>
    <xf numFmtId="0" fontId="6" fillId="0" borderId="31" xfId="125" applyFont="1" applyFill="1" applyBorder="1"/>
    <xf numFmtId="0" fontId="2" fillId="0" borderId="0" xfId="125" applyFont="1" applyFill="1"/>
    <xf numFmtId="0" fontId="6" fillId="0" borderId="21" xfId="125" applyFont="1" applyFill="1" applyBorder="1" applyAlignment="1">
      <alignment vertical="top" wrapText="1"/>
    </xf>
    <xf numFmtId="0" fontId="6" fillId="0" borderId="50" xfId="125" applyFont="1" applyFill="1" applyBorder="1" applyAlignment="1">
      <alignment vertical="top" wrapText="1"/>
    </xf>
    <xf numFmtId="0" fontId="2" fillId="0" borderId="0" xfId="125" applyFont="1" applyFill="1" applyBorder="1"/>
    <xf numFmtId="0" fontId="2" fillId="0" borderId="10" xfId="125" applyFont="1" applyFill="1" applyBorder="1"/>
    <xf numFmtId="0" fontId="2" fillId="0" borderId="20" xfId="125" applyFont="1" applyFill="1" applyBorder="1"/>
    <xf numFmtId="0" fontId="30" fillId="0" borderId="0" xfId="125" applyFont="1" applyFill="1" applyAlignment="1">
      <alignment horizontal="center" vertical="center"/>
    </xf>
    <xf numFmtId="0" fontId="35" fillId="0" borderId="0" xfId="125" applyFont="1" applyFill="1"/>
    <xf numFmtId="0" fontId="31" fillId="0" borderId="0" xfId="125" applyFont="1" applyFill="1" applyBorder="1" applyAlignment="1">
      <alignment horizontal="center" vertical="center"/>
    </xf>
    <xf numFmtId="0" fontId="31" fillId="0" borderId="20" xfId="125" applyFont="1" applyFill="1" applyBorder="1" applyAlignment="1">
      <alignment horizontal="center" vertical="center"/>
    </xf>
    <xf numFmtId="0" fontId="5" fillId="0" borderId="0" xfId="125" applyFont="1" applyFill="1" applyBorder="1" applyAlignment="1">
      <alignment horizontal="center" vertical="center"/>
    </xf>
    <xf numFmtId="0" fontId="5" fillId="0" borderId="10" xfId="125" applyFont="1" applyFill="1" applyBorder="1" applyAlignment="1">
      <alignment horizontal="center" vertical="center"/>
    </xf>
    <xf numFmtId="0" fontId="5" fillId="0" borderId="20" xfId="125" applyFont="1" applyFill="1" applyBorder="1" applyAlignment="1">
      <alignment horizontal="center" vertical="center"/>
    </xf>
    <xf numFmtId="0" fontId="6" fillId="0" borderId="0" xfId="125" applyFont="1" applyFill="1" applyBorder="1"/>
    <xf numFmtId="0" fontId="6" fillId="0" borderId="0" xfId="125" applyFont="1" applyFill="1"/>
    <xf numFmtId="0" fontId="6" fillId="0" borderId="10" xfId="125" applyFont="1" applyFill="1" applyBorder="1"/>
    <xf numFmtId="0" fontId="6" fillId="0" borderId="0" xfId="125" applyFont="1" applyFill="1" applyBorder="1" applyAlignment="1">
      <alignment vertical="center"/>
    </xf>
    <xf numFmtId="0" fontId="6" fillId="0" borderId="20" xfId="125" applyFont="1" applyFill="1" applyBorder="1" applyAlignment="1">
      <alignment horizontal="right" vertical="center" wrapText="1"/>
    </xf>
    <xf numFmtId="0" fontId="6" fillId="0" borderId="12" xfId="125" applyFont="1" applyFill="1" applyBorder="1" applyAlignment="1">
      <alignment horizontal="right" vertical="center" wrapText="1"/>
    </xf>
    <xf numFmtId="0" fontId="6" fillId="0" borderId="0" xfId="125" applyFont="1" applyFill="1" applyAlignment="1">
      <alignment vertical="center"/>
    </xf>
    <xf numFmtId="0" fontId="5" fillId="0" borderId="0" xfId="125" applyFont="1" applyFill="1" applyBorder="1" applyAlignment="1">
      <alignment horizontal="center"/>
    </xf>
    <xf numFmtId="0" fontId="6" fillId="0" borderId="0" xfId="125" applyFont="1" applyFill="1" applyBorder="1" applyAlignment="1">
      <alignment horizontal="right" vertical="center" wrapText="1"/>
    </xf>
    <xf numFmtId="0" fontId="6" fillId="0" borderId="33" xfId="125" applyFont="1" applyFill="1" applyBorder="1"/>
    <xf numFmtId="0" fontId="6" fillId="0" borderId="11" xfId="125" applyFont="1" applyFill="1" applyBorder="1" applyAlignment="1">
      <alignment horizontal="right" vertical="center" wrapText="1"/>
    </xf>
    <xf numFmtId="0" fontId="6" fillId="0" borderId="20" xfId="125" applyFont="1" applyFill="1" applyBorder="1"/>
    <xf numFmtId="0" fontId="6" fillId="0" borderId="25" xfId="125" applyFont="1" applyFill="1" applyBorder="1"/>
    <xf numFmtId="0" fontId="6" fillId="0" borderId="29" xfId="125" applyFont="1" applyFill="1" applyBorder="1"/>
    <xf numFmtId="0" fontId="6" fillId="0" borderId="13" xfId="125" applyFont="1" applyFill="1" applyBorder="1"/>
    <xf numFmtId="0" fontId="2" fillId="23" borderId="0" xfId="125" applyFont="1" applyFill="1"/>
    <xf numFmtId="0" fontId="6" fillId="0" borderId="10" xfId="125" applyFont="1" applyFill="1" applyBorder="1" applyAlignment="1">
      <alignment horizontal="center" vertical="center"/>
    </xf>
    <xf numFmtId="0" fontId="6" fillId="0" borderId="0" xfId="125" applyFont="1" applyFill="1" applyBorder="1" applyAlignment="1">
      <alignment horizontal="center" vertical="center"/>
    </xf>
    <xf numFmtId="0" fontId="6" fillId="0" borderId="70" xfId="125" applyFont="1" applyFill="1" applyBorder="1" applyAlignment="1">
      <alignment horizontal="center" vertical="center"/>
    </xf>
    <xf numFmtId="0" fontId="6" fillId="0" borderId="71" xfId="125" applyFont="1" applyFill="1" applyBorder="1" applyAlignment="1">
      <alignment horizontal="center" vertical="center"/>
    </xf>
    <xf numFmtId="0" fontId="6" fillId="0" borderId="20" xfId="125" applyFont="1" applyFill="1" applyBorder="1" applyAlignment="1">
      <alignment horizontal="center" vertical="center"/>
    </xf>
    <xf numFmtId="0" fontId="6" fillId="0" borderId="26" xfId="125" applyFont="1" applyFill="1" applyBorder="1" applyAlignment="1">
      <alignment horizontal="center" vertical="center"/>
    </xf>
    <xf numFmtId="0" fontId="6" fillId="0" borderId="28" xfId="125" applyFont="1" applyFill="1" applyBorder="1" applyAlignment="1">
      <alignment horizontal="center" vertical="center"/>
    </xf>
    <xf numFmtId="0" fontId="6" fillId="0" borderId="30" xfId="125" applyFont="1" applyFill="1" applyBorder="1" applyAlignment="1">
      <alignment horizontal="center" vertical="center"/>
    </xf>
    <xf numFmtId="0" fontId="6" fillId="0" borderId="31" xfId="125" applyFont="1" applyFill="1" applyBorder="1" applyAlignment="1">
      <alignment horizontal="center" vertical="center"/>
    </xf>
    <xf numFmtId="0" fontId="6" fillId="0" borderId="13" xfId="125" applyFont="1" applyFill="1" applyBorder="1" applyAlignment="1">
      <alignment horizontal="center" vertical="center"/>
    </xf>
    <xf numFmtId="0" fontId="36" fillId="23" borderId="12" xfId="0" applyFont="1" applyFill="1" applyBorder="1" applyAlignment="1">
      <alignment vertical="center"/>
    </xf>
    <xf numFmtId="0" fontId="36" fillId="23" borderId="20" xfId="0" applyFont="1" applyFill="1" applyBorder="1" applyAlignment="1">
      <alignment vertical="center"/>
    </xf>
    <xf numFmtId="0" fontId="36" fillId="23" borderId="18" xfId="0" applyFont="1" applyFill="1" applyBorder="1" applyAlignment="1">
      <alignment horizontal="left" vertical="center" wrapText="1"/>
    </xf>
    <xf numFmtId="0" fontId="36" fillId="23" borderId="30" xfId="0" applyFont="1" applyFill="1" applyBorder="1" applyAlignment="1">
      <alignment horizontal="left" vertical="center" wrapText="1"/>
    </xf>
    <xf numFmtId="0" fontId="36" fillId="23" borderId="18" xfId="0" applyFont="1" applyFill="1" applyBorder="1" applyAlignment="1">
      <alignment vertical="top" wrapText="1"/>
    </xf>
    <xf numFmtId="0" fontId="36" fillId="23" borderId="17" xfId="0" applyFont="1" applyFill="1" applyBorder="1" applyAlignment="1">
      <alignment vertical="center" wrapText="1"/>
    </xf>
    <xf numFmtId="0" fontId="36" fillId="23" borderId="32" xfId="0" applyFont="1" applyFill="1" applyBorder="1" applyAlignment="1">
      <alignment horizontal="left" vertical="center" wrapText="1"/>
    </xf>
    <xf numFmtId="0" fontId="36" fillId="23" borderId="33" xfId="0" applyFont="1" applyFill="1" applyBorder="1" applyAlignment="1">
      <alignment horizontal="left" vertical="top" wrapText="1"/>
    </xf>
    <xf numFmtId="0" fontId="36" fillId="23" borderId="31" xfId="0" applyFont="1" applyFill="1" applyBorder="1" applyAlignment="1">
      <alignment horizontal="left" vertical="center" wrapText="1"/>
    </xf>
    <xf numFmtId="0" fontId="36" fillId="23" borderId="18" xfId="0" applyNumberFormat="1" applyFont="1" applyFill="1" applyBorder="1" applyAlignment="1">
      <alignment horizontal="center" vertical="center" wrapText="1"/>
    </xf>
    <xf numFmtId="0" fontId="36" fillId="23" borderId="11" xfId="0" applyFont="1" applyFill="1" applyBorder="1" applyAlignment="1">
      <alignment vertical="top" wrapText="1"/>
    </xf>
    <xf numFmtId="0" fontId="36" fillId="0" borderId="39" xfId="0" applyFont="1" applyFill="1" applyBorder="1" applyAlignment="1">
      <alignment horizontal="center" vertical="top" wrapText="1"/>
    </xf>
    <xf numFmtId="0" fontId="36" fillId="23" borderId="30" xfId="0" applyFont="1" applyFill="1" applyBorder="1" applyAlignment="1">
      <alignment horizontal="left" vertical="center"/>
    </xf>
    <xf numFmtId="0" fontId="4" fillId="0" borderId="0" xfId="125" applyFont="1" applyFill="1" applyBorder="1"/>
    <xf numFmtId="0" fontId="4" fillId="0" borderId="30" xfId="125" applyFont="1" applyFill="1" applyBorder="1"/>
    <xf numFmtId="0" fontId="4" fillId="0" borderId="31" xfId="125" applyFont="1" applyFill="1" applyBorder="1"/>
    <xf numFmtId="0" fontId="6" fillId="0" borderId="73" xfId="125" applyFont="1" applyFill="1" applyBorder="1"/>
    <xf numFmtId="0" fontId="2" fillId="0" borderId="30" xfId="125" applyFont="1" applyFill="1" applyBorder="1"/>
    <xf numFmtId="0" fontId="2" fillId="0" borderId="31" xfId="125" applyFont="1" applyFill="1" applyBorder="1"/>
    <xf numFmtId="0" fontId="2" fillId="0" borderId="13" xfId="125" applyFont="1" applyFill="1" applyBorder="1"/>
    <xf numFmtId="0" fontId="10" fillId="23" borderId="0" xfId="0" applyFont="1" applyFill="1" applyBorder="1" applyAlignment="1">
      <alignment horizontal="left" vertical="center" wrapText="1"/>
    </xf>
    <xf numFmtId="0" fontId="36" fillId="23" borderId="0" xfId="0" applyFont="1" applyFill="1" applyBorder="1" applyAlignment="1">
      <alignment horizontal="right"/>
    </xf>
    <xf numFmtId="164" fontId="33" fillId="23" borderId="0" xfId="0" applyNumberFormat="1" applyFont="1" applyFill="1" applyBorder="1" applyAlignment="1">
      <alignment horizontal="center" vertical="center" wrapText="1"/>
    </xf>
    <xf numFmtId="0" fontId="36" fillId="23" borderId="0" xfId="0" applyFont="1" applyFill="1" applyBorder="1" applyAlignment="1">
      <alignment horizontal="left" vertical="center" wrapText="1"/>
    </xf>
    <xf numFmtId="0" fontId="36" fillId="0" borderId="0" xfId="0" applyFont="1" applyBorder="1" applyAlignment="1">
      <alignment horizontal="center" vertical="center"/>
    </xf>
    <xf numFmtId="0" fontId="36" fillId="0" borderId="55" xfId="0" applyFont="1" applyFill="1" applyBorder="1" applyAlignment="1">
      <alignment horizontal="left" vertical="top" wrapText="1"/>
    </xf>
    <xf numFmtId="0" fontId="36" fillId="0" borderId="55" xfId="152" applyFont="1" applyFill="1" applyBorder="1" applyAlignment="1">
      <alignment vertical="center" wrapText="1"/>
    </xf>
    <xf numFmtId="0" fontId="36" fillId="23" borderId="59" xfId="0" applyFont="1" applyFill="1" applyBorder="1" applyAlignment="1">
      <alignment horizontal="left" vertical="center" wrapText="1"/>
    </xf>
    <xf numFmtId="0" fontId="36" fillId="23" borderId="60" xfId="0" applyFont="1" applyFill="1" applyBorder="1" applyAlignment="1">
      <alignment horizontal="left" vertical="center" wrapText="1"/>
    </xf>
    <xf numFmtId="0" fontId="36" fillId="23" borderId="72" xfId="0" applyFont="1" applyFill="1" applyBorder="1" applyAlignment="1">
      <alignment vertical="center"/>
    </xf>
    <xf numFmtId="0" fontId="36" fillId="23" borderId="62" xfId="0" applyFont="1" applyFill="1" applyBorder="1" applyAlignment="1">
      <alignment vertical="center"/>
    </xf>
    <xf numFmtId="0" fontId="4" fillId="0" borderId="11" xfId="125" applyFont="1" applyFill="1" applyBorder="1" applyAlignment="1">
      <alignment horizontal="left"/>
    </xf>
    <xf numFmtId="0" fontId="4" fillId="0" borderId="33" xfId="125" applyFont="1" applyFill="1" applyBorder="1"/>
    <xf numFmtId="0" fontId="4" fillId="0" borderId="33" xfId="125" applyFont="1" applyFill="1" applyBorder="1" applyAlignment="1">
      <alignment horizontal="left"/>
    </xf>
    <xf numFmtId="0" fontId="4" fillId="0" borderId="74" xfId="125" applyFont="1" applyFill="1" applyBorder="1" applyAlignment="1">
      <alignment horizontal="left"/>
    </xf>
    <xf numFmtId="0" fontId="4" fillId="0" borderId="34" xfId="125" applyFont="1" applyFill="1" applyBorder="1" applyAlignment="1">
      <alignment horizontal="left"/>
    </xf>
    <xf numFmtId="0" fontId="4" fillId="0" borderId="10" xfId="125" applyFont="1" applyFill="1" applyBorder="1"/>
    <xf numFmtId="0" fontId="4" fillId="0" borderId="0" xfId="125" applyFont="1" applyFill="1" applyBorder="1" applyAlignment="1">
      <alignment horizontal="left"/>
    </xf>
    <xf numFmtId="0" fontId="4" fillId="0" borderId="30" xfId="125" applyFont="1" applyFill="1" applyBorder="1" applyAlignment="1">
      <alignment vertical="center"/>
    </xf>
    <xf numFmtId="0" fontId="4" fillId="0" borderId="31" xfId="125" applyFont="1" applyFill="1" applyBorder="1" applyAlignment="1"/>
    <xf numFmtId="0" fontId="4" fillId="0" borderId="75" xfId="125" applyFont="1" applyFill="1" applyBorder="1"/>
    <xf numFmtId="0" fontId="4" fillId="0" borderId="76" xfId="125" applyFont="1" applyFill="1" applyBorder="1"/>
    <xf numFmtId="0" fontId="4" fillId="0" borderId="31" xfId="125" applyFont="1" applyFill="1" applyBorder="1" applyAlignment="1">
      <alignment horizontal="left"/>
    </xf>
    <xf numFmtId="0" fontId="56" fillId="0" borderId="31" xfId="125" applyFont="1" applyFill="1" applyBorder="1"/>
    <xf numFmtId="0" fontId="56" fillId="0" borderId="31" xfId="125" applyFont="1" applyFill="1" applyBorder="1" applyAlignment="1">
      <alignment horizontal="left"/>
    </xf>
    <xf numFmtId="0" fontId="39" fillId="42" borderId="70" xfId="125" applyFont="1" applyFill="1" applyBorder="1" applyAlignment="1">
      <alignment vertical="center"/>
    </xf>
    <xf numFmtId="0" fontId="33" fillId="42" borderId="29" xfId="125" applyFont="1" applyFill="1" applyBorder="1" applyAlignment="1">
      <alignment vertical="center"/>
    </xf>
    <xf numFmtId="0" fontId="33" fillId="42" borderId="71" xfId="125" applyFont="1" applyFill="1" applyBorder="1" applyAlignment="1">
      <alignment vertical="center"/>
    </xf>
    <xf numFmtId="0" fontId="6" fillId="42" borderId="26" xfId="125" applyFont="1" applyFill="1" applyBorder="1" applyAlignment="1">
      <alignment vertical="top" wrapText="1"/>
    </xf>
    <xf numFmtId="0" fontId="6" fillId="42" borderId="27" xfId="125" applyFont="1" applyFill="1" applyBorder="1" applyAlignment="1">
      <alignment vertical="top" wrapText="1"/>
    </xf>
    <xf numFmtId="0" fontId="6" fillId="42" borderId="28" xfId="125" applyFont="1" applyFill="1" applyBorder="1" applyAlignment="1">
      <alignment vertical="top" wrapText="1"/>
    </xf>
    <xf numFmtId="0" fontId="6" fillId="0" borderId="78" xfId="125" applyFont="1" applyFill="1" applyBorder="1" applyAlignment="1">
      <alignment vertical="top" wrapText="1"/>
    </xf>
    <xf numFmtId="0" fontId="6" fillId="0" borderId="79" xfId="125" applyFont="1" applyFill="1" applyBorder="1" applyAlignment="1">
      <alignment vertical="top" wrapText="1"/>
    </xf>
    <xf numFmtId="0" fontId="7" fillId="0" borderId="0" xfId="99" applyFill="1"/>
    <xf numFmtId="0" fontId="36" fillId="0" borderId="37" xfId="0" applyNumberFormat="1" applyFont="1" applyFill="1" applyBorder="1" applyAlignment="1">
      <alignment horizontal="right" vertical="center" wrapText="1"/>
    </xf>
    <xf numFmtId="0" fontId="36" fillId="0" borderId="31" xfId="0" applyNumberFormat="1" applyFont="1" applyFill="1" applyBorder="1" applyAlignment="1">
      <alignment horizontal="right" vertical="center" wrapText="1"/>
    </xf>
    <xf numFmtId="0" fontId="33" fillId="0" borderId="39" xfId="0" applyFont="1" applyBorder="1" applyAlignment="1">
      <alignment horizontal="right"/>
    </xf>
    <xf numFmtId="0" fontId="36" fillId="0" borderId="11" xfId="0" applyFont="1" applyFill="1" applyBorder="1" applyAlignment="1">
      <alignment horizontal="left" vertical="center" wrapText="1"/>
    </xf>
    <xf numFmtId="0" fontId="0" fillId="0" borderId="0" xfId="0" applyFill="1" applyBorder="1" applyAlignment="1">
      <alignment vertical="center" wrapText="1"/>
    </xf>
    <xf numFmtId="0" fontId="36" fillId="0" borderId="37" xfId="0" applyNumberFormat="1" applyFont="1" applyFill="1" applyBorder="1" applyAlignment="1">
      <alignment horizontal="right" vertical="center"/>
    </xf>
    <xf numFmtId="0" fontId="36" fillId="0" borderId="37" xfId="0" applyFont="1" applyFill="1" applyBorder="1" applyAlignment="1">
      <alignment horizontal="left" vertical="center"/>
    </xf>
    <xf numFmtId="0" fontId="36" fillId="0" borderId="45" xfId="0" applyFont="1" applyFill="1" applyBorder="1" applyAlignment="1">
      <alignment horizontal="left" vertical="center"/>
    </xf>
    <xf numFmtId="0" fontId="36" fillId="0" borderId="0" xfId="0" applyNumberFormat="1" applyFont="1" applyFill="1" applyBorder="1" applyAlignment="1">
      <alignment vertical="center"/>
    </xf>
    <xf numFmtId="0" fontId="36" fillId="0" borderId="0" xfId="0" applyFont="1" applyFill="1" applyBorder="1" applyAlignment="1">
      <alignment vertical="center"/>
    </xf>
    <xf numFmtId="0" fontId="36" fillId="23" borderId="61" xfId="0" applyFont="1" applyFill="1" applyBorder="1" applyAlignment="1">
      <alignment horizontal="left" vertical="center"/>
    </xf>
    <xf numFmtId="0" fontId="36" fillId="23" borderId="62" xfId="0" applyFont="1" applyFill="1" applyBorder="1" applyAlignment="1">
      <alignment horizontal="left" vertical="center"/>
    </xf>
    <xf numFmtId="0" fontId="36" fillId="23" borderId="11" xfId="0" applyNumberFormat="1" applyFont="1" applyFill="1" applyBorder="1" applyAlignment="1">
      <alignment vertical="center"/>
    </xf>
    <xf numFmtId="0" fontId="36" fillId="23" borderId="0" xfId="0" applyNumberFormat="1" applyFont="1" applyFill="1" applyBorder="1" applyAlignment="1">
      <alignment vertical="center"/>
    </xf>
    <xf numFmtId="164" fontId="33" fillId="0" borderId="45" xfId="0" applyNumberFormat="1" applyFont="1" applyFill="1" applyBorder="1" applyAlignment="1">
      <alignment horizontal="center" vertical="top" wrapText="1"/>
    </xf>
    <xf numFmtId="0" fontId="36" fillId="0" borderId="37" xfId="0" applyFont="1" applyFill="1" applyBorder="1" applyAlignment="1">
      <alignment horizontal="left" vertical="top" wrapText="1"/>
    </xf>
    <xf numFmtId="0" fontId="36" fillId="0" borderId="38" xfId="0" applyFont="1" applyFill="1" applyBorder="1" applyAlignment="1">
      <alignment horizontal="left" vertical="top" wrapText="1"/>
    </xf>
    <xf numFmtId="0" fontId="59" fillId="0" borderId="75" xfId="125" applyFont="1" applyFill="1" applyBorder="1" applyAlignment="1">
      <alignment horizontal="left"/>
    </xf>
    <xf numFmtId="0" fontId="59" fillId="0" borderId="81" xfId="125" applyFont="1" applyFill="1" applyBorder="1"/>
    <xf numFmtId="0" fontId="36" fillId="0" borderId="16" xfId="0" applyFont="1" applyFill="1" applyBorder="1" applyAlignment="1">
      <alignment horizontal="left" vertical="top" wrapText="1"/>
    </xf>
    <xf numFmtId="0" fontId="36" fillId="23" borderId="82" xfId="0" applyFont="1" applyFill="1" applyBorder="1" applyAlignment="1">
      <alignment horizontal="left" vertical="center"/>
    </xf>
    <xf numFmtId="0" fontId="36" fillId="0" borderId="14" xfId="0" applyFont="1" applyFill="1" applyBorder="1" applyAlignment="1">
      <alignment vertical="top" wrapText="1"/>
    </xf>
    <xf numFmtId="0" fontId="36" fillId="23" borderId="17" xfId="0" applyFont="1" applyFill="1" applyBorder="1" applyAlignment="1">
      <alignment horizontal="left" vertical="center"/>
    </xf>
    <xf numFmtId="0" fontId="36" fillId="0" borderId="57" xfId="0" applyFont="1" applyFill="1" applyBorder="1" applyAlignment="1">
      <alignment horizontal="left" vertical="center"/>
    </xf>
    <xf numFmtId="0" fontId="36" fillId="23" borderId="72" xfId="0" applyFont="1" applyFill="1" applyBorder="1" applyAlignment="1">
      <alignment horizontal="left" vertical="center"/>
    </xf>
    <xf numFmtId="0" fontId="36" fillId="0" borderId="59" xfId="0" applyFont="1" applyFill="1" applyBorder="1" applyAlignment="1">
      <alignment horizontal="left" vertical="center"/>
    </xf>
    <xf numFmtId="0" fontId="83" fillId="0" borderId="55" xfId="0" applyFont="1" applyBorder="1" applyAlignment="1">
      <alignment horizontal="left" vertical="center" wrapText="1"/>
    </xf>
    <xf numFmtId="0" fontId="36" fillId="0" borderId="39" xfId="0" applyFont="1" applyBorder="1" applyAlignment="1">
      <alignment horizontal="left" vertical="center" wrapText="1"/>
    </xf>
    <xf numFmtId="0" fontId="36" fillId="0" borderId="39" xfId="0" applyFont="1" applyFill="1" applyBorder="1" applyAlignment="1">
      <alignment horizontal="left" vertical="center" wrapText="1"/>
    </xf>
    <xf numFmtId="0" fontId="36" fillId="41" borderId="16" xfId="0" applyFont="1" applyFill="1" applyBorder="1" applyAlignment="1">
      <alignment horizontal="center" vertical="center" wrapText="1"/>
    </xf>
    <xf numFmtId="0" fontId="36" fillId="23" borderId="14" xfId="0" applyFont="1" applyFill="1" applyBorder="1" applyAlignment="1">
      <alignment horizontal="center" vertical="center" wrapText="1"/>
    </xf>
    <xf numFmtId="164" fontId="36" fillId="23" borderId="39" xfId="0" applyNumberFormat="1" applyFont="1" applyFill="1" applyBorder="1" applyAlignment="1">
      <alignment horizontal="left" vertical="center" wrapText="1"/>
    </xf>
    <xf numFmtId="0" fontId="36" fillId="23" borderId="39" xfId="0" applyFont="1" applyFill="1" applyBorder="1" applyAlignment="1">
      <alignment horizontal="left" vertical="center" wrapText="1"/>
    </xf>
    <xf numFmtId="0" fontId="36" fillId="23" borderId="15" xfId="0" applyFont="1" applyFill="1" applyBorder="1" applyAlignment="1">
      <alignment horizontal="left" vertical="center" wrapText="1"/>
    </xf>
    <xf numFmtId="165" fontId="33" fillId="23" borderId="66" xfId="0" applyNumberFormat="1" applyFont="1" applyFill="1" applyBorder="1" applyAlignment="1">
      <alignment horizontal="center" vertical="center"/>
    </xf>
    <xf numFmtId="165" fontId="33" fillId="23" borderId="64" xfId="0" applyNumberFormat="1" applyFont="1" applyFill="1" applyBorder="1" applyAlignment="1">
      <alignment horizontal="center" vertical="center"/>
    </xf>
    <xf numFmtId="165" fontId="33" fillId="23" borderId="69" xfId="0" applyNumberFormat="1" applyFont="1" applyFill="1" applyBorder="1" applyAlignment="1">
      <alignment horizontal="center" vertical="center"/>
    </xf>
    <xf numFmtId="165" fontId="33" fillId="23" borderId="67" xfId="0" applyNumberFormat="1" applyFont="1" applyFill="1" applyBorder="1" applyAlignment="1">
      <alignment horizontal="center" vertical="center"/>
    </xf>
    <xf numFmtId="0" fontId="84" fillId="0" borderId="64" xfId="0" applyFont="1" applyBorder="1" applyAlignment="1">
      <alignment horizontal="center"/>
    </xf>
    <xf numFmtId="0" fontId="84" fillId="0" borderId="68" xfId="0" applyFont="1" applyBorder="1" applyAlignment="1">
      <alignment horizontal="center"/>
    </xf>
    <xf numFmtId="0" fontId="61" fillId="0" borderId="77" xfId="0" applyFont="1" applyBorder="1" applyAlignment="1">
      <alignment horizontal="center"/>
    </xf>
    <xf numFmtId="0" fontId="36" fillId="0" borderId="0" xfId="0" applyNumberFormat="1" applyFont="1" applyFill="1" applyBorder="1" applyAlignment="1">
      <alignment horizontal="right" vertical="center"/>
    </xf>
    <xf numFmtId="0" fontId="36" fillId="0" borderId="18" xfId="0" applyFont="1" applyFill="1" applyBorder="1" applyAlignment="1">
      <alignment horizontal="left" vertical="center" wrapText="1"/>
    </xf>
    <xf numFmtId="0" fontId="36" fillId="0" borderId="14" xfId="0" applyFont="1" applyFill="1" applyBorder="1" applyAlignment="1">
      <alignment horizontal="left" vertical="top" wrapText="1"/>
    </xf>
    <xf numFmtId="165" fontId="36" fillId="0" borderId="31" xfId="0" applyNumberFormat="1" applyFont="1" applyFill="1" applyBorder="1" applyAlignment="1">
      <alignment horizontal="left" vertical="center" wrapText="1"/>
    </xf>
    <xf numFmtId="0" fontId="36" fillId="0" borderId="57" xfId="0" applyFont="1" applyFill="1" applyBorder="1" applyAlignment="1">
      <alignment horizontal="left" vertical="center" wrapText="1"/>
    </xf>
    <xf numFmtId="164" fontId="36" fillId="0" borderId="60" xfId="0" applyNumberFormat="1" applyFont="1" applyFill="1" applyBorder="1" applyAlignment="1">
      <alignment horizontal="left" vertical="center" wrapText="1"/>
    </xf>
    <xf numFmtId="0" fontId="36" fillId="0" borderId="37" xfId="0" applyNumberFormat="1" applyFont="1" applyFill="1" applyBorder="1" applyAlignment="1">
      <alignment horizontal="right" vertical="top" wrapText="1"/>
    </xf>
    <xf numFmtId="0" fontId="36" fillId="0" borderId="37" xfId="0" applyFont="1" applyFill="1" applyBorder="1"/>
    <xf numFmtId="164" fontId="33" fillId="0" borderId="45" xfId="0" applyNumberFormat="1" applyFont="1" applyFill="1" applyBorder="1" applyAlignment="1">
      <alignment horizontal="center"/>
    </xf>
    <xf numFmtId="0" fontId="36" fillId="0" borderId="38" xfId="0" applyNumberFormat="1" applyFont="1" applyFill="1" applyBorder="1" applyAlignment="1">
      <alignment horizontal="right" vertical="top" wrapText="1"/>
    </xf>
    <xf numFmtId="0" fontId="36" fillId="0" borderId="38" xfId="0" applyFont="1" applyFill="1" applyBorder="1"/>
    <xf numFmtId="164" fontId="33" fillId="0" borderId="48" xfId="0" applyNumberFormat="1" applyFont="1" applyFill="1" applyBorder="1" applyAlignment="1">
      <alignment horizontal="center"/>
    </xf>
    <xf numFmtId="0" fontId="36" fillId="0" borderId="55" xfId="0" applyNumberFormat="1" applyFont="1" applyFill="1" applyBorder="1" applyAlignment="1">
      <alignment horizontal="right" vertical="top" wrapText="1"/>
    </xf>
    <xf numFmtId="0" fontId="36" fillId="0" borderId="47" xfId="0" applyNumberFormat="1" applyFont="1" applyFill="1" applyBorder="1" applyAlignment="1"/>
    <xf numFmtId="0" fontId="38" fillId="0" borderId="47" xfId="0" applyFont="1" applyFill="1" applyBorder="1"/>
    <xf numFmtId="164" fontId="37" fillId="0" borderId="42" xfId="0" applyNumberFormat="1" applyFont="1" applyFill="1" applyBorder="1" applyAlignment="1">
      <alignment horizontal="center"/>
    </xf>
    <xf numFmtId="0" fontId="36" fillId="0" borderId="55" xfId="0" applyNumberFormat="1" applyFont="1" applyFill="1" applyBorder="1" applyAlignment="1"/>
    <xf numFmtId="0" fontId="38" fillId="0" borderId="55" xfId="0" applyFont="1" applyFill="1" applyBorder="1"/>
    <xf numFmtId="164" fontId="37" fillId="0" borderId="56" xfId="0" applyNumberFormat="1" applyFont="1" applyFill="1" applyBorder="1" applyAlignment="1">
      <alignment horizontal="center"/>
    </xf>
    <xf numFmtId="0" fontId="4" fillId="0" borderId="0" xfId="0" applyFont="1" applyFill="1" applyBorder="1"/>
    <xf numFmtId="0" fontId="4" fillId="0" borderId="23" xfId="0" applyFont="1" applyFill="1" applyBorder="1"/>
    <xf numFmtId="0" fontId="36" fillId="0" borderId="83" xfId="152" applyFont="1" applyFill="1" applyBorder="1" applyAlignment="1">
      <alignment horizontal="left" vertical="center" wrapText="1"/>
    </xf>
    <xf numFmtId="164" fontId="3" fillId="0" borderId="22" xfId="0" applyNumberFormat="1" applyFont="1" applyFill="1" applyBorder="1" applyAlignment="1">
      <alignment horizontal="center"/>
    </xf>
    <xf numFmtId="0" fontId="36" fillId="0" borderId="78" xfId="0" applyFont="1" applyFill="1" applyBorder="1" applyAlignment="1">
      <alignment vertical="top" wrapText="1"/>
    </xf>
    <xf numFmtId="0" fontId="36" fillId="0" borderId="82" xfId="0" applyFont="1" applyFill="1" applyBorder="1" applyAlignment="1">
      <alignment horizontal="left" vertical="center"/>
    </xf>
    <xf numFmtId="0" fontId="36" fillId="0" borderId="32" xfId="0" applyFont="1" applyFill="1" applyBorder="1" applyAlignment="1">
      <alignment vertical="center"/>
    </xf>
    <xf numFmtId="0" fontId="36" fillId="0" borderId="10" xfId="0" applyFont="1" applyFill="1" applyBorder="1" applyAlignment="1">
      <alignment vertical="center"/>
    </xf>
    <xf numFmtId="0" fontId="36" fillId="0" borderId="30" xfId="0" applyFont="1" applyFill="1" applyBorder="1" applyAlignment="1">
      <alignment horizontal="left" vertical="center" wrapText="1"/>
    </xf>
    <xf numFmtId="0" fontId="33" fillId="0" borderId="18" xfId="0" applyFont="1" applyFill="1" applyBorder="1" applyAlignment="1">
      <alignment horizontal="left" vertical="center"/>
    </xf>
    <xf numFmtId="0" fontId="33" fillId="0" borderId="18" xfId="0" applyNumberFormat="1" applyFont="1" applyFill="1" applyBorder="1" applyAlignment="1">
      <alignment horizontal="left" vertical="center"/>
    </xf>
    <xf numFmtId="0" fontId="33" fillId="0" borderId="44" xfId="0" applyFont="1" applyFill="1" applyBorder="1" applyAlignment="1">
      <alignment horizontal="left" vertical="center"/>
    </xf>
    <xf numFmtId="0" fontId="36" fillId="0" borderId="18" xfId="0" applyNumberFormat="1" applyFont="1" applyFill="1" applyBorder="1" applyAlignment="1">
      <alignment horizontal="right" vertical="center" wrapText="1"/>
    </xf>
    <xf numFmtId="165" fontId="36" fillId="0" borderId="18" xfId="0" applyNumberFormat="1" applyFont="1" applyFill="1" applyBorder="1" applyAlignment="1">
      <alignment horizontal="left" vertical="center" wrapText="1"/>
    </xf>
    <xf numFmtId="0" fontId="36" fillId="0" borderId="44" xfId="0" applyFont="1" applyFill="1" applyBorder="1" applyAlignment="1">
      <alignment horizontal="left" vertical="center" wrapText="1"/>
    </xf>
    <xf numFmtId="2" fontId="36" fillId="0" borderId="18" xfId="0" applyNumberFormat="1" applyFont="1" applyFill="1" applyBorder="1" applyAlignment="1">
      <alignment wrapText="1"/>
    </xf>
    <xf numFmtId="0" fontId="36" fillId="0" borderId="31" xfId="0" applyFont="1" applyFill="1" applyBorder="1" applyAlignment="1">
      <alignment horizontal="left" vertical="center" wrapText="1"/>
    </xf>
    <xf numFmtId="0" fontId="36" fillId="0" borderId="13" xfId="0" applyFont="1" applyFill="1" applyBorder="1" applyAlignment="1">
      <alignment horizontal="left" vertical="center" wrapText="1"/>
    </xf>
    <xf numFmtId="164" fontId="36" fillId="0" borderId="63" xfId="0" applyNumberFormat="1" applyFont="1" applyFill="1" applyBorder="1" applyAlignment="1">
      <alignment horizontal="left" vertical="center"/>
    </xf>
    <xf numFmtId="1" fontId="36" fillId="0" borderId="27" xfId="0" applyNumberFormat="1" applyFont="1" applyFill="1" applyBorder="1" applyAlignment="1">
      <alignment horizontal="right" vertical="center" wrapText="1"/>
    </xf>
    <xf numFmtId="164" fontId="33" fillId="0" borderId="65" xfId="0" applyNumberFormat="1" applyFont="1" applyFill="1" applyBorder="1" applyAlignment="1">
      <alignment horizontal="center" vertical="center" wrapText="1"/>
    </xf>
    <xf numFmtId="1" fontId="36" fillId="0" borderId="0" xfId="0" applyNumberFormat="1" applyFont="1" applyFill="1" applyBorder="1" applyAlignment="1">
      <alignment horizontal="center" vertical="center" wrapText="1"/>
    </xf>
    <xf numFmtId="164" fontId="36" fillId="0" borderId="46" xfId="0" applyNumberFormat="1" applyFont="1" applyFill="1" applyBorder="1" applyAlignment="1">
      <alignment horizontal="left" vertical="center" wrapText="1"/>
    </xf>
    <xf numFmtId="1" fontId="36" fillId="0" borderId="46" xfId="0" applyNumberFormat="1" applyFont="1" applyFill="1" applyBorder="1" applyAlignment="1">
      <alignment horizontal="center" vertical="center" wrapText="1"/>
    </xf>
    <xf numFmtId="164" fontId="36" fillId="0" borderId="27" xfId="0" applyNumberFormat="1" applyFont="1" applyFill="1" applyBorder="1" applyAlignment="1">
      <alignment horizontal="left" vertical="center" wrapText="1"/>
    </xf>
    <xf numFmtId="1" fontId="36" fillId="0" borderId="55" xfId="0" applyNumberFormat="1" applyFont="1" applyFill="1" applyBorder="1" applyAlignment="1">
      <alignment horizontal="center" vertical="center" wrapText="1"/>
    </xf>
    <xf numFmtId="164" fontId="36" fillId="0" borderId="32" xfId="0" applyNumberFormat="1" applyFont="1" applyFill="1" applyBorder="1" applyAlignment="1">
      <alignment horizontal="left" vertical="center" wrapText="1"/>
    </xf>
    <xf numFmtId="1" fontId="36" fillId="0" borderId="11" xfId="0" applyNumberFormat="1" applyFont="1" applyFill="1" applyBorder="1" applyAlignment="1">
      <alignment horizontal="center" vertical="center" wrapText="1"/>
    </xf>
    <xf numFmtId="1" fontId="36" fillId="0" borderId="38" xfId="0" applyNumberFormat="1" applyFont="1" applyFill="1" applyBorder="1" applyAlignment="1">
      <alignment horizontal="center" vertical="center" wrapText="1"/>
    </xf>
    <xf numFmtId="0" fontId="36" fillId="0" borderId="12" xfId="0" applyNumberFormat="1" applyFont="1" applyFill="1" applyBorder="1" applyAlignment="1">
      <alignment vertical="center"/>
    </xf>
    <xf numFmtId="0" fontId="36" fillId="0" borderId="20" xfId="0" applyNumberFormat="1" applyFont="1" applyFill="1" applyBorder="1" applyAlignment="1">
      <alignment vertical="center"/>
    </xf>
    <xf numFmtId="0" fontId="36" fillId="0" borderId="13" xfId="0" applyNumberFormat="1" applyFont="1" applyFill="1" applyBorder="1" applyAlignment="1">
      <alignment vertical="center"/>
    </xf>
    <xf numFmtId="0" fontId="36" fillId="0" borderId="23" xfId="0" applyFont="1" applyFill="1" applyBorder="1" applyAlignment="1">
      <alignment vertical="top"/>
    </xf>
    <xf numFmtId="0" fontId="36" fillId="0" borderId="0" xfId="0" applyFont="1" applyFill="1" applyBorder="1" applyAlignment="1">
      <alignment vertical="top"/>
    </xf>
    <xf numFmtId="0" fontId="50" fillId="14" borderId="33" xfId="125" applyFont="1" applyFill="1" applyBorder="1" applyAlignment="1">
      <alignment horizontal="center"/>
    </xf>
    <xf numFmtId="0" fontId="6" fillId="0" borderId="21" xfId="125" applyFont="1" applyFill="1" applyBorder="1" applyAlignment="1">
      <alignment horizontal="center" vertical="top" wrapText="1"/>
    </xf>
    <xf numFmtId="0" fontId="36" fillId="23" borderId="21" xfId="0" applyFont="1" applyFill="1" applyBorder="1" applyAlignment="1">
      <alignment horizontal="left" vertical="center"/>
    </xf>
    <xf numFmtId="0" fontId="36" fillId="23" borderId="50" xfId="0" applyFont="1" applyFill="1" applyBorder="1" applyAlignment="1">
      <alignment horizontal="left" vertical="center"/>
    </xf>
    <xf numFmtId="165" fontId="39" fillId="23" borderId="68" xfId="0" applyNumberFormat="1" applyFont="1" applyFill="1" applyBorder="1" applyAlignment="1">
      <alignment horizontal="center" vertical="center"/>
    </xf>
    <xf numFmtId="0" fontId="84" fillId="0" borderId="69" xfId="0" applyFont="1" applyBorder="1" applyAlignment="1">
      <alignment horizontal="center"/>
    </xf>
    <xf numFmtId="0" fontId="4" fillId="0" borderId="32"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0" fontId="4" fillId="0" borderId="0" xfId="0" applyFont="1" applyBorder="1" applyAlignment="1">
      <alignment horizontal="left" vertical="top" wrapText="1"/>
    </xf>
    <xf numFmtId="0" fontId="4" fillId="0" borderId="20" xfId="0" applyFont="1" applyBorder="1" applyAlignment="1">
      <alignment horizontal="left" vertical="top" wrapText="1"/>
    </xf>
    <xf numFmtId="0" fontId="8" fillId="0" borderId="10" xfId="0" applyFont="1" applyBorder="1" applyAlignment="1">
      <alignment horizontal="left" vertical="top" wrapText="1"/>
    </xf>
    <xf numFmtId="0" fontId="8" fillId="0" borderId="0" xfId="0" applyFont="1" applyBorder="1" applyAlignment="1">
      <alignment horizontal="left" vertical="top" wrapText="1"/>
    </xf>
    <xf numFmtId="0" fontId="8" fillId="0" borderId="20" xfId="0" applyFont="1" applyBorder="1" applyAlignment="1">
      <alignment horizontal="left" vertical="top" wrapText="1"/>
    </xf>
    <xf numFmtId="0" fontId="8" fillId="0" borderId="30" xfId="0" applyFont="1" applyBorder="1" applyAlignment="1">
      <alignment horizontal="left" vertical="top" wrapText="1"/>
    </xf>
    <xf numFmtId="0" fontId="8" fillId="0" borderId="31" xfId="0" applyFont="1" applyBorder="1" applyAlignment="1">
      <alignment horizontal="left" vertical="top" wrapText="1"/>
    </xf>
    <xf numFmtId="0" fontId="8" fillId="0" borderId="13" xfId="0" applyFont="1" applyBorder="1" applyAlignment="1">
      <alignment horizontal="left" vertical="top" wrapText="1"/>
    </xf>
    <xf numFmtId="0" fontId="87" fillId="23" borderId="14" xfId="0" applyFont="1" applyFill="1" applyBorder="1" applyAlignment="1">
      <alignment horizontal="center" vertical="center" wrapText="1"/>
    </xf>
    <xf numFmtId="0" fontId="87" fillId="23" borderId="39" xfId="0" applyFont="1" applyFill="1" applyBorder="1" applyAlignment="1">
      <alignment horizontal="center" vertical="center" wrapText="1"/>
    </xf>
    <xf numFmtId="0" fontId="87" fillId="23" borderId="15" xfId="0" applyFont="1" applyFill="1" applyBorder="1" applyAlignment="1">
      <alignment horizontal="center" vertical="center" wrapText="1"/>
    </xf>
    <xf numFmtId="164" fontId="33" fillId="0" borderId="13" xfId="0" applyNumberFormat="1" applyFont="1" applyFill="1" applyBorder="1" applyAlignment="1">
      <alignment horizontal="left" vertical="center"/>
    </xf>
    <xf numFmtId="164" fontId="3" fillId="0" borderId="14" xfId="0" applyNumberFormat="1" applyFont="1" applyFill="1" applyBorder="1" applyAlignment="1">
      <alignment vertical="top"/>
    </xf>
    <xf numFmtId="164" fontId="3" fillId="0" borderId="39" xfId="0" applyNumberFormat="1" applyFont="1" applyFill="1" applyBorder="1" applyAlignment="1">
      <alignment vertical="top"/>
    </xf>
    <xf numFmtId="0" fontId="36" fillId="0" borderId="39" xfId="0" applyFont="1" applyFill="1" applyBorder="1" applyAlignment="1">
      <alignment horizontal="left" vertical="top" wrapText="1"/>
    </xf>
    <xf numFmtId="0" fontId="36" fillId="0" borderId="10" xfId="0" applyFont="1" applyFill="1" applyBorder="1" applyAlignment="1">
      <alignment horizontal="left" vertical="center"/>
    </xf>
    <xf numFmtId="0" fontId="36" fillId="0" borderId="45" xfId="0" applyNumberFormat="1" applyFont="1" applyFill="1" applyBorder="1" applyAlignment="1">
      <alignment horizontal="right" vertical="center"/>
    </xf>
    <xf numFmtId="0" fontId="36" fillId="0" borderId="58" xfId="0" applyFont="1" applyFill="1" applyBorder="1" applyAlignment="1">
      <alignment horizontal="left" vertical="center"/>
    </xf>
    <xf numFmtId="0" fontId="36" fillId="0" borderId="13" xfId="0" applyNumberFormat="1" applyFont="1" applyFill="1" applyBorder="1" applyAlignment="1">
      <alignment horizontal="right" vertical="center"/>
    </xf>
    <xf numFmtId="164" fontId="3" fillId="0" borderId="15" xfId="0" applyNumberFormat="1" applyFont="1" applyFill="1" applyBorder="1" applyAlignment="1">
      <alignment vertical="top"/>
    </xf>
    <xf numFmtId="0" fontId="36" fillId="0" borderId="10" xfId="0" applyFont="1" applyFill="1" applyBorder="1" applyAlignment="1">
      <alignment horizontal="left" vertical="center"/>
    </xf>
    <xf numFmtId="0" fontId="36" fillId="0" borderId="39" xfId="0" applyFont="1" applyFill="1" applyBorder="1" applyAlignment="1">
      <alignment vertical="top" wrapText="1"/>
    </xf>
    <xf numFmtId="0" fontId="36" fillId="0" borderId="15" xfId="0" applyFont="1" applyFill="1" applyBorder="1" applyAlignment="1">
      <alignment vertical="top" wrapText="1"/>
    </xf>
    <xf numFmtId="0" fontId="36" fillId="23" borderId="14" xfId="0" applyFont="1" applyFill="1" applyBorder="1" applyAlignment="1">
      <alignment horizontal="left" vertical="top" wrapText="1"/>
    </xf>
    <xf numFmtId="0" fontId="36" fillId="23" borderId="14" xfId="0" applyFont="1" applyFill="1" applyBorder="1" applyAlignment="1">
      <alignment vertical="top" wrapText="1"/>
    </xf>
    <xf numFmtId="0" fontId="36" fillId="23" borderId="39" xfId="0" applyFont="1" applyFill="1" applyBorder="1" applyAlignment="1">
      <alignment vertical="top" wrapText="1"/>
    </xf>
    <xf numFmtId="164" fontId="33" fillId="23" borderId="14" xfId="0" applyNumberFormat="1" applyFont="1" applyFill="1" applyBorder="1" applyAlignment="1">
      <alignment horizontal="center" vertical="top" wrapText="1"/>
    </xf>
    <xf numFmtId="0" fontId="36" fillId="23" borderId="32" xfId="0" applyFont="1" applyFill="1" applyBorder="1" applyAlignment="1">
      <alignment horizontal="left" vertical="center" wrapText="1"/>
    </xf>
    <xf numFmtId="0" fontId="36" fillId="23" borderId="11" xfId="0" applyFont="1" applyFill="1" applyBorder="1" applyAlignment="1">
      <alignment horizontal="left" vertical="top" wrapText="1"/>
    </xf>
    <xf numFmtId="0" fontId="36" fillId="0" borderId="46" xfId="0" applyFont="1" applyFill="1" applyBorder="1" applyAlignment="1">
      <alignment horizontal="left" vertical="center" wrapText="1"/>
    </xf>
    <xf numFmtId="164" fontId="33" fillId="23" borderId="14" xfId="0" applyNumberFormat="1" applyFont="1" applyFill="1" applyBorder="1" applyAlignment="1">
      <alignment horizontal="center" vertical="center" wrapText="1"/>
    </xf>
    <xf numFmtId="164" fontId="33" fillId="23" borderId="39" xfId="0" applyNumberFormat="1" applyFont="1" applyFill="1" applyBorder="1" applyAlignment="1">
      <alignment horizontal="center" vertical="center" wrapText="1"/>
    </xf>
    <xf numFmtId="0" fontId="36" fillId="23" borderId="61" xfId="0" applyFont="1" applyFill="1" applyBorder="1" applyAlignment="1">
      <alignment horizontal="left" vertical="center"/>
    </xf>
    <xf numFmtId="0" fontId="36" fillId="23" borderId="33" xfId="0" applyFont="1" applyFill="1" applyBorder="1" applyAlignment="1">
      <alignment horizontal="left" vertical="center"/>
    </xf>
    <xf numFmtId="0" fontId="36" fillId="23" borderId="49" xfId="0" applyFont="1" applyFill="1" applyBorder="1" applyAlignment="1">
      <alignment horizontal="left" vertical="center"/>
    </xf>
    <xf numFmtId="0" fontId="36" fillId="23" borderId="62" xfId="0" applyFont="1" applyFill="1" applyBorder="1" applyAlignment="1">
      <alignment horizontal="left" vertical="center"/>
    </xf>
    <xf numFmtId="0" fontId="36" fillId="23" borderId="21" xfId="0" applyFont="1" applyFill="1" applyBorder="1" applyAlignment="1">
      <alignment horizontal="left" vertical="center"/>
    </xf>
    <xf numFmtId="0" fontId="36" fillId="23" borderId="50" xfId="0" applyFont="1" applyFill="1" applyBorder="1" applyAlignment="1">
      <alignment horizontal="left" vertical="center"/>
    </xf>
    <xf numFmtId="0" fontId="36" fillId="23" borderId="53" xfId="0" applyFont="1" applyFill="1" applyBorder="1" applyAlignment="1">
      <alignment horizontal="left" vertical="center"/>
    </xf>
    <xf numFmtId="0" fontId="36" fillId="23" borderId="54" xfId="0" applyFont="1" applyFill="1" applyBorder="1" applyAlignment="1">
      <alignment horizontal="left" vertical="center"/>
    </xf>
    <xf numFmtId="0" fontId="36" fillId="23" borderId="29" xfId="0" applyFont="1" applyFill="1" applyBorder="1" applyAlignment="1">
      <alignment horizontal="left" vertical="center"/>
    </xf>
    <xf numFmtId="0" fontId="36" fillId="23" borderId="51" xfId="0" applyFont="1" applyFill="1" applyBorder="1" applyAlignment="1">
      <alignment horizontal="left" vertical="center"/>
    </xf>
    <xf numFmtId="0" fontId="36" fillId="0" borderId="119" xfId="152" applyFont="1" applyFill="1" applyBorder="1" applyAlignment="1">
      <alignment horizontal="left" vertical="center" wrapText="1"/>
    </xf>
    <xf numFmtId="0" fontId="36" fillId="0" borderId="120" xfId="152" applyFont="1" applyFill="1" applyBorder="1" applyAlignment="1">
      <alignment horizontal="center" vertical="center" wrapText="1"/>
    </xf>
    <xf numFmtId="0" fontId="36" fillId="0" borderId="121" xfId="0" applyFont="1" applyFill="1" applyBorder="1" applyAlignment="1">
      <alignment vertical="center" wrapText="1"/>
    </xf>
    <xf numFmtId="0" fontId="4" fillId="0" borderId="20" xfId="0" applyFont="1" applyFill="1" applyBorder="1"/>
    <xf numFmtId="0" fontId="36" fillId="0" borderId="123" xfId="0" applyFont="1" applyFill="1" applyBorder="1" applyAlignment="1">
      <alignment vertical="top" wrapText="1"/>
    </xf>
    <xf numFmtId="0" fontId="36" fillId="0" borderId="124" xfId="152" applyFont="1" applyFill="1" applyBorder="1" applyAlignment="1">
      <alignment horizontal="left" vertical="center" wrapText="1"/>
    </xf>
    <xf numFmtId="0" fontId="36" fillId="0" borderId="125" xfId="152" applyFont="1" applyFill="1" applyBorder="1" applyAlignment="1">
      <alignment horizontal="center" vertical="center" wrapText="1"/>
    </xf>
    <xf numFmtId="0" fontId="4" fillId="0" borderId="31" xfId="0" applyFont="1" applyFill="1" applyBorder="1"/>
    <xf numFmtId="164" fontId="3" fillId="0" borderId="126" xfId="0" applyNumberFormat="1" applyFont="1" applyFill="1" applyBorder="1" applyAlignment="1">
      <alignment horizontal="center"/>
    </xf>
    <xf numFmtId="0" fontId="4" fillId="0" borderId="127" xfId="0" applyFont="1" applyFill="1" applyBorder="1"/>
    <xf numFmtId="0" fontId="4" fillId="0" borderId="13" xfId="0" applyFont="1" applyFill="1" applyBorder="1"/>
    <xf numFmtId="164" fontId="33" fillId="0" borderId="44" xfId="0" applyNumberFormat="1" applyFont="1" applyFill="1" applyBorder="1" applyAlignment="1">
      <alignment horizontal="left" wrapText="1"/>
    </xf>
    <xf numFmtId="0" fontId="36" fillId="0" borderId="20" xfId="0" applyFont="1" applyFill="1" applyBorder="1" applyAlignment="1">
      <alignment vertical="center"/>
    </xf>
    <xf numFmtId="0" fontId="36" fillId="23" borderId="10" xfId="0" applyFont="1" applyFill="1" applyBorder="1" applyAlignment="1">
      <alignment horizontal="left" vertical="center"/>
    </xf>
    <xf numFmtId="0" fontId="36" fillId="23" borderId="0" xfId="0" applyNumberFormat="1" applyFont="1" applyFill="1" applyBorder="1" applyAlignment="1">
      <alignment horizontal="right" vertical="center"/>
    </xf>
    <xf numFmtId="164" fontId="33" fillId="23" borderId="20" xfId="0" applyNumberFormat="1" applyFont="1" applyFill="1" applyBorder="1" applyAlignment="1">
      <alignment horizontal="left" vertical="center"/>
    </xf>
    <xf numFmtId="0" fontId="36" fillId="0" borderId="128" xfId="0" applyNumberFormat="1" applyFont="1" applyFill="1" applyBorder="1" applyAlignment="1">
      <alignment horizontal="right" vertical="center"/>
    </xf>
    <xf numFmtId="0" fontId="36" fillId="0" borderId="128" xfId="0" applyFont="1" applyFill="1" applyBorder="1" applyAlignment="1">
      <alignment horizontal="left" vertical="center"/>
    </xf>
    <xf numFmtId="0" fontId="36" fillId="0" borderId="128" xfId="0" applyFont="1" applyFill="1" applyBorder="1" applyAlignment="1">
      <alignment horizontal="left" vertical="center" wrapText="1"/>
    </xf>
    <xf numFmtId="0" fontId="36" fillId="0" borderId="57" xfId="0" applyFont="1" applyFill="1" applyBorder="1" applyAlignment="1">
      <alignment horizontal="left" vertical="top" wrapText="1"/>
    </xf>
    <xf numFmtId="0" fontId="36" fillId="0" borderId="129" xfId="0" applyFont="1" applyFill="1" applyBorder="1" applyAlignment="1">
      <alignment horizontal="left" vertical="top" wrapText="1"/>
    </xf>
    <xf numFmtId="0" fontId="36" fillId="0" borderId="130" xfId="0" applyFont="1" applyFill="1" applyBorder="1" applyAlignment="1">
      <alignment horizontal="left" vertical="center"/>
    </xf>
    <xf numFmtId="0" fontId="36" fillId="0" borderId="129" xfId="0" applyFont="1" applyFill="1" applyBorder="1" applyAlignment="1">
      <alignment horizontal="left" vertical="center" wrapText="1"/>
    </xf>
    <xf numFmtId="0" fontId="36" fillId="0" borderId="130" xfId="0" applyFont="1" applyFill="1" applyBorder="1" applyAlignment="1">
      <alignment horizontal="left" vertical="center" wrapText="1"/>
    </xf>
    <xf numFmtId="0" fontId="36" fillId="42" borderId="129" xfId="0" applyFont="1" applyFill="1" applyBorder="1" applyAlignment="1">
      <alignment horizontal="left" vertical="top" wrapText="1"/>
    </xf>
    <xf numFmtId="0" fontId="36" fillId="0" borderId="76" xfId="0" applyFont="1" applyFill="1" applyBorder="1" applyAlignment="1">
      <alignment horizontal="left" vertical="center"/>
    </xf>
    <xf numFmtId="0" fontId="36" fillId="23" borderId="53" xfId="0" applyNumberFormat="1" applyFont="1" applyFill="1" applyBorder="1" applyAlignment="1">
      <alignment horizontal="right" vertical="center"/>
    </xf>
    <xf numFmtId="0" fontId="36" fillId="42" borderId="31" xfId="0" applyFont="1" applyFill="1" applyBorder="1" applyAlignment="1">
      <alignment horizontal="left" vertical="center"/>
    </xf>
    <xf numFmtId="164" fontId="33" fillId="42" borderId="13" xfId="0" applyNumberFormat="1" applyFont="1" applyFill="1" applyBorder="1" applyAlignment="1">
      <alignment horizontal="left" vertical="center"/>
    </xf>
    <xf numFmtId="0" fontId="36" fillId="42" borderId="59" xfId="0" applyFont="1" applyFill="1" applyBorder="1" applyAlignment="1">
      <alignment horizontal="left" vertical="center" wrapText="1"/>
    </xf>
    <xf numFmtId="0" fontId="36" fillId="42" borderId="55" xfId="0" applyNumberFormat="1" applyFont="1" applyFill="1" applyBorder="1" applyAlignment="1">
      <alignment horizontal="right" vertical="center" wrapText="1"/>
    </xf>
    <xf numFmtId="0" fontId="36" fillId="42" borderId="55" xfId="0" applyFont="1" applyFill="1" applyBorder="1" applyAlignment="1">
      <alignment vertical="center"/>
    </xf>
    <xf numFmtId="164" fontId="33" fillId="42" borderId="56" xfId="0" applyNumberFormat="1" applyFont="1" applyFill="1" applyBorder="1" applyAlignment="1">
      <alignment vertical="center"/>
    </xf>
    <xf numFmtId="0" fontId="36" fillId="42" borderId="60" xfId="0" applyFont="1" applyFill="1" applyBorder="1" applyAlignment="1">
      <alignment horizontal="left" vertical="center" wrapText="1"/>
    </xf>
    <xf numFmtId="0" fontId="36" fillId="42" borderId="47" xfId="0" applyFont="1" applyFill="1" applyBorder="1" applyAlignment="1">
      <alignment horizontal="left" vertical="center"/>
    </xf>
    <xf numFmtId="164" fontId="33" fillId="42" borderId="42" xfId="0" applyNumberFormat="1" applyFont="1" applyFill="1" applyBorder="1" applyAlignment="1">
      <alignment horizontal="left" vertical="center"/>
    </xf>
    <xf numFmtId="164" fontId="33" fillId="0" borderId="40" xfId="0" applyNumberFormat="1" applyFont="1" applyFill="1" applyBorder="1" applyAlignment="1">
      <alignment horizontal="left" vertical="center" wrapText="1"/>
    </xf>
    <xf numFmtId="0" fontId="4" fillId="0" borderId="37" xfId="0" applyFont="1" applyFill="1" applyBorder="1" applyAlignment="1">
      <alignment vertical="center"/>
    </xf>
    <xf numFmtId="164" fontId="3" fillId="0" borderId="45" xfId="0" applyNumberFormat="1" applyFont="1" applyFill="1" applyBorder="1" applyAlignment="1">
      <alignment vertical="center"/>
    </xf>
    <xf numFmtId="164" fontId="36" fillId="23" borderId="57" xfId="0" applyNumberFormat="1" applyFont="1" applyFill="1" applyBorder="1" applyAlignment="1">
      <alignment horizontal="left" vertical="center" wrapText="1"/>
    </xf>
    <xf numFmtId="1" fontId="36" fillId="23" borderId="37" xfId="0" applyNumberFormat="1" applyFont="1" applyFill="1" applyBorder="1" applyAlignment="1">
      <alignment horizontal="center" vertical="center" wrapText="1"/>
    </xf>
    <xf numFmtId="164" fontId="36" fillId="23" borderId="131" xfId="0" applyNumberFormat="1" applyFont="1" applyFill="1" applyBorder="1" applyAlignment="1">
      <alignment horizontal="left" vertical="center" wrapText="1"/>
    </xf>
    <xf numFmtId="1" fontId="36" fillId="23" borderId="132" xfId="0" applyNumberFormat="1" applyFont="1" applyFill="1" applyBorder="1" applyAlignment="1">
      <alignment horizontal="center" vertical="center" wrapText="1"/>
    </xf>
    <xf numFmtId="164" fontId="33" fillId="23" borderId="133" xfId="0" applyNumberFormat="1" applyFont="1" applyFill="1" applyBorder="1" applyAlignment="1">
      <alignment horizontal="center" vertical="center" wrapText="1"/>
    </xf>
    <xf numFmtId="164" fontId="36" fillId="23" borderId="61" xfId="0" applyNumberFormat="1" applyFont="1" applyFill="1" applyBorder="1" applyAlignment="1">
      <alignment horizontal="left" vertical="center"/>
    </xf>
    <xf numFmtId="1" fontId="36" fillId="23" borderId="33" xfId="0" applyNumberFormat="1" applyFont="1" applyFill="1" applyBorder="1" applyAlignment="1">
      <alignment horizontal="right" vertical="center" wrapText="1"/>
    </xf>
    <xf numFmtId="164" fontId="33" fillId="23" borderId="49" xfId="0" applyNumberFormat="1" applyFont="1" applyFill="1" applyBorder="1" applyAlignment="1">
      <alignment horizontal="center" vertical="center" wrapText="1"/>
    </xf>
    <xf numFmtId="164" fontId="36" fillId="0" borderId="82" xfId="0" applyNumberFormat="1" applyFont="1" applyFill="1" applyBorder="1" applyAlignment="1">
      <alignment horizontal="left" vertical="center" wrapText="1"/>
    </xf>
    <xf numFmtId="164" fontId="33" fillId="23" borderId="17" xfId="0" applyNumberFormat="1" applyFont="1" applyFill="1" applyBorder="1" applyAlignment="1">
      <alignment horizontal="center" vertical="center" wrapText="1"/>
    </xf>
    <xf numFmtId="164" fontId="36" fillId="0" borderId="17" xfId="0" applyNumberFormat="1" applyFont="1" applyFill="1" applyBorder="1" applyAlignment="1">
      <alignment horizontal="center" vertical="center" wrapText="1"/>
    </xf>
    <xf numFmtId="1" fontId="36" fillId="0" borderId="18" xfId="0" applyNumberFormat="1" applyFont="1" applyFill="1" applyBorder="1" applyAlignment="1">
      <alignment horizontal="center" vertical="center" wrapText="1"/>
    </xf>
    <xf numFmtId="165" fontId="36" fillId="0" borderId="44" xfId="0" applyNumberFormat="1" applyFont="1" applyFill="1" applyBorder="1" applyAlignment="1">
      <alignment horizontal="left" vertical="center" wrapText="1"/>
    </xf>
    <xf numFmtId="164" fontId="36" fillId="0" borderId="0" xfId="0" applyNumberFormat="1" applyFont="1" applyFill="1" applyBorder="1" applyAlignment="1">
      <alignment horizontal="left" vertical="center" wrapText="1"/>
    </xf>
    <xf numFmtId="165" fontId="36" fillId="0" borderId="134" xfId="0" applyNumberFormat="1" applyFont="1" applyFill="1" applyBorder="1" applyAlignment="1">
      <alignment horizontal="left" vertical="center" wrapText="1"/>
    </xf>
    <xf numFmtId="164" fontId="36" fillId="0" borderId="57" xfId="0" applyNumberFormat="1" applyFont="1" applyFill="1" applyBorder="1" applyAlignment="1">
      <alignment horizontal="left" vertical="center" wrapText="1"/>
    </xf>
    <xf numFmtId="1" fontId="36" fillId="0" borderId="37" xfId="0" applyNumberFormat="1" applyFont="1" applyFill="1" applyBorder="1" applyAlignment="1">
      <alignment horizontal="center" vertical="center" wrapText="1"/>
    </xf>
    <xf numFmtId="164" fontId="36" fillId="0" borderId="135" xfId="0" applyNumberFormat="1" applyFont="1" applyFill="1" applyBorder="1" applyAlignment="1">
      <alignment horizontal="left" vertical="center" wrapText="1"/>
    </xf>
    <xf numFmtId="1" fontId="36" fillId="0" borderId="136" xfId="0" applyNumberFormat="1" applyFont="1" applyFill="1" applyBorder="1" applyAlignment="1">
      <alignment horizontal="center" vertical="center" wrapText="1"/>
    </xf>
    <xf numFmtId="165" fontId="36" fillId="0" borderId="130" xfId="0" applyNumberFormat="1" applyFont="1" applyFill="1" applyBorder="1" applyAlignment="1">
      <alignment horizontal="left" vertical="center" wrapText="1"/>
    </xf>
    <xf numFmtId="0" fontId="36" fillId="0" borderId="0" xfId="0" applyFont="1" applyFill="1" applyBorder="1"/>
    <xf numFmtId="164" fontId="36" fillId="0" borderId="131" xfId="0" applyNumberFormat="1" applyFont="1" applyFill="1" applyBorder="1" applyAlignment="1">
      <alignment horizontal="left" vertical="center" wrapText="1"/>
    </xf>
    <xf numFmtId="1" fontId="36" fillId="0" borderId="132" xfId="0" applyNumberFormat="1" applyFont="1" applyFill="1" applyBorder="1" applyAlignment="1">
      <alignment horizontal="center" vertical="center" wrapText="1"/>
    </xf>
    <xf numFmtId="165" fontId="36" fillId="0" borderId="133" xfId="0" applyNumberFormat="1" applyFont="1" applyFill="1" applyBorder="1" applyAlignment="1">
      <alignment horizontal="left" vertical="center" wrapText="1"/>
    </xf>
    <xf numFmtId="0" fontId="36" fillId="23" borderId="130" xfId="0" applyNumberFormat="1" applyFont="1" applyFill="1" applyBorder="1" applyAlignment="1">
      <alignment horizontal="center" vertical="center"/>
    </xf>
    <xf numFmtId="0" fontId="36" fillId="23" borderId="134" xfId="0" applyNumberFormat="1" applyFont="1" applyFill="1" applyBorder="1" applyAlignment="1">
      <alignment horizontal="center" vertical="center"/>
    </xf>
    <xf numFmtId="0" fontId="33" fillId="0" borderId="15" xfId="0" applyFont="1" applyBorder="1" applyAlignment="1">
      <alignment horizontal="right"/>
    </xf>
    <xf numFmtId="0" fontId="36" fillId="23" borderId="133" xfId="0" applyNumberFormat="1" applyFont="1" applyFill="1" applyBorder="1" applyAlignment="1">
      <alignment horizontal="center" vertical="center"/>
    </xf>
    <xf numFmtId="1" fontId="36" fillId="0" borderId="31" xfId="0" applyNumberFormat="1" applyFont="1" applyFill="1" applyBorder="1" applyAlignment="1">
      <alignment horizontal="right" vertical="center" wrapText="1"/>
    </xf>
    <xf numFmtId="164" fontId="33" fillId="0" borderId="13" xfId="0" applyNumberFormat="1" applyFont="1" applyFill="1" applyBorder="1" applyAlignment="1">
      <alignment horizontal="center" vertical="center" wrapText="1"/>
    </xf>
    <xf numFmtId="0" fontId="36" fillId="0" borderId="57" xfId="0" applyFont="1" applyBorder="1" applyAlignment="1">
      <alignment horizontal="left" vertical="center" wrapText="1"/>
    </xf>
    <xf numFmtId="0" fontId="36" fillId="0" borderId="30" xfId="0" applyFont="1" applyBorder="1" applyAlignment="1">
      <alignment horizontal="left" vertical="center" wrapText="1"/>
    </xf>
    <xf numFmtId="164" fontId="33" fillId="0" borderId="45" xfId="0" applyNumberFormat="1" applyFont="1" applyBorder="1" applyAlignment="1">
      <alignment horizontal="center" vertical="center" wrapText="1"/>
    </xf>
    <xf numFmtId="0" fontId="36" fillId="0" borderId="37" xfId="0" applyFont="1" applyBorder="1" applyAlignment="1">
      <alignment horizontal="right" vertical="center" wrapText="1"/>
    </xf>
    <xf numFmtId="0" fontId="36" fillId="0" borderId="46" xfId="0" applyFont="1" applyBorder="1" applyAlignment="1">
      <alignment horizontal="right" vertical="center" wrapText="1"/>
    </xf>
    <xf numFmtId="164" fontId="33" fillId="0" borderId="13" xfId="0" applyNumberFormat="1" applyFont="1" applyBorder="1" applyAlignment="1">
      <alignment horizontal="left" vertical="center" wrapText="1"/>
    </xf>
    <xf numFmtId="164" fontId="33" fillId="42" borderId="68" xfId="0" applyNumberFormat="1" applyFont="1" applyFill="1" applyBorder="1" applyAlignment="1">
      <alignment horizontal="center" vertical="center" wrapText="1"/>
    </xf>
    <xf numFmtId="0" fontId="36" fillId="42" borderId="68" xfId="0" applyFont="1" applyFill="1" applyBorder="1" applyAlignment="1">
      <alignment horizontal="center" vertical="center"/>
    </xf>
    <xf numFmtId="0" fontId="36" fillId="0" borderId="18" xfId="0" applyFont="1" applyFill="1" applyBorder="1" applyAlignment="1">
      <alignment horizontal="left" vertical="center" wrapText="1"/>
    </xf>
    <xf numFmtId="0" fontId="4" fillId="43" borderId="32" xfId="125" applyFont="1" applyFill="1" applyBorder="1"/>
    <xf numFmtId="0" fontId="4" fillId="43" borderId="33" xfId="125" applyFont="1" applyFill="1" applyBorder="1" applyAlignment="1">
      <alignment horizontal="left"/>
    </xf>
    <xf numFmtId="0" fontId="4" fillId="43" borderId="33" xfId="125" applyFont="1" applyFill="1" applyBorder="1"/>
    <xf numFmtId="0" fontId="4" fillId="43" borderId="33" xfId="125" applyFont="1" applyFill="1" applyBorder="1" applyAlignment="1"/>
    <xf numFmtId="0" fontId="6" fillId="43" borderId="74" xfId="125" applyFont="1" applyFill="1" applyBorder="1" applyAlignment="1">
      <alignment horizontal="left"/>
    </xf>
    <xf numFmtId="0" fontId="6" fillId="43" borderId="34" xfId="125" applyFont="1" applyFill="1" applyBorder="1" applyAlignment="1">
      <alignment horizontal="left"/>
    </xf>
    <xf numFmtId="0" fontId="6" fillId="43" borderId="80" xfId="125" applyFont="1" applyFill="1" applyBorder="1" applyAlignment="1">
      <alignment horizontal="left"/>
    </xf>
    <xf numFmtId="0" fontId="36" fillId="0" borderId="47" xfId="152" applyFont="1" applyFill="1" applyBorder="1" applyAlignment="1">
      <alignment vertical="center" wrapText="1"/>
    </xf>
    <xf numFmtId="0" fontId="36" fillId="0" borderId="92" xfId="0" applyFont="1" applyFill="1" applyBorder="1" applyAlignment="1">
      <alignment horizontal="left" vertical="center"/>
    </xf>
    <xf numFmtId="0" fontId="36" fillId="0" borderId="93" xfId="0" applyFont="1" applyFill="1" applyBorder="1" applyAlignment="1">
      <alignment horizontal="right" vertical="center"/>
    </xf>
    <xf numFmtId="0" fontId="36" fillId="0" borderId="110" xfId="0" applyFont="1" applyFill="1" applyBorder="1" applyAlignment="1">
      <alignment horizontal="left" vertical="top"/>
    </xf>
    <xf numFmtId="0" fontId="36" fillId="0" borderId="0" xfId="0" applyFont="1" applyFill="1" applyBorder="1" applyAlignment="1">
      <alignment horizontal="right" vertical="center"/>
    </xf>
    <xf numFmtId="0" fontId="36" fillId="0" borderId="111" xfId="0" applyFont="1" applyFill="1" applyBorder="1" applyAlignment="1">
      <alignment horizontal="left" vertical="top"/>
    </xf>
    <xf numFmtId="0" fontId="36" fillId="0" borderId="85" xfId="0" applyFont="1" applyFill="1" applyBorder="1" applyAlignment="1">
      <alignment horizontal="left" vertical="center"/>
    </xf>
    <xf numFmtId="0" fontId="36" fillId="0" borderId="88" xfId="0" applyFont="1" applyFill="1" applyBorder="1" applyAlignment="1">
      <alignment vertical="center"/>
    </xf>
    <xf numFmtId="0" fontId="36" fillId="0" borderId="89" xfId="0" applyFont="1" applyFill="1" applyBorder="1" applyAlignment="1">
      <alignment horizontal="right" vertical="center"/>
    </xf>
    <xf numFmtId="0" fontId="36" fillId="0" borderId="112" xfId="0" applyFont="1" applyFill="1" applyBorder="1" applyAlignment="1">
      <alignment horizontal="left" vertical="top"/>
    </xf>
    <xf numFmtId="0" fontId="36" fillId="0" borderId="20" xfId="0" applyFont="1" applyFill="1" applyBorder="1" applyAlignment="1">
      <alignment horizontal="left" vertical="center"/>
    </xf>
    <xf numFmtId="0" fontId="36" fillId="0" borderId="90" xfId="0" applyFont="1" applyFill="1" applyBorder="1" applyAlignment="1">
      <alignment vertical="center"/>
    </xf>
    <xf numFmtId="0" fontId="36" fillId="0" borderId="91" xfId="0" applyFont="1" applyFill="1" applyBorder="1" applyAlignment="1">
      <alignment horizontal="right" vertical="center"/>
    </xf>
    <xf numFmtId="0" fontId="36" fillId="0" borderId="86" xfId="0" applyFont="1" applyFill="1" applyBorder="1" applyAlignment="1">
      <alignment horizontal="left" vertical="center"/>
    </xf>
    <xf numFmtId="0" fontId="36" fillId="0" borderId="113" xfId="0" applyFont="1" applyFill="1" applyBorder="1" applyAlignment="1">
      <alignment horizontal="left" vertical="top"/>
    </xf>
    <xf numFmtId="0" fontId="36" fillId="0" borderId="88" xfId="0" applyFont="1" applyFill="1" applyBorder="1" applyAlignment="1">
      <alignment horizontal="left" vertical="center"/>
    </xf>
    <xf numFmtId="0" fontId="36" fillId="0" borderId="114" xfId="0" applyFont="1" applyFill="1" applyBorder="1" applyAlignment="1">
      <alignment horizontal="left" vertical="top"/>
    </xf>
    <xf numFmtId="0" fontId="36" fillId="0" borderId="30" xfId="0" applyFont="1" applyFill="1" applyBorder="1" applyAlignment="1">
      <alignment vertical="center"/>
    </xf>
    <xf numFmtId="0" fontId="36" fillId="0" borderId="31" xfId="0" applyFont="1" applyFill="1" applyBorder="1" applyAlignment="1">
      <alignment horizontal="right" vertical="center"/>
    </xf>
    <xf numFmtId="0" fontId="36" fillId="0" borderId="115" xfId="0" applyFont="1" applyFill="1" applyBorder="1" applyAlignment="1">
      <alignment horizontal="left" vertical="top"/>
    </xf>
    <xf numFmtId="0" fontId="36" fillId="0" borderId="116" xfId="0" applyFont="1" applyFill="1" applyBorder="1" applyAlignment="1">
      <alignment horizontal="left" vertical="center"/>
    </xf>
    <xf numFmtId="0" fontId="36" fillId="0" borderId="45" xfId="0" applyNumberFormat="1" applyFont="1" applyFill="1" applyBorder="1" applyAlignment="1">
      <alignment horizontal="center" vertical="center" wrapText="1"/>
    </xf>
    <xf numFmtId="0" fontId="36" fillId="0" borderId="40" xfId="0" applyNumberFormat="1" applyFont="1" applyFill="1" applyBorder="1" applyAlignment="1">
      <alignment horizontal="center" vertical="center" wrapText="1"/>
    </xf>
    <xf numFmtId="0" fontId="36" fillId="0" borderId="42" xfId="0" applyNumberFormat="1" applyFont="1" applyFill="1" applyBorder="1" applyAlignment="1">
      <alignment horizontal="center" vertical="center" wrapText="1"/>
    </xf>
    <xf numFmtId="0" fontId="36" fillId="0" borderId="48" xfId="0" applyNumberFormat="1" applyFont="1" applyFill="1" applyBorder="1" applyAlignment="1">
      <alignment horizontal="center" vertical="center" wrapText="1"/>
    </xf>
    <xf numFmtId="164" fontId="36" fillId="0" borderId="30" xfId="0" applyNumberFormat="1" applyFont="1" applyFill="1" applyBorder="1" applyAlignment="1">
      <alignment horizontal="left" vertical="center"/>
    </xf>
    <xf numFmtId="0" fontId="33" fillId="0" borderId="17" xfId="125" applyFont="1" applyFill="1" applyBorder="1"/>
    <xf numFmtId="0" fontId="6" fillId="0" borderId="18" xfId="125" applyFont="1" applyFill="1" applyBorder="1"/>
    <xf numFmtId="0" fontId="6" fillId="0" borderId="57" xfId="125" applyFont="1" applyFill="1" applyBorder="1" applyAlignment="1"/>
    <xf numFmtId="0" fontId="6" fillId="0" borderId="37" xfId="125" applyFont="1" applyFill="1" applyBorder="1"/>
    <xf numFmtId="0" fontId="6" fillId="0" borderId="37" xfId="125" applyNumberFormat="1" applyFont="1" applyFill="1" applyBorder="1" applyAlignment="1">
      <alignment horizontal="center"/>
    </xf>
    <xf numFmtId="0" fontId="36" fillId="0" borderId="45" xfId="0" applyFont="1" applyFill="1" applyBorder="1" applyAlignment="1">
      <alignment horizontal="left" vertical="center" wrapText="1"/>
    </xf>
    <xf numFmtId="0" fontId="6" fillId="0" borderId="59" xfId="125" applyFont="1" applyFill="1" applyBorder="1" applyAlignment="1"/>
    <xf numFmtId="0" fontId="6" fillId="0" borderId="47" xfId="125" applyFont="1" applyFill="1" applyBorder="1"/>
    <xf numFmtId="0" fontId="6" fillId="0" borderId="47" xfId="125" applyNumberFormat="1" applyFont="1" applyFill="1" applyBorder="1" applyAlignment="1">
      <alignment horizontal="center"/>
    </xf>
    <xf numFmtId="0" fontId="36" fillId="0" borderId="42" xfId="0" applyFont="1" applyFill="1" applyBorder="1" applyAlignment="1">
      <alignment horizontal="left" vertical="center" wrapText="1"/>
    </xf>
    <xf numFmtId="0" fontId="6" fillId="0" borderId="58" xfId="125" applyFont="1" applyFill="1" applyBorder="1"/>
    <xf numFmtId="0" fontId="6" fillId="0" borderId="38" xfId="125" applyFont="1" applyFill="1" applyBorder="1"/>
    <xf numFmtId="0" fontId="6" fillId="0" borderId="38" xfId="125" applyNumberFormat="1" applyFont="1" applyFill="1" applyBorder="1" applyAlignment="1">
      <alignment horizontal="center"/>
    </xf>
    <xf numFmtId="0" fontId="36" fillId="0" borderId="48" xfId="0" applyFont="1" applyFill="1" applyBorder="1" applyAlignment="1">
      <alignment horizontal="left" vertical="center" wrapText="1"/>
    </xf>
    <xf numFmtId="0" fontId="4" fillId="0" borderId="11" xfId="125" applyFont="1" applyFill="1" applyBorder="1" applyAlignment="1">
      <alignment horizontal="left"/>
    </xf>
    <xf numFmtId="0" fontId="4" fillId="0" borderId="10" xfId="125" applyFont="1" applyFill="1" applyBorder="1" applyAlignment="1">
      <alignment horizontal="left" vertical="center"/>
    </xf>
    <xf numFmtId="0" fontId="6" fillId="0" borderId="107" xfId="125" applyFont="1" applyFill="1" applyBorder="1"/>
    <xf numFmtId="0" fontId="4" fillId="0" borderId="27" xfId="125" applyFont="1" applyFill="1" applyBorder="1" applyAlignment="1">
      <alignment horizontal="left"/>
    </xf>
    <xf numFmtId="0" fontId="56" fillId="0" borderId="27" xfId="125" applyFont="1" applyFill="1" applyBorder="1"/>
    <xf numFmtId="0" fontId="4" fillId="0" borderId="28" xfId="125" applyFont="1" applyFill="1" applyBorder="1" applyAlignment="1">
      <alignment vertical="center"/>
    </xf>
    <xf numFmtId="0" fontId="4" fillId="0" borderId="25" xfId="125" applyFont="1" applyFill="1" applyBorder="1" applyAlignment="1">
      <alignment vertical="center"/>
    </xf>
    <xf numFmtId="0" fontId="86" fillId="0" borderId="107" xfId="125" applyFont="1" applyFill="1" applyBorder="1"/>
    <xf numFmtId="0" fontId="86" fillId="0" borderId="108" xfId="125" applyFont="1" applyFill="1" applyBorder="1" applyAlignment="1">
      <alignment horizontal="left"/>
    </xf>
    <xf numFmtId="0" fontId="86" fillId="0" borderId="109" xfId="125" applyFont="1" applyFill="1" applyBorder="1"/>
    <xf numFmtId="0" fontId="4" fillId="0" borderId="32" xfId="125" applyFont="1" applyFill="1" applyBorder="1"/>
    <xf numFmtId="0" fontId="4" fillId="0" borderId="11" xfId="125" applyFont="1" applyFill="1" applyBorder="1"/>
    <xf numFmtId="0" fontId="6" fillId="0" borderId="11" xfId="125" applyFont="1" applyFill="1" applyBorder="1" applyAlignment="1">
      <alignment vertical="center"/>
    </xf>
    <xf numFmtId="0" fontId="6" fillId="0" borderId="12" xfId="125" applyFont="1" applyFill="1" applyBorder="1" applyAlignment="1">
      <alignment vertical="center"/>
    </xf>
    <xf numFmtId="0" fontId="4" fillId="0" borderId="30" xfId="125" applyFont="1" applyFill="1" applyBorder="1" applyAlignment="1">
      <alignment horizontal="left"/>
    </xf>
    <xf numFmtId="0" fontId="60" fillId="0" borderId="31" xfId="171" applyFont="1" applyFill="1" applyBorder="1" applyAlignment="1">
      <alignment horizontal="left" wrapText="1"/>
    </xf>
    <xf numFmtId="0" fontId="6" fillId="0" borderId="13" xfId="125" applyFont="1" applyFill="1" applyBorder="1" applyAlignment="1">
      <alignment horizontal="right" vertical="center" wrapText="1"/>
    </xf>
    <xf numFmtId="0" fontId="6" fillId="0" borderId="10" xfId="125" applyFont="1" applyFill="1" applyBorder="1" applyAlignment="1">
      <alignment horizontal="left" vertical="center"/>
    </xf>
    <xf numFmtId="0" fontId="6" fillId="0" borderId="27" xfId="125" applyFont="1" applyFill="1" applyBorder="1" applyAlignment="1">
      <alignment horizontal="left" vertical="center"/>
    </xf>
    <xf numFmtId="0" fontId="6" fillId="0" borderId="27" xfId="125" applyFont="1" applyFill="1" applyBorder="1" applyAlignment="1">
      <alignment vertical="center"/>
    </xf>
    <xf numFmtId="0" fontId="6" fillId="0" borderId="30" xfId="125" applyFont="1" applyFill="1" applyBorder="1" applyAlignment="1">
      <alignment vertical="center"/>
    </xf>
    <xf numFmtId="0" fontId="6" fillId="0" borderId="31" xfId="125" applyFont="1" applyFill="1" applyBorder="1" applyAlignment="1">
      <alignment vertical="center"/>
    </xf>
    <xf numFmtId="0" fontId="6" fillId="0" borderId="31" xfId="125" applyFont="1" applyFill="1" applyBorder="1" applyAlignment="1">
      <alignment horizontal="left" vertical="center"/>
    </xf>
    <xf numFmtId="0" fontId="6" fillId="0" borderId="19" xfId="112" applyFont="1" applyFill="1" applyBorder="1" applyAlignment="1">
      <alignment vertical="center"/>
    </xf>
    <xf numFmtId="0" fontId="6" fillId="0" borderId="20" xfId="112" applyFont="1" applyFill="1" applyBorder="1" applyAlignment="1">
      <alignment horizontal="center" vertical="center"/>
    </xf>
    <xf numFmtId="0" fontId="6" fillId="0" borderId="21" xfId="112" applyFont="1" applyFill="1" applyBorder="1" applyAlignment="1">
      <alignment vertical="center"/>
    </xf>
    <xf numFmtId="0" fontId="6" fillId="0" borderId="29" xfId="112" applyFont="1" applyFill="1" applyBorder="1" applyAlignment="1">
      <alignment vertical="center"/>
    </xf>
    <xf numFmtId="0" fontId="6" fillId="0" borderId="22" xfId="112" applyFont="1" applyFill="1" applyBorder="1" applyAlignment="1">
      <alignment vertical="center"/>
    </xf>
    <xf numFmtId="0" fontId="6" fillId="0" borderId="20" xfId="112" applyFont="1" applyFill="1" applyBorder="1" applyAlignment="1">
      <alignment vertical="center"/>
    </xf>
    <xf numFmtId="0" fontId="6" fillId="0" borderId="23" xfId="112" applyFont="1" applyFill="1" applyBorder="1" applyAlignment="1">
      <alignment vertical="center"/>
    </xf>
    <xf numFmtId="0" fontId="6" fillId="0" borderId="24" xfId="112" applyFont="1" applyFill="1" applyBorder="1"/>
    <xf numFmtId="0" fontId="6" fillId="0" borderId="25" xfId="112" applyFont="1" applyFill="1" applyBorder="1"/>
    <xf numFmtId="0" fontId="6" fillId="0" borderId="19" xfId="112" applyFont="1" applyFill="1" applyBorder="1" applyAlignment="1">
      <alignment horizontal="left" vertical="center"/>
    </xf>
    <xf numFmtId="0" fontId="6" fillId="0" borderId="35" xfId="112" applyFont="1" applyFill="1" applyBorder="1"/>
    <xf numFmtId="0" fontId="6" fillId="0" borderId="26" xfId="112" applyFont="1" applyFill="1" applyBorder="1" applyAlignment="1">
      <alignment vertical="center"/>
    </xf>
    <xf numFmtId="0" fontId="6" fillId="0" borderId="27" xfId="112" applyFont="1" applyFill="1" applyBorder="1" applyAlignment="1">
      <alignment vertical="center"/>
    </xf>
    <xf numFmtId="0" fontId="6" fillId="0" borderId="28" xfId="112" applyFont="1" applyFill="1" applyBorder="1" applyAlignment="1">
      <alignment vertical="center"/>
    </xf>
    <xf numFmtId="0" fontId="6" fillId="0" borderId="10" xfId="112" applyFont="1" applyFill="1" applyBorder="1" applyAlignment="1">
      <alignment vertical="center"/>
    </xf>
    <xf numFmtId="0" fontId="4" fillId="0" borderId="0" xfId="125" applyFont="1" applyFill="1" applyAlignment="1">
      <alignment horizontal="left"/>
    </xf>
    <xf numFmtId="0" fontId="56" fillId="0" borderId="0" xfId="125" applyFont="1" applyFill="1"/>
    <xf numFmtId="0" fontId="4" fillId="0" borderId="0" xfId="125" applyFont="1" applyFill="1" applyAlignment="1">
      <alignment vertical="center"/>
    </xf>
    <xf numFmtId="0" fontId="4" fillId="0" borderId="0" xfId="125" applyFont="1" applyFill="1"/>
    <xf numFmtId="0" fontId="4" fillId="0" borderId="20" xfId="125" applyFont="1" applyFill="1" applyBorder="1"/>
    <xf numFmtId="0" fontId="4" fillId="0" borderId="137" xfId="171" applyFont="1" applyFill="1" applyBorder="1"/>
    <xf numFmtId="165" fontId="4" fillId="0" borderId="137" xfId="153" applyNumberFormat="1" applyFont="1" applyFill="1" applyBorder="1" applyAlignment="1">
      <alignment horizontal="center" vertical="top"/>
    </xf>
    <xf numFmtId="165" fontId="4" fillId="0" borderId="0" xfId="153" applyNumberFormat="1" applyFont="1" applyFill="1" applyAlignment="1">
      <alignment horizontal="center" vertical="top"/>
    </xf>
    <xf numFmtId="0" fontId="4" fillId="0" borderId="77" xfId="125" applyFont="1" applyFill="1" applyBorder="1" applyAlignment="1">
      <alignment vertical="center"/>
    </xf>
    <xf numFmtId="0" fontId="4" fillId="0" borderId="138" xfId="171" applyFont="1" applyFill="1" applyBorder="1"/>
    <xf numFmtId="165" fontId="4" fillId="0" borderId="138" xfId="153" applyNumberFormat="1" applyFont="1" applyFill="1" applyBorder="1" applyAlignment="1">
      <alignment horizontal="center" vertical="top"/>
    </xf>
    <xf numFmtId="0" fontId="6" fillId="0" borderId="139" xfId="125" applyFont="1" applyFill="1" applyBorder="1"/>
    <xf numFmtId="0" fontId="4" fillId="0" borderId="20" xfId="125" applyFont="1" applyFill="1" applyBorder="1" applyAlignment="1">
      <alignment vertical="center"/>
    </xf>
    <xf numFmtId="0" fontId="86" fillId="0" borderId="0" xfId="125" applyFont="1" applyFill="1" applyAlignment="1">
      <alignment horizontal="left"/>
    </xf>
    <xf numFmtId="0" fontId="4" fillId="0" borderId="0" xfId="171" applyFont="1" applyFill="1"/>
    <xf numFmtId="0" fontId="4" fillId="0" borderId="140" xfId="171" applyFont="1" applyFill="1" applyBorder="1"/>
    <xf numFmtId="165" fontId="4" fillId="0" borderId="140" xfId="153" applyNumberFormat="1" applyFont="1" applyFill="1" applyBorder="1" applyAlignment="1">
      <alignment horizontal="center" vertical="top"/>
    </xf>
    <xf numFmtId="0" fontId="4" fillId="0" borderId="108" xfId="171" applyFont="1" applyFill="1" applyBorder="1"/>
    <xf numFmtId="165" fontId="4" fillId="0" borderId="108" xfId="153" applyNumberFormat="1" applyFont="1" applyFill="1" applyBorder="1" applyAlignment="1">
      <alignment horizontal="center" vertical="top"/>
    </xf>
    <xf numFmtId="0" fontId="56" fillId="0" borderId="11" xfId="125" applyFont="1" applyFill="1" applyBorder="1"/>
    <xf numFmtId="165" fontId="4" fillId="0" borderId="37" xfId="153" applyNumberFormat="1" applyFont="1" applyFill="1" applyBorder="1" applyAlignment="1">
      <alignment horizontal="center" vertical="top"/>
    </xf>
    <xf numFmtId="0" fontId="4" fillId="0" borderId="37" xfId="171" applyFont="1" applyFill="1" applyBorder="1" applyAlignment="1">
      <alignment horizontal="left" wrapText="1"/>
    </xf>
    <xf numFmtId="0" fontId="4" fillId="0" borderId="32" xfId="125" applyFont="1" applyFill="1" applyBorder="1" applyAlignment="1">
      <alignment vertical="center"/>
    </xf>
    <xf numFmtId="0" fontId="4" fillId="0" borderId="11" xfId="125" applyFont="1" applyFill="1" applyBorder="1" applyAlignment="1">
      <alignment vertical="center"/>
    </xf>
    <xf numFmtId="165" fontId="4" fillId="0" borderId="128" xfId="153" applyNumberFormat="1" applyFont="1" applyFill="1" applyBorder="1" applyAlignment="1">
      <alignment horizontal="center" vertical="top"/>
    </xf>
    <xf numFmtId="0" fontId="4" fillId="0" borderId="128" xfId="171" applyFont="1" applyFill="1" applyBorder="1" applyAlignment="1">
      <alignment horizontal="left" wrapText="1"/>
    </xf>
    <xf numFmtId="0" fontId="4" fillId="0" borderId="10" xfId="125" applyFont="1" applyFill="1" applyBorder="1" applyAlignment="1">
      <alignment horizontal="left"/>
    </xf>
    <xf numFmtId="0" fontId="4" fillId="0" borderId="0" xfId="171" applyFont="1" applyFill="1" applyAlignment="1">
      <alignment wrapText="1"/>
    </xf>
    <xf numFmtId="165" fontId="6" fillId="0" borderId="0" xfId="153" applyNumberFormat="1" applyFill="1" applyAlignment="1">
      <alignment horizontal="center" vertical="top"/>
    </xf>
    <xf numFmtId="0" fontId="60" fillId="0" borderId="0" xfId="171" applyFont="1" applyFill="1" applyAlignment="1">
      <alignment horizontal="left" wrapText="1"/>
    </xf>
    <xf numFmtId="0" fontId="4" fillId="0" borderId="136" xfId="171" applyFont="1" applyFill="1" applyBorder="1" applyAlignment="1">
      <alignment horizontal="left"/>
    </xf>
    <xf numFmtId="0" fontId="4" fillId="0" borderId="136" xfId="171" applyFont="1" applyFill="1" applyBorder="1" applyAlignment="1">
      <alignment horizontal="left" wrapText="1"/>
    </xf>
    <xf numFmtId="0" fontId="4" fillId="0" borderId="0" xfId="171" applyFont="1" applyFill="1" applyAlignment="1">
      <alignment horizontal="left" wrapText="1"/>
    </xf>
    <xf numFmtId="0" fontId="4" fillId="0" borderId="132" xfId="171" applyFont="1" applyFill="1" applyBorder="1" applyAlignment="1">
      <alignment horizontal="left" wrapText="1"/>
    </xf>
    <xf numFmtId="0" fontId="4" fillId="0" borderId="31" xfId="125" applyFont="1" applyFill="1" applyBorder="1" applyAlignment="1">
      <alignment vertical="center"/>
    </xf>
    <xf numFmtId="165" fontId="6" fillId="0" borderId="31" xfId="153" applyNumberFormat="1" applyFill="1" applyBorder="1" applyAlignment="1">
      <alignment horizontal="center" vertical="top"/>
    </xf>
    <xf numFmtId="0" fontId="6" fillId="0" borderId="0" xfId="112" applyFont="1" applyFill="1" applyAlignment="1">
      <alignment horizontal="center" vertical="center"/>
    </xf>
    <xf numFmtId="0" fontId="6" fillId="0" borderId="0" xfId="112" applyFont="1" applyFill="1" applyAlignment="1">
      <alignment horizontal="left" vertical="center"/>
    </xf>
    <xf numFmtId="0" fontId="6" fillId="0" borderId="0" xfId="112" applyFont="1" applyFill="1" applyAlignment="1">
      <alignment vertical="center"/>
    </xf>
    <xf numFmtId="0" fontId="6" fillId="0" borderId="0" xfId="112" quotePrefix="1" applyFont="1" applyFill="1" applyAlignment="1">
      <alignment horizontal="center"/>
    </xf>
    <xf numFmtId="0" fontId="6" fillId="0" borderId="0" xfId="112" applyFont="1" applyFill="1"/>
    <xf numFmtId="0" fontId="82" fillId="0" borderId="0" xfId="112" applyFont="1" applyFill="1" applyAlignment="1">
      <alignment vertical="center"/>
    </xf>
    <xf numFmtId="0" fontId="4" fillId="0" borderId="18" xfId="125" applyFont="1" applyFill="1" applyBorder="1" applyAlignment="1">
      <alignment horizontal="left"/>
    </xf>
    <xf numFmtId="0" fontId="4" fillId="0" borderId="18" xfId="125" applyFont="1" applyFill="1" applyBorder="1"/>
    <xf numFmtId="0" fontId="56" fillId="0" borderId="18" xfId="125" applyFont="1" applyFill="1" applyBorder="1"/>
    <xf numFmtId="0" fontId="56" fillId="0" borderId="18" xfId="125" applyFont="1" applyFill="1" applyBorder="1" applyAlignment="1">
      <alignment horizontal="left"/>
    </xf>
    <xf numFmtId="0" fontId="59" fillId="0" borderId="141" xfId="125" applyFont="1" applyFill="1" applyBorder="1" applyAlignment="1">
      <alignment horizontal="left"/>
    </xf>
    <xf numFmtId="0" fontId="4" fillId="0" borderId="128" xfId="171" applyFont="1" applyFill="1" applyBorder="1" applyAlignment="1">
      <alignment horizontal="left" wrapText="1"/>
    </xf>
    <xf numFmtId="0" fontId="4" fillId="0" borderId="132" xfId="171" applyFont="1" applyFill="1" applyBorder="1" applyAlignment="1">
      <alignment horizontal="left" wrapText="1"/>
    </xf>
    <xf numFmtId="0" fontId="85" fillId="32" borderId="30" xfId="125" applyFont="1" applyFill="1" applyBorder="1" applyAlignment="1">
      <alignment horizontal="center" vertical="center"/>
    </xf>
    <xf numFmtId="0" fontId="85" fillId="32" borderId="31" xfId="125" applyFont="1" applyFill="1" applyBorder="1" applyAlignment="1">
      <alignment horizontal="center" vertical="center"/>
    </xf>
    <xf numFmtId="0" fontId="85" fillId="32" borderId="13" xfId="125" applyFont="1" applyFill="1" applyBorder="1" applyAlignment="1">
      <alignment horizontal="center" vertical="center"/>
    </xf>
    <xf numFmtId="0" fontId="49" fillId="32" borderId="30" xfId="125" applyFont="1" applyFill="1" applyBorder="1" applyAlignment="1">
      <alignment horizontal="center" vertical="center"/>
    </xf>
    <xf numFmtId="0" fontId="49" fillId="32" borderId="31" xfId="125" applyFont="1" applyFill="1" applyBorder="1" applyAlignment="1">
      <alignment horizontal="center" vertical="center"/>
    </xf>
    <xf numFmtId="0" fontId="49" fillId="32" borderId="13" xfId="125" applyFont="1" applyFill="1" applyBorder="1" applyAlignment="1">
      <alignment horizontal="center" vertical="center"/>
    </xf>
    <xf numFmtId="0" fontId="4" fillId="0" borderId="32" xfId="125" applyFont="1" applyFill="1" applyBorder="1" applyAlignment="1">
      <alignment horizontal="left"/>
    </xf>
    <xf numFmtId="0" fontId="4" fillId="0" borderId="11" xfId="125" applyFont="1" applyFill="1" applyBorder="1" applyAlignment="1">
      <alignment horizontal="left"/>
    </xf>
    <xf numFmtId="0" fontId="4" fillId="0" borderId="10" xfId="125" applyFont="1" applyFill="1" applyBorder="1" applyAlignment="1">
      <alignment horizontal="left" vertical="top" wrapText="1"/>
    </xf>
    <xf numFmtId="0" fontId="4" fillId="0" borderId="0" xfId="125" applyFont="1" applyFill="1" applyAlignment="1">
      <alignment horizontal="left" vertical="top" wrapText="1"/>
    </xf>
    <xf numFmtId="0" fontId="4" fillId="0" borderId="37" xfId="171" applyFont="1" applyFill="1" applyBorder="1" applyAlignment="1">
      <alignment horizontal="left" wrapText="1"/>
    </xf>
    <xf numFmtId="0" fontId="31" fillId="0" borderId="32" xfId="125" applyFont="1" applyFill="1" applyBorder="1" applyAlignment="1">
      <alignment horizontal="center" wrapText="1"/>
    </xf>
    <xf numFmtId="0" fontId="31" fillId="0" borderId="11" xfId="125" applyFont="1" applyFill="1" applyBorder="1" applyAlignment="1">
      <alignment horizontal="center" wrapText="1"/>
    </xf>
    <xf numFmtId="0" fontId="55" fillId="0" borderId="10" xfId="125" applyFont="1" applyFill="1" applyBorder="1" applyAlignment="1">
      <alignment horizontal="center" vertical="center"/>
    </xf>
    <xf numFmtId="0" fontId="55" fillId="0" borderId="0" xfId="125" applyFont="1" applyFill="1" applyBorder="1" applyAlignment="1">
      <alignment horizontal="center" vertical="center"/>
    </xf>
    <xf numFmtId="0" fontId="30" fillId="0" borderId="10" xfId="125" applyFont="1" applyFill="1" applyBorder="1" applyAlignment="1">
      <alignment horizontal="center" vertical="center" wrapText="1"/>
    </xf>
    <xf numFmtId="0" fontId="48" fillId="0" borderId="0" xfId="125" applyFont="1" applyFill="1" applyBorder="1" applyAlignment="1">
      <alignment horizontal="center" vertical="center" wrapText="1"/>
    </xf>
    <xf numFmtId="0" fontId="30" fillId="0" borderId="10" xfId="125" applyFont="1" applyFill="1" applyBorder="1" applyAlignment="1">
      <alignment horizontal="center" vertical="center"/>
    </xf>
    <xf numFmtId="0" fontId="30" fillId="0" borderId="0" xfId="125" applyFont="1" applyFill="1" applyBorder="1" applyAlignment="1">
      <alignment horizontal="center" vertical="center"/>
    </xf>
    <xf numFmtId="0" fontId="46" fillId="0" borderId="32" xfId="125" applyFont="1" applyFill="1" applyBorder="1" applyAlignment="1">
      <alignment horizontal="left" vertical="center" wrapText="1"/>
    </xf>
    <xf numFmtId="0" fontId="6" fillId="0" borderId="11" xfId="125" applyFont="1" applyFill="1" applyBorder="1" applyAlignment="1">
      <alignment horizontal="left" vertical="center" wrapText="1"/>
    </xf>
    <xf numFmtId="0" fontId="6" fillId="0" borderId="12" xfId="125" applyFont="1" applyFill="1" applyBorder="1" applyAlignment="1">
      <alignment horizontal="left" vertical="center" wrapText="1"/>
    </xf>
    <xf numFmtId="0" fontId="6" fillId="0" borderId="10" xfId="125" applyFont="1" applyFill="1" applyBorder="1" applyAlignment="1">
      <alignment horizontal="left" vertical="center" wrapText="1"/>
    </xf>
    <xf numFmtId="0" fontId="6" fillId="0" borderId="0" xfId="125" applyFont="1" applyFill="1" applyBorder="1" applyAlignment="1">
      <alignment horizontal="left" vertical="center" wrapText="1"/>
    </xf>
    <xf numFmtId="0" fontId="6" fillId="0" borderId="20" xfId="125" applyFont="1" applyFill="1" applyBorder="1" applyAlignment="1">
      <alignment horizontal="left" vertical="center" wrapText="1"/>
    </xf>
    <xf numFmtId="0" fontId="51" fillId="14" borderId="61" xfId="125" applyFont="1" applyFill="1" applyBorder="1" applyAlignment="1">
      <alignment horizontal="center"/>
    </xf>
    <xf numFmtId="0" fontId="50" fillId="14" borderId="33" xfId="125" applyFont="1" applyFill="1" applyBorder="1" applyAlignment="1">
      <alignment horizontal="center"/>
    </xf>
    <xf numFmtId="0" fontId="50" fillId="14" borderId="36" xfId="125" applyFont="1" applyFill="1" applyBorder="1" applyAlignment="1">
      <alignment horizontal="center"/>
    </xf>
    <xf numFmtId="0" fontId="50" fillId="14" borderId="74" xfId="125" applyFont="1" applyFill="1" applyBorder="1" applyAlignment="1">
      <alignment horizontal="center"/>
    </xf>
    <xf numFmtId="0" fontId="5" fillId="14" borderId="33" xfId="125" applyFont="1" applyFill="1" applyBorder="1" applyAlignment="1">
      <alignment horizontal="center"/>
    </xf>
    <xf numFmtId="0" fontId="5" fillId="14" borderId="49" xfId="125" applyFont="1" applyFill="1" applyBorder="1" applyAlignment="1">
      <alignment horizontal="center"/>
    </xf>
    <xf numFmtId="0" fontId="50" fillId="14" borderId="35" xfId="125" applyFont="1" applyFill="1" applyBorder="1" applyAlignment="1">
      <alignment horizontal="center"/>
    </xf>
    <xf numFmtId="0" fontId="50" fillId="14" borderId="70" xfId="125" applyFont="1" applyFill="1" applyBorder="1"/>
    <xf numFmtId="0" fontId="50" fillId="14" borderId="87" xfId="125" applyFont="1" applyFill="1" applyBorder="1" applyAlignment="1">
      <alignment horizontal="center"/>
    </xf>
    <xf numFmtId="0" fontId="50" fillId="14" borderId="21" xfId="125" applyFont="1" applyFill="1" applyBorder="1" applyAlignment="1">
      <alignment horizontal="center"/>
    </xf>
    <xf numFmtId="0" fontId="51" fillId="14" borderId="17" xfId="125" applyFont="1" applyFill="1" applyBorder="1" applyAlignment="1">
      <alignment horizontal="center"/>
    </xf>
    <xf numFmtId="0" fontId="50" fillId="14" borderId="18" xfId="125" applyFont="1" applyFill="1" applyBorder="1" applyAlignment="1">
      <alignment horizontal="center"/>
    </xf>
    <xf numFmtId="0" fontId="50" fillId="14" borderId="44" xfId="125" applyFont="1" applyFill="1" applyBorder="1" applyAlignment="1">
      <alignment horizontal="center"/>
    </xf>
    <xf numFmtId="0" fontId="4" fillId="0" borderId="31" xfId="171" applyFont="1" applyFill="1" applyBorder="1" applyAlignment="1">
      <alignment horizontal="left" wrapText="1"/>
    </xf>
    <xf numFmtId="0" fontId="49" fillId="0" borderId="17" xfId="125" applyFont="1" applyFill="1" applyBorder="1" applyAlignment="1">
      <alignment horizontal="center" vertical="center"/>
    </xf>
    <xf numFmtId="0" fontId="49" fillId="0" borderId="18" xfId="125" applyFont="1" applyFill="1" applyBorder="1" applyAlignment="1">
      <alignment horizontal="center" vertical="center"/>
    </xf>
    <xf numFmtId="0" fontId="49" fillId="0" borderId="31" xfId="125" applyFont="1" applyFill="1" applyBorder="1" applyAlignment="1">
      <alignment horizontal="center" vertical="center"/>
    </xf>
    <xf numFmtId="0" fontId="6" fillId="0" borderId="84" xfId="112" applyFont="1" applyFill="1" applyBorder="1" applyAlignment="1">
      <alignment horizontal="center" vertical="center"/>
    </xf>
    <xf numFmtId="0" fontId="6" fillId="0" borderId="24" xfId="112" applyFont="1" applyFill="1" applyBorder="1" applyAlignment="1">
      <alignment horizontal="center" vertical="center"/>
    </xf>
    <xf numFmtId="0" fontId="6" fillId="0" borderId="35" xfId="125" applyFont="1" applyFill="1" applyBorder="1" applyAlignment="1">
      <alignment horizontal="center" vertical="top" wrapText="1"/>
    </xf>
    <xf numFmtId="0" fontId="6" fillId="0" borderId="21" xfId="125" applyFont="1" applyFill="1" applyBorder="1" applyAlignment="1">
      <alignment horizontal="center" vertical="top" wrapText="1"/>
    </xf>
    <xf numFmtId="0" fontId="34" fillId="32" borderId="32" xfId="125" applyFont="1" applyFill="1" applyBorder="1" applyAlignment="1">
      <alignment horizontal="center" vertical="center"/>
    </xf>
    <xf numFmtId="0" fontId="34" fillId="32" borderId="11" xfId="125" applyFont="1" applyFill="1" applyBorder="1" applyAlignment="1">
      <alignment horizontal="center" vertical="center"/>
    </xf>
    <xf numFmtId="0" fontId="34" fillId="32" borderId="12" xfId="125" applyFont="1" applyFill="1" applyBorder="1" applyAlignment="1">
      <alignment horizontal="center" vertical="center"/>
    </xf>
    <xf numFmtId="0" fontId="36" fillId="0" borderId="73" xfId="0" applyFont="1" applyFill="1" applyBorder="1" applyAlignment="1">
      <alignment horizontal="center" vertical="center" wrapText="1"/>
    </xf>
    <xf numFmtId="0" fontId="36" fillId="0" borderId="11" xfId="0" applyFont="1" applyFill="1" applyBorder="1" applyAlignment="1">
      <alignment horizontal="center" vertical="center" wrapText="1"/>
    </xf>
    <xf numFmtId="0" fontId="36" fillId="0" borderId="12" xfId="0" applyFont="1" applyFill="1" applyBorder="1" applyAlignment="1">
      <alignment horizontal="center" vertical="center" wrapText="1"/>
    </xf>
    <xf numFmtId="164" fontId="33" fillId="0" borderId="117" xfId="0" applyNumberFormat="1" applyFont="1" applyFill="1" applyBorder="1" applyAlignment="1">
      <alignment horizontal="center" vertical="top" wrapText="1"/>
    </xf>
    <xf numFmtId="164" fontId="33" fillId="0" borderId="19" xfId="0" applyNumberFormat="1" applyFont="1" applyFill="1" applyBorder="1" applyAlignment="1">
      <alignment horizontal="center" vertical="top" wrapText="1"/>
    </xf>
    <xf numFmtId="164" fontId="33" fillId="0" borderId="122" xfId="0" applyNumberFormat="1" applyFont="1" applyFill="1" applyBorder="1" applyAlignment="1">
      <alignment horizontal="center" vertical="top" wrapText="1"/>
    </xf>
    <xf numFmtId="164" fontId="33" fillId="0" borderId="32" xfId="0" applyNumberFormat="1" applyFont="1" applyFill="1" applyBorder="1" applyAlignment="1">
      <alignment horizontal="center" vertical="top" wrapText="1"/>
    </xf>
    <xf numFmtId="164" fontId="33" fillId="0" borderId="30" xfId="0" applyNumberFormat="1" applyFont="1" applyFill="1" applyBorder="1" applyAlignment="1">
      <alignment horizontal="center" vertical="top" wrapText="1"/>
    </xf>
    <xf numFmtId="0" fontId="36" fillId="0" borderId="14" xfId="0" applyFont="1" applyFill="1" applyBorder="1" applyAlignment="1">
      <alignment horizontal="left" vertical="top" wrapText="1"/>
    </xf>
    <xf numFmtId="0" fontId="36" fillId="0" borderId="15" xfId="0" applyFont="1" applyFill="1" applyBorder="1" applyAlignment="1">
      <alignment horizontal="left" vertical="top" wrapText="1"/>
    </xf>
    <xf numFmtId="0" fontId="36" fillId="0" borderId="118" xfId="0" applyFont="1" applyFill="1" applyBorder="1" applyAlignment="1">
      <alignment horizontal="left" vertical="top" wrapText="1"/>
    </xf>
    <xf numFmtId="0" fontId="36" fillId="0" borderId="78" xfId="0" applyFont="1" applyFill="1" applyBorder="1" applyAlignment="1">
      <alignment horizontal="left" vertical="top" wrapText="1"/>
    </xf>
    <xf numFmtId="0" fontId="36" fillId="23" borderId="17" xfId="0" applyFont="1" applyFill="1" applyBorder="1" applyAlignment="1">
      <alignment horizontal="left" vertical="center" wrapText="1"/>
    </xf>
    <xf numFmtId="0" fontId="36" fillId="23" borderId="18" xfId="0" applyFont="1" applyFill="1" applyBorder="1" applyAlignment="1">
      <alignment horizontal="left" vertical="center" wrapText="1"/>
    </xf>
    <xf numFmtId="0" fontId="36" fillId="23" borderId="44" xfId="0" applyFont="1" applyFill="1" applyBorder="1" applyAlignment="1">
      <alignment horizontal="left" vertical="center" wrapText="1"/>
    </xf>
    <xf numFmtId="164" fontId="33" fillId="0" borderId="14" xfId="0" applyNumberFormat="1" applyFont="1" applyFill="1" applyBorder="1" applyAlignment="1">
      <alignment horizontal="center" vertical="top" wrapText="1"/>
    </xf>
    <xf numFmtId="164" fontId="33" fillId="0" borderId="39" xfId="0" applyNumberFormat="1" applyFont="1" applyFill="1" applyBorder="1" applyAlignment="1">
      <alignment horizontal="center" vertical="top" wrapText="1"/>
    </xf>
    <xf numFmtId="0" fontId="36" fillId="0" borderId="32" xfId="0" applyFont="1" applyFill="1" applyBorder="1" applyAlignment="1">
      <alignment horizontal="center" vertical="center"/>
    </xf>
    <xf numFmtId="0" fontId="36" fillId="0" borderId="11" xfId="0" applyFont="1" applyFill="1" applyBorder="1" applyAlignment="1">
      <alignment horizontal="center" vertical="center"/>
    </xf>
    <xf numFmtId="0" fontId="36" fillId="0" borderId="12" xfId="0" applyFont="1" applyFill="1" applyBorder="1" applyAlignment="1">
      <alignment horizontal="center" vertical="center"/>
    </xf>
    <xf numFmtId="0" fontId="36" fillId="0" borderId="10" xfId="0" applyFont="1" applyFill="1" applyBorder="1" applyAlignment="1">
      <alignment horizontal="center" vertical="center"/>
    </xf>
    <xf numFmtId="0" fontId="36" fillId="0" borderId="0" xfId="0" applyFont="1" applyFill="1" applyBorder="1" applyAlignment="1">
      <alignment horizontal="center" vertical="center"/>
    </xf>
    <xf numFmtId="0" fontId="36" fillId="0" borderId="20" xfId="0" applyFont="1" applyFill="1" applyBorder="1" applyAlignment="1">
      <alignment horizontal="center" vertical="center"/>
    </xf>
    <xf numFmtId="0" fontId="4" fillId="41" borderId="17" xfId="0" applyFont="1" applyFill="1" applyBorder="1" applyAlignment="1">
      <alignment horizontal="center" vertical="center" wrapText="1"/>
    </xf>
    <xf numFmtId="0" fontId="4" fillId="41" borderId="18" xfId="0" applyFont="1" applyFill="1" applyBorder="1" applyAlignment="1">
      <alignment horizontal="center" vertical="center" wrapText="1"/>
    </xf>
    <xf numFmtId="0" fontId="4" fillId="41" borderId="44" xfId="0" applyFont="1" applyFill="1" applyBorder="1" applyAlignment="1">
      <alignment horizontal="center" vertical="center" wrapText="1"/>
    </xf>
    <xf numFmtId="0" fontId="30" fillId="41" borderId="18" xfId="0" applyFont="1" applyFill="1" applyBorder="1" applyAlignment="1">
      <alignment horizontal="left" vertical="center"/>
    </xf>
    <xf numFmtId="0" fontId="30" fillId="41" borderId="44" xfId="0" applyFont="1" applyFill="1" applyBorder="1" applyAlignment="1">
      <alignment horizontal="left" vertical="center"/>
    </xf>
    <xf numFmtId="0" fontId="36" fillId="0" borderId="61" xfId="0" applyFont="1" applyFill="1" applyBorder="1" applyAlignment="1">
      <alignment vertical="center" wrapText="1"/>
    </xf>
    <xf numFmtId="0" fontId="36" fillId="0" borderId="33" xfId="0" applyFont="1" applyFill="1" applyBorder="1" applyAlignment="1">
      <alignment vertical="center" wrapText="1"/>
    </xf>
    <xf numFmtId="0" fontId="36" fillId="0" borderId="49" xfId="0" applyFont="1" applyFill="1" applyBorder="1" applyAlignment="1">
      <alignment vertical="center" wrapText="1"/>
    </xf>
    <xf numFmtId="0" fontId="36" fillId="0" borderId="17" xfId="0" applyFont="1" applyFill="1" applyBorder="1" applyAlignment="1">
      <alignment horizontal="left" vertical="center" wrapText="1"/>
    </xf>
    <xf numFmtId="0" fontId="36" fillId="0" borderId="18" xfId="0" applyFont="1" applyFill="1" applyBorder="1" applyAlignment="1">
      <alignment horizontal="left" vertical="center" wrapText="1"/>
    </xf>
    <xf numFmtId="0" fontId="36" fillId="0" borderId="39" xfId="0" applyFont="1" applyFill="1" applyBorder="1" applyAlignment="1">
      <alignment horizontal="left" vertical="top" wrapText="1"/>
    </xf>
    <xf numFmtId="0" fontId="36" fillId="0" borderId="30" xfId="0" applyFont="1" applyFill="1" applyBorder="1" applyAlignment="1">
      <alignment horizontal="center" vertical="center"/>
    </xf>
    <xf numFmtId="0" fontId="36" fillId="0" borderId="31"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7" xfId="0" applyFont="1" applyFill="1" applyBorder="1" applyAlignment="1">
      <alignment horizontal="center" wrapText="1"/>
    </xf>
    <xf numFmtId="0" fontId="36" fillId="0" borderId="18" xfId="0" applyFont="1" applyFill="1" applyBorder="1" applyAlignment="1">
      <alignment horizontal="center" wrapText="1"/>
    </xf>
    <xf numFmtId="0" fontId="36" fillId="0" borderId="44" xfId="0" applyFont="1" applyFill="1" applyBorder="1" applyAlignment="1">
      <alignment horizontal="center" wrapText="1"/>
    </xf>
    <xf numFmtId="0" fontId="36" fillId="0" borderId="17"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44" xfId="0" applyFont="1" applyFill="1" applyBorder="1" applyAlignment="1">
      <alignment horizontal="center" vertical="center" wrapText="1"/>
    </xf>
    <xf numFmtId="164" fontId="3" fillId="0" borderId="14" xfId="0" applyNumberFormat="1" applyFont="1" applyFill="1" applyBorder="1" applyAlignment="1">
      <alignment horizontal="center" vertical="top"/>
    </xf>
    <xf numFmtId="164" fontId="3" fillId="0" borderId="15" xfId="0" applyNumberFormat="1" applyFont="1" applyFill="1" applyBorder="1" applyAlignment="1">
      <alignment horizontal="center" vertical="top"/>
    </xf>
    <xf numFmtId="0" fontId="36" fillId="0" borderId="32" xfId="0" applyFont="1" applyFill="1" applyBorder="1" applyAlignment="1">
      <alignment horizontal="left" vertical="top" wrapText="1"/>
    </xf>
    <xf numFmtId="0" fontId="36" fillId="0" borderId="63" xfId="0" applyFont="1" applyFill="1" applyBorder="1" applyAlignment="1">
      <alignment horizontal="left" vertical="top" wrapText="1"/>
    </xf>
    <xf numFmtId="164" fontId="3" fillId="0" borderId="67" xfId="0" applyNumberFormat="1" applyFont="1" applyFill="1" applyBorder="1" applyAlignment="1">
      <alignment horizontal="center" vertical="top"/>
    </xf>
    <xf numFmtId="0" fontId="36" fillId="23" borderId="32" xfId="0" applyFont="1" applyFill="1" applyBorder="1" applyAlignment="1">
      <alignment horizontal="center" vertical="center"/>
    </xf>
    <xf numFmtId="0" fontId="36" fillId="23" borderId="11" xfId="0" applyFont="1" applyFill="1" applyBorder="1" applyAlignment="1">
      <alignment horizontal="center" vertical="center"/>
    </xf>
    <xf numFmtId="0" fontId="36" fillId="23" borderId="12" xfId="0" applyFont="1" applyFill="1" applyBorder="1" applyAlignment="1">
      <alignment horizontal="center" vertical="center"/>
    </xf>
    <xf numFmtId="0" fontId="36" fillId="23" borderId="30" xfId="0" applyFont="1" applyFill="1" applyBorder="1" applyAlignment="1">
      <alignment horizontal="center" vertical="center"/>
    </xf>
    <xf numFmtId="0" fontId="36" fillId="23" borderId="31" xfId="0" applyFont="1" applyFill="1" applyBorder="1" applyAlignment="1">
      <alignment horizontal="center" vertical="center"/>
    </xf>
    <xf numFmtId="0" fontId="36" fillId="23" borderId="13" xfId="0" applyFont="1" applyFill="1" applyBorder="1" applyAlignment="1">
      <alignment horizontal="center" vertical="center"/>
    </xf>
    <xf numFmtId="0" fontId="36" fillId="23" borderId="61" xfId="0" applyFont="1" applyFill="1" applyBorder="1" applyAlignment="1">
      <alignment horizontal="center" vertical="center"/>
    </xf>
    <xf numFmtId="0" fontId="36" fillId="23" borderId="33" xfId="0" applyFont="1" applyFill="1" applyBorder="1" applyAlignment="1">
      <alignment horizontal="center" vertical="center"/>
    </xf>
    <xf numFmtId="0" fontId="36" fillId="23" borderId="49" xfId="0" applyFont="1" applyFill="1" applyBorder="1" applyAlignment="1">
      <alignment horizontal="center" vertical="center"/>
    </xf>
    <xf numFmtId="0" fontId="36" fillId="23" borderId="62" xfId="0" applyFont="1" applyFill="1" applyBorder="1" applyAlignment="1">
      <alignment horizontal="center" vertical="center"/>
    </xf>
    <xf numFmtId="0" fontId="36" fillId="23" borderId="21" xfId="0" applyFont="1" applyFill="1" applyBorder="1" applyAlignment="1">
      <alignment horizontal="center" vertical="center"/>
    </xf>
    <xf numFmtId="0" fontId="36" fillId="23" borderId="50" xfId="0" applyFont="1" applyFill="1" applyBorder="1" applyAlignment="1">
      <alignment horizontal="center" vertical="center"/>
    </xf>
    <xf numFmtId="0" fontId="36" fillId="0" borderId="63" xfId="0" applyFont="1" applyFill="1" applyBorder="1" applyAlignment="1">
      <alignment horizontal="center" vertical="center"/>
    </xf>
    <xf numFmtId="0" fontId="36" fillId="0" borderId="27" xfId="0" applyFont="1" applyFill="1" applyBorder="1" applyAlignment="1">
      <alignment horizontal="center" vertical="center"/>
    </xf>
    <xf numFmtId="0" fontId="36" fillId="0" borderId="65" xfId="0" applyFont="1" applyFill="1" applyBorder="1" applyAlignment="1">
      <alignment horizontal="center" vertical="center"/>
    </xf>
    <xf numFmtId="0" fontId="36" fillId="23" borderId="10" xfId="0" applyFont="1" applyFill="1" applyBorder="1" applyAlignment="1">
      <alignment horizontal="center" vertical="center"/>
    </xf>
    <xf numFmtId="0" fontId="36" fillId="23" borderId="0" xfId="0" applyFont="1" applyFill="1" applyBorder="1" applyAlignment="1">
      <alignment horizontal="center" vertical="center"/>
    </xf>
    <xf numFmtId="0" fontId="36" fillId="23" borderId="20" xfId="0" applyFont="1" applyFill="1" applyBorder="1" applyAlignment="1">
      <alignment horizontal="center" vertical="center"/>
    </xf>
    <xf numFmtId="0" fontId="36" fillId="23" borderId="63" xfId="0" applyFont="1" applyFill="1" applyBorder="1" applyAlignment="1">
      <alignment horizontal="center" vertical="center"/>
    </xf>
    <xf numFmtId="0" fontId="36" fillId="23" borderId="27" xfId="0" applyFont="1" applyFill="1" applyBorder="1" applyAlignment="1">
      <alignment horizontal="center" vertical="center"/>
    </xf>
    <xf numFmtId="0" fontId="36" fillId="23" borderId="65" xfId="0" applyFont="1" applyFill="1" applyBorder="1" applyAlignment="1">
      <alignment horizontal="center" vertical="center"/>
    </xf>
    <xf numFmtId="0" fontId="36" fillId="23" borderId="61" xfId="0" applyFont="1" applyFill="1" applyBorder="1" applyAlignment="1">
      <alignment horizontal="center" vertical="top"/>
    </xf>
    <xf numFmtId="0" fontId="36" fillId="23" borderId="33" xfId="0" applyFont="1" applyFill="1" applyBorder="1" applyAlignment="1">
      <alignment horizontal="center" vertical="top"/>
    </xf>
    <xf numFmtId="0" fontId="36" fillId="23" borderId="49" xfId="0" applyFont="1" applyFill="1" applyBorder="1" applyAlignment="1">
      <alignment horizontal="center" vertical="top"/>
    </xf>
    <xf numFmtId="164" fontId="3" fillId="23" borderId="14" xfId="0" applyNumberFormat="1" applyFont="1" applyFill="1" applyBorder="1" applyAlignment="1">
      <alignment horizontal="center" vertical="top"/>
    </xf>
    <xf numFmtId="164" fontId="3" fillId="23" borderId="15" xfId="0" applyNumberFormat="1" applyFont="1" applyFill="1" applyBorder="1" applyAlignment="1">
      <alignment horizontal="center" vertical="top"/>
    </xf>
    <xf numFmtId="0" fontId="36" fillId="23" borderId="14" xfId="0" applyFont="1" applyFill="1" applyBorder="1" applyAlignment="1">
      <alignment horizontal="left" vertical="top" wrapText="1"/>
    </xf>
    <xf numFmtId="0" fontId="36" fillId="23" borderId="15" xfId="0" applyFont="1" applyFill="1" applyBorder="1" applyAlignment="1">
      <alignment horizontal="left" vertical="top" wrapText="1"/>
    </xf>
    <xf numFmtId="0" fontId="36" fillId="23" borderId="39" xfId="0" applyFont="1" applyFill="1" applyBorder="1" applyAlignment="1">
      <alignment horizontal="left" vertical="top" wrapText="1"/>
    </xf>
    <xf numFmtId="0" fontId="36" fillId="0" borderId="10" xfId="0" applyFont="1" applyFill="1" applyBorder="1" applyAlignment="1">
      <alignment horizontal="left" vertical="top" wrapText="1"/>
    </xf>
    <xf numFmtId="164" fontId="3" fillId="23" borderId="39" xfId="0" applyNumberFormat="1" applyFont="1" applyFill="1" applyBorder="1" applyAlignment="1">
      <alignment horizontal="center" vertical="top"/>
    </xf>
    <xf numFmtId="0" fontId="36" fillId="23" borderId="39" xfId="0" applyFont="1" applyFill="1" applyBorder="1" applyAlignment="1">
      <alignment vertical="top" wrapText="1"/>
    </xf>
    <xf numFmtId="0" fontId="36" fillId="23" borderId="15" xfId="0" applyFont="1" applyFill="1" applyBorder="1" applyAlignment="1">
      <alignment vertical="top" wrapText="1"/>
    </xf>
    <xf numFmtId="164" fontId="3" fillId="0" borderId="14" xfId="0" applyNumberFormat="1" applyFont="1" applyFill="1" applyBorder="1" applyAlignment="1">
      <alignment horizontal="center" vertical="top" wrapText="1"/>
    </xf>
    <xf numFmtId="164" fontId="3" fillId="0" borderId="39" xfId="0" applyNumberFormat="1" applyFont="1" applyFill="1" applyBorder="1" applyAlignment="1">
      <alignment horizontal="center" vertical="top" wrapText="1"/>
    </xf>
    <xf numFmtId="0" fontId="36" fillId="23" borderId="10" xfId="0" applyFont="1" applyFill="1" applyBorder="1" applyAlignment="1">
      <alignment horizontal="left" vertical="top" wrapText="1"/>
    </xf>
    <xf numFmtId="0" fontId="36" fillId="23" borderId="30" xfId="0" applyFont="1" applyFill="1" applyBorder="1" applyAlignment="1">
      <alignment horizontal="left" vertical="top" wrapText="1"/>
    </xf>
    <xf numFmtId="0" fontId="4" fillId="41" borderId="17" xfId="0" applyFont="1" applyFill="1" applyBorder="1" applyAlignment="1">
      <alignment horizontal="center" vertical="top" wrapText="1"/>
    </xf>
    <xf numFmtId="0" fontId="4" fillId="41" borderId="18" xfId="0" applyFont="1" applyFill="1" applyBorder="1" applyAlignment="1">
      <alignment horizontal="center" vertical="top" wrapText="1"/>
    </xf>
    <xf numFmtId="0" fontId="4" fillId="41" borderId="44" xfId="0" applyFont="1" applyFill="1" applyBorder="1" applyAlignment="1">
      <alignment horizontal="center" vertical="top" wrapText="1"/>
    </xf>
    <xf numFmtId="2" fontId="36" fillId="0" borderId="17" xfId="0" applyNumberFormat="1" applyFont="1" applyFill="1" applyBorder="1" applyAlignment="1">
      <alignment horizontal="left" vertical="top" wrapText="1"/>
    </xf>
    <xf numFmtId="2" fontId="36" fillId="0" borderId="18" xfId="0" applyNumberFormat="1" applyFont="1" applyFill="1" applyBorder="1" applyAlignment="1">
      <alignment horizontal="left" vertical="top" wrapText="1"/>
    </xf>
    <xf numFmtId="0" fontId="36" fillId="23" borderId="17" xfId="0" applyFont="1" applyFill="1" applyBorder="1" applyAlignment="1">
      <alignment horizontal="center" vertical="center" wrapText="1"/>
    </xf>
    <xf numFmtId="0" fontId="36" fillId="23" borderId="18" xfId="0" applyFont="1" applyFill="1" applyBorder="1" applyAlignment="1">
      <alignment horizontal="center" vertical="center" wrapText="1"/>
    </xf>
    <xf numFmtId="0" fontId="36" fillId="23" borderId="44" xfId="0" applyFont="1" applyFill="1" applyBorder="1" applyAlignment="1">
      <alignment horizontal="center" vertical="center" wrapText="1"/>
    </xf>
    <xf numFmtId="0" fontId="36" fillId="23" borderId="17" xfId="0" applyFont="1" applyFill="1" applyBorder="1" applyAlignment="1">
      <alignment horizontal="center" vertical="center"/>
    </xf>
    <xf numFmtId="0" fontId="36" fillId="23" borderId="18" xfId="0" applyFont="1" applyFill="1" applyBorder="1" applyAlignment="1">
      <alignment horizontal="center" vertical="center"/>
    </xf>
    <xf numFmtId="0" fontId="36" fillId="23" borderId="44" xfId="0" applyFont="1" applyFill="1" applyBorder="1" applyAlignment="1">
      <alignment horizontal="center" vertical="center"/>
    </xf>
    <xf numFmtId="0" fontId="36" fillId="0" borderId="14" xfId="0" applyFont="1" applyFill="1" applyBorder="1" applyAlignment="1">
      <alignment vertical="top" wrapText="1"/>
    </xf>
    <xf numFmtId="0" fontId="36" fillId="0" borderId="15" xfId="0" applyFont="1" applyFill="1" applyBorder="1" applyAlignment="1">
      <alignment vertical="top" wrapText="1"/>
    </xf>
    <xf numFmtId="0" fontId="36" fillId="23" borderId="14" xfId="0" applyFont="1" applyFill="1" applyBorder="1" applyAlignment="1">
      <alignment vertical="top" wrapText="1"/>
    </xf>
    <xf numFmtId="164" fontId="3" fillId="0" borderId="39" xfId="0" applyNumberFormat="1" applyFont="1" applyFill="1" applyBorder="1" applyAlignment="1">
      <alignment horizontal="center" vertical="top"/>
    </xf>
    <xf numFmtId="0" fontId="36" fillId="0" borderId="10" xfId="0" applyFont="1" applyFill="1" applyBorder="1" applyAlignment="1">
      <alignment horizontal="center" vertical="top" wrapText="1"/>
    </xf>
    <xf numFmtId="0" fontId="36" fillId="0" borderId="30" xfId="0" applyFont="1" applyFill="1" applyBorder="1" applyAlignment="1">
      <alignment horizontal="center" vertical="top" wrapText="1"/>
    </xf>
    <xf numFmtId="164" fontId="3" fillId="23" borderId="14" xfId="0" applyNumberFormat="1" applyFont="1" applyFill="1" applyBorder="1" applyAlignment="1">
      <alignment horizontal="center" vertical="top" wrapText="1"/>
    </xf>
    <xf numFmtId="164" fontId="3" fillId="23" borderId="15" xfId="0" applyNumberFormat="1" applyFont="1" applyFill="1" applyBorder="1" applyAlignment="1">
      <alignment horizontal="center" vertical="top" wrapText="1"/>
    </xf>
    <xf numFmtId="0" fontId="36" fillId="23" borderId="12" xfId="0" applyFont="1" applyFill="1" applyBorder="1" applyAlignment="1">
      <alignment horizontal="left" vertical="top" wrapText="1"/>
    </xf>
    <xf numFmtId="0" fontId="36" fillId="23" borderId="20" xfId="0" applyFont="1" applyFill="1" applyBorder="1" applyAlignment="1">
      <alignment horizontal="left" vertical="top" wrapText="1"/>
    </xf>
    <xf numFmtId="0" fontId="36" fillId="0" borderId="39" xfId="0" applyFont="1" applyFill="1" applyBorder="1" applyAlignment="1">
      <alignment vertical="top" wrapText="1"/>
    </xf>
    <xf numFmtId="0" fontId="36" fillId="0" borderId="30" xfId="0" applyFont="1" applyFill="1" applyBorder="1" applyAlignment="1">
      <alignment horizontal="left" vertical="top" wrapText="1"/>
    </xf>
    <xf numFmtId="0" fontId="36" fillId="0" borderId="31" xfId="0" applyFont="1" applyFill="1" applyBorder="1" applyAlignment="1">
      <alignment horizontal="left" vertical="top" wrapText="1"/>
    </xf>
    <xf numFmtId="0" fontId="36" fillId="0" borderId="13" xfId="0" applyFont="1" applyFill="1" applyBorder="1" applyAlignment="1">
      <alignment horizontal="left" vertical="top" wrapText="1"/>
    </xf>
    <xf numFmtId="0" fontId="36" fillId="23" borderId="14" xfId="0" applyFont="1" applyFill="1" applyBorder="1" applyAlignment="1">
      <alignment horizontal="left" vertical="top"/>
    </xf>
    <xf numFmtId="0" fontId="36" fillId="23" borderId="15" xfId="0" applyFont="1" applyFill="1" applyBorder="1" applyAlignment="1">
      <alignment horizontal="left" vertical="top"/>
    </xf>
    <xf numFmtId="0" fontId="36" fillId="0" borderId="62" xfId="0" applyFont="1" applyFill="1" applyBorder="1" applyAlignment="1">
      <alignment horizontal="center" vertical="top"/>
    </xf>
    <xf numFmtId="0" fontId="36" fillId="0" borderId="21" xfId="0" applyFont="1" applyFill="1" applyBorder="1" applyAlignment="1">
      <alignment horizontal="center" vertical="top"/>
    </xf>
    <xf numFmtId="0" fontId="36" fillId="0" borderId="50" xfId="0" applyFont="1" applyFill="1" applyBorder="1" applyAlignment="1">
      <alignment horizontal="center" vertical="top"/>
    </xf>
    <xf numFmtId="0" fontId="36" fillId="0" borderId="61" xfId="0" applyFont="1" applyFill="1" applyBorder="1" applyAlignment="1">
      <alignment horizontal="center" vertical="top"/>
    </xf>
    <xf numFmtId="0" fontId="36" fillId="0" borderId="33" xfId="0" applyFont="1" applyFill="1" applyBorder="1" applyAlignment="1">
      <alignment horizontal="center" vertical="top"/>
    </xf>
    <xf numFmtId="0" fontId="36" fillId="0" borderId="49" xfId="0" applyFont="1" applyFill="1" applyBorder="1" applyAlignment="1">
      <alignment horizontal="center" vertical="top"/>
    </xf>
    <xf numFmtId="0" fontId="36" fillId="0" borderId="62" xfId="0" applyFont="1" applyFill="1" applyBorder="1" applyAlignment="1">
      <alignment horizontal="center" vertical="center"/>
    </xf>
    <xf numFmtId="0" fontId="36" fillId="0" borderId="21" xfId="0" applyFont="1" applyFill="1" applyBorder="1" applyAlignment="1">
      <alignment horizontal="center" vertical="center"/>
    </xf>
    <xf numFmtId="0" fontId="36" fillId="0" borderId="50" xfId="0" applyFont="1" applyFill="1" applyBorder="1" applyAlignment="1">
      <alignment horizontal="center" vertical="center"/>
    </xf>
    <xf numFmtId="0" fontId="36" fillId="42" borderId="14" xfId="0" applyFont="1" applyFill="1" applyBorder="1" applyAlignment="1">
      <alignment horizontal="left" vertical="top" wrapText="1"/>
    </xf>
    <xf numFmtId="0" fontId="36" fillId="42" borderId="39" xfId="0" applyFont="1" applyFill="1" applyBorder="1" applyAlignment="1">
      <alignment horizontal="left" vertical="top" wrapText="1"/>
    </xf>
    <xf numFmtId="0" fontId="36" fillId="0" borderId="52" xfId="0" applyFont="1" applyFill="1" applyBorder="1" applyAlignment="1">
      <alignment horizontal="center" vertical="top"/>
    </xf>
    <xf numFmtId="0" fontId="36" fillId="0" borderId="53" xfId="0" applyFont="1" applyFill="1" applyBorder="1" applyAlignment="1">
      <alignment horizontal="center" vertical="top"/>
    </xf>
    <xf numFmtId="0" fontId="36" fillId="0" borderId="54" xfId="0" applyFont="1" applyFill="1" applyBorder="1" applyAlignment="1">
      <alignment horizontal="center" vertical="top"/>
    </xf>
    <xf numFmtId="0" fontId="38" fillId="23" borderId="61" xfId="0" applyFont="1" applyFill="1" applyBorder="1" applyAlignment="1">
      <alignment horizontal="center" vertical="center"/>
    </xf>
    <xf numFmtId="0" fontId="38" fillId="23" borderId="33" xfId="0" applyFont="1" applyFill="1" applyBorder="1" applyAlignment="1">
      <alignment horizontal="center" vertical="center"/>
    </xf>
    <xf numFmtId="0" fontId="38" fillId="23" borderId="49" xfId="0" applyFont="1" applyFill="1" applyBorder="1" applyAlignment="1">
      <alignment horizontal="center" vertical="center"/>
    </xf>
    <xf numFmtId="164" fontId="33" fillId="23" borderId="14" xfId="0" applyNumberFormat="1" applyFont="1" applyFill="1" applyBorder="1" applyAlignment="1">
      <alignment horizontal="center" vertical="top" wrapText="1"/>
    </xf>
    <xf numFmtId="164" fontId="33" fillId="23" borderId="15" xfId="0" applyNumberFormat="1" applyFont="1" applyFill="1" applyBorder="1" applyAlignment="1">
      <alignment horizontal="center" vertical="top" wrapText="1"/>
    </xf>
    <xf numFmtId="0" fontId="38" fillId="23" borderId="32" xfId="0" applyFont="1" applyFill="1" applyBorder="1" applyAlignment="1">
      <alignment horizontal="center" vertical="center"/>
    </xf>
    <xf numFmtId="0" fontId="38" fillId="23" borderId="11" xfId="0" applyFont="1" applyFill="1" applyBorder="1" applyAlignment="1">
      <alignment horizontal="center" vertical="center"/>
    </xf>
    <xf numFmtId="0" fontId="38" fillId="23" borderId="12" xfId="0" applyFont="1" applyFill="1" applyBorder="1" applyAlignment="1">
      <alignment horizontal="center" vertical="center"/>
    </xf>
    <xf numFmtId="0" fontId="38" fillId="23" borderId="30" xfId="0" applyFont="1" applyFill="1" applyBorder="1" applyAlignment="1">
      <alignment horizontal="center" vertical="center"/>
    </xf>
    <xf numFmtId="0" fontId="38" fillId="23" borderId="31" xfId="0" applyFont="1" applyFill="1" applyBorder="1" applyAlignment="1">
      <alignment horizontal="center" vertical="center"/>
    </xf>
    <xf numFmtId="0" fontId="38" fillId="23" borderId="13" xfId="0" applyFont="1" applyFill="1" applyBorder="1" applyAlignment="1">
      <alignment horizontal="center" vertical="center"/>
    </xf>
    <xf numFmtId="0" fontId="36" fillId="23" borderId="11" xfId="0" applyFont="1" applyFill="1" applyBorder="1" applyAlignment="1">
      <alignment horizontal="left" vertical="top" wrapText="1"/>
    </xf>
    <xf numFmtId="0" fontId="36" fillId="23" borderId="31" xfId="0" applyFont="1" applyFill="1" applyBorder="1" applyAlignment="1">
      <alignment horizontal="left" vertical="top" wrapText="1"/>
    </xf>
    <xf numFmtId="0" fontId="61" fillId="0" borderId="17" xfId="0" applyFont="1" applyBorder="1" applyAlignment="1">
      <alignment horizontal="center" vertical="center"/>
    </xf>
    <xf numFmtId="0" fontId="61" fillId="0" borderId="18" xfId="0" applyFont="1" applyBorder="1" applyAlignment="1">
      <alignment horizontal="center" vertical="center"/>
    </xf>
    <xf numFmtId="0" fontId="61" fillId="0" borderId="44" xfId="0" applyFont="1" applyBorder="1" applyAlignment="1">
      <alignment horizontal="center" vertical="center"/>
    </xf>
    <xf numFmtId="164" fontId="33" fillId="23" borderId="14" xfId="0" applyNumberFormat="1" applyFont="1" applyFill="1" applyBorder="1" applyAlignment="1">
      <alignment horizontal="center" vertical="top"/>
    </xf>
    <xf numFmtId="164" fontId="33" fillId="23" borderId="39" xfId="0" applyNumberFormat="1" applyFont="1" applyFill="1" applyBorder="1" applyAlignment="1">
      <alignment horizontal="center" vertical="top"/>
    </xf>
    <xf numFmtId="164" fontId="33" fillId="23" borderId="15" xfId="0" applyNumberFormat="1" applyFont="1" applyFill="1" applyBorder="1" applyAlignment="1">
      <alignment horizontal="center" vertical="top"/>
    </xf>
    <xf numFmtId="0" fontId="36" fillId="23" borderId="62" xfId="0" applyFont="1" applyFill="1" applyBorder="1" applyAlignment="1">
      <alignment horizontal="left" vertical="center" wrapText="1"/>
    </xf>
    <xf numFmtId="0" fontId="36" fillId="23" borderId="21" xfId="0" applyFont="1" applyFill="1" applyBorder="1" applyAlignment="1">
      <alignment horizontal="left" vertical="center" wrapText="1"/>
    </xf>
    <xf numFmtId="0" fontId="36" fillId="23" borderId="50" xfId="0" applyFont="1" applyFill="1" applyBorder="1" applyAlignment="1">
      <alignment horizontal="left" vertical="center" wrapText="1"/>
    </xf>
    <xf numFmtId="0" fontId="36" fillId="0" borderId="62" xfId="0" applyFont="1" applyFill="1" applyBorder="1" applyAlignment="1">
      <alignment horizontal="center" vertical="center" wrapText="1"/>
    </xf>
    <xf numFmtId="0" fontId="36" fillId="0" borderId="21" xfId="0" applyFont="1" applyFill="1" applyBorder="1" applyAlignment="1">
      <alignment horizontal="center" vertical="center" wrapText="1"/>
    </xf>
    <xf numFmtId="0" fontId="36" fillId="0" borderId="50" xfId="0" applyFont="1" applyFill="1" applyBorder="1" applyAlignment="1">
      <alignment horizontal="center" vertical="center" wrapText="1"/>
    </xf>
    <xf numFmtId="164" fontId="33" fillId="23" borderId="39" xfId="0" applyNumberFormat="1" applyFont="1" applyFill="1" applyBorder="1" applyAlignment="1">
      <alignment horizontal="center" vertical="top" wrapText="1"/>
    </xf>
    <xf numFmtId="0" fontId="36" fillId="0" borderId="82" xfId="0" applyFont="1" applyFill="1" applyBorder="1" applyAlignment="1">
      <alignment horizontal="left" vertical="center" wrapText="1"/>
    </xf>
    <xf numFmtId="0" fontId="36" fillId="0" borderId="46" xfId="0" applyFont="1" applyFill="1" applyBorder="1" applyAlignment="1">
      <alignment horizontal="left" vertical="center" wrapText="1"/>
    </xf>
    <xf numFmtId="0" fontId="36" fillId="0" borderId="40" xfId="0" applyFont="1" applyFill="1" applyBorder="1" applyAlignment="1">
      <alignment horizontal="left" vertical="center" wrapText="1"/>
    </xf>
    <xf numFmtId="0" fontId="36" fillId="23" borderId="72" xfId="0" applyFont="1" applyFill="1" applyBorder="1" applyAlignment="1">
      <alignment horizontal="left" vertical="center" wrapText="1"/>
    </xf>
    <xf numFmtId="0" fontId="36" fillId="23" borderId="29" xfId="0" applyFont="1" applyFill="1" applyBorder="1" applyAlignment="1">
      <alignment horizontal="left" vertical="center" wrapText="1"/>
    </xf>
    <xf numFmtId="0" fontId="36" fillId="23" borderId="51" xfId="0" applyFont="1" applyFill="1" applyBorder="1" applyAlignment="1">
      <alignment horizontal="left" vertical="center" wrapText="1"/>
    </xf>
    <xf numFmtId="0" fontId="36" fillId="23" borderId="61" xfId="0" applyFont="1" applyFill="1" applyBorder="1" applyAlignment="1">
      <alignment horizontal="left" vertical="center" wrapText="1"/>
    </xf>
    <xf numFmtId="0" fontId="36" fillId="23" borderId="33" xfId="0" applyFont="1" applyFill="1" applyBorder="1" applyAlignment="1">
      <alignment horizontal="left" vertical="center" wrapText="1"/>
    </xf>
    <xf numFmtId="0" fontId="36" fillId="23" borderId="49" xfId="0" applyFont="1" applyFill="1" applyBorder="1" applyAlignment="1">
      <alignment horizontal="left" vertical="center" wrapText="1"/>
    </xf>
    <xf numFmtId="0" fontId="36" fillId="0" borderId="62" xfId="0" applyFont="1" applyFill="1" applyBorder="1" applyAlignment="1">
      <alignment horizontal="left" vertical="center" wrapText="1"/>
    </xf>
    <xf numFmtId="0" fontId="36" fillId="0" borderId="21" xfId="0" applyFont="1" applyFill="1" applyBorder="1" applyAlignment="1">
      <alignment horizontal="left" vertical="center" wrapText="1"/>
    </xf>
    <xf numFmtId="0" fontId="36" fillId="0" borderId="50" xfId="0" applyFont="1" applyFill="1" applyBorder="1" applyAlignment="1">
      <alignment horizontal="left" vertical="center" wrapText="1"/>
    </xf>
    <xf numFmtId="0" fontId="36" fillId="0" borderId="39" xfId="0" applyFont="1" applyFill="1" applyBorder="1" applyAlignment="1">
      <alignment horizontal="center" vertical="top" wrapText="1"/>
    </xf>
    <xf numFmtId="0" fontId="30" fillId="41" borderId="17" xfId="0" applyFont="1" applyFill="1" applyBorder="1" applyAlignment="1">
      <alignment horizontal="left" vertical="center"/>
    </xf>
    <xf numFmtId="0" fontId="36" fillId="0" borderId="94" xfId="0" applyFont="1" applyBorder="1" applyAlignment="1">
      <alignment horizontal="left" vertical="top" wrapText="1"/>
    </xf>
    <xf numFmtId="0" fontId="36" fillId="0" borderId="95" xfId="0" applyFont="1" applyBorder="1" applyAlignment="1">
      <alignment horizontal="left" vertical="top" wrapText="1"/>
    </xf>
    <xf numFmtId="0" fontId="38" fillId="23" borderId="10" xfId="0" applyFont="1" applyFill="1" applyBorder="1" applyAlignment="1">
      <alignment horizontal="center" vertical="center"/>
    </xf>
    <xf numFmtId="0" fontId="38" fillId="23" borderId="0" xfId="0" applyFont="1" applyFill="1" applyBorder="1" applyAlignment="1">
      <alignment horizontal="center" vertical="center"/>
    </xf>
    <xf numFmtId="0" fontId="38" fillId="23" borderId="20" xfId="0" applyFont="1" applyFill="1" applyBorder="1" applyAlignment="1">
      <alignment horizontal="center" vertical="center"/>
    </xf>
    <xf numFmtId="0" fontId="4" fillId="41" borderId="32" xfId="0" applyFont="1" applyFill="1" applyBorder="1" applyAlignment="1">
      <alignment horizontal="center" vertical="center" wrapText="1"/>
    </xf>
    <xf numFmtId="0" fontId="4" fillId="41" borderId="11" xfId="0" applyFont="1" applyFill="1" applyBorder="1" applyAlignment="1">
      <alignment horizontal="center" vertical="center" wrapText="1"/>
    </xf>
    <xf numFmtId="0" fontId="4" fillId="41" borderId="12" xfId="0" applyFont="1" applyFill="1" applyBorder="1" applyAlignment="1">
      <alignment horizontal="center" vertical="center" wrapText="1"/>
    </xf>
    <xf numFmtId="0" fontId="36" fillId="23" borderId="13" xfId="0" applyFont="1" applyFill="1" applyBorder="1" applyAlignment="1">
      <alignment horizontal="left" vertical="top" wrapText="1"/>
    </xf>
    <xf numFmtId="0" fontId="38" fillId="23" borderId="17" xfId="0" applyFont="1" applyFill="1" applyBorder="1" applyAlignment="1">
      <alignment horizontal="center" vertical="center"/>
    </xf>
    <xf numFmtId="0" fontId="38" fillId="23" borderId="18" xfId="0" applyFont="1" applyFill="1" applyBorder="1" applyAlignment="1">
      <alignment horizontal="center" vertical="center"/>
    </xf>
    <xf numFmtId="0" fontId="38" fillId="23" borderId="44" xfId="0" applyFont="1" applyFill="1" applyBorder="1" applyAlignment="1">
      <alignment horizontal="center" vertical="center"/>
    </xf>
    <xf numFmtId="0" fontId="83" fillId="0" borderId="17" xfId="0" applyFont="1" applyBorder="1" applyAlignment="1">
      <alignment horizontal="center" vertical="center"/>
    </xf>
    <xf numFmtId="0" fontId="83" fillId="0" borderId="18" xfId="0" applyFont="1" applyBorder="1" applyAlignment="1">
      <alignment horizontal="center" vertical="center"/>
    </xf>
    <xf numFmtId="0" fontId="83" fillId="0" borderId="44" xfId="0" applyFont="1" applyBorder="1" applyAlignment="1">
      <alignment horizontal="center" vertical="center"/>
    </xf>
    <xf numFmtId="0" fontId="38" fillId="23" borderId="62" xfId="0" applyFont="1" applyFill="1" applyBorder="1" applyAlignment="1">
      <alignment horizontal="center" vertical="center"/>
    </xf>
    <xf numFmtId="0" fontId="38" fillId="23" borderId="21" xfId="0" applyFont="1" applyFill="1" applyBorder="1" applyAlignment="1">
      <alignment horizontal="center" vertical="center"/>
    </xf>
    <xf numFmtId="0" fontId="38" fillId="23" borderId="50" xfId="0" applyFont="1" applyFill="1" applyBorder="1" applyAlignment="1">
      <alignment horizontal="center" vertical="center"/>
    </xf>
    <xf numFmtId="0" fontId="36" fillId="23" borderId="47" xfId="0" applyFont="1" applyFill="1" applyBorder="1" applyAlignment="1">
      <alignment horizontal="left" vertical="center" wrapText="1"/>
    </xf>
    <xf numFmtId="0" fontId="36" fillId="23" borderId="58" xfId="0" applyFont="1" applyFill="1" applyBorder="1" applyAlignment="1">
      <alignment horizontal="left" vertical="center" wrapText="1"/>
    </xf>
    <xf numFmtId="0" fontId="36" fillId="23" borderId="38" xfId="0" applyFont="1" applyFill="1" applyBorder="1" applyAlignment="1">
      <alignment horizontal="left" vertical="center" wrapText="1"/>
    </xf>
    <xf numFmtId="164" fontId="33" fillId="23" borderId="14" xfId="0" applyNumberFormat="1" applyFont="1" applyFill="1" applyBorder="1" applyAlignment="1">
      <alignment horizontal="center" vertical="center" wrapText="1"/>
    </xf>
    <xf numFmtId="164" fontId="33" fillId="23" borderId="39" xfId="0" applyNumberFormat="1" applyFont="1" applyFill="1" applyBorder="1" applyAlignment="1">
      <alignment horizontal="center" vertical="center" wrapText="1"/>
    </xf>
    <xf numFmtId="164" fontId="33" fillId="23" borderId="15" xfId="0" applyNumberFormat="1" applyFont="1" applyFill="1" applyBorder="1" applyAlignment="1">
      <alignment horizontal="center" vertical="center" wrapText="1"/>
    </xf>
    <xf numFmtId="165" fontId="36" fillId="0" borderId="32" xfId="0" applyNumberFormat="1" applyFont="1" applyFill="1" applyBorder="1" applyAlignment="1">
      <alignment horizontal="center" vertical="center" wrapText="1"/>
    </xf>
    <xf numFmtId="165" fontId="36" fillId="0" borderId="12" xfId="0" applyNumberFormat="1" applyFont="1" applyFill="1" applyBorder="1" applyAlignment="1">
      <alignment horizontal="center" vertical="center" wrapText="1"/>
    </xf>
    <xf numFmtId="165" fontId="36" fillId="0" borderId="10" xfId="0" applyNumberFormat="1" applyFont="1" applyFill="1" applyBorder="1" applyAlignment="1">
      <alignment horizontal="center" vertical="center" wrapText="1"/>
    </xf>
    <xf numFmtId="165" fontId="36" fillId="0" borderId="20" xfId="0" applyNumberFormat="1" applyFont="1" applyFill="1" applyBorder="1" applyAlignment="1">
      <alignment horizontal="center" vertical="center" wrapText="1"/>
    </xf>
    <xf numFmtId="165" fontId="36" fillId="0" borderId="30" xfId="0" applyNumberFormat="1" applyFont="1" applyFill="1" applyBorder="1" applyAlignment="1">
      <alignment horizontal="center" vertical="center" wrapText="1"/>
    </xf>
    <xf numFmtId="165" fontId="36" fillId="0" borderId="13" xfId="0" applyNumberFormat="1" applyFont="1" applyFill="1" applyBorder="1" applyAlignment="1">
      <alignment horizontal="center" vertical="center" wrapText="1"/>
    </xf>
    <xf numFmtId="165" fontId="36" fillId="0" borderId="31" xfId="0" applyNumberFormat="1" applyFont="1" applyFill="1" applyBorder="1" applyAlignment="1">
      <alignment horizontal="left" vertical="center" wrapText="1"/>
    </xf>
    <xf numFmtId="165" fontId="36" fillId="0" borderId="13" xfId="0" applyNumberFormat="1" applyFont="1" applyFill="1" applyBorder="1" applyAlignment="1">
      <alignment horizontal="left" vertical="center" wrapText="1"/>
    </xf>
    <xf numFmtId="0" fontId="36" fillId="0" borderId="17" xfId="0" applyFont="1" applyFill="1" applyBorder="1" applyAlignment="1">
      <alignment horizontal="left" vertical="top" wrapText="1"/>
    </xf>
    <xf numFmtId="0" fontId="36" fillId="0" borderId="18" xfId="0" applyFont="1" applyFill="1" applyBorder="1" applyAlignment="1">
      <alignment horizontal="left" vertical="top" wrapText="1"/>
    </xf>
    <xf numFmtId="0" fontId="36" fillId="0" borderId="44" xfId="0" applyFont="1" applyFill="1" applyBorder="1" applyAlignment="1">
      <alignment horizontal="left" vertical="top" wrapText="1"/>
    </xf>
    <xf numFmtId="165" fontId="36" fillId="23" borderId="33" xfId="0" applyNumberFormat="1" applyFont="1" applyFill="1" applyBorder="1" applyAlignment="1">
      <alignment horizontal="left" vertical="center" wrapText="1"/>
    </xf>
    <xf numFmtId="165" fontId="36" fillId="23" borderId="49" xfId="0" applyNumberFormat="1" applyFont="1" applyFill="1" applyBorder="1" applyAlignment="1">
      <alignment horizontal="left" vertical="center" wrapText="1"/>
    </xf>
    <xf numFmtId="165" fontId="33" fillId="41" borderId="32" xfId="0" applyNumberFormat="1" applyFont="1" applyFill="1" applyBorder="1" applyAlignment="1">
      <alignment horizontal="center" vertical="center" wrapText="1"/>
    </xf>
    <xf numFmtId="165" fontId="33" fillId="41" borderId="30" xfId="0" applyNumberFormat="1" applyFont="1" applyFill="1" applyBorder="1" applyAlignment="1">
      <alignment horizontal="center" vertical="center" wrapText="1"/>
    </xf>
    <xf numFmtId="164" fontId="36" fillId="23" borderId="39" xfId="0" applyNumberFormat="1" applyFont="1" applyFill="1" applyBorder="1" applyAlignment="1">
      <alignment horizontal="center" vertical="top" wrapText="1"/>
    </xf>
    <xf numFmtId="165" fontId="36" fillId="0" borderId="62" xfId="0" applyNumberFormat="1" applyFont="1" applyFill="1" applyBorder="1" applyAlignment="1">
      <alignment horizontal="center" vertical="center" wrapText="1"/>
    </xf>
    <xf numFmtId="165" fontId="36" fillId="0" borderId="50" xfId="0" applyNumberFormat="1" applyFont="1" applyFill="1" applyBorder="1" applyAlignment="1">
      <alignment horizontal="center" vertical="center" wrapText="1"/>
    </xf>
    <xf numFmtId="165" fontId="36" fillId="0" borderId="52" xfId="0" applyNumberFormat="1" applyFont="1" applyFill="1" applyBorder="1" applyAlignment="1">
      <alignment horizontal="center" vertical="center" wrapText="1"/>
    </xf>
    <xf numFmtId="165" fontId="36" fillId="0" borderId="54" xfId="0" applyNumberFormat="1" applyFont="1" applyFill="1" applyBorder="1" applyAlignment="1">
      <alignment horizontal="center" vertical="center" wrapText="1"/>
    </xf>
    <xf numFmtId="0" fontId="36" fillId="23" borderId="59" xfId="0" applyFont="1" applyFill="1" applyBorder="1" applyAlignment="1">
      <alignment horizontal="left" vertical="center" wrapText="1"/>
    </xf>
    <xf numFmtId="0" fontId="83" fillId="0" borderId="47" xfId="0" applyFont="1" applyBorder="1" applyAlignment="1">
      <alignment horizontal="left" vertical="center" wrapText="1"/>
    </xf>
    <xf numFmtId="0" fontId="36" fillId="23" borderId="46" xfId="0" applyFont="1" applyFill="1" applyBorder="1" applyAlignment="1">
      <alignment horizontal="left" vertical="center" wrapText="1"/>
    </xf>
    <xf numFmtId="0" fontId="36" fillId="42" borderId="14" xfId="0" applyFont="1" applyFill="1" applyBorder="1" applyAlignment="1">
      <alignment vertical="top" wrapText="1"/>
    </xf>
    <xf numFmtId="0" fontId="36" fillId="42" borderId="39" xfId="0" applyFont="1" applyFill="1" applyBorder="1" applyAlignment="1">
      <alignment vertical="top" wrapText="1"/>
    </xf>
    <xf numFmtId="0" fontId="36" fillId="23" borderId="37" xfId="0" applyFont="1" applyFill="1" applyBorder="1" applyAlignment="1">
      <alignment horizontal="left" vertical="center" wrapText="1"/>
    </xf>
    <xf numFmtId="0" fontId="30" fillId="41" borderId="18" xfId="0" applyFont="1" applyFill="1" applyBorder="1" applyAlignment="1">
      <alignment horizontal="left" vertical="center" wrapText="1"/>
    </xf>
    <xf numFmtId="0" fontId="30" fillId="41" borderId="44" xfId="0" applyFont="1" applyFill="1" applyBorder="1" applyAlignment="1">
      <alignment horizontal="left" vertical="center" wrapText="1"/>
    </xf>
    <xf numFmtId="0" fontId="36" fillId="41" borderId="32" xfId="0" applyFont="1" applyFill="1" applyBorder="1" applyAlignment="1">
      <alignment horizontal="center" vertical="center" wrapText="1"/>
    </xf>
    <xf numFmtId="0" fontId="36" fillId="41" borderId="12" xfId="0" applyFont="1" applyFill="1" applyBorder="1" applyAlignment="1">
      <alignment horizontal="center" vertical="center" wrapText="1"/>
    </xf>
    <xf numFmtId="0" fontId="36" fillId="41" borderId="30" xfId="0" applyFont="1" applyFill="1" applyBorder="1" applyAlignment="1">
      <alignment horizontal="center" vertical="center" wrapText="1"/>
    </xf>
    <xf numFmtId="0" fontId="36" fillId="41" borderId="13" xfId="0" applyFont="1" applyFill="1" applyBorder="1" applyAlignment="1">
      <alignment horizontal="center" vertical="center" wrapText="1"/>
    </xf>
    <xf numFmtId="165" fontId="33" fillId="41" borderId="11" xfId="0" applyNumberFormat="1" applyFont="1" applyFill="1" applyBorder="1" applyAlignment="1">
      <alignment horizontal="center" vertical="center" wrapText="1"/>
    </xf>
    <xf numFmtId="165" fontId="33" fillId="41" borderId="12" xfId="0" applyNumberFormat="1" applyFont="1" applyFill="1" applyBorder="1" applyAlignment="1">
      <alignment horizontal="center" vertical="center" wrapText="1"/>
    </xf>
    <xf numFmtId="165" fontId="33" fillId="41" borderId="31" xfId="0" applyNumberFormat="1" applyFont="1" applyFill="1" applyBorder="1" applyAlignment="1">
      <alignment horizontal="center" vertical="center" wrapText="1"/>
    </xf>
    <xf numFmtId="165" fontId="33" fillId="41" borderId="13" xfId="0" applyNumberFormat="1" applyFont="1" applyFill="1" applyBorder="1" applyAlignment="1">
      <alignment horizontal="center" vertical="center" wrapText="1"/>
    </xf>
    <xf numFmtId="0" fontId="83" fillId="23" borderId="38" xfId="0" applyFont="1" applyFill="1" applyBorder="1" applyAlignment="1">
      <alignment horizontal="left" vertical="center" wrapText="1"/>
    </xf>
    <xf numFmtId="165" fontId="36" fillId="0" borderId="21" xfId="0" applyNumberFormat="1" applyFont="1" applyFill="1" applyBorder="1" applyAlignment="1">
      <alignment horizontal="left" vertical="center" wrapText="1"/>
    </xf>
    <xf numFmtId="165" fontId="36" fillId="0" borderId="50" xfId="0" applyNumberFormat="1" applyFont="1" applyFill="1" applyBorder="1" applyAlignment="1">
      <alignment horizontal="left" vertical="center" wrapText="1"/>
    </xf>
    <xf numFmtId="165" fontId="36" fillId="23" borderId="21" xfId="0" applyNumberFormat="1" applyFont="1" applyFill="1" applyBorder="1" applyAlignment="1">
      <alignment horizontal="left" vertical="center" wrapText="1"/>
    </xf>
    <xf numFmtId="165" fontId="36" fillId="23" borderId="50" xfId="0" applyNumberFormat="1" applyFont="1" applyFill="1" applyBorder="1" applyAlignment="1">
      <alignment horizontal="left" vertical="center" wrapText="1"/>
    </xf>
    <xf numFmtId="0" fontId="36" fillId="23" borderId="57" xfId="0" applyFont="1" applyFill="1" applyBorder="1" applyAlignment="1">
      <alignment horizontal="left" vertical="center" wrapText="1"/>
    </xf>
    <xf numFmtId="0" fontId="36" fillId="0" borderId="14" xfId="0" applyFont="1" applyBorder="1" applyAlignment="1">
      <alignment horizontal="center" vertical="center" wrapText="1"/>
    </xf>
    <xf numFmtId="0" fontId="36" fillId="0" borderId="39" xfId="0" applyFont="1" applyBorder="1" applyAlignment="1">
      <alignment horizontal="center" vertical="center" wrapText="1"/>
    </xf>
    <xf numFmtId="164" fontId="33" fillId="0" borderId="14" xfId="0" applyNumberFormat="1" applyFont="1" applyFill="1" applyBorder="1" applyAlignment="1">
      <alignment horizontal="center" vertical="center" wrapText="1"/>
    </xf>
    <xf numFmtId="164" fontId="33" fillId="0" borderId="39" xfId="0" applyNumberFormat="1" applyFont="1" applyFill="1" applyBorder="1" applyAlignment="1">
      <alignment horizontal="center" vertical="center" wrapText="1"/>
    </xf>
    <xf numFmtId="164" fontId="33" fillId="0" borderId="15" xfId="0" applyNumberFormat="1" applyFont="1" applyFill="1" applyBorder="1" applyAlignment="1">
      <alignment horizontal="center" vertical="center" wrapText="1"/>
    </xf>
    <xf numFmtId="0" fontId="36" fillId="0" borderId="32"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57" xfId="0" applyFont="1" applyFill="1" applyBorder="1" applyAlignment="1">
      <alignment horizontal="left" vertical="center" wrapText="1"/>
    </xf>
    <xf numFmtId="0" fontId="36" fillId="0" borderId="37" xfId="0" applyFont="1" applyFill="1" applyBorder="1" applyAlignment="1">
      <alignment horizontal="left" vertical="center" wrapText="1"/>
    </xf>
    <xf numFmtId="0" fontId="36" fillId="0" borderId="131" xfId="0" applyFont="1" applyFill="1" applyBorder="1" applyAlignment="1">
      <alignment horizontal="left" vertical="center" wrapText="1"/>
    </xf>
    <xf numFmtId="0" fontId="36" fillId="0" borderId="132" xfId="0" applyFont="1" applyFill="1" applyBorder="1" applyAlignment="1">
      <alignment horizontal="left" vertical="center" wrapText="1"/>
    </xf>
    <xf numFmtId="0" fontId="36" fillId="0" borderId="135" xfId="0" applyFont="1" applyFill="1" applyBorder="1" applyAlignment="1">
      <alignment horizontal="left" vertical="center" wrapText="1"/>
    </xf>
    <xf numFmtId="0" fontId="36" fillId="0" borderId="136" xfId="0" applyFont="1" applyFill="1" applyBorder="1" applyAlignment="1">
      <alignment horizontal="left" vertical="center" wrapText="1"/>
    </xf>
    <xf numFmtId="0" fontId="36" fillId="0" borderId="31"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6" fillId="0" borderId="31" xfId="0" applyFont="1" applyBorder="1" applyAlignment="1">
      <alignment horizontal="center" vertical="center" wrapText="1"/>
    </xf>
    <xf numFmtId="0" fontId="36" fillId="0" borderId="13" xfId="0" applyFont="1" applyBorder="1" applyAlignment="1">
      <alignment horizontal="center" vertical="center" wrapText="1"/>
    </xf>
    <xf numFmtId="0" fontId="83" fillId="0" borderId="12" xfId="0" applyFont="1" applyBorder="1" applyAlignment="1">
      <alignment horizontal="center" vertical="center" wrapText="1"/>
    </xf>
    <xf numFmtId="0" fontId="83" fillId="0" borderId="10" xfId="0" applyFont="1" applyBorder="1" applyAlignment="1">
      <alignment horizontal="center" vertical="center" wrapText="1"/>
    </xf>
    <xf numFmtId="0" fontId="83" fillId="0" borderId="20" xfId="0" applyFont="1" applyBorder="1" applyAlignment="1">
      <alignment horizontal="center" vertical="center" wrapText="1"/>
    </xf>
    <xf numFmtId="0" fontId="83" fillId="0" borderId="30" xfId="0" applyFont="1" applyBorder="1" applyAlignment="1">
      <alignment horizontal="center" vertical="center" wrapText="1"/>
    </xf>
    <xf numFmtId="0" fontId="83" fillId="0" borderId="13" xfId="0" applyFont="1" applyBorder="1" applyAlignment="1">
      <alignment horizontal="center" vertical="center" wrapText="1"/>
    </xf>
    <xf numFmtId="165" fontId="36" fillId="0" borderId="17" xfId="0" applyNumberFormat="1" applyFont="1" applyFill="1" applyBorder="1" applyAlignment="1">
      <alignment horizontal="center" vertical="center" wrapText="1"/>
    </xf>
    <xf numFmtId="165" fontId="36" fillId="0" borderId="44" xfId="0" applyNumberFormat="1" applyFont="1" applyFill="1" applyBorder="1" applyAlignment="1">
      <alignment horizontal="center" vertical="center" wrapText="1"/>
    </xf>
    <xf numFmtId="165" fontId="36" fillId="0" borderId="61" xfId="0" applyNumberFormat="1" applyFont="1" applyFill="1" applyBorder="1" applyAlignment="1">
      <alignment horizontal="center" vertical="center" wrapText="1"/>
    </xf>
    <xf numFmtId="165" fontId="36" fillId="0" borderId="49" xfId="0" applyNumberFormat="1" applyFont="1" applyFill="1" applyBorder="1" applyAlignment="1">
      <alignment horizontal="center" vertical="center" wrapText="1"/>
    </xf>
    <xf numFmtId="0" fontId="30" fillId="41" borderId="17" xfId="0" applyFont="1" applyFill="1" applyBorder="1" applyAlignment="1">
      <alignment horizontal="left" vertical="center" wrapText="1"/>
    </xf>
    <xf numFmtId="0" fontId="36" fillId="0" borderId="27" xfId="0" applyFont="1" applyFill="1" applyBorder="1" applyAlignment="1">
      <alignment horizontal="left" vertical="center" wrapText="1"/>
    </xf>
    <xf numFmtId="0" fontId="36" fillId="0" borderId="65" xfId="0" applyFont="1" applyFill="1" applyBorder="1" applyAlignment="1">
      <alignment horizontal="left" vertical="center" wrapText="1"/>
    </xf>
    <xf numFmtId="0" fontId="36" fillId="42" borderId="53" xfId="0" applyFont="1" applyFill="1" applyBorder="1" applyAlignment="1">
      <alignment horizontal="left" vertical="center" wrapText="1"/>
    </xf>
    <xf numFmtId="0" fontId="36" fillId="42" borderId="54" xfId="0" applyFont="1" applyFill="1" applyBorder="1" applyAlignment="1">
      <alignment horizontal="left" vertical="center" wrapText="1"/>
    </xf>
    <xf numFmtId="165" fontId="8" fillId="0" borderId="17" xfId="0" applyNumberFormat="1" applyFont="1" applyBorder="1" applyAlignment="1">
      <alignment horizontal="center" vertical="center"/>
    </xf>
    <xf numFmtId="165" fontId="8" fillId="0" borderId="18" xfId="0" applyNumberFormat="1" applyFont="1" applyBorder="1" applyAlignment="1">
      <alignment horizontal="center" vertical="center"/>
    </xf>
    <xf numFmtId="0" fontId="87" fillId="0" borderId="0" xfId="0" applyFont="1" applyBorder="1" applyAlignment="1">
      <alignment horizontal="center" vertical="top" wrapText="1"/>
    </xf>
    <xf numFmtId="164" fontId="33" fillId="41" borderId="39" xfId="154" applyNumberFormat="1" applyFont="1" applyFill="1" applyBorder="1" applyAlignment="1">
      <alignment horizontal="center" vertical="center"/>
    </xf>
    <xf numFmtId="164" fontId="33" fillId="41" borderId="67" xfId="154" applyNumberFormat="1" applyFont="1" applyFill="1" applyBorder="1" applyAlignment="1">
      <alignment horizontal="center" vertical="center"/>
    </xf>
    <xf numFmtId="0" fontId="53" fillId="41" borderId="32" xfId="0" applyFont="1" applyFill="1" applyBorder="1" applyAlignment="1">
      <alignment horizontal="left" vertical="top" wrapText="1"/>
    </xf>
    <xf numFmtId="0" fontId="53" fillId="41" borderId="11" xfId="0" applyFont="1" applyFill="1" applyBorder="1" applyAlignment="1">
      <alignment horizontal="left" vertical="top" wrapText="1"/>
    </xf>
    <xf numFmtId="0" fontId="53" fillId="41" borderId="12" xfId="0" applyFont="1" applyFill="1" applyBorder="1" applyAlignment="1">
      <alignment horizontal="left" vertical="top" wrapText="1"/>
    </xf>
    <xf numFmtId="0" fontId="53" fillId="41" borderId="10" xfId="0" applyFont="1" applyFill="1" applyBorder="1" applyAlignment="1">
      <alignment horizontal="left" vertical="top" wrapText="1"/>
    </xf>
    <xf numFmtId="0" fontId="53" fillId="41" borderId="0" xfId="0" applyFont="1" applyFill="1" applyBorder="1" applyAlignment="1">
      <alignment horizontal="left" vertical="top" wrapText="1"/>
    </xf>
    <xf numFmtId="0" fontId="53" fillId="41" borderId="20" xfId="0" applyFont="1" applyFill="1" applyBorder="1" applyAlignment="1">
      <alignment horizontal="left" vertical="top" wrapText="1"/>
    </xf>
    <xf numFmtId="164" fontId="36" fillId="41" borderId="14" xfId="0" applyNumberFormat="1" applyFont="1" applyFill="1" applyBorder="1" applyAlignment="1">
      <alignment horizontal="center" vertical="top" wrapText="1"/>
    </xf>
    <xf numFmtId="164" fontId="36" fillId="41" borderId="67" xfId="0" applyNumberFormat="1" applyFont="1" applyFill="1" applyBorder="1" applyAlignment="1">
      <alignment horizontal="center" vertical="top" wrapText="1"/>
    </xf>
    <xf numFmtId="0" fontId="36" fillId="23" borderId="21" xfId="0" applyFont="1" applyFill="1" applyBorder="1" applyAlignment="1">
      <alignment horizontal="left" vertical="center"/>
    </xf>
    <xf numFmtId="0" fontId="36" fillId="23" borderId="50" xfId="0" applyFont="1" applyFill="1" applyBorder="1" applyAlignment="1">
      <alignment horizontal="left" vertical="center"/>
    </xf>
    <xf numFmtId="0" fontId="36" fillId="23" borderId="53" xfId="0" applyFont="1" applyFill="1" applyBorder="1" applyAlignment="1">
      <alignment horizontal="left" vertical="center"/>
    </xf>
    <xf numFmtId="0" fontId="36" fillId="23" borderId="54" xfId="0" applyFont="1" applyFill="1" applyBorder="1" applyAlignment="1">
      <alignment horizontal="left" vertical="center"/>
    </xf>
    <xf numFmtId="0" fontId="36" fillId="23" borderId="29" xfId="0" applyFont="1" applyFill="1" applyBorder="1" applyAlignment="1">
      <alignment horizontal="left" vertical="center"/>
    </xf>
    <xf numFmtId="0" fontId="36" fillId="23" borderId="51" xfId="0" applyFont="1" applyFill="1" applyBorder="1" applyAlignment="1">
      <alignment horizontal="left" vertical="center"/>
    </xf>
    <xf numFmtId="164" fontId="33" fillId="41" borderId="14" xfId="0" applyNumberFormat="1" applyFont="1" applyFill="1" applyBorder="1" applyAlignment="1">
      <alignment horizontal="center" vertical="center"/>
    </xf>
    <xf numFmtId="164" fontId="33" fillId="41" borderId="39" xfId="0" applyNumberFormat="1" applyFont="1" applyFill="1" applyBorder="1" applyAlignment="1">
      <alignment horizontal="center" vertical="center"/>
    </xf>
    <xf numFmtId="0" fontId="36" fillId="41" borderId="11" xfId="0" applyFont="1" applyFill="1" applyBorder="1" applyAlignment="1">
      <alignment horizontal="left" vertical="top" wrapText="1"/>
    </xf>
    <xf numFmtId="0" fontId="36" fillId="41" borderId="12" xfId="0" applyFont="1" applyFill="1" applyBorder="1" applyAlignment="1">
      <alignment horizontal="left" vertical="top" wrapText="1"/>
    </xf>
    <xf numFmtId="0" fontId="36" fillId="41" borderId="0" xfId="0" applyFont="1" applyFill="1" applyBorder="1" applyAlignment="1">
      <alignment horizontal="left" vertical="top" wrapText="1"/>
    </xf>
    <xf numFmtId="0" fontId="36" fillId="41" borderId="20" xfId="0" applyFont="1" applyFill="1" applyBorder="1" applyAlignment="1">
      <alignment horizontal="left" vertical="top" wrapText="1"/>
    </xf>
    <xf numFmtId="0" fontId="36" fillId="23" borderId="62" xfId="0" applyFont="1" applyFill="1" applyBorder="1" applyAlignment="1">
      <alignment horizontal="left" vertical="center"/>
    </xf>
    <xf numFmtId="164" fontId="36" fillId="41" borderId="14" xfId="0" applyNumberFormat="1" applyFont="1" applyFill="1" applyBorder="1" applyAlignment="1">
      <alignment horizontal="center" vertical="center" wrapText="1"/>
    </xf>
    <xf numFmtId="164" fontId="36" fillId="41" borderId="39" xfId="0" applyNumberFormat="1" applyFont="1" applyFill="1" applyBorder="1" applyAlignment="1">
      <alignment horizontal="center" vertical="center" wrapText="1"/>
    </xf>
    <xf numFmtId="0" fontId="36" fillId="23" borderId="61" xfId="0" applyFont="1" applyFill="1" applyBorder="1" applyAlignment="1">
      <alignment horizontal="left" vertical="center"/>
    </xf>
    <xf numFmtId="0" fontId="36" fillId="23" borderId="33" xfId="0" applyFont="1" applyFill="1" applyBorder="1" applyAlignment="1">
      <alignment horizontal="left" vertical="center"/>
    </xf>
    <xf numFmtId="0" fontId="36" fillId="23" borderId="49" xfId="0" applyFont="1" applyFill="1" applyBorder="1" applyAlignment="1">
      <alignment horizontal="left" vertical="center"/>
    </xf>
    <xf numFmtId="0" fontId="36" fillId="0" borderId="136" xfId="152" applyFont="1" applyFill="1" applyBorder="1" applyAlignment="1">
      <alignment vertical="center" wrapText="1"/>
    </xf>
    <xf numFmtId="0" fontId="36" fillId="0" borderId="136" xfId="0" applyNumberFormat="1" applyFont="1" applyFill="1" applyBorder="1" applyAlignment="1"/>
    <xf numFmtId="0" fontId="38" fillId="0" borderId="136" xfId="0" applyFont="1" applyFill="1" applyBorder="1"/>
    <xf numFmtId="164" fontId="37" fillId="0" borderId="134" xfId="0" applyNumberFormat="1" applyFont="1" applyFill="1" applyBorder="1" applyAlignment="1">
      <alignment horizontal="center"/>
    </xf>
    <xf numFmtId="0" fontId="58" fillId="0" borderId="37" xfId="0" applyFont="1" applyFill="1" applyBorder="1" applyAlignment="1">
      <alignment vertical="top"/>
    </xf>
  </cellXfs>
  <cellStyles count="203">
    <cellStyle name="20 % - Accent1 2" xfId="1" xr:uid="{00000000-0005-0000-0000-000000000000}"/>
    <cellStyle name="20 % - Accent2 2" xfId="2" xr:uid="{00000000-0005-0000-0000-000001000000}"/>
    <cellStyle name="20 % - Accent3 2" xfId="3" xr:uid="{00000000-0005-0000-0000-000002000000}"/>
    <cellStyle name="20 % - Accent4 2" xfId="4" xr:uid="{00000000-0005-0000-0000-000003000000}"/>
    <cellStyle name="20 % - Accent5 2" xfId="5" xr:uid="{00000000-0005-0000-0000-000004000000}"/>
    <cellStyle name="20 % - Accent6 2" xfId="6" xr:uid="{00000000-0005-0000-0000-000005000000}"/>
    <cellStyle name="40 % - Accent1 2" xfId="7" xr:uid="{00000000-0005-0000-0000-000006000000}"/>
    <cellStyle name="40 % - Accent2 2" xfId="8" xr:uid="{00000000-0005-0000-0000-000007000000}"/>
    <cellStyle name="40 % - Accent3 2" xfId="9" xr:uid="{00000000-0005-0000-0000-000008000000}"/>
    <cellStyle name="40 % - Accent4 2" xfId="10" xr:uid="{00000000-0005-0000-0000-000009000000}"/>
    <cellStyle name="40 % - Accent5 2" xfId="11" xr:uid="{00000000-0005-0000-0000-00000A000000}"/>
    <cellStyle name="40 % - Accent6 2" xfId="12" xr:uid="{00000000-0005-0000-0000-00000B000000}"/>
    <cellStyle name="60 % - Accent1 2" xfId="13" xr:uid="{00000000-0005-0000-0000-00000C000000}"/>
    <cellStyle name="60 % - Accent2 2" xfId="14" xr:uid="{00000000-0005-0000-0000-00000D000000}"/>
    <cellStyle name="60 % - Accent3 2" xfId="15" xr:uid="{00000000-0005-0000-0000-00000E000000}"/>
    <cellStyle name="60 % - Accent4 2" xfId="16" xr:uid="{00000000-0005-0000-0000-00000F000000}"/>
    <cellStyle name="60 % - Accent5 2" xfId="17" xr:uid="{00000000-0005-0000-0000-000010000000}"/>
    <cellStyle name="60 %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Avertissement" xfId="201" hidden="1" xr:uid="{00000000-0005-0000-0000-000018000000}"/>
    <cellStyle name="Avertissement 2" xfId="25" xr:uid="{00000000-0005-0000-0000-000019000000}"/>
    <cellStyle name="Bad 2" xfId="26" xr:uid="{00000000-0005-0000-0000-00001A000000}"/>
    <cellStyle name="Bad 3" xfId="27" xr:uid="{00000000-0005-0000-0000-00001B000000}"/>
    <cellStyle name="Bad 4" xfId="28" xr:uid="{00000000-0005-0000-0000-00001C000000}"/>
    <cellStyle name="Bad 5" xfId="29" xr:uid="{00000000-0005-0000-0000-00001D000000}"/>
    <cellStyle name="Berekening" xfId="30" xr:uid="{00000000-0005-0000-0000-00001E000000}"/>
    <cellStyle name="Berekening 2" xfId="31" xr:uid="{00000000-0005-0000-0000-00001F000000}"/>
    <cellStyle name="Calcul 2" xfId="32" xr:uid="{00000000-0005-0000-0000-000020000000}"/>
    <cellStyle name="Calculation 2" xfId="33" xr:uid="{00000000-0005-0000-0000-000021000000}"/>
    <cellStyle name="Calculation 3" xfId="34" xr:uid="{00000000-0005-0000-0000-000022000000}"/>
    <cellStyle name="Calculation 4" xfId="35" xr:uid="{00000000-0005-0000-0000-000023000000}"/>
    <cellStyle name="Calculation 5" xfId="36" xr:uid="{00000000-0005-0000-0000-000024000000}"/>
    <cellStyle name="Cellule liée" xfId="200" hidden="1" xr:uid="{00000000-0005-0000-0000-000025000000}"/>
    <cellStyle name="Cellule liée 2" xfId="37" xr:uid="{00000000-0005-0000-0000-000026000000}"/>
    <cellStyle name="Check Cell 2" xfId="38" xr:uid="{00000000-0005-0000-0000-000027000000}"/>
    <cellStyle name="Check Cell 3" xfId="39" xr:uid="{00000000-0005-0000-0000-000028000000}"/>
    <cellStyle name="Check Cell 4" xfId="40" xr:uid="{00000000-0005-0000-0000-000029000000}"/>
    <cellStyle name="Check Cell 5" xfId="41" xr:uid="{00000000-0005-0000-0000-00002A000000}"/>
    <cellStyle name="Commentaire" xfId="42" xr:uid="{00000000-0005-0000-0000-00002B000000}"/>
    <cellStyle name="Commentaire 2" xfId="43" xr:uid="{00000000-0005-0000-0000-00002C000000}"/>
    <cellStyle name="Controlecel" xfId="44" xr:uid="{00000000-0005-0000-0000-00002D000000}"/>
    <cellStyle name="Controlecel 2" xfId="45" xr:uid="{00000000-0005-0000-0000-00002E000000}"/>
    <cellStyle name="Entrée 2" xfId="46" xr:uid="{00000000-0005-0000-0000-00002F000000}"/>
    <cellStyle name="Explanatory Text 2" xfId="47" xr:uid="{00000000-0005-0000-0000-000030000000}"/>
    <cellStyle name="Explanatory Text 3" xfId="48" xr:uid="{00000000-0005-0000-0000-000031000000}"/>
    <cellStyle name="Explanatory Text 4" xfId="49" xr:uid="{00000000-0005-0000-0000-000032000000}"/>
    <cellStyle name="Gekoppelde cel" xfId="50" xr:uid="{00000000-0005-0000-0000-000033000000}"/>
    <cellStyle name="Gekoppelde cel 2" xfId="51" xr:uid="{00000000-0005-0000-0000-000034000000}"/>
    <cellStyle name="Goed" xfId="52" xr:uid="{00000000-0005-0000-0000-000035000000}"/>
    <cellStyle name="Goed 2" xfId="53" xr:uid="{00000000-0005-0000-0000-000036000000}"/>
    <cellStyle name="Good 2" xfId="54" xr:uid="{00000000-0005-0000-0000-000037000000}"/>
    <cellStyle name="Good 3" xfId="55" xr:uid="{00000000-0005-0000-0000-000038000000}"/>
    <cellStyle name="Good 4" xfId="56" xr:uid="{00000000-0005-0000-0000-000039000000}"/>
    <cellStyle name="Good 5" xfId="57" xr:uid="{00000000-0005-0000-0000-00003A000000}"/>
    <cellStyle name="Heading 1 2" xfId="58" xr:uid="{00000000-0005-0000-0000-00003B000000}"/>
    <cellStyle name="Heading 1 3" xfId="59" xr:uid="{00000000-0005-0000-0000-00003C000000}"/>
    <cellStyle name="Heading 1 4" xfId="60" xr:uid="{00000000-0005-0000-0000-00003D000000}"/>
    <cellStyle name="Heading 2 2" xfId="61" xr:uid="{00000000-0005-0000-0000-00003E000000}"/>
    <cellStyle name="Heading 2 3" xfId="62" xr:uid="{00000000-0005-0000-0000-00003F000000}"/>
    <cellStyle name="Heading 2 4" xfId="63" xr:uid="{00000000-0005-0000-0000-000040000000}"/>
    <cellStyle name="Heading 3 2" xfId="64" xr:uid="{00000000-0005-0000-0000-000041000000}"/>
    <cellStyle name="Heading 3 3" xfId="65" xr:uid="{00000000-0005-0000-0000-000042000000}"/>
    <cellStyle name="Heading 3 4" xfId="66" xr:uid="{00000000-0005-0000-0000-000043000000}"/>
    <cellStyle name="Heading 4 2" xfId="67" xr:uid="{00000000-0005-0000-0000-000044000000}"/>
    <cellStyle name="Heading 4 3" xfId="68" xr:uid="{00000000-0005-0000-0000-000045000000}"/>
    <cellStyle name="Heading 4 4" xfId="69" xr:uid="{00000000-0005-0000-0000-000046000000}"/>
    <cellStyle name="Input 2" xfId="70" xr:uid="{00000000-0005-0000-0000-000047000000}"/>
    <cellStyle name="Input 3" xfId="71" xr:uid="{00000000-0005-0000-0000-000048000000}"/>
    <cellStyle name="Input 4" xfId="72" xr:uid="{00000000-0005-0000-0000-000049000000}"/>
    <cellStyle name="Input 5" xfId="73" xr:uid="{00000000-0005-0000-0000-00004A000000}"/>
    <cellStyle name="Insatisfaisant 2" xfId="74" xr:uid="{00000000-0005-0000-0000-00004B000000}"/>
    <cellStyle name="Invoer" xfId="75" xr:uid="{00000000-0005-0000-0000-00004C000000}"/>
    <cellStyle name="Invoer 2" xfId="76" xr:uid="{00000000-0005-0000-0000-00004D000000}"/>
    <cellStyle name="Kop 1" xfId="77" xr:uid="{00000000-0005-0000-0000-00004E000000}"/>
    <cellStyle name="Kop 1 2" xfId="78" xr:uid="{00000000-0005-0000-0000-00004F000000}"/>
    <cellStyle name="Kop 2" xfId="79" xr:uid="{00000000-0005-0000-0000-000050000000}"/>
    <cellStyle name="Kop 2 2" xfId="80" xr:uid="{00000000-0005-0000-0000-000051000000}"/>
    <cellStyle name="Kop 3" xfId="81" xr:uid="{00000000-0005-0000-0000-000052000000}"/>
    <cellStyle name="Kop 3 2" xfId="82" xr:uid="{00000000-0005-0000-0000-000053000000}"/>
    <cellStyle name="Kop 4" xfId="83" xr:uid="{00000000-0005-0000-0000-000054000000}"/>
    <cellStyle name="Kop 4 2" xfId="84" xr:uid="{00000000-0005-0000-0000-000055000000}"/>
    <cellStyle name="Linked Cell 2" xfId="85" xr:uid="{00000000-0005-0000-0000-000057000000}"/>
    <cellStyle name="Linked Cell 3" xfId="86" xr:uid="{00000000-0005-0000-0000-000058000000}"/>
    <cellStyle name="Linked Cell 4" xfId="87" xr:uid="{00000000-0005-0000-0000-000059000000}"/>
    <cellStyle name="Neutraal" xfId="88" xr:uid="{00000000-0005-0000-0000-00005A000000}"/>
    <cellStyle name="Neutraal 2" xfId="89" xr:uid="{00000000-0005-0000-0000-00005B000000}"/>
    <cellStyle name="Neutral 2" xfId="90" xr:uid="{00000000-0005-0000-0000-00005C000000}"/>
    <cellStyle name="Neutral 3" xfId="91" xr:uid="{00000000-0005-0000-0000-00005D000000}"/>
    <cellStyle name="Neutral 4" xfId="92" xr:uid="{00000000-0005-0000-0000-00005E000000}"/>
    <cellStyle name="Neutral 5" xfId="93" xr:uid="{00000000-0005-0000-0000-00005F000000}"/>
    <cellStyle name="Neutre 2" xfId="94" xr:uid="{00000000-0005-0000-0000-000060000000}"/>
    <cellStyle name="Normal" xfId="0" builtinId="0"/>
    <cellStyle name="Normal 10" xfId="95" xr:uid="{00000000-0005-0000-0000-000062000000}"/>
    <cellStyle name="Normal 10 2" xfId="96" xr:uid="{00000000-0005-0000-0000-000063000000}"/>
    <cellStyle name="Normal 10 3" xfId="97" xr:uid="{00000000-0005-0000-0000-000064000000}"/>
    <cellStyle name="Normal 10 4" xfId="98" xr:uid="{00000000-0005-0000-0000-000065000000}"/>
    <cellStyle name="Normal 11" xfId="99" xr:uid="{00000000-0005-0000-0000-000066000000}"/>
    <cellStyle name="Normal 11 2" xfId="100" xr:uid="{00000000-0005-0000-0000-000067000000}"/>
    <cellStyle name="Normal 11 3" xfId="101" xr:uid="{00000000-0005-0000-0000-000068000000}"/>
    <cellStyle name="Normal 11 4" xfId="102" xr:uid="{00000000-0005-0000-0000-000069000000}"/>
    <cellStyle name="Normal 11 5" xfId="103" xr:uid="{00000000-0005-0000-0000-00006A000000}"/>
    <cellStyle name="Normal 14" xfId="104" xr:uid="{00000000-0005-0000-0000-00006B000000}"/>
    <cellStyle name="Normal 15" xfId="105" xr:uid="{00000000-0005-0000-0000-00006C000000}"/>
    <cellStyle name="Normal 16" xfId="106" xr:uid="{00000000-0005-0000-0000-00006D000000}"/>
    <cellStyle name="Normal 2" xfId="107" xr:uid="{00000000-0005-0000-0000-00006E000000}"/>
    <cellStyle name="Normal 2 2" xfId="108" xr:uid="{00000000-0005-0000-0000-00006F000000}"/>
    <cellStyle name="Normal 2 3" xfId="109" xr:uid="{00000000-0005-0000-0000-000070000000}"/>
    <cellStyle name="Normal 3" xfId="110" xr:uid="{00000000-0005-0000-0000-000071000000}"/>
    <cellStyle name="Normal 3 10" xfId="111" xr:uid="{00000000-0005-0000-0000-000072000000}"/>
    <cellStyle name="Normal 3 10 2" xfId="112" xr:uid="{00000000-0005-0000-0000-000073000000}"/>
    <cellStyle name="Normal 3 10 3" xfId="113" xr:uid="{00000000-0005-0000-0000-000074000000}"/>
    <cellStyle name="Normal 3 10 4" xfId="114" xr:uid="{00000000-0005-0000-0000-000075000000}"/>
    <cellStyle name="Normal 3 10 5" xfId="115" xr:uid="{00000000-0005-0000-0000-000076000000}"/>
    <cellStyle name="Normal 3 10 6" xfId="116" xr:uid="{00000000-0005-0000-0000-000077000000}"/>
    <cellStyle name="Normal 3 10 7" xfId="117" xr:uid="{00000000-0005-0000-0000-000078000000}"/>
    <cellStyle name="Normal 3 10 8" xfId="118" xr:uid="{00000000-0005-0000-0000-000079000000}"/>
    <cellStyle name="Normal 3 2" xfId="119" xr:uid="{00000000-0005-0000-0000-00007A000000}"/>
    <cellStyle name="Normal 3 2 2" xfId="120" xr:uid="{00000000-0005-0000-0000-00007B000000}"/>
    <cellStyle name="Normal 3 3" xfId="121" xr:uid="{00000000-0005-0000-0000-00007C000000}"/>
    <cellStyle name="Normal 4" xfId="122" xr:uid="{00000000-0005-0000-0000-00007D000000}"/>
    <cellStyle name="Normal 4 2" xfId="123" xr:uid="{00000000-0005-0000-0000-00007E000000}"/>
    <cellStyle name="Normal 4 2 2" xfId="124" xr:uid="{00000000-0005-0000-0000-00007F000000}"/>
    <cellStyle name="Normal 4 2 2 2" xfId="125" xr:uid="{00000000-0005-0000-0000-000080000000}"/>
    <cellStyle name="Normal 4 2 2 3" xfId="126" xr:uid="{00000000-0005-0000-0000-000081000000}"/>
    <cellStyle name="Normal 4 2 3" xfId="127" xr:uid="{00000000-0005-0000-0000-000082000000}"/>
    <cellStyle name="Normal 4 2 4" xfId="128" xr:uid="{00000000-0005-0000-0000-000083000000}"/>
    <cellStyle name="Normal 4 2 5" xfId="129" xr:uid="{00000000-0005-0000-0000-000084000000}"/>
    <cellStyle name="Normal 4 2 6" xfId="130" xr:uid="{00000000-0005-0000-0000-000085000000}"/>
    <cellStyle name="Normal 4 2 7" xfId="131" xr:uid="{00000000-0005-0000-0000-000086000000}"/>
    <cellStyle name="Normal 4 2 8" xfId="132" xr:uid="{00000000-0005-0000-0000-000087000000}"/>
    <cellStyle name="Normal 4 3" xfId="133" xr:uid="{00000000-0005-0000-0000-000088000000}"/>
    <cellStyle name="Normal 4 3 2" xfId="134" xr:uid="{00000000-0005-0000-0000-000089000000}"/>
    <cellStyle name="Normal 4 4" xfId="135" xr:uid="{00000000-0005-0000-0000-00008A000000}"/>
    <cellStyle name="Normal 4 5" xfId="136" xr:uid="{00000000-0005-0000-0000-00008B000000}"/>
    <cellStyle name="Normal 5" xfId="137" xr:uid="{00000000-0005-0000-0000-00008C000000}"/>
    <cellStyle name="Normal 5 2" xfId="138" xr:uid="{00000000-0005-0000-0000-00008D000000}"/>
    <cellStyle name="Normal 6" xfId="139" xr:uid="{00000000-0005-0000-0000-00008E000000}"/>
    <cellStyle name="Normal 6 2" xfId="140" xr:uid="{00000000-0005-0000-0000-00008F000000}"/>
    <cellStyle name="Normal 6 3" xfId="141" xr:uid="{00000000-0005-0000-0000-000090000000}"/>
    <cellStyle name="Normal 6 4" xfId="142" xr:uid="{00000000-0005-0000-0000-000091000000}"/>
    <cellStyle name="Normal 7" xfId="143" xr:uid="{00000000-0005-0000-0000-000092000000}"/>
    <cellStyle name="Normal 7 2" xfId="144" xr:uid="{00000000-0005-0000-0000-000093000000}"/>
    <cellStyle name="Normal 7 3" xfId="145" xr:uid="{00000000-0005-0000-0000-000094000000}"/>
    <cellStyle name="Normal 7 4" xfId="146" xr:uid="{00000000-0005-0000-0000-000095000000}"/>
    <cellStyle name="Normal 8" xfId="147" xr:uid="{00000000-0005-0000-0000-000096000000}"/>
    <cellStyle name="Normal 8 2" xfId="148" xr:uid="{00000000-0005-0000-0000-000097000000}"/>
    <cellStyle name="Normal 8 3" xfId="149" xr:uid="{00000000-0005-0000-0000-000098000000}"/>
    <cellStyle name="Normal 9" xfId="150" xr:uid="{00000000-0005-0000-0000-000099000000}"/>
    <cellStyle name="Normal 9 2" xfId="151" xr:uid="{00000000-0005-0000-0000-00009A000000}"/>
    <cellStyle name="Normal_Okam_2006_V02_Eng" xfId="152" xr:uid="{00000000-0005-0000-0000-00009B000000}"/>
    <cellStyle name="Normal_Okam_2006_V02_Eng 2 2" xfId="153" xr:uid="{00000000-0005-0000-0000-00009C000000}"/>
    <cellStyle name="Normal_Zambia HH_SES v3 (10.14.08)" xfId="154" xr:uid="{00000000-0005-0000-0000-00009D000000}"/>
    <cellStyle name="Note" xfId="202" builtinId="10" hidden="1"/>
    <cellStyle name="Note 2" xfId="155" xr:uid="{00000000-0005-0000-0000-00009F000000}"/>
    <cellStyle name="Note 3" xfId="156" xr:uid="{00000000-0005-0000-0000-0000A0000000}"/>
    <cellStyle name="Note 4" xfId="157" xr:uid="{00000000-0005-0000-0000-0000A1000000}"/>
    <cellStyle name="Note 5" xfId="158" xr:uid="{00000000-0005-0000-0000-0000A2000000}"/>
    <cellStyle name="Notitie" xfId="159" xr:uid="{00000000-0005-0000-0000-0000A3000000}"/>
    <cellStyle name="Notitie 2" xfId="160" xr:uid="{00000000-0005-0000-0000-0000A4000000}"/>
    <cellStyle name="Ongeldig" xfId="161" xr:uid="{00000000-0005-0000-0000-0000A5000000}"/>
    <cellStyle name="Ongeldig 2" xfId="162" xr:uid="{00000000-0005-0000-0000-0000A6000000}"/>
    <cellStyle name="Output 2" xfId="163" xr:uid="{00000000-0005-0000-0000-0000A7000000}"/>
    <cellStyle name="Output 3" xfId="164" xr:uid="{00000000-0005-0000-0000-0000A8000000}"/>
    <cellStyle name="Output 4" xfId="165" xr:uid="{00000000-0005-0000-0000-0000A9000000}"/>
    <cellStyle name="Output 5" xfId="166" xr:uid="{00000000-0005-0000-0000-0000AA000000}"/>
    <cellStyle name="Percent 2" xfId="167" xr:uid="{00000000-0005-0000-0000-0000AB000000}"/>
    <cellStyle name="Satisfaisant 2" xfId="168" xr:uid="{00000000-0005-0000-0000-0000AC000000}"/>
    <cellStyle name="Sortie 2" xfId="169" xr:uid="{00000000-0005-0000-0000-0000AD000000}"/>
    <cellStyle name="Standaard_qualitative_risk_questions_v_1.2" xfId="170" xr:uid="{00000000-0005-0000-0000-0000AE000000}"/>
    <cellStyle name="Standard 2" xfId="171" xr:uid="{00000000-0005-0000-0000-0000AF000000}"/>
    <cellStyle name="Texte explicatif 2" xfId="172" xr:uid="{00000000-0005-0000-0000-0000B0000000}"/>
    <cellStyle name="Titel" xfId="173" xr:uid="{00000000-0005-0000-0000-0000B1000000}"/>
    <cellStyle name="Titel 2" xfId="174" xr:uid="{00000000-0005-0000-0000-0000B2000000}"/>
    <cellStyle name="Title 2" xfId="175" xr:uid="{00000000-0005-0000-0000-0000B3000000}"/>
    <cellStyle name="Title 3" xfId="176" xr:uid="{00000000-0005-0000-0000-0000B4000000}"/>
    <cellStyle name="Title 4" xfId="177" xr:uid="{00000000-0005-0000-0000-0000B5000000}"/>
    <cellStyle name="Titre 1 2" xfId="179" xr:uid="{00000000-0005-0000-0000-0000B7000000}"/>
    <cellStyle name="Titre 2" xfId="178" xr:uid="{00000000-0005-0000-0000-0000B6000000}"/>
    <cellStyle name="Titre 2 2" xfId="180" xr:uid="{00000000-0005-0000-0000-0000B8000000}"/>
    <cellStyle name="Titre 3 2" xfId="181" xr:uid="{00000000-0005-0000-0000-0000B9000000}"/>
    <cellStyle name="Titre 4 2" xfId="182" xr:uid="{00000000-0005-0000-0000-0000BA000000}"/>
    <cellStyle name="Totaal" xfId="183" xr:uid="{00000000-0005-0000-0000-0000BB000000}"/>
    <cellStyle name="Totaal 2" xfId="184" xr:uid="{00000000-0005-0000-0000-0000BC000000}"/>
    <cellStyle name="Total 2" xfId="185" xr:uid="{00000000-0005-0000-0000-0000BD000000}"/>
    <cellStyle name="Total 3" xfId="186" xr:uid="{00000000-0005-0000-0000-0000BE000000}"/>
    <cellStyle name="Total 4" xfId="187" xr:uid="{00000000-0005-0000-0000-0000BF000000}"/>
    <cellStyle name="Total 5" xfId="188" xr:uid="{00000000-0005-0000-0000-0000C0000000}"/>
    <cellStyle name="Uitvoer" xfId="189" xr:uid="{00000000-0005-0000-0000-0000C1000000}"/>
    <cellStyle name="Uitvoer 2" xfId="190" xr:uid="{00000000-0005-0000-0000-0000C2000000}"/>
    <cellStyle name="Vérification 2" xfId="191" xr:uid="{00000000-0005-0000-0000-0000C3000000}"/>
    <cellStyle name="Verklarende tekst" xfId="192" xr:uid="{00000000-0005-0000-0000-0000C4000000}"/>
    <cellStyle name="Verklarende tekst 2" xfId="193" xr:uid="{00000000-0005-0000-0000-0000C5000000}"/>
    <cellStyle name="Waarschuwingstekst" xfId="194" xr:uid="{00000000-0005-0000-0000-0000C6000000}"/>
    <cellStyle name="Waarschuwingstekst 2" xfId="195" xr:uid="{00000000-0005-0000-0000-0000C7000000}"/>
    <cellStyle name="Warning Text 2" xfId="196" xr:uid="{00000000-0005-0000-0000-0000C9000000}"/>
    <cellStyle name="Warning Text 3" xfId="197" xr:uid="{00000000-0005-0000-0000-0000CA000000}"/>
    <cellStyle name="Warning Text 4" xfId="198" xr:uid="{00000000-0005-0000-0000-0000CB000000}"/>
    <cellStyle name="عادي_استمارة الإنفاق" xfId="199" xr:uid="{00000000-0005-0000-0000-0000C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228600</xdr:rowOff>
    </xdr:from>
    <xdr:to>
      <xdr:col>1</xdr:col>
      <xdr:colOff>228600</xdr:colOff>
      <xdr:row>2</xdr:row>
      <xdr:rowOff>0</xdr:rowOff>
    </xdr:to>
    <xdr:pic>
      <xdr:nvPicPr>
        <xdr:cNvPr id="28933" name="Picture 1" descr="wbcube-m.gif">
          <a:extLst>
            <a:ext uri="{FF2B5EF4-FFF2-40B4-BE49-F238E27FC236}">
              <a16:creationId xmlns:a16="http://schemas.microsoft.com/office/drawing/2014/main" id="{B8844116-BE8D-4A7B-AF01-F664D07289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
          <a:ext cx="6953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38100</xdr:colOff>
      <xdr:row>0</xdr:row>
      <xdr:rowOff>104775</xdr:rowOff>
    </xdr:from>
    <xdr:to>
      <xdr:col>18</xdr:col>
      <xdr:colOff>219075</xdr:colOff>
      <xdr:row>1</xdr:row>
      <xdr:rowOff>447675</xdr:rowOff>
    </xdr:to>
    <xdr:pic>
      <xdr:nvPicPr>
        <xdr:cNvPr id="28934" name="Image 1">
          <a:extLst>
            <a:ext uri="{FF2B5EF4-FFF2-40B4-BE49-F238E27FC236}">
              <a16:creationId xmlns:a16="http://schemas.microsoft.com/office/drawing/2014/main" id="{6DB94968-33EF-4984-9BC1-F2F144A208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86425" y="104775"/>
          <a:ext cx="7524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561975</xdr:colOff>
      <xdr:row>29</xdr:row>
      <xdr:rowOff>66675</xdr:rowOff>
    </xdr:from>
    <xdr:to>
      <xdr:col>1</xdr:col>
      <xdr:colOff>1168400</xdr:colOff>
      <xdr:row>30</xdr:row>
      <xdr:rowOff>152400</xdr:rowOff>
    </xdr:to>
    <xdr:pic>
      <xdr:nvPicPr>
        <xdr:cNvPr id="7702" name="Picture 1">
          <a:extLst>
            <a:ext uri="{FF2B5EF4-FFF2-40B4-BE49-F238E27FC236}">
              <a16:creationId xmlns:a16="http://schemas.microsoft.com/office/drawing/2014/main" id="{40AD725D-0A68-41BD-BB2D-DB23EF3DB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9172575"/>
          <a:ext cx="60960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974437</xdr:colOff>
      <xdr:row>3</xdr:row>
      <xdr:rowOff>130175</xdr:rowOff>
    </xdr:from>
    <xdr:to>
      <xdr:col>1</xdr:col>
      <xdr:colOff>1574512</xdr:colOff>
      <xdr:row>3</xdr:row>
      <xdr:rowOff>615950</xdr:rowOff>
    </xdr:to>
    <xdr:pic>
      <xdr:nvPicPr>
        <xdr:cNvPr id="12812" name="Picture 1">
          <a:extLst>
            <a:ext uri="{FF2B5EF4-FFF2-40B4-BE49-F238E27FC236}">
              <a16:creationId xmlns:a16="http://schemas.microsoft.com/office/drawing/2014/main" id="{895AABDE-14A1-430A-9C27-9D18866E20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0073" y="2162175"/>
          <a:ext cx="6000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Users/PSES/Desktop/Q_SAIDOU12.04.2014/F5_Inter.%20Sortie%20CPN-ROC1202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verture"/>
      <sheetName val="1_ Identification"/>
      <sheetName val="2 Conseil Traitement"/>
      <sheetName val="3_Temps et dépense"/>
      <sheetName val="4_Satisfaction "/>
      <sheetName val="5_Sécurité"/>
      <sheetName val="6_Ménage1"/>
      <sheetName val="6_Ménage2"/>
      <sheetName val="7 ASC"/>
      <sheetName val="8 TBA"/>
    </sheetNames>
    <sheetDataSet>
      <sheetData sheetId="0" refreshError="1"/>
      <sheetData sheetId="1" refreshError="1"/>
      <sheetData sheetId="2" refreshError="1"/>
      <sheetData sheetId="3" refreshError="1"/>
      <sheetData sheetId="4" refreshError="1"/>
      <sheetData sheetId="5" refreshError="1"/>
      <sheetData sheetId="6" refreshError="1">
        <row r="28">
          <cell r="A28">
            <v>-6.0499999999999989</v>
          </cell>
        </row>
      </sheetData>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65"/>
  <sheetViews>
    <sheetView showGridLines="0" view="pageBreakPreview" zoomScale="85" zoomScaleNormal="96" zoomScaleSheetLayoutView="85" workbookViewId="0">
      <selection activeCell="P24" sqref="P24"/>
    </sheetView>
  </sheetViews>
  <sheetFormatPr baseColWidth="10" defaultColWidth="9.1640625" defaultRowHeight="13" x14ac:dyDescent="0.15"/>
  <cols>
    <col min="1" max="1" width="7" style="273" customWidth="1"/>
    <col min="2" max="2" width="6.83203125" style="273" customWidth="1"/>
    <col min="3" max="3" width="4.5" style="273" customWidth="1"/>
    <col min="4" max="4" width="6.5" style="273" customWidth="1"/>
    <col min="5" max="5" width="11.5" style="273" customWidth="1"/>
    <col min="6" max="15" width="4.5" style="273" customWidth="1"/>
    <col min="16" max="16" width="4" style="273" customWidth="1"/>
    <col min="17" max="17" width="4.1640625" style="273" customWidth="1"/>
    <col min="18" max="23" width="4.5" style="273" customWidth="1"/>
    <col min="24" max="24" width="1.83203125" style="273" customWidth="1"/>
    <col min="25" max="16384" width="9.1640625" style="273"/>
  </cols>
  <sheetData>
    <row r="1" spans="1:26" ht="32.25" customHeight="1" x14ac:dyDescent="0.2">
      <c r="A1" s="735" t="s">
        <v>230</v>
      </c>
      <c r="B1" s="736"/>
      <c r="C1" s="736"/>
      <c r="D1" s="736"/>
      <c r="E1" s="736"/>
      <c r="F1" s="736"/>
      <c r="G1" s="736"/>
      <c r="H1" s="736"/>
      <c r="I1" s="736"/>
      <c r="J1" s="736"/>
      <c r="K1" s="736"/>
      <c r="L1" s="736"/>
      <c r="M1" s="736"/>
      <c r="N1" s="736"/>
      <c r="O1" s="357"/>
      <c r="P1" s="358"/>
      <c r="Q1" s="358"/>
      <c r="R1" s="358"/>
      <c r="S1" s="358"/>
      <c r="T1" s="358"/>
      <c r="U1" s="358"/>
      <c r="V1" s="358"/>
      <c r="W1" s="359"/>
    </row>
    <row r="2" spans="1:26" ht="37.5" customHeight="1" x14ac:dyDescent="0.15">
      <c r="A2" s="737" t="s">
        <v>245</v>
      </c>
      <c r="B2" s="738"/>
      <c r="C2" s="738"/>
      <c r="D2" s="738"/>
      <c r="E2" s="738"/>
      <c r="F2" s="738"/>
      <c r="G2" s="738"/>
      <c r="H2" s="738"/>
      <c r="I2" s="738"/>
      <c r="J2" s="738"/>
      <c r="K2" s="738"/>
      <c r="L2" s="738"/>
      <c r="M2" s="738"/>
      <c r="N2" s="738"/>
      <c r="O2" s="360"/>
      <c r="P2" s="361"/>
      <c r="Q2" s="361"/>
      <c r="R2" s="361"/>
      <c r="S2" s="361"/>
      <c r="T2" s="361"/>
      <c r="U2" s="361"/>
      <c r="V2" s="361"/>
      <c r="W2" s="362"/>
    </row>
    <row r="3" spans="1:26" ht="37.5" customHeight="1" x14ac:dyDescent="0.15">
      <c r="A3" s="739" t="s">
        <v>339</v>
      </c>
      <c r="B3" s="740"/>
      <c r="C3" s="740"/>
      <c r="D3" s="740"/>
      <c r="E3" s="740"/>
      <c r="F3" s="740"/>
      <c r="G3" s="740"/>
      <c r="H3" s="740"/>
      <c r="I3" s="740"/>
      <c r="J3" s="740"/>
      <c r="K3" s="740"/>
      <c r="L3" s="740"/>
      <c r="M3" s="740"/>
      <c r="N3" s="740"/>
      <c r="O3" s="363"/>
      <c r="P3" s="363"/>
      <c r="Q3" s="363"/>
      <c r="R3" s="363"/>
      <c r="S3" s="363"/>
      <c r="T3" s="363"/>
      <c r="U3" s="363"/>
      <c r="V3" s="363"/>
      <c r="W3" s="364"/>
    </row>
    <row r="4" spans="1:26" ht="18" x14ac:dyDescent="0.15">
      <c r="A4" s="741">
        <v>2020</v>
      </c>
      <c r="B4" s="742"/>
      <c r="C4" s="742"/>
      <c r="D4" s="742"/>
      <c r="E4" s="742"/>
      <c r="F4" s="742"/>
      <c r="G4" s="742"/>
      <c r="H4" s="742"/>
      <c r="I4" s="742"/>
      <c r="J4" s="742"/>
      <c r="K4" s="742"/>
      <c r="L4" s="742"/>
      <c r="M4" s="742"/>
      <c r="N4" s="742"/>
      <c r="O4" s="768"/>
      <c r="P4" s="769"/>
      <c r="Q4" s="769"/>
      <c r="R4" s="769"/>
      <c r="S4" s="769"/>
      <c r="T4" s="461"/>
      <c r="U4" s="461"/>
      <c r="V4" s="274"/>
      <c r="W4" s="275"/>
      <c r="X4" s="276"/>
      <c r="Y4" s="365"/>
      <c r="Z4" s="365"/>
    </row>
    <row r="5" spans="1:26" ht="3" customHeight="1" thickBot="1" x14ac:dyDescent="0.2">
      <c r="A5" s="277"/>
      <c r="B5" s="276"/>
      <c r="C5" s="276"/>
      <c r="D5" s="276"/>
      <c r="E5" s="276"/>
      <c r="F5" s="276"/>
      <c r="G5" s="276"/>
      <c r="H5" s="276"/>
      <c r="I5" s="276"/>
      <c r="J5" s="276"/>
      <c r="K5" s="276"/>
      <c r="L5" s="276"/>
      <c r="M5" s="276"/>
      <c r="N5" s="276"/>
      <c r="O5" s="276"/>
      <c r="P5" s="276"/>
      <c r="Q5" s="276"/>
      <c r="R5" s="276"/>
      <c r="S5" s="276"/>
      <c r="T5" s="276"/>
      <c r="U5" s="276"/>
      <c r="V5" s="276"/>
      <c r="W5" s="278"/>
      <c r="Y5" s="287"/>
      <c r="Z5" s="287"/>
    </row>
    <row r="6" spans="1:26" s="280" customFormat="1" ht="15" customHeight="1" x14ac:dyDescent="0.2">
      <c r="A6" s="770" t="s">
        <v>73</v>
      </c>
      <c r="B6" s="771"/>
      <c r="C6" s="771"/>
      <c r="D6" s="771"/>
      <c r="E6" s="771"/>
      <c r="F6" s="771"/>
      <c r="G6" s="771"/>
      <c r="H6" s="771"/>
      <c r="I6" s="771"/>
      <c r="J6" s="771"/>
      <c r="K6" s="771"/>
      <c r="L6" s="771"/>
      <c r="M6" s="771"/>
      <c r="N6" s="771"/>
      <c r="O6" s="771"/>
      <c r="P6" s="771"/>
      <c r="Q6" s="771"/>
      <c r="R6" s="771"/>
      <c r="S6" s="771"/>
      <c r="T6" s="771"/>
      <c r="U6" s="771"/>
      <c r="V6" s="771"/>
      <c r="W6" s="772"/>
      <c r="X6" s="279"/>
      <c r="Y6" s="287"/>
      <c r="Z6" s="287"/>
    </row>
    <row r="7" spans="1:26" s="280" customFormat="1" ht="15" customHeight="1" thickBot="1" x14ac:dyDescent="0.25">
      <c r="A7" s="724" t="s">
        <v>63</v>
      </c>
      <c r="B7" s="725"/>
      <c r="C7" s="725"/>
      <c r="D7" s="725"/>
      <c r="E7" s="725"/>
      <c r="F7" s="725"/>
      <c r="G7" s="725"/>
      <c r="H7" s="725"/>
      <c r="I7" s="725"/>
      <c r="J7" s="725"/>
      <c r="K7" s="725"/>
      <c r="L7" s="725"/>
      <c r="M7" s="725"/>
      <c r="N7" s="725"/>
      <c r="O7" s="725"/>
      <c r="P7" s="725"/>
      <c r="Q7" s="725"/>
      <c r="R7" s="725"/>
      <c r="S7" s="725"/>
      <c r="T7" s="725"/>
      <c r="U7" s="725"/>
      <c r="V7" s="725"/>
      <c r="W7" s="726"/>
      <c r="X7" s="279"/>
      <c r="Y7" s="287"/>
      <c r="Z7" s="287"/>
    </row>
    <row r="8" spans="1:26" ht="3" customHeight="1" x14ac:dyDescent="0.15">
      <c r="A8" s="277"/>
      <c r="B8" s="281"/>
      <c r="C8" s="281"/>
      <c r="D8" s="281"/>
      <c r="E8" s="281"/>
      <c r="F8" s="281"/>
      <c r="G8" s="281"/>
      <c r="H8" s="281"/>
      <c r="I8" s="281"/>
      <c r="J8" s="281"/>
      <c r="K8" s="281"/>
      <c r="L8" s="281"/>
      <c r="M8" s="281"/>
      <c r="N8" s="281"/>
      <c r="O8" s="281"/>
      <c r="P8" s="281"/>
      <c r="Q8" s="281"/>
      <c r="R8" s="281"/>
      <c r="S8" s="281"/>
      <c r="T8" s="281"/>
      <c r="U8" s="281"/>
      <c r="V8" s="281"/>
      <c r="W8" s="282"/>
      <c r="Y8" s="287"/>
      <c r="Z8" s="287"/>
    </row>
    <row r="9" spans="1:26" ht="20.25" customHeight="1" thickBot="1" x14ac:dyDescent="0.2">
      <c r="A9" s="727" t="s">
        <v>31</v>
      </c>
      <c r="B9" s="728"/>
      <c r="C9" s="728"/>
      <c r="D9" s="728"/>
      <c r="E9" s="728"/>
      <c r="F9" s="728"/>
      <c r="G9" s="728"/>
      <c r="H9" s="728"/>
      <c r="I9" s="728"/>
      <c r="J9" s="728"/>
      <c r="K9" s="728"/>
      <c r="L9" s="728"/>
      <c r="M9" s="728"/>
      <c r="N9" s="728"/>
      <c r="O9" s="728"/>
      <c r="P9" s="728"/>
      <c r="Q9" s="728"/>
      <c r="R9" s="728"/>
      <c r="S9" s="728"/>
      <c r="T9" s="728"/>
      <c r="U9" s="728"/>
      <c r="V9" s="728"/>
      <c r="W9" s="729"/>
      <c r="X9" s="283"/>
    </row>
    <row r="10" spans="1:26" ht="2.25" customHeight="1" thickBot="1" x14ac:dyDescent="0.2">
      <c r="A10" s="284"/>
      <c r="B10" s="283"/>
      <c r="C10" s="283"/>
      <c r="D10" s="283"/>
      <c r="E10" s="283"/>
      <c r="F10" s="283"/>
      <c r="G10" s="283"/>
      <c r="H10" s="283"/>
      <c r="I10" s="283"/>
      <c r="J10" s="283"/>
      <c r="K10" s="283"/>
      <c r="L10" s="283"/>
      <c r="M10" s="283"/>
      <c r="N10" s="283"/>
      <c r="O10" s="283"/>
      <c r="P10" s="283"/>
      <c r="Q10" s="283"/>
      <c r="R10" s="283"/>
      <c r="S10" s="283"/>
      <c r="T10" s="283"/>
      <c r="U10" s="283"/>
      <c r="V10" s="283"/>
      <c r="W10" s="285"/>
      <c r="X10" s="283"/>
      <c r="Y10" s="365"/>
      <c r="Z10" s="365"/>
    </row>
    <row r="11" spans="1:26" s="287" customFormat="1" ht="19.5" customHeight="1" x14ac:dyDescent="0.15">
      <c r="A11" s="730" t="s">
        <v>232</v>
      </c>
      <c r="B11" s="731"/>
      <c r="C11" s="344"/>
      <c r="D11" s="345"/>
      <c r="E11" s="345"/>
      <c r="F11" s="346"/>
      <c r="G11" s="347"/>
      <c r="H11" s="343"/>
      <c r="I11" s="590" t="s">
        <v>301</v>
      </c>
      <c r="J11" s="591"/>
      <c r="K11" s="591"/>
      <c r="L11" s="591"/>
      <c r="M11" s="591"/>
      <c r="N11" s="592"/>
      <c r="O11" s="593"/>
      <c r="P11" s="593"/>
      <c r="Q11" s="593"/>
      <c r="R11" s="593"/>
      <c r="S11" s="594"/>
      <c r="T11" s="594"/>
      <c r="U11" s="594"/>
      <c r="V11" s="595"/>
      <c r="W11" s="596"/>
      <c r="X11" s="286"/>
    </row>
    <row r="12" spans="1:26" s="287" customFormat="1" ht="19.5" customHeight="1" thickBot="1" x14ac:dyDescent="0.2">
      <c r="A12" s="348"/>
      <c r="B12" s="325"/>
      <c r="C12" s="325"/>
      <c r="D12" s="349"/>
      <c r="E12" s="349"/>
      <c r="F12" s="349"/>
      <c r="G12" s="349"/>
      <c r="H12" s="349"/>
      <c r="I12" s="326" t="s">
        <v>249</v>
      </c>
      <c r="J12" s="354"/>
      <c r="K12" s="354"/>
      <c r="L12" s="354"/>
      <c r="M12" s="354"/>
      <c r="N12" s="354"/>
      <c r="O12" s="327"/>
      <c r="P12" s="355"/>
      <c r="Q12" s="356"/>
      <c r="R12" s="356"/>
      <c r="S12" s="383"/>
      <c r="T12" s="383"/>
      <c r="U12" s="383"/>
      <c r="V12" s="383"/>
      <c r="W12" s="384"/>
      <c r="X12" s="286"/>
    </row>
    <row r="13" spans="1:26" s="287" customFormat="1" ht="18.75" customHeight="1" thickBot="1" x14ac:dyDescent="0.2">
      <c r="A13" s="350" t="s">
        <v>240</v>
      </c>
      <c r="B13" s="351"/>
      <c r="C13" s="351"/>
      <c r="D13" s="351"/>
      <c r="E13" s="327"/>
      <c r="F13" s="352"/>
      <c r="G13" s="352"/>
      <c r="H13" s="353"/>
      <c r="I13" s="326" t="s">
        <v>250</v>
      </c>
      <c r="J13" s="717"/>
      <c r="K13" s="717"/>
      <c r="L13" s="717"/>
      <c r="M13" s="717"/>
      <c r="N13" s="717"/>
      <c r="O13" s="718"/>
      <c r="P13" s="719"/>
      <c r="Q13" s="720"/>
      <c r="R13" s="720"/>
      <c r="S13" s="721"/>
      <c r="T13" s="721"/>
      <c r="U13" s="721"/>
      <c r="V13" s="383"/>
      <c r="W13" s="384"/>
      <c r="X13" s="286"/>
    </row>
    <row r="14" spans="1:26" s="287" customFormat="1" ht="15" customHeight="1" x14ac:dyDescent="0.15">
      <c r="A14" s="638"/>
      <c r="B14" s="675"/>
      <c r="C14" s="675"/>
      <c r="D14" s="675"/>
      <c r="E14" s="676"/>
      <c r="F14" s="676"/>
      <c r="G14" s="677"/>
      <c r="H14" s="678"/>
      <c r="I14" s="678"/>
      <c r="J14" s="679"/>
      <c r="K14" s="732" t="s">
        <v>204</v>
      </c>
      <c r="L14" s="733"/>
      <c r="M14" s="733"/>
      <c r="N14" s="733"/>
      <c r="O14" s="680" t="s">
        <v>323</v>
      </c>
      <c r="P14" s="680"/>
      <c r="Q14" s="680"/>
      <c r="T14" s="681">
        <v>1</v>
      </c>
      <c r="U14" s="682"/>
      <c r="W14" s="639"/>
      <c r="X14" s="286"/>
    </row>
    <row r="15" spans="1:26" s="287" customFormat="1" ht="15" customHeight="1" x14ac:dyDescent="0.15">
      <c r="A15" s="638" t="s">
        <v>246</v>
      </c>
      <c r="B15" s="675"/>
      <c r="C15" s="640"/>
      <c r="D15" s="640"/>
      <c r="E15" s="641"/>
      <c r="F15" s="641"/>
      <c r="G15" s="642"/>
      <c r="H15" s="643"/>
      <c r="I15" s="643"/>
      <c r="J15" s="683"/>
      <c r="K15" s="732"/>
      <c r="L15" s="733"/>
      <c r="M15" s="733"/>
      <c r="N15" s="733"/>
      <c r="O15" s="684" t="s">
        <v>324</v>
      </c>
      <c r="P15" s="684"/>
      <c r="Q15" s="684"/>
      <c r="R15" s="684"/>
      <c r="S15" s="684"/>
      <c r="T15" s="685">
        <v>3</v>
      </c>
      <c r="U15" s="682"/>
      <c r="V15" s="686"/>
      <c r="W15" s="639"/>
      <c r="X15" s="286"/>
    </row>
    <row r="16" spans="1:26" s="287" customFormat="1" ht="15" customHeight="1" x14ac:dyDescent="0.15">
      <c r="A16" s="638"/>
      <c r="B16" s="675"/>
      <c r="C16" s="675"/>
      <c r="D16" s="675"/>
      <c r="E16" s="676"/>
      <c r="F16" s="676"/>
      <c r="G16" s="677"/>
      <c r="H16" s="677"/>
      <c r="I16" s="677"/>
      <c r="J16" s="687"/>
      <c r="K16" s="732"/>
      <c r="L16" s="733"/>
      <c r="M16" s="733"/>
      <c r="N16" s="733"/>
      <c r="O16" s="684" t="s">
        <v>111</v>
      </c>
      <c r="P16" s="684"/>
      <c r="Q16" s="684"/>
      <c r="R16" s="684"/>
      <c r="S16" s="684"/>
      <c r="T16" s="685">
        <v>2</v>
      </c>
      <c r="U16" s="682"/>
      <c r="V16" s="688"/>
      <c r="W16" s="644"/>
      <c r="X16" s="286"/>
    </row>
    <row r="17" spans="1:65" s="287" customFormat="1" ht="15" customHeight="1" x14ac:dyDescent="0.15">
      <c r="A17" s="638"/>
      <c r="B17" s="675"/>
      <c r="C17" s="675"/>
      <c r="D17" s="675"/>
      <c r="E17" s="676"/>
      <c r="F17" s="676"/>
      <c r="G17" s="677"/>
      <c r="H17" s="677"/>
      <c r="I17" s="677"/>
      <c r="J17" s="687"/>
      <c r="K17" s="732"/>
      <c r="L17" s="733"/>
      <c r="M17" s="733"/>
      <c r="N17" s="733"/>
      <c r="O17" s="684" t="s">
        <v>325</v>
      </c>
      <c r="P17" s="684"/>
      <c r="Q17" s="684"/>
      <c r="R17" s="684"/>
      <c r="S17" s="684"/>
      <c r="T17" s="685">
        <v>4</v>
      </c>
      <c r="U17" s="688"/>
      <c r="V17" s="688"/>
      <c r="W17" s="644"/>
      <c r="X17" s="286"/>
    </row>
    <row r="18" spans="1:65" s="287" customFormat="1" ht="15" customHeight="1" x14ac:dyDescent="0.15">
      <c r="A18" s="638"/>
      <c r="B18" s="675"/>
      <c r="C18" s="675"/>
      <c r="D18" s="675"/>
      <c r="E18" s="676"/>
      <c r="F18" s="676"/>
      <c r="G18" s="677"/>
      <c r="H18" s="677"/>
      <c r="I18" s="677"/>
      <c r="J18" s="687"/>
      <c r="K18" s="732"/>
      <c r="L18" s="733"/>
      <c r="M18" s="733"/>
      <c r="N18" s="733"/>
      <c r="O18" s="684" t="s">
        <v>144</v>
      </c>
      <c r="R18" s="684"/>
      <c r="S18" s="684"/>
      <c r="T18" s="685">
        <v>97</v>
      </c>
      <c r="U18" s="688"/>
      <c r="V18" s="688"/>
      <c r="W18" s="644"/>
      <c r="X18" s="286"/>
    </row>
    <row r="19" spans="1:65" s="287" customFormat="1" ht="15" customHeight="1" x14ac:dyDescent="0.15">
      <c r="A19" s="638"/>
      <c r="B19" s="675"/>
      <c r="C19" s="675"/>
      <c r="D19" s="675"/>
      <c r="E19" s="676"/>
      <c r="F19" s="676"/>
      <c r="G19" s="677"/>
      <c r="H19" s="677"/>
      <c r="I19" s="677"/>
      <c r="J19" s="687"/>
      <c r="K19" s="732"/>
      <c r="L19" s="733"/>
      <c r="M19" s="733"/>
      <c r="N19" s="733"/>
      <c r="O19" s="689"/>
      <c r="P19" s="684" t="s">
        <v>326</v>
      </c>
      <c r="Q19" s="684"/>
      <c r="R19" s="690"/>
      <c r="S19" s="690"/>
      <c r="T19" s="691"/>
      <c r="U19" s="688"/>
      <c r="V19" s="688"/>
      <c r="W19" s="644"/>
      <c r="X19" s="286"/>
    </row>
    <row r="20" spans="1:65" s="287" customFormat="1" ht="14" thickBot="1" x14ac:dyDescent="0.2">
      <c r="A20" s="348"/>
      <c r="B20" s="678"/>
      <c r="C20" s="678"/>
      <c r="D20" s="678"/>
      <c r="E20" s="678"/>
      <c r="F20" s="678"/>
      <c r="G20" s="678"/>
      <c r="H20" s="678"/>
      <c r="I20" s="678"/>
      <c r="J20" s="679"/>
      <c r="K20" s="732"/>
      <c r="L20" s="733"/>
      <c r="M20" s="733"/>
      <c r="N20" s="733"/>
      <c r="O20" s="692"/>
      <c r="P20" s="692"/>
      <c r="Q20" s="692"/>
      <c r="R20" s="693"/>
      <c r="S20" s="645"/>
      <c r="T20" s="645"/>
      <c r="U20" s="645"/>
      <c r="V20" s="645"/>
      <c r="W20" s="646"/>
      <c r="X20" s="286"/>
    </row>
    <row r="21" spans="1:65" s="287" customFormat="1" ht="18" customHeight="1" x14ac:dyDescent="0.15">
      <c r="A21" s="647"/>
      <c r="B21" s="637"/>
      <c r="C21" s="648"/>
      <c r="D21" s="637"/>
      <c r="E21" s="694"/>
      <c r="F21" s="734" t="s">
        <v>81</v>
      </c>
      <c r="G21" s="734"/>
      <c r="H21" s="734"/>
      <c r="I21" s="695"/>
      <c r="J21" s="696"/>
      <c r="K21" s="696"/>
      <c r="L21" s="696">
        <v>1</v>
      </c>
      <c r="M21" s="697" t="s">
        <v>302</v>
      </c>
      <c r="N21" s="648"/>
      <c r="O21" s="648"/>
      <c r="P21" s="694"/>
      <c r="Q21" s="698"/>
      <c r="R21" s="698"/>
      <c r="S21" s="649"/>
      <c r="T21" s="649"/>
      <c r="U21" s="649"/>
      <c r="V21" s="649"/>
      <c r="W21" s="650"/>
      <c r="X21" s="286"/>
    </row>
    <row r="22" spans="1:65" s="287" customFormat="1" ht="13.5" customHeight="1" x14ac:dyDescent="0.15">
      <c r="A22" s="638" t="s">
        <v>205</v>
      </c>
      <c r="B22" s="675"/>
      <c r="C22" s="678"/>
      <c r="D22" s="643"/>
      <c r="E22" s="676"/>
      <c r="F22" s="722" t="s">
        <v>206</v>
      </c>
      <c r="G22" s="722"/>
      <c r="H22" s="722"/>
      <c r="I22" s="699"/>
      <c r="J22" s="700"/>
      <c r="K22" s="700"/>
      <c r="L22" s="700">
        <v>2</v>
      </c>
      <c r="M22" s="701"/>
      <c r="N22" s="678" t="s">
        <v>254</v>
      </c>
      <c r="O22" s="678"/>
      <c r="P22" s="678">
        <v>1</v>
      </c>
      <c r="Q22" s="678"/>
      <c r="R22" s="678"/>
      <c r="V22" s="292"/>
      <c r="W22" s="290"/>
      <c r="X22" s="286"/>
    </row>
    <row r="23" spans="1:65" s="287" customFormat="1" ht="13" customHeight="1" x14ac:dyDescent="0.15">
      <c r="A23" s="638"/>
      <c r="B23" s="675"/>
      <c r="C23" s="678"/>
      <c r="D23" s="677"/>
      <c r="E23" s="676"/>
      <c r="F23" s="722" t="s">
        <v>247</v>
      </c>
      <c r="G23" s="722"/>
      <c r="H23" s="722"/>
      <c r="I23" s="722"/>
      <c r="J23" s="722"/>
      <c r="K23" s="722"/>
      <c r="L23" s="700">
        <v>3</v>
      </c>
      <c r="M23" s="348"/>
      <c r="N23" s="675" t="s">
        <v>255</v>
      </c>
      <c r="O23" s="676"/>
      <c r="P23" s="702">
        <v>2</v>
      </c>
      <c r="Q23" s="702"/>
      <c r="R23" s="702"/>
      <c r="S23" s="703"/>
      <c r="T23" s="703"/>
      <c r="U23" s="703"/>
      <c r="V23" s="704"/>
      <c r="W23" s="290"/>
      <c r="X23" s="286"/>
    </row>
    <row r="24" spans="1:65" s="287" customFormat="1" x14ac:dyDescent="0.15">
      <c r="A24" s="638"/>
      <c r="B24" s="675"/>
      <c r="C24" s="678"/>
      <c r="D24" s="677"/>
      <c r="E24" s="676"/>
      <c r="F24" s="705" t="s">
        <v>248</v>
      </c>
      <c r="G24" s="706"/>
      <c r="H24" s="706"/>
      <c r="I24" s="706"/>
      <c r="J24" s="706"/>
      <c r="K24" s="706"/>
      <c r="L24" s="706">
        <v>4</v>
      </c>
      <c r="M24" s="348"/>
      <c r="N24" s="675"/>
      <c r="O24" s="676"/>
      <c r="P24" s="707"/>
      <c r="Q24" s="707"/>
      <c r="R24" s="707"/>
      <c r="S24" s="703"/>
      <c r="T24" s="703"/>
      <c r="U24" s="703"/>
      <c r="V24" s="704"/>
      <c r="W24" s="290"/>
      <c r="X24" s="286"/>
    </row>
    <row r="25" spans="1:65" s="287" customFormat="1" ht="24.75" customHeight="1" thickBot="1" x14ac:dyDescent="0.2">
      <c r="A25" s="651"/>
      <c r="B25" s="354"/>
      <c r="C25" s="354"/>
      <c r="D25" s="354"/>
      <c r="E25" s="355"/>
      <c r="F25" s="723" t="s">
        <v>281</v>
      </c>
      <c r="G25" s="723"/>
      <c r="H25" s="723"/>
      <c r="I25" s="723"/>
      <c r="J25" s="723"/>
      <c r="K25" s="723"/>
      <c r="L25" s="708">
        <v>5</v>
      </c>
      <c r="M25" s="326"/>
      <c r="N25" s="709"/>
      <c r="O25" s="355"/>
      <c r="P25" s="762"/>
      <c r="Q25" s="762"/>
      <c r="R25" s="762"/>
      <c r="S25" s="710"/>
      <c r="T25" s="710"/>
      <c r="U25" s="710"/>
      <c r="V25" s="652"/>
      <c r="W25" s="653"/>
      <c r="X25" s="286"/>
    </row>
    <row r="26" spans="1:65" s="292" customFormat="1" ht="3" customHeight="1" thickBot="1" x14ac:dyDescent="0.2">
      <c r="A26" s="654"/>
      <c r="B26" s="655"/>
      <c r="C26" s="656"/>
      <c r="D26" s="656"/>
      <c r="E26" s="656"/>
      <c r="F26" s="656"/>
      <c r="G26" s="656"/>
      <c r="H26" s="656"/>
      <c r="I26" s="656"/>
      <c r="J26" s="656"/>
      <c r="K26" s="657"/>
      <c r="L26" s="658"/>
      <c r="M26" s="658"/>
      <c r="N26" s="659"/>
      <c r="O26" s="658"/>
      <c r="P26" s="658"/>
      <c r="Q26" s="658"/>
      <c r="R26" s="658"/>
      <c r="S26" s="658"/>
      <c r="T26" s="658"/>
      <c r="U26" s="658"/>
      <c r="V26" s="658"/>
      <c r="W26" s="653"/>
      <c r="X26" s="286"/>
      <c r="AU26" s="289"/>
      <c r="AV26" s="289"/>
      <c r="AW26" s="289"/>
      <c r="AX26" s="289"/>
      <c r="AY26" s="289"/>
      <c r="AZ26" s="289"/>
      <c r="BA26" s="289"/>
      <c r="BB26" s="289"/>
      <c r="BC26" s="289"/>
      <c r="BD26" s="289"/>
      <c r="BE26" s="289"/>
      <c r="BF26" s="289"/>
      <c r="BG26" s="289"/>
      <c r="BH26" s="289"/>
      <c r="BI26" s="289"/>
      <c r="BJ26" s="289"/>
      <c r="BK26" s="289"/>
      <c r="BL26" s="289"/>
      <c r="BM26" s="289"/>
    </row>
    <row r="27" spans="1:65" s="43" customFormat="1" ht="12.75" customHeight="1" thickBot="1" x14ac:dyDescent="0.2">
      <c r="A27" s="660"/>
      <c r="B27" s="763" t="s">
        <v>163</v>
      </c>
      <c r="C27" s="764"/>
      <c r="D27" s="764"/>
      <c r="E27" s="764"/>
      <c r="F27" s="764"/>
      <c r="G27" s="764"/>
      <c r="H27" s="764"/>
      <c r="I27" s="764"/>
      <c r="J27" s="764"/>
      <c r="K27" s="765"/>
      <c r="L27" s="765"/>
      <c r="M27" s="765"/>
      <c r="N27" s="765"/>
      <c r="O27" s="765"/>
      <c r="P27" s="765"/>
      <c r="Q27" s="765"/>
      <c r="R27" s="711"/>
      <c r="S27" s="711"/>
      <c r="T27" s="711"/>
      <c r="U27" s="711"/>
      <c r="V27" s="711"/>
      <c r="W27" s="661"/>
      <c r="X27" s="41"/>
      <c r="Y27" s="42"/>
      <c r="Z27" s="42"/>
      <c r="AB27" s="44"/>
      <c r="AC27" s="45"/>
      <c r="AD27" s="45"/>
      <c r="AE27" s="45"/>
      <c r="AF27" s="45"/>
      <c r="AG27" s="46"/>
      <c r="AH27" s="46"/>
      <c r="AI27" s="46"/>
      <c r="AJ27" s="46"/>
      <c r="AK27" s="46"/>
      <c r="AL27" s="46"/>
      <c r="AM27" s="46"/>
      <c r="AN27" s="46"/>
      <c r="AO27" s="46"/>
      <c r="AP27" s="46"/>
      <c r="AQ27" s="45"/>
      <c r="AR27" s="44"/>
      <c r="AS27" s="44"/>
    </row>
    <row r="28" spans="1:65" s="43" customFormat="1" ht="3" customHeight="1" x14ac:dyDescent="0.25">
      <c r="A28" s="660"/>
      <c r="B28" s="712"/>
      <c r="C28" s="712"/>
      <c r="D28" s="713"/>
      <c r="E28" s="713"/>
      <c r="F28" s="713"/>
      <c r="G28" s="662"/>
      <c r="H28" s="662"/>
      <c r="I28" s="663"/>
      <c r="J28" s="713"/>
      <c r="K28" s="662"/>
      <c r="L28" s="662"/>
      <c r="M28" s="662"/>
      <c r="N28" s="662"/>
      <c r="O28" s="662"/>
      <c r="P28" s="663"/>
      <c r="Q28" s="664"/>
      <c r="R28" s="713"/>
      <c r="S28" s="713"/>
      <c r="T28" s="713"/>
      <c r="U28" s="713"/>
      <c r="V28" s="713"/>
      <c r="W28" s="665"/>
      <c r="X28" s="47"/>
      <c r="Y28" s="45"/>
      <c r="Z28" s="42"/>
      <c r="AB28" s="44"/>
      <c r="AC28" s="45"/>
      <c r="AD28" s="45"/>
      <c r="AE28" s="45"/>
      <c r="AF28" s="48"/>
      <c r="AG28" s="46"/>
      <c r="AH28" s="46"/>
      <c r="AI28" s="46"/>
      <c r="AJ28" s="49"/>
      <c r="AK28" s="46"/>
      <c r="AL28" s="46"/>
      <c r="AM28" s="46"/>
      <c r="AN28" s="46"/>
      <c r="AO28" s="46"/>
      <c r="AP28" s="46"/>
      <c r="AQ28" s="45"/>
      <c r="AR28" s="44"/>
      <c r="AS28" s="44"/>
    </row>
    <row r="29" spans="1:65" s="43" customFormat="1" ht="17.25" customHeight="1" x14ac:dyDescent="0.25">
      <c r="A29" s="660"/>
      <c r="B29" s="712"/>
      <c r="C29" s="712" t="s">
        <v>74</v>
      </c>
      <c r="D29" s="666"/>
      <c r="E29" s="713"/>
      <c r="F29" s="713"/>
      <c r="G29" s="667"/>
      <c r="H29" s="668"/>
      <c r="I29" s="668"/>
      <c r="J29" s="714" t="s">
        <v>75</v>
      </c>
      <c r="K29" s="667"/>
      <c r="L29" s="667"/>
      <c r="M29" s="667"/>
      <c r="N29" s="667"/>
      <c r="O29" s="668"/>
      <c r="P29" s="715"/>
      <c r="Q29" s="664"/>
      <c r="R29" s="713"/>
      <c r="S29" s="713"/>
      <c r="T29" s="713"/>
      <c r="U29" s="713"/>
      <c r="V29" s="713"/>
      <c r="W29" s="665"/>
      <c r="X29" s="47"/>
      <c r="Y29" s="45"/>
      <c r="Z29" s="42"/>
      <c r="AB29" s="44"/>
      <c r="AC29" s="45"/>
      <c r="AD29" s="45"/>
      <c r="AE29" s="45"/>
      <c r="AF29" s="48"/>
      <c r="AG29" s="46"/>
      <c r="AH29" s="46"/>
      <c r="AI29" s="46"/>
      <c r="AJ29" s="49"/>
      <c r="AK29" s="46"/>
      <c r="AL29" s="46"/>
      <c r="AM29" s="46"/>
      <c r="AN29" s="46"/>
      <c r="AO29" s="46"/>
      <c r="AP29" s="46"/>
      <c r="AQ29" s="45"/>
      <c r="AR29" s="44"/>
      <c r="AS29" s="44"/>
    </row>
    <row r="30" spans="1:65" s="43" customFormat="1" ht="3" customHeight="1" x14ac:dyDescent="0.25">
      <c r="A30" s="660"/>
      <c r="B30" s="712"/>
      <c r="C30" s="712"/>
      <c r="D30" s="713"/>
      <c r="E30" s="713"/>
      <c r="F30" s="713"/>
      <c r="G30" s="713"/>
      <c r="H30" s="713"/>
      <c r="I30" s="713"/>
      <c r="J30" s="713"/>
      <c r="K30" s="713"/>
      <c r="L30" s="713"/>
      <c r="M30" s="713"/>
      <c r="N30" s="713"/>
      <c r="O30" s="713"/>
      <c r="P30" s="713"/>
      <c r="Q30" s="664"/>
      <c r="R30" s="713"/>
      <c r="S30" s="713"/>
      <c r="T30" s="713"/>
      <c r="U30" s="713"/>
      <c r="V30" s="713"/>
      <c r="W30" s="665"/>
      <c r="X30" s="47"/>
      <c r="Y30" s="45"/>
      <c r="Z30" s="42"/>
      <c r="AB30" s="44"/>
      <c r="AC30" s="45"/>
      <c r="AD30" s="45"/>
      <c r="AE30" s="45"/>
      <c r="AF30" s="48"/>
      <c r="AG30" s="46"/>
      <c r="AH30" s="46"/>
      <c r="AI30" s="46"/>
      <c r="AJ30" s="49"/>
      <c r="AK30" s="46"/>
      <c r="AL30" s="46"/>
      <c r="AM30" s="46"/>
      <c r="AN30" s="46"/>
      <c r="AO30" s="46"/>
      <c r="AP30" s="46"/>
      <c r="AQ30" s="45"/>
      <c r="AR30" s="44"/>
      <c r="AS30" s="44"/>
    </row>
    <row r="31" spans="1:65" s="43" customFormat="1" ht="15.75" customHeight="1" x14ac:dyDescent="0.25">
      <c r="A31" s="669"/>
      <c r="B31" s="712"/>
      <c r="C31" s="712" t="s">
        <v>76</v>
      </c>
      <c r="D31" s="713"/>
      <c r="E31" s="713"/>
      <c r="F31" s="713"/>
      <c r="G31" s="668"/>
      <c r="H31" s="670"/>
      <c r="I31" s="668"/>
      <c r="J31" s="714" t="s">
        <v>75</v>
      </c>
      <c r="K31" s="668"/>
      <c r="L31" s="668"/>
      <c r="M31" s="668"/>
      <c r="N31" s="668"/>
      <c r="O31" s="668"/>
      <c r="P31" s="715"/>
      <c r="Q31" s="664"/>
      <c r="R31" s="713"/>
      <c r="S31" s="713"/>
      <c r="T31" s="713"/>
      <c r="U31" s="713"/>
      <c r="V31" s="713"/>
      <c r="W31" s="665"/>
      <c r="X31" s="47"/>
      <c r="Y31" s="45"/>
      <c r="Z31" s="42"/>
      <c r="AB31" s="44"/>
      <c r="AC31" s="45"/>
      <c r="AD31" s="45"/>
      <c r="AE31" s="45"/>
      <c r="AF31" s="48"/>
      <c r="AG31" s="46"/>
      <c r="AH31" s="46"/>
      <c r="AI31" s="46"/>
      <c r="AJ31" s="49"/>
      <c r="AK31" s="46"/>
      <c r="AL31" s="46"/>
      <c r="AM31" s="46"/>
      <c r="AN31" s="46"/>
      <c r="AO31" s="46"/>
      <c r="AP31" s="46"/>
      <c r="AQ31" s="45"/>
      <c r="AR31" s="44"/>
      <c r="AS31" s="44"/>
      <c r="AU31" s="44"/>
      <c r="AV31" s="44"/>
      <c r="AW31" s="44"/>
      <c r="AX31" s="44"/>
      <c r="AY31" s="44"/>
      <c r="AZ31" s="44"/>
      <c r="BA31" s="44"/>
      <c r="BB31" s="44"/>
      <c r="BC31" s="44"/>
      <c r="BD31" s="44"/>
      <c r="BE31" s="44"/>
      <c r="BF31" s="44"/>
      <c r="BG31" s="44"/>
      <c r="BH31" s="44"/>
      <c r="BI31" s="44"/>
      <c r="BJ31" s="44"/>
      <c r="BK31" s="44"/>
      <c r="BL31" s="44"/>
      <c r="BM31" s="44"/>
    </row>
    <row r="32" spans="1:65" s="43" customFormat="1" ht="3" customHeight="1" x14ac:dyDescent="0.2">
      <c r="A32" s="660"/>
      <c r="B32" s="671"/>
      <c r="C32" s="672"/>
      <c r="D32" s="672"/>
      <c r="E32" s="672"/>
      <c r="F32" s="672"/>
      <c r="G32" s="672"/>
      <c r="H32" s="672"/>
      <c r="I32" s="672"/>
      <c r="J32" s="672"/>
      <c r="K32" s="672"/>
      <c r="L32" s="672"/>
      <c r="M32" s="672"/>
      <c r="N32" s="672"/>
      <c r="O32" s="672"/>
      <c r="P32" s="672"/>
      <c r="Q32" s="673"/>
      <c r="R32" s="713"/>
      <c r="S32" s="713"/>
      <c r="T32" s="713"/>
      <c r="U32" s="713"/>
      <c r="V32" s="713"/>
      <c r="W32" s="665"/>
      <c r="X32" s="47"/>
      <c r="Y32" s="45"/>
      <c r="Z32" s="42"/>
      <c r="AC32" s="50"/>
      <c r="AD32" s="50"/>
      <c r="AE32" s="50"/>
      <c r="AF32" s="50"/>
      <c r="AG32" s="50"/>
      <c r="AH32" s="50"/>
      <c r="AU32" s="44"/>
      <c r="AV32" s="44"/>
      <c r="AW32" s="44"/>
      <c r="AX32" s="44"/>
      <c r="AY32" s="44"/>
      <c r="AZ32" s="44"/>
      <c r="BA32" s="44"/>
      <c r="BB32" s="44"/>
      <c r="BC32" s="44"/>
      <c r="BD32" s="44"/>
      <c r="BE32" s="44"/>
      <c r="BF32" s="44"/>
      <c r="BG32" s="44"/>
      <c r="BH32" s="44"/>
      <c r="BI32" s="44"/>
      <c r="BJ32" s="44"/>
      <c r="BK32" s="44"/>
      <c r="BL32" s="44"/>
      <c r="BM32" s="44"/>
    </row>
    <row r="33" spans="1:66" s="43" customFormat="1" ht="3" customHeight="1" x14ac:dyDescent="0.2">
      <c r="A33" s="674"/>
      <c r="B33" s="713"/>
      <c r="C33" s="713"/>
      <c r="D33" s="713"/>
      <c r="E33" s="713"/>
      <c r="F33" s="713"/>
      <c r="G33" s="713"/>
      <c r="H33" s="713"/>
      <c r="I33" s="713"/>
      <c r="J33" s="713"/>
      <c r="K33" s="663"/>
      <c r="L33" s="663"/>
      <c r="M33" s="713"/>
      <c r="N33" s="713"/>
      <c r="O33" s="713"/>
      <c r="P33" s="713"/>
      <c r="Q33" s="663"/>
      <c r="R33" s="713"/>
      <c r="S33" s="713"/>
      <c r="T33" s="713"/>
      <c r="U33" s="713"/>
      <c r="V33" s="713"/>
      <c r="W33" s="665"/>
      <c r="X33" s="47"/>
      <c r="Y33" s="45"/>
      <c r="Z33" s="42"/>
      <c r="AC33" s="50"/>
      <c r="AD33" s="50"/>
      <c r="AE33" s="50"/>
      <c r="AF33" s="50"/>
      <c r="AG33" s="50"/>
      <c r="AH33" s="50"/>
      <c r="AU33" s="44"/>
      <c r="AV33" s="44"/>
      <c r="AW33" s="44"/>
      <c r="AX33" s="44"/>
      <c r="AY33" s="44"/>
      <c r="AZ33" s="44"/>
      <c r="BA33" s="44"/>
      <c r="BB33" s="44"/>
      <c r="BC33" s="44"/>
      <c r="BD33" s="44"/>
      <c r="BE33" s="44"/>
      <c r="BF33" s="44"/>
      <c r="BG33" s="44"/>
      <c r="BH33" s="44"/>
      <c r="BI33" s="44"/>
      <c r="BJ33" s="44"/>
      <c r="BK33" s="44"/>
      <c r="BL33" s="44"/>
      <c r="BM33" s="44"/>
    </row>
    <row r="34" spans="1:66" s="248" customFormat="1" ht="9.75" customHeight="1" x14ac:dyDescent="0.2">
      <c r="A34" s="674"/>
      <c r="B34" s="713"/>
      <c r="C34" s="713" t="s">
        <v>183</v>
      </c>
      <c r="D34" s="713"/>
      <c r="E34" s="713"/>
      <c r="F34" s="713"/>
      <c r="G34" s="713" t="s">
        <v>207</v>
      </c>
      <c r="H34" s="713"/>
      <c r="I34" s="713">
        <v>1</v>
      </c>
      <c r="J34" s="713"/>
      <c r="K34" s="766"/>
      <c r="L34" s="713"/>
      <c r="M34" s="713"/>
      <c r="N34" s="713"/>
      <c r="O34" s="713"/>
      <c r="P34" s="713"/>
      <c r="Q34" s="713"/>
      <c r="R34" s="713"/>
      <c r="S34" s="713"/>
      <c r="T34" s="713"/>
      <c r="U34" s="713"/>
      <c r="V34" s="713"/>
      <c r="W34" s="665"/>
      <c r="X34" s="47"/>
      <c r="Y34" s="47"/>
      <c r="Z34" s="41"/>
      <c r="AC34" s="249"/>
      <c r="AD34" s="249"/>
      <c r="AE34" s="249"/>
      <c r="AF34" s="249"/>
      <c r="AG34" s="249"/>
      <c r="AH34" s="249"/>
      <c r="AU34" s="250"/>
      <c r="AV34" s="250"/>
      <c r="AW34" s="250"/>
      <c r="AX34" s="250"/>
      <c r="AY34" s="250"/>
      <c r="AZ34" s="250"/>
      <c r="BA34" s="250"/>
      <c r="BB34" s="250"/>
      <c r="BC34" s="250"/>
      <c r="BD34" s="250"/>
      <c r="BE34" s="250"/>
      <c r="BF34" s="250"/>
      <c r="BG34" s="250"/>
      <c r="BH34" s="250"/>
      <c r="BI34" s="250"/>
      <c r="BJ34" s="250"/>
      <c r="BK34" s="250"/>
      <c r="BL34" s="250"/>
      <c r="BM34" s="250"/>
    </row>
    <row r="35" spans="1:66" s="43" customFormat="1" ht="9.75" customHeight="1" x14ac:dyDescent="0.2">
      <c r="A35" s="674"/>
      <c r="B35" s="713"/>
      <c r="C35" s="713"/>
      <c r="D35" s="713"/>
      <c r="E35" s="713"/>
      <c r="F35" s="713"/>
      <c r="G35" s="716"/>
      <c r="H35" s="716"/>
      <c r="I35" s="716"/>
      <c r="J35" s="713"/>
      <c r="K35" s="767"/>
      <c r="L35" s="713"/>
      <c r="M35" s="713"/>
      <c r="N35" s="713"/>
      <c r="O35" s="713"/>
      <c r="P35" s="713"/>
      <c r="Q35" s="713"/>
      <c r="R35" s="713"/>
      <c r="S35" s="713"/>
      <c r="T35" s="713"/>
      <c r="U35" s="713"/>
      <c r="V35" s="713"/>
      <c r="W35" s="665"/>
      <c r="X35" s="47"/>
      <c r="Y35" s="45"/>
      <c r="Z35" s="42"/>
      <c r="AC35" s="50"/>
      <c r="AD35" s="50"/>
      <c r="AE35" s="50"/>
      <c r="AF35" s="50"/>
      <c r="AG35" s="50"/>
      <c r="AH35" s="50"/>
      <c r="AU35" s="44"/>
      <c r="AV35" s="44"/>
      <c r="AW35" s="44"/>
      <c r="AX35" s="44"/>
      <c r="AY35" s="44"/>
      <c r="AZ35" s="44"/>
      <c r="BA35" s="44"/>
      <c r="BB35" s="44"/>
      <c r="BC35" s="44"/>
      <c r="BD35" s="44"/>
      <c r="BE35" s="44"/>
      <c r="BF35" s="44"/>
      <c r="BG35" s="44"/>
      <c r="BH35" s="44"/>
      <c r="BI35" s="44"/>
      <c r="BJ35" s="44"/>
      <c r="BK35" s="44"/>
      <c r="BL35" s="44"/>
      <c r="BM35" s="44"/>
    </row>
    <row r="36" spans="1:66" s="43" customFormat="1" ht="12.75" customHeight="1" x14ac:dyDescent="0.2">
      <c r="A36" s="674"/>
      <c r="B36" s="713"/>
      <c r="C36" s="713"/>
      <c r="D36" s="713"/>
      <c r="E36" s="713"/>
      <c r="F36" s="713"/>
      <c r="G36" s="713" t="s">
        <v>208</v>
      </c>
      <c r="H36" s="713"/>
      <c r="I36" s="713">
        <v>3</v>
      </c>
      <c r="J36" s="713"/>
      <c r="K36" s="713"/>
      <c r="L36" s="713"/>
      <c r="M36" s="713"/>
      <c r="N36" s="713"/>
      <c r="O36" s="713"/>
      <c r="P36" s="713"/>
      <c r="Q36" s="713"/>
      <c r="R36" s="713"/>
      <c r="S36" s="713"/>
      <c r="T36" s="713"/>
      <c r="U36" s="713"/>
      <c r="V36" s="713"/>
      <c r="W36" s="665"/>
      <c r="X36" s="47"/>
      <c r="Y36" s="45"/>
      <c r="Z36" s="42"/>
      <c r="AC36" s="50"/>
      <c r="AD36" s="50"/>
      <c r="AE36" s="50"/>
      <c r="AF36" s="50"/>
      <c r="AG36" s="50"/>
      <c r="AH36" s="50"/>
      <c r="AU36" s="44"/>
      <c r="AV36" s="44"/>
      <c r="AW36" s="44"/>
      <c r="AX36" s="44"/>
      <c r="AY36" s="44"/>
      <c r="AZ36" s="44"/>
      <c r="BA36" s="44"/>
      <c r="BB36" s="44"/>
      <c r="BC36" s="44"/>
      <c r="BD36" s="44"/>
      <c r="BE36" s="44"/>
      <c r="BF36" s="44"/>
      <c r="BG36" s="44"/>
      <c r="BH36" s="44"/>
      <c r="BI36" s="44"/>
      <c r="BJ36" s="44"/>
      <c r="BK36" s="44"/>
      <c r="BL36" s="44"/>
      <c r="BM36" s="44"/>
    </row>
    <row r="37" spans="1:66" s="43" customFormat="1" ht="3" customHeight="1" thickBot="1" x14ac:dyDescent="0.2">
      <c r="A37" s="51"/>
      <c r="B37" s="52"/>
      <c r="C37" s="52"/>
      <c r="D37" s="52"/>
      <c r="E37" s="52"/>
      <c r="F37" s="52"/>
      <c r="G37" s="52"/>
      <c r="H37" s="52"/>
      <c r="I37" s="52"/>
      <c r="J37" s="52"/>
      <c r="K37" s="52"/>
      <c r="L37" s="52"/>
      <c r="M37" s="52"/>
      <c r="N37" s="52"/>
      <c r="O37" s="52"/>
      <c r="P37" s="52"/>
      <c r="Q37" s="52"/>
      <c r="R37" s="52"/>
      <c r="S37" s="52"/>
      <c r="T37" s="52"/>
      <c r="U37" s="52"/>
      <c r="V37" s="52"/>
      <c r="W37" s="53"/>
      <c r="X37" s="47"/>
      <c r="Y37" s="45"/>
      <c r="Z37" s="42"/>
      <c r="AC37" s="50"/>
      <c r="AD37" s="50"/>
      <c r="AE37" s="50"/>
      <c r="AF37" s="50"/>
      <c r="AG37" s="50"/>
      <c r="AH37" s="50"/>
      <c r="AJ37" s="44"/>
      <c r="AO37" s="287"/>
      <c r="AP37" s="287"/>
      <c r="AQ37" s="287"/>
      <c r="AR37" s="287"/>
      <c r="AS37" s="287"/>
      <c r="AT37" s="287"/>
      <c r="AU37" s="54"/>
      <c r="AV37" s="54"/>
      <c r="AW37" s="54"/>
      <c r="AX37" s="54"/>
      <c r="AY37" s="54"/>
      <c r="AZ37" s="54"/>
      <c r="BA37" s="54"/>
      <c r="BB37" s="54"/>
      <c r="BC37" s="54"/>
      <c r="BD37" s="54"/>
      <c r="BE37" s="54"/>
      <c r="BF37" s="54"/>
      <c r="BG37" s="54"/>
      <c r="BH37" s="54"/>
      <c r="BI37" s="54"/>
      <c r="BJ37" s="54"/>
      <c r="BK37" s="55"/>
      <c r="BL37" s="55"/>
      <c r="BM37" s="56"/>
      <c r="BN37" s="57"/>
    </row>
    <row r="38" spans="1:66" s="287" customFormat="1" ht="15" customHeight="1" x14ac:dyDescent="0.15">
      <c r="A38" s="749" t="s">
        <v>164</v>
      </c>
      <c r="B38" s="750"/>
      <c r="C38" s="750"/>
      <c r="D38" s="751"/>
      <c r="E38" s="752"/>
      <c r="F38" s="750"/>
      <c r="G38" s="750"/>
      <c r="H38" s="750"/>
      <c r="I38" s="750"/>
      <c r="J38" s="750"/>
      <c r="K38" s="750"/>
      <c r="L38" s="750"/>
      <c r="M38" s="750"/>
      <c r="N38" s="750"/>
      <c r="O38" s="750"/>
      <c r="P38" s="750"/>
      <c r="Q38" s="750"/>
      <c r="R38" s="750"/>
      <c r="S38" s="750"/>
      <c r="T38" s="460"/>
      <c r="U38" s="460"/>
      <c r="V38" s="753"/>
      <c r="W38" s="754"/>
      <c r="X38" s="293"/>
      <c r="AU38" s="286"/>
      <c r="AV38" s="286"/>
      <c r="AW38" s="286"/>
      <c r="AX38" s="286"/>
      <c r="AY38" s="286"/>
      <c r="AZ38" s="286"/>
      <c r="BA38" s="286"/>
      <c r="BB38" s="286"/>
      <c r="BC38" s="286"/>
      <c r="BD38" s="286"/>
      <c r="BE38" s="286"/>
      <c r="BF38" s="286"/>
      <c r="BG38" s="286"/>
      <c r="BH38" s="286"/>
      <c r="BI38" s="286"/>
      <c r="BJ38" s="286"/>
      <c r="BK38" s="286"/>
      <c r="BL38" s="286"/>
      <c r="BM38" s="286"/>
    </row>
    <row r="39" spans="1:66" s="287" customFormat="1" ht="3" customHeight="1" thickBot="1" x14ac:dyDescent="0.2">
      <c r="A39" s="288"/>
      <c r="B39" s="286"/>
      <c r="C39" s="286"/>
      <c r="D39" s="286"/>
      <c r="E39" s="286"/>
      <c r="F39" s="286"/>
      <c r="G39" s="286"/>
      <c r="H39" s="286"/>
      <c r="I39" s="286"/>
      <c r="J39" s="286"/>
      <c r="K39" s="286"/>
      <c r="L39" s="286"/>
      <c r="M39" s="286"/>
      <c r="N39" s="286"/>
      <c r="O39" s="286"/>
      <c r="P39" s="286"/>
      <c r="Q39" s="286"/>
      <c r="R39" s="286"/>
      <c r="S39" s="286"/>
      <c r="T39" s="286"/>
      <c r="U39" s="286"/>
      <c r="V39" s="294"/>
      <c r="W39" s="290"/>
      <c r="X39" s="286"/>
      <c r="AU39" s="286"/>
      <c r="AV39" s="286"/>
      <c r="AW39" s="286"/>
      <c r="AX39" s="286"/>
      <c r="AY39" s="286"/>
      <c r="AZ39" s="286"/>
      <c r="BA39" s="286"/>
      <c r="BB39" s="286"/>
      <c r="BC39" s="286"/>
      <c r="BD39" s="286"/>
      <c r="BE39" s="286"/>
      <c r="BF39" s="286"/>
      <c r="BG39" s="286"/>
      <c r="BH39" s="286"/>
      <c r="BI39" s="286"/>
      <c r="BJ39" s="286"/>
      <c r="BK39" s="286"/>
      <c r="BL39" s="286"/>
      <c r="BM39" s="286"/>
    </row>
    <row r="40" spans="1:66" s="287" customFormat="1" ht="16.5" customHeight="1" x14ac:dyDescent="0.15">
      <c r="A40" s="60" t="s">
        <v>88</v>
      </c>
      <c r="B40" s="61"/>
      <c r="C40" s="269"/>
      <c r="D40" s="62"/>
      <c r="E40" s="63"/>
      <c r="F40" s="63"/>
      <c r="G40" s="63"/>
      <c r="H40" s="63"/>
      <c r="I40" s="63"/>
      <c r="J40" s="63"/>
      <c r="K40" s="63"/>
      <c r="L40" s="295"/>
      <c r="M40" s="269"/>
      <c r="N40" s="64" t="s">
        <v>77</v>
      </c>
      <c r="O40" s="65"/>
      <c r="P40" s="78"/>
      <c r="Q40" s="328"/>
      <c r="R40" s="269"/>
      <c r="S40" s="269"/>
      <c r="T40" s="269"/>
      <c r="U40" s="269"/>
      <c r="V40" s="296"/>
      <c r="W40" s="291"/>
      <c r="X40" s="286"/>
      <c r="AU40" s="286"/>
      <c r="AV40" s="286"/>
      <c r="AW40" s="286"/>
      <c r="AX40" s="286"/>
      <c r="AY40" s="286"/>
      <c r="AZ40" s="286"/>
      <c r="BA40" s="286"/>
      <c r="BB40" s="286"/>
      <c r="BC40" s="286"/>
      <c r="BD40" s="286"/>
      <c r="BE40" s="286"/>
      <c r="BF40" s="286"/>
      <c r="BG40" s="286"/>
      <c r="BH40" s="286"/>
      <c r="BI40" s="286"/>
      <c r="BJ40" s="286"/>
      <c r="BK40" s="286"/>
      <c r="BL40" s="286"/>
      <c r="BM40" s="286"/>
    </row>
    <row r="41" spans="1:66" s="287" customFormat="1" ht="3" customHeight="1" x14ac:dyDescent="0.15">
      <c r="A41" s="288"/>
      <c r="B41" s="286"/>
      <c r="C41" s="286"/>
      <c r="D41" s="286"/>
      <c r="E41" s="286"/>
      <c r="F41" s="286"/>
      <c r="G41" s="286"/>
      <c r="H41" s="286"/>
      <c r="I41" s="286"/>
      <c r="J41" s="286"/>
      <c r="K41" s="286"/>
      <c r="L41" s="286"/>
      <c r="M41" s="286"/>
      <c r="N41" s="286"/>
      <c r="O41" s="286"/>
      <c r="P41" s="286"/>
      <c r="Q41" s="286"/>
      <c r="R41" s="286"/>
      <c r="S41" s="286"/>
      <c r="T41" s="286"/>
      <c r="U41" s="286"/>
      <c r="V41" s="294"/>
      <c r="W41" s="290"/>
      <c r="X41" s="286"/>
      <c r="AU41" s="286"/>
      <c r="AV41" s="286"/>
      <c r="AW41" s="286"/>
      <c r="AX41" s="286"/>
      <c r="AY41" s="286"/>
      <c r="AZ41" s="286"/>
      <c r="BA41" s="286"/>
      <c r="BB41" s="286"/>
      <c r="BC41" s="286"/>
      <c r="BD41" s="286"/>
      <c r="BE41" s="286"/>
      <c r="BF41" s="286"/>
      <c r="BG41" s="286"/>
      <c r="BH41" s="286"/>
      <c r="BI41" s="286"/>
      <c r="BJ41" s="286"/>
      <c r="BK41" s="286"/>
      <c r="BL41" s="286"/>
      <c r="BM41" s="286"/>
    </row>
    <row r="42" spans="1:66" s="287" customFormat="1" ht="14.25" customHeight="1" x14ac:dyDescent="0.15">
      <c r="A42" s="270" t="s">
        <v>78</v>
      </c>
      <c r="B42" s="286"/>
      <c r="C42" s="755" t="s">
        <v>32</v>
      </c>
      <c r="D42" s="756"/>
      <c r="E42" s="755" t="s">
        <v>33</v>
      </c>
      <c r="F42" s="757"/>
      <c r="G42" s="755" t="s">
        <v>34</v>
      </c>
      <c r="H42" s="758"/>
      <c r="I42" s="758"/>
      <c r="J42" s="757"/>
      <c r="K42" s="286"/>
      <c r="L42" s="286"/>
      <c r="M42" s="286"/>
      <c r="N42" s="286"/>
      <c r="O42" s="286"/>
      <c r="P42" s="286"/>
      <c r="Q42" s="286"/>
      <c r="R42" s="286"/>
      <c r="S42" s="286"/>
      <c r="T42" s="286"/>
      <c r="U42" s="286"/>
      <c r="V42" s="286"/>
      <c r="W42" s="297"/>
      <c r="X42" s="286"/>
      <c r="Z42" s="286"/>
      <c r="AA42" s="286"/>
      <c r="AB42" s="286"/>
      <c r="AC42" s="286"/>
      <c r="AU42" s="286"/>
      <c r="AV42" s="286"/>
      <c r="AW42" s="286"/>
      <c r="AX42" s="286"/>
      <c r="AY42" s="286"/>
      <c r="AZ42" s="286"/>
      <c r="BA42" s="286"/>
      <c r="BB42" s="286"/>
      <c r="BC42" s="286"/>
      <c r="BD42" s="286"/>
      <c r="BE42" s="286"/>
      <c r="BF42" s="286"/>
      <c r="BG42" s="286"/>
      <c r="BH42" s="286"/>
      <c r="BI42" s="286"/>
      <c r="BJ42" s="286"/>
      <c r="BK42" s="286"/>
      <c r="BL42" s="286"/>
      <c r="BM42" s="286"/>
    </row>
    <row r="43" spans="1:66" s="287" customFormat="1" ht="15" customHeight="1" x14ac:dyDescent="0.15">
      <c r="A43" s="270"/>
      <c r="B43" s="286"/>
      <c r="C43" s="298"/>
      <c r="D43" s="298"/>
      <c r="E43" s="298"/>
      <c r="F43" s="298"/>
      <c r="G43" s="298"/>
      <c r="H43" s="298"/>
      <c r="I43" s="298"/>
      <c r="J43" s="298"/>
      <c r="K43" s="286"/>
      <c r="L43" s="286"/>
      <c r="M43" s="286"/>
      <c r="N43" s="286"/>
      <c r="O43" s="286"/>
      <c r="P43" s="286"/>
      <c r="Q43" s="286"/>
      <c r="R43" s="286"/>
      <c r="S43" s="286"/>
      <c r="T43" s="286"/>
      <c r="U43" s="286"/>
      <c r="V43" s="286"/>
      <c r="W43" s="297"/>
      <c r="X43" s="286"/>
      <c r="Z43" s="286"/>
      <c r="AA43" s="286"/>
      <c r="AB43" s="286"/>
      <c r="AC43" s="286"/>
    </row>
    <row r="44" spans="1:66" s="287" customFormat="1" ht="4.5" customHeight="1" x14ac:dyDescent="0.15">
      <c r="A44" s="270"/>
      <c r="B44" s="286"/>
      <c r="C44" s="286"/>
      <c r="D44" s="286"/>
      <c r="E44" s="286"/>
      <c r="F44" s="286"/>
      <c r="G44" s="299"/>
      <c r="H44" s="286"/>
      <c r="I44" s="299"/>
      <c r="J44" s="299"/>
      <c r="K44" s="286"/>
      <c r="L44" s="286"/>
      <c r="M44" s="286"/>
      <c r="N44" s="286"/>
      <c r="O44" s="286"/>
      <c r="P44" s="286"/>
      <c r="Q44" s="286"/>
      <c r="R44" s="286"/>
      <c r="S44" s="286"/>
      <c r="T44" s="286"/>
      <c r="U44" s="286"/>
      <c r="V44" s="286"/>
      <c r="W44" s="297"/>
      <c r="X44" s="286"/>
      <c r="Z44" s="286"/>
      <c r="AA44" s="286"/>
      <c r="AB44" s="286"/>
      <c r="AC44" s="286"/>
    </row>
    <row r="45" spans="1:66" x14ac:dyDescent="0.15">
      <c r="A45" s="277"/>
      <c r="B45" s="276"/>
      <c r="C45" s="276"/>
      <c r="D45" s="276"/>
      <c r="E45" s="276"/>
      <c r="F45" s="276"/>
      <c r="G45" s="276"/>
      <c r="H45" s="276"/>
      <c r="I45" s="276"/>
      <c r="J45" s="276"/>
      <c r="K45" s="276"/>
      <c r="L45" s="276"/>
      <c r="M45" s="276"/>
      <c r="N45" s="276"/>
      <c r="O45" s="276"/>
      <c r="P45" s="276"/>
      <c r="Q45" s="276"/>
      <c r="R45" s="276"/>
      <c r="S45" s="276"/>
      <c r="T45" s="276"/>
      <c r="U45" s="276"/>
      <c r="V45" s="276"/>
      <c r="W45" s="278"/>
    </row>
    <row r="46" spans="1:66" x14ac:dyDescent="0.15">
      <c r="A46" s="277"/>
      <c r="B46" s="276"/>
      <c r="C46" s="276"/>
      <c r="D46" s="276"/>
      <c r="E46" s="276"/>
      <c r="F46" s="276"/>
      <c r="G46" s="276"/>
      <c r="H46" s="276"/>
      <c r="I46" s="276"/>
      <c r="J46" s="276"/>
      <c r="K46" s="276"/>
      <c r="L46" s="276"/>
      <c r="M46" s="276"/>
      <c r="N46" s="276"/>
      <c r="O46" s="276"/>
      <c r="P46" s="276"/>
      <c r="Q46" s="276"/>
      <c r="R46" s="276"/>
      <c r="S46" s="276"/>
      <c r="T46" s="276"/>
      <c r="U46" s="276"/>
      <c r="V46" s="276"/>
      <c r="W46" s="278"/>
    </row>
    <row r="47" spans="1:66" x14ac:dyDescent="0.15">
      <c r="A47" s="277"/>
      <c r="B47" s="276"/>
      <c r="C47" s="276"/>
      <c r="D47" s="276"/>
      <c r="E47" s="276"/>
      <c r="F47" s="276"/>
      <c r="G47" s="276"/>
      <c r="H47" s="276"/>
      <c r="I47" s="276"/>
      <c r="J47" s="276"/>
      <c r="K47" s="276"/>
      <c r="L47" s="276"/>
      <c r="M47" s="276"/>
      <c r="N47" s="276"/>
      <c r="O47" s="276"/>
      <c r="P47" s="276"/>
      <c r="Q47" s="276"/>
      <c r="R47" s="276"/>
      <c r="S47" s="276"/>
      <c r="T47" s="276"/>
      <c r="U47" s="276"/>
      <c r="V47" s="276"/>
      <c r="W47" s="278"/>
    </row>
    <row r="48" spans="1:66" ht="14" thickBot="1" x14ac:dyDescent="0.2">
      <c r="A48" s="329"/>
      <c r="B48" s="330"/>
      <c r="C48" s="330"/>
      <c r="D48" s="330"/>
      <c r="E48" s="330"/>
      <c r="F48" s="330"/>
      <c r="G48" s="330"/>
      <c r="H48" s="330"/>
      <c r="I48" s="330"/>
      <c r="J48" s="330"/>
      <c r="K48" s="330"/>
      <c r="L48" s="330"/>
      <c r="M48" s="330"/>
      <c r="N48" s="330"/>
      <c r="O48" s="330"/>
      <c r="P48" s="330"/>
      <c r="Q48" s="330"/>
      <c r="R48" s="330"/>
      <c r="S48" s="330"/>
      <c r="T48" s="330"/>
      <c r="U48" s="330"/>
      <c r="V48" s="330"/>
      <c r="W48" s="331"/>
    </row>
    <row r="49" spans="1:29" s="287" customFormat="1" ht="3" customHeight="1" thickBot="1" x14ac:dyDescent="0.2">
      <c r="A49" s="271"/>
      <c r="B49" s="272"/>
      <c r="C49" s="272"/>
      <c r="D49" s="272"/>
      <c r="E49" s="272"/>
      <c r="F49" s="272"/>
      <c r="G49" s="272"/>
      <c r="H49" s="272"/>
      <c r="I49" s="272"/>
      <c r="J49" s="272"/>
      <c r="K49" s="272"/>
      <c r="L49" s="272"/>
      <c r="M49" s="272"/>
      <c r="N49" s="272"/>
      <c r="O49" s="272"/>
      <c r="P49" s="272"/>
      <c r="Q49" s="272"/>
      <c r="R49" s="272"/>
      <c r="S49" s="272"/>
      <c r="T49" s="272"/>
      <c r="U49" s="272"/>
      <c r="V49" s="272"/>
      <c r="W49" s="300"/>
      <c r="X49" s="286"/>
      <c r="Z49" s="47"/>
      <c r="AA49" s="47"/>
      <c r="AB49" s="286"/>
      <c r="AC49" s="286"/>
    </row>
    <row r="50" spans="1:29" s="287" customFormat="1" ht="14.25" customHeight="1" thickBot="1" x14ac:dyDescent="0.2">
      <c r="A50" s="759" t="s">
        <v>165</v>
      </c>
      <c r="B50" s="760"/>
      <c r="C50" s="760"/>
      <c r="D50" s="760"/>
      <c r="E50" s="760"/>
      <c r="F50" s="760"/>
      <c r="G50" s="760"/>
      <c r="H50" s="760"/>
      <c r="I50" s="760"/>
      <c r="J50" s="760"/>
      <c r="K50" s="760"/>
      <c r="L50" s="760"/>
      <c r="M50" s="760"/>
      <c r="N50" s="760"/>
      <c r="O50" s="760"/>
      <c r="P50" s="760"/>
      <c r="Q50" s="760"/>
      <c r="R50" s="760"/>
      <c r="S50" s="760"/>
      <c r="T50" s="760"/>
      <c r="U50" s="760"/>
      <c r="V50" s="760"/>
      <c r="W50" s="761"/>
      <c r="X50" s="286"/>
    </row>
    <row r="51" spans="1:29" ht="14.25" customHeight="1" x14ac:dyDescent="0.15">
      <c r="A51" s="743" t="s">
        <v>282</v>
      </c>
      <c r="B51" s="744"/>
      <c r="C51" s="744"/>
      <c r="D51" s="744"/>
      <c r="E51" s="744"/>
      <c r="F51" s="744"/>
      <c r="G51" s="744"/>
      <c r="H51" s="744"/>
      <c r="I51" s="744"/>
      <c r="J51" s="744"/>
      <c r="K51" s="744"/>
      <c r="L51" s="744"/>
      <c r="M51" s="744"/>
      <c r="N51" s="744"/>
      <c r="O51" s="744"/>
      <c r="P51" s="744"/>
      <c r="Q51" s="744"/>
      <c r="R51" s="744"/>
      <c r="S51" s="744"/>
      <c r="T51" s="744"/>
      <c r="U51" s="744"/>
      <c r="V51" s="744"/>
      <c r="W51" s="745"/>
      <c r="X51" s="276"/>
    </row>
    <row r="52" spans="1:29" ht="14.25" customHeight="1" x14ac:dyDescent="0.15">
      <c r="A52" s="746"/>
      <c r="B52" s="747"/>
      <c r="C52" s="747"/>
      <c r="D52" s="747"/>
      <c r="E52" s="747"/>
      <c r="F52" s="747"/>
      <c r="G52" s="747"/>
      <c r="H52" s="747"/>
      <c r="I52" s="747"/>
      <c r="J52" s="747"/>
      <c r="K52" s="747"/>
      <c r="L52" s="747"/>
      <c r="M52" s="747"/>
      <c r="N52" s="747"/>
      <c r="O52" s="747"/>
      <c r="P52" s="747"/>
      <c r="Q52" s="747"/>
      <c r="R52" s="747"/>
      <c r="S52" s="747"/>
      <c r="T52" s="747"/>
      <c r="U52" s="747"/>
      <c r="V52" s="747"/>
      <c r="W52" s="748"/>
    </row>
    <row r="53" spans="1:29" ht="14.25" customHeight="1" x14ac:dyDescent="0.15">
      <c r="A53" s="746"/>
      <c r="B53" s="747"/>
      <c r="C53" s="747"/>
      <c r="D53" s="747"/>
      <c r="E53" s="747"/>
      <c r="F53" s="747"/>
      <c r="G53" s="747"/>
      <c r="H53" s="747"/>
      <c r="I53" s="747"/>
      <c r="J53" s="747"/>
      <c r="K53" s="747"/>
      <c r="L53" s="747"/>
      <c r="M53" s="747"/>
      <c r="N53" s="747"/>
      <c r="O53" s="747"/>
      <c r="P53" s="747"/>
      <c r="Q53" s="747"/>
      <c r="R53" s="747"/>
      <c r="S53" s="747"/>
      <c r="T53" s="747"/>
      <c r="U53" s="747"/>
      <c r="V53" s="747"/>
      <c r="W53" s="748"/>
    </row>
    <row r="54" spans="1:29" ht="14.25" customHeight="1" x14ac:dyDescent="0.15">
      <c r="A54" s="746"/>
      <c r="B54" s="747"/>
      <c r="C54" s="747"/>
      <c r="D54" s="747"/>
      <c r="E54" s="747"/>
      <c r="F54" s="747"/>
      <c r="G54" s="747"/>
      <c r="H54" s="747"/>
      <c r="I54" s="747"/>
      <c r="J54" s="747"/>
      <c r="K54" s="747"/>
      <c r="L54" s="747"/>
      <c r="M54" s="747"/>
      <c r="N54" s="747"/>
      <c r="O54" s="747"/>
      <c r="P54" s="747"/>
      <c r="Q54" s="747"/>
      <c r="R54" s="747"/>
      <c r="S54" s="747"/>
      <c r="T54" s="747"/>
      <c r="U54" s="747"/>
      <c r="V54" s="747"/>
      <c r="W54" s="748"/>
    </row>
    <row r="55" spans="1:29" ht="30" customHeight="1" x14ac:dyDescent="0.15">
      <c r="A55" s="746"/>
      <c r="B55" s="747"/>
      <c r="C55" s="747"/>
      <c r="D55" s="747"/>
      <c r="E55" s="747"/>
      <c r="F55" s="747"/>
      <c r="G55" s="747"/>
      <c r="H55" s="747"/>
      <c r="I55" s="747"/>
      <c r="J55" s="747"/>
      <c r="K55" s="747"/>
      <c r="L55" s="747"/>
      <c r="M55" s="747"/>
      <c r="N55" s="747"/>
      <c r="O55" s="747"/>
      <c r="P55" s="747"/>
      <c r="Q55" s="747"/>
      <c r="R55" s="747"/>
      <c r="S55" s="747"/>
      <c r="T55" s="747"/>
      <c r="U55" s="747"/>
      <c r="V55" s="747"/>
      <c r="W55" s="748"/>
      <c r="AC55" s="301"/>
    </row>
    <row r="56" spans="1:29" ht="3" customHeight="1" x14ac:dyDescent="0.15">
      <c r="A56" s="746"/>
      <c r="B56" s="747"/>
      <c r="C56" s="747"/>
      <c r="D56" s="747"/>
      <c r="E56" s="747"/>
      <c r="F56" s="747"/>
      <c r="G56" s="747"/>
      <c r="H56" s="747"/>
      <c r="I56" s="747"/>
      <c r="J56" s="747"/>
      <c r="K56" s="747"/>
      <c r="L56" s="747"/>
      <c r="M56" s="747"/>
      <c r="N56" s="747"/>
      <c r="O56" s="747"/>
      <c r="P56" s="747"/>
      <c r="Q56" s="747"/>
      <c r="R56" s="747"/>
      <c r="S56" s="747"/>
      <c r="T56" s="747"/>
      <c r="U56" s="747"/>
      <c r="V56" s="747"/>
      <c r="W56" s="748"/>
    </row>
    <row r="57" spans="1:29" ht="9.75" customHeight="1" x14ac:dyDescent="0.15">
      <c r="A57" s="302"/>
      <c r="B57" s="303"/>
      <c r="C57" s="303"/>
      <c r="D57" s="303"/>
      <c r="E57" s="303"/>
      <c r="F57" s="303" t="s">
        <v>35</v>
      </c>
      <c r="G57" s="303"/>
      <c r="H57" s="303">
        <v>1</v>
      </c>
      <c r="I57" s="303"/>
      <c r="J57" s="303"/>
      <c r="K57" s="304"/>
      <c r="L57" s="305"/>
      <c r="M57" s="303"/>
      <c r="N57" s="303"/>
      <c r="O57" s="303"/>
      <c r="P57" s="303"/>
      <c r="Q57" s="303"/>
      <c r="R57" s="303"/>
      <c r="S57" s="303"/>
      <c r="T57" s="303"/>
      <c r="U57" s="303"/>
      <c r="V57" s="303"/>
      <c r="W57" s="306"/>
    </row>
    <row r="58" spans="1:29" ht="11.25" customHeight="1" x14ac:dyDescent="0.15">
      <c r="A58" s="302"/>
      <c r="B58" s="303"/>
      <c r="C58" s="303"/>
      <c r="D58" s="303"/>
      <c r="E58" s="303"/>
      <c r="F58" s="303" t="s">
        <v>36</v>
      </c>
      <c r="G58" s="303"/>
      <c r="H58" s="303">
        <v>2</v>
      </c>
      <c r="I58" s="303"/>
      <c r="J58" s="303"/>
      <c r="K58" s="307"/>
      <c r="L58" s="308"/>
      <c r="M58" s="303"/>
      <c r="N58" s="303"/>
      <c r="O58" s="303"/>
      <c r="P58" s="303"/>
      <c r="Q58" s="303"/>
      <c r="R58" s="303"/>
      <c r="S58" s="303"/>
      <c r="T58" s="303"/>
      <c r="U58" s="303"/>
      <c r="V58" s="303"/>
      <c r="W58" s="306"/>
    </row>
    <row r="59" spans="1:29" ht="3" customHeight="1" thickBot="1" x14ac:dyDescent="0.2">
      <c r="A59" s="309"/>
      <c r="B59" s="310"/>
      <c r="C59" s="310"/>
      <c r="D59" s="310"/>
      <c r="E59" s="310"/>
      <c r="F59" s="310"/>
      <c r="G59" s="310"/>
      <c r="H59" s="310"/>
      <c r="I59" s="310"/>
      <c r="J59" s="310"/>
      <c r="K59" s="310"/>
      <c r="L59" s="310"/>
      <c r="M59" s="310"/>
      <c r="N59" s="310"/>
      <c r="O59" s="310"/>
      <c r="P59" s="310"/>
      <c r="Q59" s="310"/>
      <c r="R59" s="310"/>
      <c r="S59" s="310"/>
      <c r="T59" s="310"/>
      <c r="U59" s="310"/>
      <c r="V59" s="310"/>
      <c r="W59" s="311"/>
    </row>
    <row r="60" spans="1:29" ht="14.25" customHeight="1" x14ac:dyDescent="0.15"/>
    <row r="61" spans="1:29" ht="14.25" customHeight="1" x14ac:dyDescent="0.15"/>
    <row r="62" spans="1:29" ht="14.25" customHeight="1" x14ac:dyDescent="0.15"/>
    <row r="63" spans="1:29" ht="14.25" customHeight="1" x14ac:dyDescent="0.15"/>
    <row r="64" spans="1:29" ht="14.25" customHeight="1" x14ac:dyDescent="0.15"/>
    <row r="65" ht="14.25" customHeight="1" x14ac:dyDescent="0.15"/>
  </sheetData>
  <mergeCells count="24">
    <mergeCell ref="A1:N1"/>
    <mergeCell ref="A2:N2"/>
    <mergeCell ref="A3:N3"/>
    <mergeCell ref="A4:N4"/>
    <mergeCell ref="A51:W56"/>
    <mergeCell ref="A38:S38"/>
    <mergeCell ref="V38:W38"/>
    <mergeCell ref="C42:D42"/>
    <mergeCell ref="E42:F42"/>
    <mergeCell ref="G42:J42"/>
    <mergeCell ref="A50:W50"/>
    <mergeCell ref="P25:R25"/>
    <mergeCell ref="B27:Q27"/>
    <mergeCell ref="K34:K35"/>
    <mergeCell ref="O4:S4"/>
    <mergeCell ref="A6:W6"/>
    <mergeCell ref="F23:K23"/>
    <mergeCell ref="F25:K25"/>
    <mergeCell ref="F22:H22"/>
    <mergeCell ref="A7:W7"/>
    <mergeCell ref="A9:W9"/>
    <mergeCell ref="A11:B11"/>
    <mergeCell ref="K14:N20"/>
    <mergeCell ref="F21:H21"/>
  </mergeCells>
  <phoneticPr fontId="57" type="noConversion"/>
  <printOptions horizontalCentered="1"/>
  <pageMargins left="0.39370078740157483" right="0.39370078740157483" top="0.9055118110236221" bottom="0.39370078740157483" header="0.23622047244094491" footer="0.23622047244094491"/>
  <pageSetup paperSize="9" scale="81" orientation="portrait" r:id="rId1"/>
  <headerFooter differentFirst="1">
    <oddHeader>&amp;RF1: Evaluation des FOSA</oddHeader>
    <oddFooter>&amp;C&amp;A&amp;R&amp;P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8"/>
  <sheetViews>
    <sheetView view="pageBreakPreview" zoomScale="114" zoomScaleNormal="96" zoomScaleSheetLayoutView="130" workbookViewId="0">
      <selection activeCell="D11" sqref="D11"/>
    </sheetView>
  </sheetViews>
  <sheetFormatPr baseColWidth="10" defaultColWidth="11.5" defaultRowHeight="13" x14ac:dyDescent="0.15"/>
  <cols>
    <col min="1" max="1" width="7" style="19" customWidth="1"/>
    <col min="2" max="2" width="34.83203125" style="1" customWidth="1"/>
    <col min="3" max="3" width="27.5" style="1" customWidth="1"/>
    <col min="4" max="4" width="6" style="1" customWidth="1"/>
    <col min="5" max="5" width="2.5" style="1" customWidth="1"/>
    <col min="6" max="6" width="9.1640625" style="59" customWidth="1"/>
    <col min="7" max="7" width="7" style="1" customWidth="1"/>
    <col min="8" max="8" width="1" style="1" customWidth="1"/>
    <col min="9" max="9" width="0.83203125" style="1" customWidth="1"/>
    <col min="10" max="10" width="7.5" style="1" customWidth="1"/>
    <col min="11" max="16384" width="11.5" style="1"/>
  </cols>
  <sheetData>
    <row r="1" spans="1:11" s="3" customFormat="1" ht="30" customHeight="1" thickBot="1" x14ac:dyDescent="0.25">
      <c r="A1" s="68">
        <f>-1</f>
        <v>-1</v>
      </c>
      <c r="B1" s="799" t="s">
        <v>27</v>
      </c>
      <c r="C1" s="799"/>
      <c r="D1" s="799"/>
      <c r="E1" s="799"/>
      <c r="F1" s="800"/>
      <c r="G1" s="796" t="s">
        <v>37</v>
      </c>
      <c r="H1" s="797"/>
      <c r="I1" s="797"/>
      <c r="J1" s="798"/>
    </row>
    <row r="2" spans="1:11" s="3" customFormat="1" ht="24.75" customHeight="1" thickBot="1" x14ac:dyDescent="0.25">
      <c r="A2" s="785" t="s">
        <v>38</v>
      </c>
      <c r="B2" s="786"/>
      <c r="C2" s="786"/>
      <c r="D2" s="786"/>
      <c r="E2" s="786"/>
      <c r="F2" s="786"/>
      <c r="G2" s="786"/>
      <c r="H2" s="786"/>
      <c r="I2" s="786"/>
      <c r="J2" s="787"/>
      <c r="K2" s="18"/>
    </row>
    <row r="3" spans="1:11" s="3" customFormat="1" ht="34.5" customHeight="1" thickBot="1" x14ac:dyDescent="0.2">
      <c r="A3" s="226">
        <f>A1-0</f>
        <v>-1</v>
      </c>
      <c r="B3" s="804" t="s">
        <v>268</v>
      </c>
      <c r="C3" s="805"/>
      <c r="D3" s="369"/>
      <c r="E3" s="369"/>
      <c r="F3" s="369"/>
      <c r="G3" s="810" t="s">
        <v>175</v>
      </c>
      <c r="H3" s="811"/>
      <c r="I3" s="811"/>
      <c r="J3" s="812"/>
      <c r="K3" s="74"/>
    </row>
    <row r="4" spans="1:11" s="3" customFormat="1" ht="34.5" customHeight="1" thickBot="1" x14ac:dyDescent="0.2">
      <c r="A4" s="226" t="s">
        <v>303</v>
      </c>
      <c r="B4" s="804" t="s">
        <v>269</v>
      </c>
      <c r="C4" s="805"/>
      <c r="D4" s="369"/>
      <c r="E4" s="369"/>
      <c r="F4" s="369"/>
      <c r="G4" s="810" t="s">
        <v>270</v>
      </c>
      <c r="H4" s="811"/>
      <c r="I4" s="811"/>
      <c r="J4" s="812"/>
      <c r="K4" s="370"/>
    </row>
    <row r="5" spans="1:11" s="2" customFormat="1" ht="27" customHeight="1" thickBot="1" x14ac:dyDescent="0.2">
      <c r="A5" s="226">
        <f>A3-0.01</f>
        <v>-1.01</v>
      </c>
      <c r="B5" s="409" t="s">
        <v>39</v>
      </c>
      <c r="C5" s="801" t="s">
        <v>40</v>
      </c>
      <c r="D5" s="802"/>
      <c r="E5" s="802"/>
      <c r="F5" s="803"/>
      <c r="G5" s="813" t="s">
        <v>89</v>
      </c>
      <c r="H5" s="814"/>
      <c r="I5" s="814"/>
      <c r="J5" s="815"/>
    </row>
    <row r="6" spans="1:11" ht="14.25" customHeight="1" x14ac:dyDescent="0.15">
      <c r="A6" s="779">
        <f>A5-0.01</f>
        <v>-1.02</v>
      </c>
      <c r="B6" s="781" t="s">
        <v>41</v>
      </c>
      <c r="C6" s="381" t="s">
        <v>340</v>
      </c>
      <c r="D6" s="413">
        <v>1</v>
      </c>
      <c r="E6" s="414"/>
      <c r="F6" s="415"/>
      <c r="G6" s="790" t="s">
        <v>114</v>
      </c>
      <c r="H6" s="791"/>
      <c r="I6" s="791"/>
      <c r="J6" s="792"/>
    </row>
    <row r="7" spans="1:11" ht="19.5" customHeight="1" thickBot="1" x14ac:dyDescent="0.2">
      <c r="A7" s="780"/>
      <c r="B7" s="782"/>
      <c r="C7" s="382" t="s">
        <v>60</v>
      </c>
      <c r="D7" s="416">
        <v>2</v>
      </c>
      <c r="E7" s="417"/>
      <c r="F7" s="418"/>
      <c r="G7" s="807"/>
      <c r="H7" s="808"/>
      <c r="I7" s="808"/>
      <c r="J7" s="809"/>
    </row>
    <row r="8" spans="1:11" ht="23.25" customHeight="1" x14ac:dyDescent="0.15">
      <c r="A8" s="788">
        <f>A6-0.01</f>
        <v>-1.03</v>
      </c>
      <c r="B8" s="781" t="s">
        <v>66</v>
      </c>
      <c r="C8" s="337" t="s">
        <v>43</v>
      </c>
      <c r="D8" s="419">
        <v>1</v>
      </c>
      <c r="E8" s="1073" t="s">
        <v>26</v>
      </c>
      <c r="F8" s="380">
        <v>2.0099999999999998</v>
      </c>
      <c r="G8" s="790" t="s">
        <v>114</v>
      </c>
      <c r="H8" s="791"/>
      <c r="I8" s="791"/>
      <c r="J8" s="792"/>
    </row>
    <row r="9" spans="1:11" ht="17.5" customHeight="1" x14ac:dyDescent="0.2">
      <c r="A9" s="789"/>
      <c r="B9" s="806"/>
      <c r="C9" s="597" t="s">
        <v>42</v>
      </c>
      <c r="D9" s="420">
        <v>2</v>
      </c>
      <c r="E9" s="421"/>
      <c r="F9" s="422"/>
      <c r="G9" s="793"/>
      <c r="H9" s="794"/>
      <c r="I9" s="794"/>
      <c r="J9" s="795"/>
    </row>
    <row r="10" spans="1:11" ht="29" customHeight="1" x14ac:dyDescent="0.2">
      <c r="A10" s="789"/>
      <c r="B10" s="806"/>
      <c r="C10" s="597" t="s">
        <v>373</v>
      </c>
      <c r="D10" s="420">
        <v>3</v>
      </c>
      <c r="E10" s="421"/>
      <c r="F10" s="422"/>
      <c r="G10" s="793"/>
      <c r="H10" s="794"/>
      <c r="I10" s="794"/>
      <c r="J10" s="795"/>
    </row>
    <row r="11" spans="1:11" ht="33" customHeight="1" x14ac:dyDescent="0.2">
      <c r="A11" s="789"/>
      <c r="B11" s="806"/>
      <c r="C11" s="1069" t="s">
        <v>374</v>
      </c>
      <c r="D11" s="1070">
        <v>4</v>
      </c>
      <c r="E11" s="1071"/>
      <c r="F11" s="1072"/>
      <c r="G11" s="793"/>
      <c r="H11" s="794"/>
      <c r="I11" s="794"/>
      <c r="J11" s="795"/>
    </row>
    <row r="12" spans="1:11" ht="21.5" customHeight="1" thickBot="1" x14ac:dyDescent="0.25">
      <c r="A12" s="789"/>
      <c r="B12" s="806"/>
      <c r="C12" s="338" t="s">
        <v>241</v>
      </c>
      <c r="D12" s="423">
        <v>5</v>
      </c>
      <c r="E12" s="424"/>
      <c r="F12" s="425"/>
      <c r="G12" s="793"/>
      <c r="H12" s="794"/>
      <c r="I12" s="794"/>
      <c r="J12" s="795"/>
    </row>
    <row r="13" spans="1:11" ht="19.5" customHeight="1" x14ac:dyDescent="0.15">
      <c r="A13" s="776">
        <f>-1.05</f>
        <v>-1.05</v>
      </c>
      <c r="B13" s="783" t="s">
        <v>310</v>
      </c>
      <c r="C13" s="512" t="s">
        <v>304</v>
      </c>
      <c r="D13" s="513">
        <v>1</v>
      </c>
      <c r="E13" s="89"/>
      <c r="F13" s="514"/>
      <c r="G13" s="773" t="s">
        <v>89</v>
      </c>
      <c r="H13" s="774"/>
      <c r="I13" s="774"/>
      <c r="J13" s="775"/>
    </row>
    <row r="14" spans="1:11" ht="15" x14ac:dyDescent="0.15">
      <c r="A14" s="777"/>
      <c r="B14" s="784"/>
      <c r="C14" s="428" t="s">
        <v>305</v>
      </c>
      <c r="D14" s="86">
        <v>2</v>
      </c>
      <c r="E14" s="426"/>
      <c r="F14" s="429"/>
      <c r="G14" s="427"/>
      <c r="H14" s="426"/>
      <c r="I14" s="426"/>
      <c r="J14" s="515"/>
    </row>
    <row r="15" spans="1:11" ht="15" x14ac:dyDescent="0.15">
      <c r="A15" s="777"/>
      <c r="B15" s="430"/>
      <c r="C15" s="428" t="s">
        <v>306</v>
      </c>
      <c r="D15" s="86">
        <v>3</v>
      </c>
      <c r="E15" s="426"/>
      <c r="F15" s="429"/>
      <c r="G15" s="427"/>
      <c r="H15" s="426"/>
      <c r="I15" s="426"/>
      <c r="J15" s="515"/>
    </row>
    <row r="16" spans="1:11" ht="15" x14ac:dyDescent="0.15">
      <c r="A16" s="777"/>
      <c r="B16" s="430"/>
      <c r="C16" s="428" t="s">
        <v>307</v>
      </c>
      <c r="D16" s="86">
        <v>4</v>
      </c>
      <c r="E16" s="426"/>
      <c r="F16" s="429"/>
      <c r="G16" s="427"/>
      <c r="H16" s="426"/>
      <c r="I16" s="426"/>
      <c r="J16" s="515"/>
    </row>
    <row r="17" spans="1:10" ht="15" x14ac:dyDescent="0.15">
      <c r="A17" s="777"/>
      <c r="B17" s="430"/>
      <c r="C17" s="428" t="s">
        <v>308</v>
      </c>
      <c r="D17" s="86">
        <v>5</v>
      </c>
      <c r="E17" s="426"/>
      <c r="F17" s="429"/>
      <c r="G17" s="427"/>
      <c r="H17" s="426"/>
      <c r="I17" s="426"/>
      <c r="J17" s="515"/>
    </row>
    <row r="18" spans="1:10" ht="16" thickBot="1" x14ac:dyDescent="0.2">
      <c r="A18" s="778"/>
      <c r="B18" s="516"/>
      <c r="C18" s="517" t="s">
        <v>309</v>
      </c>
      <c r="D18" s="518">
        <v>6</v>
      </c>
      <c r="E18" s="519"/>
      <c r="F18" s="520"/>
      <c r="G18" s="521"/>
      <c r="H18" s="519"/>
      <c r="I18" s="519"/>
      <c r="J18" s="522"/>
    </row>
  </sheetData>
  <mergeCells count="18">
    <mergeCell ref="A2:J2"/>
    <mergeCell ref="A8:A12"/>
    <mergeCell ref="G8:J12"/>
    <mergeCell ref="G1:J1"/>
    <mergeCell ref="B1:F1"/>
    <mergeCell ref="C5:F5"/>
    <mergeCell ref="B3:C3"/>
    <mergeCell ref="B8:B12"/>
    <mergeCell ref="G6:J7"/>
    <mergeCell ref="G3:J3"/>
    <mergeCell ref="G5:J5"/>
    <mergeCell ref="B4:C4"/>
    <mergeCell ref="G4:J4"/>
    <mergeCell ref="G13:J13"/>
    <mergeCell ref="A13:A18"/>
    <mergeCell ref="A6:A7"/>
    <mergeCell ref="B6:B7"/>
    <mergeCell ref="B13:B14"/>
  </mergeCells>
  <phoneticPr fontId="32" type="noConversion"/>
  <printOptions horizontalCentered="1"/>
  <pageMargins left="0.39370078740157483" right="0.39370078740157483" top="0.39370078740157483" bottom="0.39370078740157483" header="3.937007874015748E-2" footer="3.937007874015748E-2"/>
  <pageSetup paperSize="9" scale="77" orientation="landscape" r:id="rId1"/>
  <headerFooter>
    <oddHeader>&amp;RF5 : CPN</oddHeader>
    <oddFooter>&amp;R&amp;P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51"/>
  <sheetViews>
    <sheetView view="pageBreakPreview" topLeftCell="A120" zoomScale="59" zoomScaleNormal="100" zoomScaleSheetLayoutView="100" workbookViewId="0">
      <selection activeCell="B146" sqref="B146"/>
    </sheetView>
  </sheetViews>
  <sheetFormatPr baseColWidth="10" defaultColWidth="11.5" defaultRowHeight="13" x14ac:dyDescent="0.2"/>
  <cols>
    <col min="1" max="1" width="5.5" style="58" customWidth="1"/>
    <col min="2" max="2" width="51.5" style="4" customWidth="1"/>
    <col min="3" max="3" width="36.5" style="27" customWidth="1"/>
    <col min="4" max="4" width="10.5" style="66" customWidth="1"/>
    <col min="5" max="5" width="5.5" style="27" customWidth="1"/>
    <col min="6" max="6" width="36.5" style="27" customWidth="1"/>
    <col min="7" max="9" width="3.5" style="4" customWidth="1"/>
    <col min="10" max="10" width="4.6640625" style="4" customWidth="1"/>
    <col min="11" max="16384" width="11.5" style="4"/>
  </cols>
  <sheetData>
    <row r="1" spans="1:12" ht="26.25" customHeight="1" thickBot="1" x14ac:dyDescent="0.25">
      <c r="A1" s="69">
        <f>-2</f>
        <v>-2</v>
      </c>
      <c r="B1" s="799" t="s">
        <v>44</v>
      </c>
      <c r="C1" s="799"/>
      <c r="D1" s="799"/>
      <c r="E1" s="799"/>
      <c r="F1" s="800"/>
      <c r="G1" s="858" t="s">
        <v>37</v>
      </c>
      <c r="H1" s="859"/>
      <c r="I1" s="859"/>
      <c r="J1" s="860"/>
    </row>
    <row r="2" spans="1:12" s="3" customFormat="1" ht="39" customHeight="1" thickBot="1" x14ac:dyDescent="0.25">
      <c r="A2" s="28">
        <f>A1-0.01</f>
        <v>-2.0099999999999998</v>
      </c>
      <c r="B2" s="385" t="s">
        <v>113</v>
      </c>
      <c r="C2" s="435"/>
      <c r="D2" s="436"/>
      <c r="E2" s="435"/>
      <c r="F2" s="437"/>
      <c r="G2" s="863" t="s">
        <v>114</v>
      </c>
      <c r="H2" s="864"/>
      <c r="I2" s="864"/>
      <c r="J2" s="865"/>
      <c r="L2" s="30"/>
    </row>
    <row r="3" spans="1:12" s="2" customFormat="1" ht="84" customHeight="1" thickBot="1" x14ac:dyDescent="0.2">
      <c r="A3" s="28">
        <f>A2-0.01</f>
        <v>-2.0199999999999996</v>
      </c>
      <c r="B3" s="92" t="s">
        <v>298</v>
      </c>
      <c r="C3" s="813" t="s">
        <v>116</v>
      </c>
      <c r="D3" s="814"/>
      <c r="E3" s="814"/>
      <c r="F3" s="814"/>
      <c r="G3" s="813"/>
      <c r="H3" s="814"/>
      <c r="I3" s="814"/>
      <c r="J3" s="815"/>
      <c r="L3" s="10"/>
    </row>
    <row r="4" spans="1:12" s="2" customFormat="1" ht="57" customHeight="1" thickBot="1" x14ac:dyDescent="0.2">
      <c r="A4" s="875">
        <f>A3-0.01</f>
        <v>-2.0299999999999994</v>
      </c>
      <c r="B4" s="385" t="s">
        <v>177</v>
      </c>
      <c r="C4" s="408"/>
      <c r="D4" s="438"/>
      <c r="E4" s="439"/>
      <c r="F4" s="440"/>
      <c r="G4" s="866" t="s">
        <v>89</v>
      </c>
      <c r="H4" s="867"/>
      <c r="I4" s="867"/>
      <c r="J4" s="868"/>
      <c r="L4" s="10"/>
    </row>
    <row r="5" spans="1:12" s="2" customFormat="1" ht="66" customHeight="1" thickBot="1" x14ac:dyDescent="0.2">
      <c r="A5" s="876"/>
      <c r="B5" s="92" t="s">
        <v>79</v>
      </c>
      <c r="C5" s="861" t="s">
        <v>115</v>
      </c>
      <c r="D5" s="862"/>
      <c r="E5" s="441" t="s">
        <v>26</v>
      </c>
      <c r="F5" s="523">
        <f>(A12)</f>
        <v>-2.0999999999999979</v>
      </c>
      <c r="G5" s="23"/>
      <c r="H5" s="23"/>
      <c r="I5" s="23"/>
      <c r="J5" s="24"/>
      <c r="L5" s="10"/>
    </row>
    <row r="6" spans="1:12" s="2" customFormat="1" ht="36.75" customHeight="1" thickBot="1" x14ac:dyDescent="0.2">
      <c r="A6" s="29">
        <f>A4-0.01</f>
        <v>-2.0399999999999991</v>
      </c>
      <c r="B6" s="92" t="s">
        <v>69</v>
      </c>
      <c r="C6" s="813" t="s">
        <v>117</v>
      </c>
      <c r="D6" s="814"/>
      <c r="E6" s="814"/>
      <c r="F6" s="814"/>
      <c r="G6" s="90"/>
      <c r="H6" s="90"/>
      <c r="I6" s="90"/>
      <c r="J6" s="91"/>
      <c r="L6" s="10"/>
    </row>
    <row r="7" spans="1:12" s="2" customFormat="1" ht="53.25" customHeight="1" thickBot="1" x14ac:dyDescent="0.2">
      <c r="A7" s="29">
        <f t="shared" ref="A7:A12" si="0">A6-0.01</f>
        <v>-2.0499999999999989</v>
      </c>
      <c r="B7" s="93" t="s">
        <v>90</v>
      </c>
      <c r="C7" s="442"/>
      <c r="D7" s="367"/>
      <c r="E7" s="410"/>
      <c r="F7" s="443"/>
      <c r="G7" s="866" t="s">
        <v>89</v>
      </c>
      <c r="H7" s="867"/>
      <c r="I7" s="867"/>
      <c r="J7" s="868"/>
      <c r="L7" s="10"/>
    </row>
    <row r="8" spans="1:12" s="2" customFormat="1" ht="36.75" customHeight="1" thickBot="1" x14ac:dyDescent="0.2">
      <c r="A8" s="29">
        <f t="shared" si="0"/>
        <v>-2.0599999999999987</v>
      </c>
      <c r="B8" s="92" t="s">
        <v>70</v>
      </c>
      <c r="C8" s="813" t="s">
        <v>118</v>
      </c>
      <c r="D8" s="814"/>
      <c r="E8" s="814"/>
      <c r="F8" s="814"/>
      <c r="G8" s="94"/>
      <c r="H8" s="94"/>
      <c r="I8" s="94"/>
      <c r="J8" s="95"/>
      <c r="L8" s="10"/>
    </row>
    <row r="9" spans="1:12" s="2" customFormat="1" ht="54" customHeight="1" thickBot="1" x14ac:dyDescent="0.2">
      <c r="A9" s="29">
        <f t="shared" si="0"/>
        <v>-2.0699999999999985</v>
      </c>
      <c r="B9" s="93" t="s">
        <v>90</v>
      </c>
      <c r="C9" s="442"/>
      <c r="D9" s="367"/>
      <c r="E9" s="410"/>
      <c r="F9" s="443"/>
      <c r="G9" s="866" t="s">
        <v>89</v>
      </c>
      <c r="H9" s="867"/>
      <c r="I9" s="867"/>
      <c r="J9" s="868"/>
      <c r="L9" s="10"/>
    </row>
    <row r="10" spans="1:12" s="2" customFormat="1" ht="33.75" customHeight="1" thickBot="1" x14ac:dyDescent="0.2">
      <c r="A10" s="29">
        <f t="shared" si="0"/>
        <v>-2.0799999999999983</v>
      </c>
      <c r="B10" s="92" t="s">
        <v>71</v>
      </c>
      <c r="C10" s="813" t="s">
        <v>119</v>
      </c>
      <c r="D10" s="814"/>
      <c r="E10" s="814"/>
      <c r="F10" s="814"/>
      <c r="G10" s="90"/>
      <c r="H10" s="90"/>
      <c r="I10" s="90"/>
      <c r="J10" s="91"/>
      <c r="L10" s="10"/>
    </row>
    <row r="11" spans="1:12" s="2" customFormat="1" ht="54" customHeight="1" thickBot="1" x14ac:dyDescent="0.2">
      <c r="A11" s="29">
        <f t="shared" si="0"/>
        <v>-2.0899999999999981</v>
      </c>
      <c r="B11" s="93" t="s">
        <v>120</v>
      </c>
      <c r="C11" s="442"/>
      <c r="D11" s="367"/>
      <c r="E11" s="410"/>
      <c r="F11" s="443"/>
      <c r="G11" s="866" t="s">
        <v>89</v>
      </c>
      <c r="H11" s="867"/>
      <c r="I11" s="867"/>
      <c r="J11" s="868"/>
      <c r="L11" s="10"/>
    </row>
    <row r="12" spans="1:12" ht="21.75" customHeight="1" x14ac:dyDescent="0.2">
      <c r="A12" s="845">
        <f t="shared" si="0"/>
        <v>-2.0999999999999979</v>
      </c>
      <c r="B12" s="877" t="s">
        <v>45</v>
      </c>
      <c r="C12" s="184" t="s">
        <v>121</v>
      </c>
      <c r="D12" s="96">
        <v>1</v>
      </c>
      <c r="E12" s="97"/>
      <c r="F12" s="98"/>
      <c r="G12" s="821" t="s">
        <v>114</v>
      </c>
      <c r="H12" s="822"/>
      <c r="I12" s="822"/>
      <c r="J12" s="823"/>
    </row>
    <row r="13" spans="1:12" ht="21.75" customHeight="1" x14ac:dyDescent="0.2">
      <c r="A13" s="851"/>
      <c r="B13" s="878"/>
      <c r="C13" s="386" t="s">
        <v>122</v>
      </c>
      <c r="D13" s="99">
        <v>2</v>
      </c>
      <c r="E13" s="103" t="s">
        <v>26</v>
      </c>
      <c r="F13" s="100">
        <f>A29</f>
        <v>-2.1499999999999968</v>
      </c>
      <c r="G13" s="836"/>
      <c r="H13" s="837"/>
      <c r="I13" s="837"/>
      <c r="J13" s="838"/>
    </row>
    <row r="14" spans="1:12" ht="21.75" customHeight="1" x14ac:dyDescent="0.2">
      <c r="A14" s="851"/>
      <c r="B14" s="878"/>
      <c r="C14" s="431" t="s">
        <v>315</v>
      </c>
      <c r="D14" s="99">
        <v>3</v>
      </c>
      <c r="E14" s="103" t="s">
        <v>26</v>
      </c>
      <c r="F14" s="100">
        <f>A29</f>
        <v>-2.1499999999999968</v>
      </c>
      <c r="G14" s="836"/>
      <c r="H14" s="837"/>
      <c r="I14" s="837"/>
      <c r="J14" s="838"/>
    </row>
    <row r="15" spans="1:12" ht="21.75" customHeight="1" thickBot="1" x14ac:dyDescent="0.25">
      <c r="A15" s="851"/>
      <c r="B15" s="878"/>
      <c r="C15" s="187" t="s">
        <v>93</v>
      </c>
      <c r="D15" s="101">
        <v>4</v>
      </c>
      <c r="E15" s="103" t="s">
        <v>26</v>
      </c>
      <c r="F15" s="102">
        <f>A29</f>
        <v>-2.1499999999999968</v>
      </c>
      <c r="G15" s="824"/>
      <c r="H15" s="825"/>
      <c r="I15" s="825"/>
      <c r="J15" s="826"/>
    </row>
    <row r="16" spans="1:12" ht="25.5" customHeight="1" x14ac:dyDescent="0.2">
      <c r="A16" s="816">
        <f>A12-0.01</f>
        <v>-2.1099999999999977</v>
      </c>
      <c r="B16" s="869" t="s">
        <v>283</v>
      </c>
      <c r="C16" s="184" t="s">
        <v>46</v>
      </c>
      <c r="D16" s="96">
        <v>1</v>
      </c>
      <c r="E16" s="97"/>
      <c r="F16" s="98"/>
      <c r="G16" s="821" t="s">
        <v>114</v>
      </c>
      <c r="H16" s="822"/>
      <c r="I16" s="822"/>
      <c r="J16" s="823"/>
    </row>
    <row r="17" spans="1:11" ht="25.5" customHeight="1" x14ac:dyDescent="0.2">
      <c r="A17" s="872"/>
      <c r="B17" s="879"/>
      <c r="C17" s="187" t="s">
        <v>47</v>
      </c>
      <c r="D17" s="101">
        <v>2</v>
      </c>
      <c r="E17" s="103"/>
      <c r="F17" s="104"/>
      <c r="G17" s="836"/>
      <c r="H17" s="837"/>
      <c r="I17" s="837"/>
      <c r="J17" s="838"/>
    </row>
    <row r="18" spans="1:11" ht="27.75" customHeight="1" thickBot="1" x14ac:dyDescent="0.25">
      <c r="A18" s="817"/>
      <c r="B18" s="870"/>
      <c r="C18" s="195" t="s">
        <v>36</v>
      </c>
      <c r="D18" s="105">
        <v>3</v>
      </c>
      <c r="E18" s="106"/>
      <c r="F18" s="107"/>
      <c r="G18" s="824"/>
      <c r="H18" s="825"/>
      <c r="I18" s="825"/>
      <c r="J18" s="826"/>
    </row>
    <row r="19" spans="1:11" ht="15.75" customHeight="1" x14ac:dyDescent="0.2">
      <c r="A19" s="845">
        <f>A16-0.01</f>
        <v>-2.1199999999999974</v>
      </c>
      <c r="B19" s="781" t="s">
        <v>284</v>
      </c>
      <c r="C19" s="432"/>
      <c r="D19" s="378"/>
      <c r="E19" s="151"/>
      <c r="F19" s="312"/>
      <c r="G19" s="790" t="s">
        <v>89</v>
      </c>
      <c r="H19" s="791"/>
      <c r="I19" s="791"/>
      <c r="J19" s="792"/>
    </row>
    <row r="20" spans="1:11" ht="15.75" customHeight="1" x14ac:dyDescent="0.2">
      <c r="A20" s="851"/>
      <c r="B20" s="806"/>
      <c r="C20" s="433"/>
      <c r="D20" s="379"/>
      <c r="E20" s="137"/>
      <c r="F20" s="313"/>
      <c r="G20" s="793"/>
      <c r="H20" s="794"/>
      <c r="I20" s="794"/>
      <c r="J20" s="795"/>
    </row>
    <row r="21" spans="1:11" ht="33.75" customHeight="1" thickBot="1" x14ac:dyDescent="0.25">
      <c r="A21" s="846"/>
      <c r="B21" s="782"/>
      <c r="C21" s="880" t="s">
        <v>341</v>
      </c>
      <c r="D21" s="881"/>
      <c r="E21" s="881"/>
      <c r="F21" s="882"/>
      <c r="G21" s="807"/>
      <c r="H21" s="808"/>
      <c r="I21" s="808"/>
      <c r="J21" s="809"/>
    </row>
    <row r="22" spans="1:11" ht="20.25" customHeight="1" x14ac:dyDescent="0.2">
      <c r="A22" s="845">
        <f>A19-0.01</f>
        <v>-2.1299999999999972</v>
      </c>
      <c r="B22" s="781" t="s">
        <v>257</v>
      </c>
      <c r="C22" s="184" t="s">
        <v>262</v>
      </c>
      <c r="D22" s="96">
        <v>1</v>
      </c>
      <c r="E22" s="97"/>
      <c r="F22" s="98"/>
      <c r="G22" s="821" t="s">
        <v>114</v>
      </c>
      <c r="H22" s="822"/>
      <c r="I22" s="822"/>
      <c r="J22" s="823"/>
    </row>
    <row r="23" spans="1:11" ht="19.5" customHeight="1" x14ac:dyDescent="0.2">
      <c r="A23" s="851"/>
      <c r="B23" s="806"/>
      <c r="C23" s="187" t="s">
        <v>337</v>
      </c>
      <c r="D23" s="101">
        <v>2</v>
      </c>
      <c r="E23" s="103"/>
      <c r="F23" s="104"/>
      <c r="G23" s="836"/>
      <c r="H23" s="837"/>
      <c r="I23" s="837"/>
      <c r="J23" s="838"/>
    </row>
    <row r="24" spans="1:11" ht="19.5" customHeight="1" x14ac:dyDescent="0.2">
      <c r="A24" s="851"/>
      <c r="B24" s="806"/>
      <c r="C24" s="187" t="s">
        <v>336</v>
      </c>
      <c r="D24" s="101">
        <v>3</v>
      </c>
      <c r="E24" s="103"/>
      <c r="F24" s="104"/>
      <c r="G24" s="836"/>
      <c r="H24" s="837"/>
      <c r="I24" s="837"/>
      <c r="J24" s="838"/>
    </row>
    <row r="25" spans="1:11" ht="19.5" customHeight="1" thickBot="1" x14ac:dyDescent="0.25">
      <c r="A25" s="851"/>
      <c r="B25" s="806"/>
      <c r="C25" s="187" t="s">
        <v>36</v>
      </c>
      <c r="D25" s="101">
        <v>4</v>
      </c>
      <c r="E25" s="103"/>
      <c r="F25" s="104"/>
      <c r="G25" s="836"/>
      <c r="H25" s="837"/>
      <c r="I25" s="837"/>
      <c r="J25" s="838"/>
    </row>
    <row r="26" spans="1:11" ht="0.75" customHeight="1" thickBot="1" x14ac:dyDescent="0.25">
      <c r="A26" s="846"/>
      <c r="B26" s="782"/>
      <c r="C26" s="324"/>
      <c r="D26" s="110"/>
      <c r="E26" s="111"/>
      <c r="F26" s="112"/>
      <c r="G26" s="113"/>
      <c r="H26" s="114"/>
      <c r="I26" s="114"/>
      <c r="J26" s="115"/>
    </row>
    <row r="27" spans="1:11" ht="15.75" customHeight="1" x14ac:dyDescent="0.2">
      <c r="A27" s="845">
        <f>A22-0.01</f>
        <v>-2.139999999999997</v>
      </c>
      <c r="B27" s="781" t="s">
        <v>258</v>
      </c>
      <c r="C27" s="184" t="s">
        <v>35</v>
      </c>
      <c r="D27" s="96">
        <v>1</v>
      </c>
      <c r="E27" s="97"/>
      <c r="F27" s="98"/>
      <c r="G27" s="821" t="s">
        <v>114</v>
      </c>
      <c r="H27" s="822"/>
      <c r="I27" s="822"/>
      <c r="J27" s="823"/>
    </row>
    <row r="28" spans="1:11" ht="21.75" customHeight="1" thickBot="1" x14ac:dyDescent="0.25">
      <c r="A28" s="846"/>
      <c r="B28" s="782"/>
      <c r="C28" s="324" t="s">
        <v>36</v>
      </c>
      <c r="D28" s="110">
        <v>2</v>
      </c>
      <c r="E28" s="116"/>
      <c r="F28" s="117"/>
      <c r="G28" s="824"/>
      <c r="H28" s="825"/>
      <c r="I28" s="825"/>
      <c r="J28" s="826"/>
    </row>
    <row r="29" spans="1:11" ht="41.25" customHeight="1" thickBot="1" x14ac:dyDescent="0.25">
      <c r="A29" s="33">
        <f>A27-0.01</f>
        <v>-2.1499999999999968</v>
      </c>
      <c r="B29" s="93" t="s">
        <v>123</v>
      </c>
      <c r="C29" s="388"/>
      <c r="D29" s="118"/>
      <c r="E29" s="119"/>
      <c r="F29" s="120"/>
      <c r="G29" s="866" t="s">
        <v>89</v>
      </c>
      <c r="H29" s="867"/>
      <c r="I29" s="867"/>
      <c r="J29" s="868"/>
    </row>
    <row r="30" spans="1:11" ht="15.75" customHeight="1" x14ac:dyDescent="0.2">
      <c r="A30" s="845">
        <f>A29-0.01</f>
        <v>-2.1599999999999966</v>
      </c>
      <c r="B30" s="883" t="s">
        <v>48</v>
      </c>
      <c r="C30" s="184" t="s">
        <v>340</v>
      </c>
      <c r="D30" s="96">
        <v>1</v>
      </c>
      <c r="E30" s="97"/>
      <c r="F30" s="98"/>
      <c r="G30" s="821" t="s">
        <v>114</v>
      </c>
      <c r="H30" s="822"/>
      <c r="I30" s="822"/>
      <c r="J30" s="823"/>
      <c r="K30" s="5"/>
    </row>
    <row r="31" spans="1:11" ht="21" customHeight="1" thickBot="1" x14ac:dyDescent="0.25">
      <c r="A31" s="846"/>
      <c r="B31" s="884"/>
      <c r="C31" s="324" t="s">
        <v>60</v>
      </c>
      <c r="D31" s="110">
        <v>2</v>
      </c>
      <c r="E31" s="111"/>
      <c r="F31" s="112"/>
      <c r="G31" s="824"/>
      <c r="H31" s="825"/>
      <c r="I31" s="825"/>
      <c r="J31" s="826"/>
      <c r="K31" s="5"/>
    </row>
    <row r="32" spans="1:11" ht="15.75" customHeight="1" x14ac:dyDescent="0.2">
      <c r="A32" s="845">
        <f>A30-0.01</f>
        <v>-2.1699999999999964</v>
      </c>
      <c r="B32" s="847" t="s">
        <v>91</v>
      </c>
      <c r="C32" s="184" t="s">
        <v>35</v>
      </c>
      <c r="D32" s="96">
        <v>1</v>
      </c>
      <c r="E32" s="97" t="s">
        <v>26</v>
      </c>
      <c r="F32" s="121">
        <f>A36</f>
        <v>-2.1899999999999959</v>
      </c>
      <c r="G32" s="821" t="s">
        <v>114</v>
      </c>
      <c r="H32" s="822"/>
      <c r="I32" s="822"/>
      <c r="J32" s="823"/>
    </row>
    <row r="33" spans="1:10" ht="20.25" customHeight="1" thickBot="1" x14ac:dyDescent="0.25">
      <c r="A33" s="846"/>
      <c r="B33" s="848"/>
      <c r="C33" s="324" t="s">
        <v>36</v>
      </c>
      <c r="D33" s="110">
        <v>2</v>
      </c>
      <c r="E33" s="111"/>
      <c r="F33" s="112"/>
      <c r="G33" s="824"/>
      <c r="H33" s="825"/>
      <c r="I33" s="825"/>
      <c r="J33" s="826"/>
    </row>
    <row r="34" spans="1:10" ht="24" customHeight="1" x14ac:dyDescent="0.2">
      <c r="A34" s="845">
        <f>A32-0.01</f>
        <v>-2.1799999999999962</v>
      </c>
      <c r="B34" s="781" t="s">
        <v>125</v>
      </c>
      <c r="C34" s="139"/>
      <c r="D34" s="140"/>
      <c r="E34" s="141"/>
      <c r="F34" s="142"/>
      <c r="G34" s="821" t="s">
        <v>114</v>
      </c>
      <c r="H34" s="822"/>
      <c r="I34" s="822"/>
      <c r="J34" s="823"/>
    </row>
    <row r="35" spans="1:10" ht="27" customHeight="1" thickBot="1" x14ac:dyDescent="0.25">
      <c r="A35" s="846"/>
      <c r="B35" s="782"/>
      <c r="C35" s="143"/>
      <c r="D35" s="144"/>
      <c r="E35" s="145"/>
      <c r="F35" s="146"/>
      <c r="G35" s="824"/>
      <c r="H35" s="825"/>
      <c r="I35" s="825"/>
      <c r="J35" s="826"/>
    </row>
    <row r="36" spans="1:10" ht="24" customHeight="1" x14ac:dyDescent="0.2">
      <c r="A36" s="845">
        <f>A34-0.01</f>
        <v>-2.1899999999999959</v>
      </c>
      <c r="B36" s="781" t="s">
        <v>92</v>
      </c>
      <c r="C36" s="139"/>
      <c r="D36" s="140"/>
      <c r="E36" s="141"/>
      <c r="F36" s="142"/>
      <c r="G36" s="821" t="s">
        <v>114</v>
      </c>
      <c r="H36" s="822"/>
      <c r="I36" s="822"/>
      <c r="J36" s="823"/>
    </row>
    <row r="37" spans="1:10" ht="24" customHeight="1" thickBot="1" x14ac:dyDescent="0.25">
      <c r="A37" s="846"/>
      <c r="B37" s="782"/>
      <c r="C37" s="143"/>
      <c r="D37" s="144"/>
      <c r="E37" s="145"/>
      <c r="F37" s="146"/>
      <c r="G37" s="824"/>
      <c r="H37" s="825"/>
      <c r="I37" s="825"/>
      <c r="J37" s="826"/>
    </row>
    <row r="38" spans="1:10" s="15" customFormat="1" ht="17.25" customHeight="1" x14ac:dyDescent="0.2">
      <c r="A38" s="845">
        <f>A36-0.01</f>
        <v>-2.1999999999999957</v>
      </c>
      <c r="B38" s="871" t="s">
        <v>124</v>
      </c>
      <c r="C38" s="184" t="s">
        <v>35</v>
      </c>
      <c r="D38" s="96">
        <v>1</v>
      </c>
      <c r="E38" s="97"/>
      <c r="F38" s="98"/>
      <c r="G38" s="821" t="s">
        <v>114</v>
      </c>
      <c r="H38" s="822"/>
      <c r="I38" s="822"/>
      <c r="J38" s="823"/>
    </row>
    <row r="39" spans="1:10" s="15" customFormat="1" ht="20.25" customHeight="1" thickBot="1" x14ac:dyDescent="0.25">
      <c r="A39" s="846"/>
      <c r="B39" s="853"/>
      <c r="C39" s="324" t="s">
        <v>36</v>
      </c>
      <c r="D39" s="110">
        <v>2</v>
      </c>
      <c r="E39" s="111"/>
      <c r="F39" s="112"/>
      <c r="G39" s="824"/>
      <c r="H39" s="825"/>
      <c r="I39" s="825"/>
      <c r="J39" s="826"/>
    </row>
    <row r="40" spans="1:10" s="5" customFormat="1" ht="15.75" customHeight="1" x14ac:dyDescent="0.2">
      <c r="A40" s="816">
        <f>A38-0.01</f>
        <v>-2.2099999999999955</v>
      </c>
      <c r="B40" s="869" t="s">
        <v>109</v>
      </c>
      <c r="C40" s="389" t="s">
        <v>35</v>
      </c>
      <c r="D40" s="371">
        <v>1</v>
      </c>
      <c r="E40" s="372"/>
      <c r="F40" s="373"/>
      <c r="G40" s="790" t="s">
        <v>114</v>
      </c>
      <c r="H40" s="791"/>
      <c r="I40" s="791"/>
      <c r="J40" s="792"/>
    </row>
    <row r="41" spans="1:10" s="5" customFormat="1" ht="15.75" customHeight="1" thickBot="1" x14ac:dyDescent="0.25">
      <c r="A41" s="817"/>
      <c r="B41" s="870"/>
      <c r="C41" s="143" t="s">
        <v>36</v>
      </c>
      <c r="D41" s="144">
        <v>2</v>
      </c>
      <c r="E41" s="145"/>
      <c r="F41" s="146"/>
      <c r="G41" s="807"/>
      <c r="H41" s="808"/>
      <c r="I41" s="808"/>
      <c r="J41" s="809"/>
    </row>
    <row r="42" spans="1:10" s="15" customFormat="1" ht="38" customHeight="1" x14ac:dyDescent="0.2">
      <c r="A42" s="845">
        <f>A40-0.01</f>
        <v>-2.2199999999999953</v>
      </c>
      <c r="B42" s="869" t="s">
        <v>126</v>
      </c>
      <c r="C42" s="184" t="s">
        <v>35</v>
      </c>
      <c r="D42" s="96">
        <v>1</v>
      </c>
      <c r="E42" s="97"/>
      <c r="F42" s="98"/>
      <c r="G42" s="821" t="s">
        <v>114</v>
      </c>
      <c r="H42" s="822"/>
      <c r="I42" s="822"/>
      <c r="J42" s="823"/>
    </row>
    <row r="43" spans="1:10" s="15" customFormat="1" ht="38" customHeight="1" thickBot="1" x14ac:dyDescent="0.25">
      <c r="A43" s="846"/>
      <c r="B43" s="870"/>
      <c r="C43" s="324" t="s">
        <v>36</v>
      </c>
      <c r="D43" s="110">
        <v>2</v>
      </c>
      <c r="E43" s="111"/>
      <c r="F43" s="112"/>
      <c r="G43" s="824"/>
      <c r="H43" s="825"/>
      <c r="I43" s="825"/>
      <c r="J43" s="826"/>
    </row>
    <row r="44" spans="1:10" s="15" customFormat="1" ht="21" customHeight="1" x14ac:dyDescent="0.2">
      <c r="A44" s="845">
        <f>A42-0.01</f>
        <v>-2.2299999999999951</v>
      </c>
      <c r="B44" s="869" t="s">
        <v>127</v>
      </c>
      <c r="C44" s="184" t="s">
        <v>35</v>
      </c>
      <c r="D44" s="96">
        <v>1</v>
      </c>
      <c r="E44" s="97"/>
      <c r="F44" s="98"/>
      <c r="G44" s="821" t="s">
        <v>114</v>
      </c>
      <c r="H44" s="822"/>
      <c r="I44" s="822"/>
      <c r="J44" s="823"/>
    </row>
    <row r="45" spans="1:10" s="15" customFormat="1" ht="28" customHeight="1" thickBot="1" x14ac:dyDescent="0.25">
      <c r="A45" s="846"/>
      <c r="B45" s="870"/>
      <c r="C45" s="324" t="s">
        <v>36</v>
      </c>
      <c r="D45" s="110">
        <v>2</v>
      </c>
      <c r="E45" s="111"/>
      <c r="F45" s="112"/>
      <c r="G45" s="824"/>
      <c r="H45" s="825"/>
      <c r="I45" s="825"/>
      <c r="J45" s="826"/>
    </row>
    <row r="46" spans="1:10" s="15" customFormat="1" ht="22.5" customHeight="1" x14ac:dyDescent="0.2">
      <c r="A46" s="845">
        <f>A44-0.01</f>
        <v>-2.2399999999999949</v>
      </c>
      <c r="B46" s="869" t="s">
        <v>128</v>
      </c>
      <c r="C46" s="184" t="s">
        <v>35</v>
      </c>
      <c r="D46" s="96">
        <v>1</v>
      </c>
      <c r="E46" s="97"/>
      <c r="F46" s="98"/>
      <c r="G46" s="821" t="s">
        <v>114</v>
      </c>
      <c r="H46" s="822"/>
      <c r="I46" s="822"/>
      <c r="J46" s="823"/>
    </row>
    <row r="47" spans="1:10" s="15" customFormat="1" ht="32" customHeight="1" thickBot="1" x14ac:dyDescent="0.25">
      <c r="A47" s="846"/>
      <c r="B47" s="870"/>
      <c r="C47" s="324" t="s">
        <v>36</v>
      </c>
      <c r="D47" s="110">
        <v>2</v>
      </c>
      <c r="E47" s="111"/>
      <c r="F47" s="112"/>
      <c r="G47" s="824"/>
      <c r="H47" s="825"/>
      <c r="I47" s="825"/>
      <c r="J47" s="826"/>
    </row>
    <row r="48" spans="1:10" s="15" customFormat="1" ht="15.75" customHeight="1" x14ac:dyDescent="0.2">
      <c r="A48" s="845">
        <f>A46-0.01</f>
        <v>-2.2499999999999947</v>
      </c>
      <c r="B48" s="871" t="s">
        <v>129</v>
      </c>
      <c r="C48" s="184" t="s">
        <v>35</v>
      </c>
      <c r="D48" s="96">
        <v>1</v>
      </c>
      <c r="E48" s="97"/>
      <c r="F48" s="98"/>
      <c r="G48" s="821" t="s">
        <v>114</v>
      </c>
      <c r="H48" s="822"/>
      <c r="I48" s="822"/>
      <c r="J48" s="823"/>
    </row>
    <row r="49" spans="1:10" s="15" customFormat="1" ht="23.25" customHeight="1" thickBot="1" x14ac:dyDescent="0.25">
      <c r="A49" s="846"/>
      <c r="B49" s="853"/>
      <c r="C49" s="324" t="s">
        <v>36</v>
      </c>
      <c r="D49" s="110">
        <v>2</v>
      </c>
      <c r="E49" s="111"/>
      <c r="F49" s="112"/>
      <c r="G49" s="824"/>
      <c r="H49" s="825"/>
      <c r="I49" s="825"/>
      <c r="J49" s="826"/>
    </row>
    <row r="50" spans="1:10" s="15" customFormat="1" ht="15.75" customHeight="1" x14ac:dyDescent="0.2">
      <c r="A50" s="845">
        <f>A48-0.01</f>
        <v>-2.2599999999999945</v>
      </c>
      <c r="B50" s="869" t="s">
        <v>342</v>
      </c>
      <c r="C50" s="184" t="s">
        <v>35</v>
      </c>
      <c r="D50" s="96">
        <v>1</v>
      </c>
      <c r="E50" s="97"/>
      <c r="F50" s="98"/>
      <c r="G50" s="821" t="s">
        <v>114</v>
      </c>
      <c r="H50" s="822"/>
      <c r="I50" s="822"/>
      <c r="J50" s="823"/>
    </row>
    <row r="51" spans="1:10" s="15" customFormat="1" ht="38.25" customHeight="1" thickBot="1" x14ac:dyDescent="0.25">
      <c r="A51" s="846"/>
      <c r="B51" s="870"/>
      <c r="C51" s="324" t="s">
        <v>36</v>
      </c>
      <c r="D51" s="110">
        <v>2</v>
      </c>
      <c r="E51" s="111"/>
      <c r="F51" s="112"/>
      <c r="G51" s="824"/>
      <c r="H51" s="825"/>
      <c r="I51" s="825"/>
      <c r="J51" s="826"/>
    </row>
    <row r="52" spans="1:10" s="15" customFormat="1" ht="14" x14ac:dyDescent="0.2">
      <c r="A52" s="845">
        <f>A50-0.01</f>
        <v>-2.2699999999999942</v>
      </c>
      <c r="B52" s="871" t="s">
        <v>49</v>
      </c>
      <c r="C52" s="184" t="s">
        <v>35</v>
      </c>
      <c r="D52" s="96">
        <v>1</v>
      </c>
      <c r="E52" s="97"/>
      <c r="F52" s="98"/>
      <c r="G52" s="821" t="s">
        <v>114</v>
      </c>
      <c r="H52" s="822"/>
      <c r="I52" s="822"/>
      <c r="J52" s="823"/>
    </row>
    <row r="53" spans="1:10" s="15" customFormat="1" ht="19" customHeight="1" thickBot="1" x14ac:dyDescent="0.25">
      <c r="A53" s="846"/>
      <c r="B53" s="853"/>
      <c r="C53" s="324" t="s">
        <v>36</v>
      </c>
      <c r="D53" s="110">
        <v>2</v>
      </c>
      <c r="E53" s="111"/>
      <c r="F53" s="112"/>
      <c r="G53" s="824"/>
      <c r="H53" s="825"/>
      <c r="I53" s="825"/>
      <c r="J53" s="826"/>
    </row>
    <row r="54" spans="1:10" s="15" customFormat="1" ht="28" customHeight="1" x14ac:dyDescent="0.2">
      <c r="A54" s="845">
        <f>A52-0.01</f>
        <v>-2.279999999999994</v>
      </c>
      <c r="B54" s="871" t="s">
        <v>285</v>
      </c>
      <c r="C54" s="184" t="s">
        <v>35</v>
      </c>
      <c r="D54" s="96">
        <v>1</v>
      </c>
      <c r="E54" s="97"/>
      <c r="F54" s="98"/>
      <c r="G54" s="821" t="s">
        <v>114</v>
      </c>
      <c r="H54" s="822"/>
      <c r="I54" s="822"/>
      <c r="J54" s="823"/>
    </row>
    <row r="55" spans="1:10" s="15" customFormat="1" ht="25.5" customHeight="1" thickBot="1" x14ac:dyDescent="0.25">
      <c r="A55" s="846"/>
      <c r="B55" s="853"/>
      <c r="C55" s="324" t="s">
        <v>36</v>
      </c>
      <c r="D55" s="110">
        <v>2</v>
      </c>
      <c r="E55" s="111"/>
      <c r="F55" s="112"/>
      <c r="G55" s="824"/>
      <c r="H55" s="825"/>
      <c r="I55" s="825"/>
      <c r="J55" s="826"/>
    </row>
    <row r="56" spans="1:10" s="15" customFormat="1" ht="15.75" customHeight="1" x14ac:dyDescent="0.2">
      <c r="A56" s="25">
        <f>A54-0.01</f>
        <v>-2.2899999999999938</v>
      </c>
      <c r="B56" s="781" t="s">
        <v>130</v>
      </c>
      <c r="C56" s="184" t="s">
        <v>35</v>
      </c>
      <c r="D56" s="96">
        <v>1</v>
      </c>
      <c r="E56" s="97"/>
      <c r="F56" s="98"/>
      <c r="G56" s="821" t="s">
        <v>114</v>
      </c>
      <c r="H56" s="822"/>
      <c r="I56" s="822"/>
      <c r="J56" s="823"/>
    </row>
    <row r="57" spans="1:10" s="15" customFormat="1" ht="26.25" customHeight="1" thickBot="1" x14ac:dyDescent="0.25">
      <c r="A57" s="26"/>
      <c r="B57" s="782"/>
      <c r="C57" s="324" t="s">
        <v>36</v>
      </c>
      <c r="D57" s="110">
        <v>2</v>
      </c>
      <c r="E57" s="111"/>
      <c r="F57" s="112"/>
      <c r="G57" s="824"/>
      <c r="H57" s="825"/>
      <c r="I57" s="825"/>
      <c r="J57" s="826"/>
    </row>
    <row r="58" spans="1:10" s="15" customFormat="1" ht="24" customHeight="1" x14ac:dyDescent="0.2">
      <c r="A58" s="845">
        <f>A56-0.01</f>
        <v>-2.2999999999999936</v>
      </c>
      <c r="B58" s="869" t="s">
        <v>316</v>
      </c>
      <c r="C58" s="184" t="s">
        <v>35</v>
      </c>
      <c r="D58" s="96">
        <v>1</v>
      </c>
      <c r="E58" s="97"/>
      <c r="F58" s="98"/>
      <c r="G58" s="821" t="s">
        <v>114</v>
      </c>
      <c r="H58" s="822"/>
      <c r="I58" s="822"/>
      <c r="J58" s="823"/>
    </row>
    <row r="59" spans="1:10" s="15" customFormat="1" ht="29.25" customHeight="1" thickBot="1" x14ac:dyDescent="0.25">
      <c r="A59" s="846"/>
      <c r="B59" s="870"/>
      <c r="C59" s="324" t="s">
        <v>36</v>
      </c>
      <c r="D59" s="110">
        <v>2</v>
      </c>
      <c r="E59" s="106" t="s">
        <v>26</v>
      </c>
      <c r="F59" s="122">
        <f>A74</f>
        <v>-2.329999999999993</v>
      </c>
      <c r="G59" s="824"/>
      <c r="H59" s="825"/>
      <c r="I59" s="825"/>
      <c r="J59" s="826"/>
    </row>
    <row r="60" spans="1:10" s="15" customFormat="1" ht="21.75" customHeight="1" x14ac:dyDescent="0.2">
      <c r="A60" s="845">
        <f>A58-0.01</f>
        <v>-2.3099999999999934</v>
      </c>
      <c r="B60" s="781" t="s">
        <v>50</v>
      </c>
      <c r="C60" s="376" t="s">
        <v>185</v>
      </c>
      <c r="D60" s="123"/>
      <c r="E60" s="124"/>
      <c r="F60" s="125"/>
      <c r="G60" s="842" t="s">
        <v>114</v>
      </c>
      <c r="H60" s="843"/>
      <c r="I60" s="843"/>
      <c r="J60" s="844"/>
    </row>
    <row r="61" spans="1:10" s="15" customFormat="1" ht="21.75" customHeight="1" x14ac:dyDescent="0.2">
      <c r="A61" s="851"/>
      <c r="B61" s="806"/>
      <c r="C61" s="377" t="s">
        <v>51</v>
      </c>
      <c r="D61" s="126"/>
      <c r="E61" s="127"/>
      <c r="F61" s="128"/>
      <c r="G61" s="830" t="s">
        <v>114</v>
      </c>
      <c r="H61" s="831"/>
      <c r="I61" s="831"/>
      <c r="J61" s="832"/>
    </row>
    <row r="62" spans="1:10" s="15" customFormat="1" ht="21.75" customHeight="1" x14ac:dyDescent="0.2">
      <c r="A62" s="851"/>
      <c r="B62" s="873" t="s">
        <v>311</v>
      </c>
      <c r="C62" s="377" t="s">
        <v>131</v>
      </c>
      <c r="D62" s="126"/>
      <c r="E62" s="127"/>
      <c r="F62" s="128"/>
      <c r="G62" s="830" t="s">
        <v>114</v>
      </c>
      <c r="H62" s="831"/>
      <c r="I62" s="831"/>
      <c r="J62" s="832"/>
    </row>
    <row r="63" spans="1:10" s="15" customFormat="1" ht="21.75" customHeight="1" thickBot="1" x14ac:dyDescent="0.25">
      <c r="A63" s="851"/>
      <c r="B63" s="873"/>
      <c r="C63" s="377" t="s">
        <v>53</v>
      </c>
      <c r="D63" s="126"/>
      <c r="E63" s="127"/>
      <c r="F63" s="128"/>
      <c r="G63" s="830" t="s">
        <v>114</v>
      </c>
      <c r="H63" s="831"/>
      <c r="I63" s="831"/>
      <c r="J63" s="832"/>
    </row>
    <row r="64" spans="1:10" s="15" customFormat="1" ht="26.25" customHeight="1" thickBot="1" x14ac:dyDescent="0.25">
      <c r="A64" s="851"/>
      <c r="B64" s="873"/>
      <c r="C64" s="390" t="s">
        <v>184</v>
      </c>
      <c r="D64" s="129"/>
      <c r="E64" s="130"/>
      <c r="F64" s="131"/>
      <c r="G64" s="827" t="s">
        <v>114</v>
      </c>
      <c r="H64" s="828"/>
      <c r="I64" s="828"/>
      <c r="J64" s="829"/>
    </row>
    <row r="65" spans="1:10" s="15" customFormat="1" ht="30" customHeight="1" thickBot="1" x14ac:dyDescent="0.25">
      <c r="A65" s="846"/>
      <c r="B65" s="874"/>
      <c r="C65" s="377" t="s">
        <v>186</v>
      </c>
      <c r="D65" s="126"/>
      <c r="E65" s="127"/>
      <c r="F65" s="128"/>
      <c r="G65" s="827" t="s">
        <v>114</v>
      </c>
      <c r="H65" s="828"/>
      <c r="I65" s="828"/>
      <c r="J65" s="829"/>
    </row>
    <row r="66" spans="1:10" s="15" customFormat="1" ht="21.75" customHeight="1" x14ac:dyDescent="0.2">
      <c r="A66" s="845">
        <f>A60-0.01</f>
        <v>-2.3199999999999932</v>
      </c>
      <c r="B66" s="781" t="s">
        <v>317</v>
      </c>
      <c r="C66" s="376" t="s">
        <v>187</v>
      </c>
      <c r="D66" s="123"/>
      <c r="E66" s="124"/>
      <c r="F66" s="125"/>
      <c r="G66" s="842" t="s">
        <v>114</v>
      </c>
      <c r="H66" s="843"/>
      <c r="I66" s="843"/>
      <c r="J66" s="844"/>
    </row>
    <row r="67" spans="1:10" s="15" customFormat="1" ht="21.75" customHeight="1" x14ac:dyDescent="0.2">
      <c r="A67" s="851"/>
      <c r="B67" s="806"/>
      <c r="C67" s="377" t="s">
        <v>343</v>
      </c>
      <c r="D67" s="126"/>
      <c r="E67" s="127"/>
      <c r="F67" s="128"/>
      <c r="G67" s="830" t="s">
        <v>114</v>
      </c>
      <c r="H67" s="831"/>
      <c r="I67" s="831"/>
      <c r="J67" s="832"/>
    </row>
    <row r="68" spans="1:10" s="15" customFormat="1" ht="21.75" customHeight="1" x14ac:dyDescent="0.2">
      <c r="A68" s="851"/>
      <c r="B68" s="873" t="s">
        <v>52</v>
      </c>
      <c r="C68" s="377" t="s">
        <v>188</v>
      </c>
      <c r="D68" s="126"/>
      <c r="E68" s="127"/>
      <c r="F68" s="128"/>
      <c r="G68" s="830" t="s">
        <v>114</v>
      </c>
      <c r="H68" s="831"/>
      <c r="I68" s="831"/>
      <c r="J68" s="832"/>
    </row>
    <row r="69" spans="1:10" s="15" customFormat="1" ht="21.75" customHeight="1" thickBot="1" x14ac:dyDescent="0.25">
      <c r="A69" s="851"/>
      <c r="B69" s="873"/>
      <c r="C69" s="377" t="s">
        <v>344</v>
      </c>
      <c r="D69" s="126"/>
      <c r="E69" s="127"/>
      <c r="F69" s="128"/>
      <c r="G69" s="830" t="s">
        <v>114</v>
      </c>
      <c r="H69" s="831"/>
      <c r="I69" s="831"/>
      <c r="J69" s="832"/>
    </row>
    <row r="70" spans="1:10" s="15" customFormat="1" ht="26.25" customHeight="1" thickBot="1" x14ac:dyDescent="0.25">
      <c r="A70" s="851"/>
      <c r="B70" s="873"/>
      <c r="C70" s="390" t="s">
        <v>345</v>
      </c>
      <c r="D70" s="129"/>
      <c r="E70" s="130"/>
      <c r="F70" s="131"/>
      <c r="G70" s="827" t="s">
        <v>114</v>
      </c>
      <c r="H70" s="828"/>
      <c r="I70" s="828"/>
      <c r="J70" s="829"/>
    </row>
    <row r="71" spans="1:10" s="15" customFormat="1" ht="26.25" customHeight="1" thickBot="1" x14ac:dyDescent="0.25">
      <c r="A71" s="851"/>
      <c r="B71" s="873"/>
      <c r="C71" s="390" t="s">
        <v>189</v>
      </c>
      <c r="D71" s="129"/>
      <c r="E71" s="130"/>
      <c r="F71" s="131"/>
      <c r="G71" s="827" t="s">
        <v>114</v>
      </c>
      <c r="H71" s="828"/>
      <c r="I71" s="828"/>
      <c r="J71" s="829"/>
    </row>
    <row r="72" spans="1:10" s="15" customFormat="1" ht="26.25" customHeight="1" thickBot="1" x14ac:dyDescent="0.25">
      <c r="A72" s="851"/>
      <c r="B72" s="873"/>
      <c r="C72" s="390" t="s">
        <v>190</v>
      </c>
      <c r="D72" s="129"/>
      <c r="E72" s="130"/>
      <c r="F72" s="131"/>
      <c r="G72" s="827" t="s">
        <v>114</v>
      </c>
      <c r="H72" s="828"/>
      <c r="I72" s="828"/>
      <c r="J72" s="829"/>
    </row>
    <row r="73" spans="1:10" s="15" customFormat="1" ht="30" customHeight="1" thickBot="1" x14ac:dyDescent="0.25">
      <c r="A73" s="851"/>
      <c r="B73" s="873"/>
      <c r="C73" s="390" t="s">
        <v>191</v>
      </c>
      <c r="D73" s="129"/>
      <c r="E73" s="510"/>
      <c r="F73" s="511"/>
      <c r="G73" s="821" t="s">
        <v>114</v>
      </c>
      <c r="H73" s="822"/>
      <c r="I73" s="822"/>
      <c r="J73" s="823"/>
    </row>
    <row r="74" spans="1:10" s="15" customFormat="1" ht="36" customHeight="1" x14ac:dyDescent="0.2">
      <c r="A74" s="75">
        <f>A66-0.01</f>
        <v>-2.329999999999993</v>
      </c>
      <c r="B74" s="781" t="s">
        <v>346</v>
      </c>
      <c r="C74" s="184" t="s">
        <v>35</v>
      </c>
      <c r="D74" s="96">
        <v>1</v>
      </c>
      <c r="E74" s="97"/>
      <c r="F74" s="98"/>
      <c r="G74" s="821" t="s">
        <v>114</v>
      </c>
      <c r="H74" s="822"/>
      <c r="I74" s="822"/>
      <c r="J74" s="823"/>
    </row>
    <row r="75" spans="1:10" s="15" customFormat="1" ht="49" customHeight="1" thickBot="1" x14ac:dyDescent="0.25">
      <c r="A75" s="76"/>
      <c r="B75" s="782"/>
      <c r="C75" s="324" t="s">
        <v>36</v>
      </c>
      <c r="D75" s="110">
        <v>2</v>
      </c>
      <c r="E75" s="111" t="s">
        <v>26</v>
      </c>
      <c r="F75" s="135">
        <f>A79</f>
        <v>-2.3499999999999925</v>
      </c>
      <c r="G75" s="824"/>
      <c r="H75" s="825"/>
      <c r="I75" s="825"/>
      <c r="J75" s="826"/>
    </row>
    <row r="76" spans="1:10" ht="17.25" customHeight="1" x14ac:dyDescent="0.2">
      <c r="A76" s="845">
        <f>A74-0.01</f>
        <v>-2.3399999999999928</v>
      </c>
      <c r="B76" s="871" t="s">
        <v>54</v>
      </c>
      <c r="C76" s="184" t="s">
        <v>67</v>
      </c>
      <c r="D76" s="96">
        <v>1</v>
      </c>
      <c r="E76" s="97"/>
      <c r="F76" s="98"/>
      <c r="G76" s="821" t="s">
        <v>114</v>
      </c>
      <c r="H76" s="822"/>
      <c r="I76" s="822"/>
      <c r="J76" s="823"/>
    </row>
    <row r="77" spans="1:10" ht="18.75" customHeight="1" x14ac:dyDescent="0.2">
      <c r="A77" s="851"/>
      <c r="B77" s="852"/>
      <c r="C77" s="187" t="s">
        <v>55</v>
      </c>
      <c r="D77" s="101">
        <v>2</v>
      </c>
      <c r="E77" s="103"/>
      <c r="F77" s="104"/>
      <c r="G77" s="836"/>
      <c r="H77" s="837"/>
      <c r="I77" s="837"/>
      <c r="J77" s="838"/>
    </row>
    <row r="78" spans="1:10" ht="22.5" customHeight="1" thickBot="1" x14ac:dyDescent="0.25">
      <c r="A78" s="846"/>
      <c r="B78" s="853"/>
      <c r="C78" s="324" t="s">
        <v>68</v>
      </c>
      <c r="D78" s="110">
        <v>3</v>
      </c>
      <c r="E78" s="111"/>
      <c r="F78" s="112"/>
      <c r="G78" s="824"/>
      <c r="H78" s="825"/>
      <c r="I78" s="825"/>
      <c r="J78" s="826"/>
    </row>
    <row r="79" spans="1:10" ht="20.25" customHeight="1" x14ac:dyDescent="0.2">
      <c r="A79" s="845">
        <f>A76-0.01</f>
        <v>-2.3499999999999925</v>
      </c>
      <c r="B79" s="871" t="s">
        <v>132</v>
      </c>
      <c r="C79" s="184" t="s">
        <v>35</v>
      </c>
      <c r="D79" s="96">
        <v>1</v>
      </c>
      <c r="E79" s="97"/>
      <c r="F79" s="121"/>
      <c r="G79" s="821" t="s">
        <v>114</v>
      </c>
      <c r="H79" s="822"/>
      <c r="I79" s="822"/>
      <c r="J79" s="823"/>
    </row>
    <row r="80" spans="1:10" ht="24" customHeight="1" thickBot="1" x14ac:dyDescent="0.25">
      <c r="A80" s="846"/>
      <c r="B80" s="853"/>
      <c r="C80" s="324" t="s">
        <v>36</v>
      </c>
      <c r="D80" s="105">
        <v>2</v>
      </c>
      <c r="E80" s="106" t="s">
        <v>26</v>
      </c>
      <c r="F80" s="122">
        <f>A85</f>
        <v>-2.3699999999999921</v>
      </c>
      <c r="G80" s="824"/>
      <c r="H80" s="825"/>
      <c r="I80" s="825"/>
      <c r="J80" s="826"/>
    </row>
    <row r="81" spans="1:10" ht="30" customHeight="1" x14ac:dyDescent="0.2">
      <c r="A81" s="845">
        <f>A79-0.01</f>
        <v>-2.3599999999999923</v>
      </c>
      <c r="B81" s="387" t="s">
        <v>167</v>
      </c>
      <c r="C81" s="376" t="s">
        <v>56</v>
      </c>
      <c r="D81" s="123"/>
      <c r="E81" s="124"/>
      <c r="F81" s="125"/>
      <c r="G81" s="821" t="s">
        <v>114</v>
      </c>
      <c r="H81" s="822"/>
      <c r="I81" s="822"/>
      <c r="J81" s="823"/>
    </row>
    <row r="82" spans="1:10" ht="30" customHeight="1" x14ac:dyDescent="0.2">
      <c r="A82" s="851"/>
      <c r="B82" s="852" t="s">
        <v>52</v>
      </c>
      <c r="C82" s="377" t="s">
        <v>57</v>
      </c>
      <c r="D82" s="126"/>
      <c r="E82" s="127"/>
      <c r="F82" s="128"/>
      <c r="G82" s="830" t="s">
        <v>114</v>
      </c>
      <c r="H82" s="831"/>
      <c r="I82" s="831"/>
      <c r="J82" s="832"/>
    </row>
    <row r="83" spans="1:10" ht="27.75" customHeight="1" x14ac:dyDescent="0.2">
      <c r="A83" s="851"/>
      <c r="B83" s="852"/>
      <c r="C83" s="377" t="s">
        <v>29</v>
      </c>
      <c r="D83" s="126"/>
      <c r="E83" s="127"/>
      <c r="F83" s="128"/>
      <c r="G83" s="830" t="s">
        <v>114</v>
      </c>
      <c r="H83" s="831"/>
      <c r="I83" s="831"/>
      <c r="J83" s="832"/>
    </row>
    <row r="84" spans="1:10" ht="27.75" customHeight="1" thickBot="1" x14ac:dyDescent="0.25">
      <c r="A84" s="846"/>
      <c r="B84" s="853"/>
      <c r="C84" s="143" t="s">
        <v>347</v>
      </c>
      <c r="D84" s="110"/>
      <c r="E84" s="111"/>
      <c r="F84" s="112"/>
      <c r="G84" s="839" t="s">
        <v>114</v>
      </c>
      <c r="H84" s="840"/>
      <c r="I84" s="840"/>
      <c r="J84" s="841"/>
    </row>
    <row r="85" spans="1:10" ht="30" customHeight="1" x14ac:dyDescent="0.2">
      <c r="A85" s="845">
        <f>A81-0.01</f>
        <v>-2.3699999999999921</v>
      </c>
      <c r="B85" s="781" t="s">
        <v>348</v>
      </c>
      <c r="C85" s="184" t="s">
        <v>35</v>
      </c>
      <c r="D85" s="96">
        <v>1</v>
      </c>
      <c r="E85" s="97"/>
      <c r="F85" s="98"/>
      <c r="G85" s="821" t="s">
        <v>114</v>
      </c>
      <c r="H85" s="822"/>
      <c r="I85" s="822"/>
      <c r="J85" s="823"/>
    </row>
    <row r="86" spans="1:10" ht="31" customHeight="1" thickBot="1" x14ac:dyDescent="0.25">
      <c r="A86" s="846"/>
      <c r="B86" s="782"/>
      <c r="C86" s="324" t="s">
        <v>36</v>
      </c>
      <c r="D86" s="110">
        <v>2</v>
      </c>
      <c r="E86" s="111" t="s">
        <v>26</v>
      </c>
      <c r="F86" s="135">
        <f>A90</f>
        <v>-2.3899999999999917</v>
      </c>
      <c r="G86" s="824"/>
      <c r="H86" s="825"/>
      <c r="I86" s="825"/>
      <c r="J86" s="826"/>
    </row>
    <row r="87" spans="1:10" ht="21.75" customHeight="1" x14ac:dyDescent="0.2">
      <c r="A87" s="845">
        <f>A85-0.01</f>
        <v>-2.3799999999999919</v>
      </c>
      <c r="B87" s="847" t="s">
        <v>58</v>
      </c>
      <c r="C87" s="184" t="s">
        <v>67</v>
      </c>
      <c r="D87" s="96">
        <v>1</v>
      </c>
      <c r="E87" s="97"/>
      <c r="F87" s="98"/>
      <c r="G87" s="821" t="s">
        <v>114</v>
      </c>
      <c r="H87" s="822"/>
      <c r="I87" s="822"/>
      <c r="J87" s="823"/>
    </row>
    <row r="88" spans="1:10" ht="21.75" customHeight="1" x14ac:dyDescent="0.2">
      <c r="A88" s="851"/>
      <c r="B88" s="849"/>
      <c r="C88" s="187" t="s">
        <v>55</v>
      </c>
      <c r="D88" s="101">
        <v>2</v>
      </c>
      <c r="E88" s="103"/>
      <c r="F88" s="104"/>
      <c r="G88" s="836"/>
      <c r="H88" s="837"/>
      <c r="I88" s="837"/>
      <c r="J88" s="838"/>
    </row>
    <row r="89" spans="1:10" ht="21.75" customHeight="1" thickBot="1" x14ac:dyDescent="0.25">
      <c r="A89" s="846"/>
      <c r="B89" s="848"/>
      <c r="C89" s="324" t="s">
        <v>68</v>
      </c>
      <c r="D89" s="110">
        <v>3</v>
      </c>
      <c r="E89" s="111"/>
      <c r="F89" s="112"/>
      <c r="G89" s="824"/>
      <c r="H89" s="825"/>
      <c r="I89" s="825"/>
      <c r="J89" s="826"/>
    </row>
    <row r="90" spans="1:10" ht="30" customHeight="1" x14ac:dyDescent="0.2">
      <c r="A90" s="845">
        <f>A87-0.01</f>
        <v>-2.3899999999999917</v>
      </c>
      <c r="B90" s="847" t="s">
        <v>133</v>
      </c>
      <c r="C90" s="184" t="s">
        <v>35</v>
      </c>
      <c r="D90" s="96">
        <v>1</v>
      </c>
      <c r="E90" s="97"/>
      <c r="F90" s="98"/>
      <c r="G90" s="821" t="s">
        <v>114</v>
      </c>
      <c r="H90" s="822"/>
      <c r="I90" s="822"/>
      <c r="J90" s="823"/>
    </row>
    <row r="91" spans="1:10" ht="24" customHeight="1" thickBot="1" x14ac:dyDescent="0.25">
      <c r="A91" s="846"/>
      <c r="B91" s="848"/>
      <c r="C91" s="324" t="s">
        <v>36</v>
      </c>
      <c r="D91" s="110">
        <v>2</v>
      </c>
      <c r="E91" s="111" t="s">
        <v>26</v>
      </c>
      <c r="F91" s="135">
        <f>A94</f>
        <v>-2.4099999999999913</v>
      </c>
      <c r="G91" s="824"/>
      <c r="H91" s="825"/>
      <c r="I91" s="825"/>
      <c r="J91" s="826"/>
    </row>
    <row r="92" spans="1:10" ht="15.75" customHeight="1" x14ac:dyDescent="0.2">
      <c r="A92" s="845">
        <f>A90-0.01</f>
        <v>-2.3999999999999915</v>
      </c>
      <c r="B92" s="847" t="s">
        <v>134</v>
      </c>
      <c r="C92" s="184" t="s">
        <v>35</v>
      </c>
      <c r="D92" s="96">
        <v>1</v>
      </c>
      <c r="E92" s="97"/>
      <c r="F92" s="98"/>
      <c r="G92" s="821" t="s">
        <v>114</v>
      </c>
      <c r="H92" s="822"/>
      <c r="I92" s="822"/>
      <c r="J92" s="823"/>
    </row>
    <row r="93" spans="1:10" ht="23.25" customHeight="1" thickBot="1" x14ac:dyDescent="0.25">
      <c r="A93" s="846"/>
      <c r="B93" s="848"/>
      <c r="C93" s="324" t="s">
        <v>36</v>
      </c>
      <c r="D93" s="110">
        <v>2</v>
      </c>
      <c r="E93" s="111"/>
      <c r="F93" s="112" t="s">
        <v>28</v>
      </c>
      <c r="G93" s="824"/>
      <c r="H93" s="825"/>
      <c r="I93" s="825"/>
      <c r="J93" s="826"/>
    </row>
    <row r="94" spans="1:10" ht="21.75" customHeight="1" x14ac:dyDescent="0.2">
      <c r="A94" s="845">
        <f>A92-0.01</f>
        <v>-2.4099999999999913</v>
      </c>
      <c r="B94" s="847" t="s">
        <v>135</v>
      </c>
      <c r="C94" s="184" t="s">
        <v>35</v>
      </c>
      <c r="D94" s="96">
        <v>1</v>
      </c>
      <c r="E94" s="97"/>
      <c r="F94" s="98"/>
      <c r="G94" s="821" t="s">
        <v>114</v>
      </c>
      <c r="H94" s="822"/>
      <c r="I94" s="822"/>
      <c r="J94" s="823"/>
    </row>
    <row r="95" spans="1:10" ht="21.75" customHeight="1" thickBot="1" x14ac:dyDescent="0.25">
      <c r="A95" s="846"/>
      <c r="B95" s="848"/>
      <c r="C95" s="324" t="s">
        <v>36</v>
      </c>
      <c r="D95" s="110">
        <v>2</v>
      </c>
      <c r="E95" s="111"/>
      <c r="F95" s="112"/>
      <c r="G95" s="824"/>
      <c r="H95" s="825"/>
      <c r="I95" s="825"/>
      <c r="J95" s="826"/>
    </row>
    <row r="96" spans="1:10" ht="20.5" customHeight="1" x14ac:dyDescent="0.2">
      <c r="A96" s="845">
        <f>A94-0.01</f>
        <v>-2.419999999999991</v>
      </c>
      <c r="B96" s="847" t="s">
        <v>136</v>
      </c>
      <c r="C96" s="184" t="s">
        <v>35</v>
      </c>
      <c r="D96" s="96">
        <v>1</v>
      </c>
      <c r="E96" s="97"/>
      <c r="F96" s="98"/>
      <c r="G96" s="821" t="s">
        <v>114</v>
      </c>
      <c r="H96" s="822"/>
      <c r="I96" s="822"/>
      <c r="J96" s="823"/>
    </row>
    <row r="97" spans="1:10" ht="19.5" customHeight="1" thickBot="1" x14ac:dyDescent="0.25">
      <c r="A97" s="846"/>
      <c r="B97" s="848"/>
      <c r="C97" s="324" t="s">
        <v>36</v>
      </c>
      <c r="D97" s="110">
        <v>2</v>
      </c>
      <c r="E97" s="111"/>
      <c r="F97" s="112"/>
      <c r="G97" s="824"/>
      <c r="H97" s="825"/>
      <c r="I97" s="825"/>
      <c r="J97" s="826"/>
    </row>
    <row r="98" spans="1:10" ht="30" customHeight="1" x14ac:dyDescent="0.2">
      <c r="A98" s="845">
        <f>A96-0.01</f>
        <v>-2.4299999999999908</v>
      </c>
      <c r="B98" s="847" t="s">
        <v>251</v>
      </c>
      <c r="C98" s="184" t="s">
        <v>35</v>
      </c>
      <c r="D98" s="96">
        <v>1</v>
      </c>
      <c r="E98" s="97"/>
      <c r="F98" s="98"/>
      <c r="G98" s="821" t="s">
        <v>114</v>
      </c>
      <c r="H98" s="822"/>
      <c r="I98" s="822"/>
      <c r="J98" s="823"/>
    </row>
    <row r="99" spans="1:10" ht="26.25" customHeight="1" thickBot="1" x14ac:dyDescent="0.25">
      <c r="A99" s="846"/>
      <c r="B99" s="848"/>
      <c r="C99" s="324" t="s">
        <v>36</v>
      </c>
      <c r="D99" s="110">
        <v>2</v>
      </c>
      <c r="E99" s="111"/>
      <c r="F99" s="112"/>
      <c r="G99" s="824"/>
      <c r="H99" s="825"/>
      <c r="I99" s="825"/>
      <c r="J99" s="826"/>
    </row>
    <row r="100" spans="1:10" ht="24" customHeight="1" x14ac:dyDescent="0.2">
      <c r="A100" s="845">
        <f>A98-0.01</f>
        <v>-2.4399999999999906</v>
      </c>
      <c r="B100" s="781" t="s">
        <v>137</v>
      </c>
      <c r="C100" s="184" t="s">
        <v>35</v>
      </c>
      <c r="D100" s="96">
        <v>1</v>
      </c>
      <c r="E100" s="97"/>
      <c r="F100" s="98"/>
      <c r="G100" s="821" t="s">
        <v>114</v>
      </c>
      <c r="H100" s="822"/>
      <c r="I100" s="822"/>
      <c r="J100" s="823"/>
    </row>
    <row r="101" spans="1:10" ht="21" customHeight="1" thickBot="1" x14ac:dyDescent="0.25">
      <c r="A101" s="846"/>
      <c r="B101" s="782"/>
      <c r="C101" s="324" t="s">
        <v>36</v>
      </c>
      <c r="D101" s="110">
        <v>2</v>
      </c>
      <c r="E101" s="111" t="s">
        <v>26</v>
      </c>
      <c r="F101" s="135">
        <f>A104</f>
        <v>-2.4599999999999902</v>
      </c>
      <c r="G101" s="824"/>
      <c r="H101" s="825"/>
      <c r="I101" s="825"/>
      <c r="J101" s="826"/>
    </row>
    <row r="102" spans="1:10" ht="15" customHeight="1" x14ac:dyDescent="0.2">
      <c r="A102" s="845">
        <f>A100-0.01</f>
        <v>-2.4499999999999904</v>
      </c>
      <c r="B102" s="781" t="s">
        <v>252</v>
      </c>
      <c r="C102" s="790" t="s">
        <v>349</v>
      </c>
      <c r="D102" s="791"/>
      <c r="E102" s="791"/>
      <c r="F102" s="792"/>
      <c r="G102" s="821" t="s">
        <v>114</v>
      </c>
      <c r="H102" s="822"/>
      <c r="I102" s="822"/>
      <c r="J102" s="823"/>
    </row>
    <row r="103" spans="1:10" ht="50.25" customHeight="1" thickBot="1" x14ac:dyDescent="0.25">
      <c r="A103" s="846"/>
      <c r="B103" s="782"/>
      <c r="C103" s="807"/>
      <c r="D103" s="808"/>
      <c r="E103" s="808"/>
      <c r="F103" s="809"/>
      <c r="G103" s="824"/>
      <c r="H103" s="825"/>
      <c r="I103" s="825"/>
      <c r="J103" s="826"/>
    </row>
    <row r="104" spans="1:10" ht="21.75" customHeight="1" x14ac:dyDescent="0.2">
      <c r="A104" s="845">
        <f>A102-0.01</f>
        <v>-2.4599999999999902</v>
      </c>
      <c r="B104" s="847" t="s">
        <v>138</v>
      </c>
      <c r="C104" s="184" t="s">
        <v>59</v>
      </c>
      <c r="D104" s="96">
        <v>1</v>
      </c>
      <c r="E104" s="97"/>
      <c r="F104" s="98"/>
      <c r="G104" s="821" t="s">
        <v>114</v>
      </c>
      <c r="H104" s="822"/>
      <c r="I104" s="822"/>
      <c r="J104" s="823"/>
    </row>
    <row r="105" spans="1:10" ht="21.75" customHeight="1" x14ac:dyDescent="0.2">
      <c r="A105" s="851"/>
      <c r="B105" s="849"/>
      <c r="C105" s="391" t="s">
        <v>168</v>
      </c>
      <c r="D105" s="101">
        <v>2</v>
      </c>
      <c r="E105" s="103"/>
      <c r="F105" s="104"/>
      <c r="G105" s="836"/>
      <c r="H105" s="837"/>
      <c r="I105" s="837"/>
      <c r="J105" s="838"/>
    </row>
    <row r="106" spans="1:10" ht="24" customHeight="1" thickBot="1" x14ac:dyDescent="0.25">
      <c r="A106" s="846"/>
      <c r="B106" s="848"/>
      <c r="C106" s="525" t="s">
        <v>60</v>
      </c>
      <c r="D106" s="526">
        <v>3</v>
      </c>
      <c r="E106" s="116" t="s">
        <v>26</v>
      </c>
      <c r="F106" s="527">
        <f>A122</f>
        <v>-2.4899999999999896</v>
      </c>
      <c r="G106" s="824"/>
      <c r="H106" s="825"/>
      <c r="I106" s="825"/>
      <c r="J106" s="826"/>
    </row>
    <row r="107" spans="1:10" s="30" customFormat="1" ht="21.75" customHeight="1" x14ac:dyDescent="0.2">
      <c r="A107" s="854">
        <f>A104-0.01</f>
        <v>-2.46999999999999</v>
      </c>
      <c r="B107" s="818" t="s">
        <v>61</v>
      </c>
      <c r="C107" s="531" t="s">
        <v>271</v>
      </c>
      <c r="D107" s="371"/>
      <c r="E107" s="372"/>
      <c r="F107" s="373"/>
      <c r="G107" s="834" t="s">
        <v>114</v>
      </c>
      <c r="H107" s="834"/>
      <c r="I107" s="834"/>
      <c r="J107" s="835"/>
    </row>
    <row r="108" spans="1:10" s="30" customFormat="1" ht="21.75" customHeight="1" x14ac:dyDescent="0.2">
      <c r="A108" s="855"/>
      <c r="B108" s="850"/>
      <c r="C108" s="532" t="s">
        <v>272</v>
      </c>
      <c r="D108" s="528"/>
      <c r="E108" s="529"/>
      <c r="F108" s="533"/>
      <c r="G108" s="834" t="s">
        <v>114</v>
      </c>
      <c r="H108" s="834"/>
      <c r="I108" s="834"/>
      <c r="J108" s="835"/>
    </row>
    <row r="109" spans="1:10" s="30" customFormat="1" ht="21.75" customHeight="1" x14ac:dyDescent="0.2">
      <c r="A109" s="855"/>
      <c r="B109" s="850"/>
      <c r="C109" s="532" t="s">
        <v>273</v>
      </c>
      <c r="D109" s="528"/>
      <c r="E109" s="529"/>
      <c r="F109" s="533"/>
      <c r="G109" s="834" t="s">
        <v>114</v>
      </c>
      <c r="H109" s="834"/>
      <c r="I109" s="834"/>
      <c r="J109" s="835"/>
    </row>
    <row r="110" spans="1:10" s="30" customFormat="1" ht="21.75" customHeight="1" x14ac:dyDescent="0.2">
      <c r="A110" s="855"/>
      <c r="B110" s="850" t="s">
        <v>52</v>
      </c>
      <c r="C110" s="534" t="s">
        <v>274</v>
      </c>
      <c r="D110" s="530"/>
      <c r="E110" s="530"/>
      <c r="F110" s="535"/>
      <c r="G110" s="834" t="s">
        <v>114</v>
      </c>
      <c r="H110" s="834"/>
      <c r="I110" s="834"/>
      <c r="J110" s="835"/>
    </row>
    <row r="111" spans="1:10" s="30" customFormat="1" ht="21.75" customHeight="1" x14ac:dyDescent="0.2">
      <c r="A111" s="855"/>
      <c r="B111" s="850"/>
      <c r="C111" s="532" t="s">
        <v>275</v>
      </c>
      <c r="D111" s="528"/>
      <c r="E111" s="529"/>
      <c r="F111" s="533"/>
      <c r="G111" s="834" t="s">
        <v>114</v>
      </c>
      <c r="H111" s="834"/>
      <c r="I111" s="834"/>
      <c r="J111" s="835"/>
    </row>
    <row r="112" spans="1:10" s="30" customFormat="1" ht="21.75" customHeight="1" x14ac:dyDescent="0.2">
      <c r="A112" s="855"/>
      <c r="B112" s="850"/>
      <c r="C112" s="532" t="s">
        <v>276</v>
      </c>
      <c r="D112" s="528"/>
      <c r="E112" s="529"/>
      <c r="F112" s="533"/>
      <c r="G112" s="834" t="s">
        <v>114</v>
      </c>
      <c r="H112" s="834"/>
      <c r="I112" s="834"/>
      <c r="J112" s="835"/>
    </row>
    <row r="113" spans="1:10" s="30" customFormat="1" ht="21.75" customHeight="1" x14ac:dyDescent="0.2">
      <c r="A113" s="855"/>
      <c r="B113" s="850"/>
      <c r="C113" s="532" t="s">
        <v>277</v>
      </c>
      <c r="D113" s="528"/>
      <c r="E113" s="529"/>
      <c r="F113" s="533"/>
      <c r="G113" s="834" t="s">
        <v>114</v>
      </c>
      <c r="H113" s="834"/>
      <c r="I113" s="834"/>
      <c r="J113" s="835"/>
    </row>
    <row r="114" spans="1:10" s="30" customFormat="1" ht="21.75" customHeight="1" x14ac:dyDescent="0.2">
      <c r="A114" s="855"/>
      <c r="B114" s="850"/>
      <c r="C114" s="532" t="s">
        <v>278</v>
      </c>
      <c r="D114" s="528"/>
      <c r="E114" s="529"/>
      <c r="F114" s="533"/>
      <c r="G114" s="834" t="s">
        <v>114</v>
      </c>
      <c r="H114" s="834"/>
      <c r="I114" s="834"/>
      <c r="J114" s="835"/>
    </row>
    <row r="115" spans="1:10" s="30" customFormat="1" ht="21.75" customHeight="1" x14ac:dyDescent="0.2">
      <c r="A115" s="855"/>
      <c r="B115" s="850"/>
      <c r="C115" s="532" t="s">
        <v>279</v>
      </c>
      <c r="D115" s="528"/>
      <c r="E115" s="529"/>
      <c r="F115" s="533"/>
      <c r="G115" s="834" t="s">
        <v>114</v>
      </c>
      <c r="H115" s="834"/>
      <c r="I115" s="834"/>
      <c r="J115" s="835"/>
    </row>
    <row r="116" spans="1:10" s="30" customFormat="1" ht="21.75" customHeight="1" x14ac:dyDescent="0.2">
      <c r="A116" s="855"/>
      <c r="B116" s="850"/>
      <c r="C116" s="536" t="s">
        <v>280</v>
      </c>
      <c r="D116" s="528"/>
      <c r="E116" s="529"/>
      <c r="F116" s="533"/>
      <c r="G116" s="834" t="s">
        <v>114</v>
      </c>
      <c r="H116" s="834"/>
      <c r="I116" s="834"/>
      <c r="J116" s="835"/>
    </row>
    <row r="117" spans="1:10" s="30" customFormat="1" ht="21.75" customHeight="1" thickBot="1" x14ac:dyDescent="0.25">
      <c r="A117" s="855"/>
      <c r="B117" s="850"/>
      <c r="C117" s="490" t="s">
        <v>312</v>
      </c>
      <c r="D117" s="374"/>
      <c r="E117" s="375"/>
      <c r="F117" s="524"/>
      <c r="G117" s="794" t="s">
        <v>114</v>
      </c>
      <c r="H117" s="794"/>
      <c r="I117" s="794"/>
      <c r="J117" s="795"/>
    </row>
    <row r="118" spans="1:10" ht="39.5" customHeight="1" x14ac:dyDescent="0.2">
      <c r="A118" s="845">
        <f>A107-0.01</f>
        <v>-2.4799999999999898</v>
      </c>
      <c r="B118" s="493" t="s">
        <v>140</v>
      </c>
      <c r="C118" s="502" t="s">
        <v>141</v>
      </c>
      <c r="D118" s="123"/>
      <c r="E118" s="503"/>
      <c r="F118" s="504"/>
      <c r="G118" s="827" t="s">
        <v>114</v>
      </c>
      <c r="H118" s="828"/>
      <c r="I118" s="828"/>
      <c r="J118" s="829"/>
    </row>
    <row r="119" spans="1:10" ht="25" customHeight="1" x14ac:dyDescent="0.2">
      <c r="A119" s="851"/>
      <c r="B119" s="856" t="s">
        <v>52</v>
      </c>
      <c r="C119" s="505" t="s">
        <v>143</v>
      </c>
      <c r="D119" s="126"/>
      <c r="E119" s="506"/>
      <c r="F119" s="507"/>
      <c r="G119" s="839" t="s">
        <v>114</v>
      </c>
      <c r="H119" s="840"/>
      <c r="I119" s="840"/>
      <c r="J119" s="841"/>
    </row>
    <row r="120" spans="1:10" ht="30" customHeight="1" x14ac:dyDescent="0.2">
      <c r="A120" s="851"/>
      <c r="B120" s="856"/>
      <c r="C120" s="505" t="s">
        <v>142</v>
      </c>
      <c r="D120" s="126"/>
      <c r="E120" s="506"/>
      <c r="F120" s="507"/>
      <c r="G120" s="839" t="s">
        <v>114</v>
      </c>
      <c r="H120" s="840"/>
      <c r="I120" s="840"/>
      <c r="J120" s="841"/>
    </row>
    <row r="121" spans="1:10" ht="27.75" customHeight="1" thickBot="1" x14ac:dyDescent="0.25">
      <c r="A121" s="846"/>
      <c r="B121" s="857"/>
      <c r="C121" s="537" t="s">
        <v>318</v>
      </c>
      <c r="D121" s="538"/>
      <c r="E121" s="508"/>
      <c r="F121" s="509"/>
      <c r="G121" s="824" t="s">
        <v>114</v>
      </c>
      <c r="H121" s="825"/>
      <c r="I121" s="825"/>
      <c r="J121" s="826"/>
    </row>
    <row r="122" spans="1:10" ht="20.25" customHeight="1" x14ac:dyDescent="0.2">
      <c r="A122" s="25">
        <f>A118-0.01</f>
        <v>-2.4899999999999896</v>
      </c>
      <c r="B122" s="847" t="s">
        <v>62</v>
      </c>
      <c r="C122" s="184" t="s">
        <v>35</v>
      </c>
      <c r="D122" s="96">
        <v>1</v>
      </c>
      <c r="E122" s="97"/>
      <c r="F122" s="98"/>
      <c r="G122" s="821" t="s">
        <v>114</v>
      </c>
      <c r="H122" s="822"/>
      <c r="I122" s="822"/>
      <c r="J122" s="823"/>
    </row>
    <row r="123" spans="1:10" ht="21.75" customHeight="1" thickBot="1" x14ac:dyDescent="0.25">
      <c r="A123" s="26"/>
      <c r="B123" s="848"/>
      <c r="C123" s="324" t="s">
        <v>36</v>
      </c>
      <c r="D123" s="110">
        <v>2</v>
      </c>
      <c r="E123" s="111" t="s">
        <v>26</v>
      </c>
      <c r="F123" s="135">
        <f>'3_Temps et dépense'!A2</f>
        <v>-3.01</v>
      </c>
      <c r="G123" s="839"/>
      <c r="H123" s="840"/>
      <c r="I123" s="840"/>
      <c r="J123" s="841"/>
    </row>
    <row r="124" spans="1:10" ht="20.25" customHeight="1" x14ac:dyDescent="0.2">
      <c r="A124" s="845">
        <f>A122-0.01</f>
        <v>-2.4999999999999893</v>
      </c>
      <c r="B124" s="847" t="s">
        <v>0</v>
      </c>
      <c r="C124" s="184" t="s">
        <v>35</v>
      </c>
      <c r="D124" s="96">
        <v>1</v>
      </c>
      <c r="E124" s="97"/>
      <c r="F124" s="98"/>
      <c r="G124" s="821" t="s">
        <v>114</v>
      </c>
      <c r="H124" s="822"/>
      <c r="I124" s="822"/>
      <c r="J124" s="823"/>
    </row>
    <row r="125" spans="1:10" ht="21.75" customHeight="1" thickBot="1" x14ac:dyDescent="0.25">
      <c r="A125" s="846"/>
      <c r="B125" s="848"/>
      <c r="C125" s="324" t="s">
        <v>36</v>
      </c>
      <c r="D125" s="110">
        <v>2</v>
      </c>
      <c r="E125" s="111" t="s">
        <v>26</v>
      </c>
      <c r="F125" s="135">
        <f>'3_Temps et dépense'!A2</f>
        <v>-3.01</v>
      </c>
      <c r="G125" s="839"/>
      <c r="H125" s="840"/>
      <c r="I125" s="840"/>
      <c r="J125" s="841"/>
    </row>
    <row r="126" spans="1:10" ht="21.75" customHeight="1" x14ac:dyDescent="0.2">
      <c r="A126" s="845">
        <f>A124-0.01</f>
        <v>-2.5099999999999891</v>
      </c>
      <c r="B126" s="847" t="s">
        <v>1</v>
      </c>
      <c r="C126" s="376" t="s">
        <v>2</v>
      </c>
      <c r="D126" s="123"/>
      <c r="E126" s="124"/>
      <c r="F126" s="125"/>
      <c r="G126" s="888" t="s">
        <v>114</v>
      </c>
      <c r="H126" s="889"/>
      <c r="I126" s="889"/>
      <c r="J126" s="890"/>
    </row>
    <row r="127" spans="1:10" ht="21.75" customHeight="1" x14ac:dyDescent="0.2">
      <c r="A127" s="851"/>
      <c r="B127" s="849"/>
      <c r="C127" s="377" t="s">
        <v>94</v>
      </c>
      <c r="D127" s="126"/>
      <c r="E127" s="127"/>
      <c r="F127" s="128"/>
      <c r="G127" s="885" t="s">
        <v>114</v>
      </c>
      <c r="H127" s="886"/>
      <c r="I127" s="886"/>
      <c r="J127" s="887"/>
    </row>
    <row r="128" spans="1:10" ht="21.75" customHeight="1" x14ac:dyDescent="0.2">
      <c r="A128" s="851"/>
      <c r="B128" s="849"/>
      <c r="C128" s="377" t="s">
        <v>96</v>
      </c>
      <c r="D128" s="126"/>
      <c r="E128" s="127"/>
      <c r="F128" s="128"/>
      <c r="G128" s="885" t="s">
        <v>114</v>
      </c>
      <c r="H128" s="886"/>
      <c r="I128" s="886"/>
      <c r="J128" s="887"/>
    </row>
    <row r="129" spans="1:11" ht="21.75" customHeight="1" x14ac:dyDescent="0.2">
      <c r="A129" s="851"/>
      <c r="B129" s="109"/>
      <c r="C129" s="377" t="s">
        <v>95</v>
      </c>
      <c r="D129" s="126"/>
      <c r="E129" s="127"/>
      <c r="F129" s="128"/>
      <c r="G129" s="885" t="s">
        <v>114</v>
      </c>
      <c r="H129" s="886"/>
      <c r="I129" s="886"/>
      <c r="J129" s="887"/>
    </row>
    <row r="130" spans="1:11" ht="21.75" customHeight="1" x14ac:dyDescent="0.2">
      <c r="A130" s="851"/>
      <c r="B130" s="849" t="s">
        <v>52</v>
      </c>
      <c r="C130" s="377" t="s">
        <v>97</v>
      </c>
      <c r="D130" s="126"/>
      <c r="E130" s="127"/>
      <c r="F130" s="128"/>
      <c r="G130" s="885" t="s">
        <v>114</v>
      </c>
      <c r="H130" s="886"/>
      <c r="I130" s="886"/>
      <c r="J130" s="887"/>
    </row>
    <row r="131" spans="1:11" ht="21.75" customHeight="1" x14ac:dyDescent="0.2">
      <c r="A131" s="851"/>
      <c r="B131" s="849"/>
      <c r="C131" s="377" t="s">
        <v>98</v>
      </c>
      <c r="D131" s="126"/>
      <c r="E131" s="127"/>
      <c r="F131" s="128"/>
      <c r="G131" s="885" t="s">
        <v>114</v>
      </c>
      <c r="H131" s="886"/>
      <c r="I131" s="886"/>
      <c r="J131" s="887"/>
    </row>
    <row r="132" spans="1:11" ht="21.75" customHeight="1" x14ac:dyDescent="0.2">
      <c r="A132" s="851"/>
      <c r="B132" s="849"/>
      <c r="C132" s="377" t="s">
        <v>99</v>
      </c>
      <c r="D132" s="126"/>
      <c r="E132" s="127"/>
      <c r="F132" s="128"/>
      <c r="G132" s="885" t="s">
        <v>114</v>
      </c>
      <c r="H132" s="886"/>
      <c r="I132" s="886"/>
      <c r="J132" s="887"/>
    </row>
    <row r="133" spans="1:11" ht="21.75" customHeight="1" x14ac:dyDescent="0.2">
      <c r="A133" s="851"/>
      <c r="B133" s="849"/>
      <c r="C133" s="377" t="s">
        <v>100</v>
      </c>
      <c r="D133" s="126"/>
      <c r="E133" s="127"/>
      <c r="F133" s="128"/>
      <c r="G133" s="885" t="s">
        <v>114</v>
      </c>
      <c r="H133" s="886"/>
      <c r="I133" s="886"/>
      <c r="J133" s="887"/>
    </row>
    <row r="134" spans="1:11" ht="21.75" customHeight="1" x14ac:dyDescent="0.2">
      <c r="A134" s="851"/>
      <c r="B134" s="849"/>
      <c r="C134" s="377" t="s">
        <v>101</v>
      </c>
      <c r="D134" s="126"/>
      <c r="E134" s="127"/>
      <c r="F134" s="128"/>
      <c r="G134" s="885" t="s">
        <v>114</v>
      </c>
      <c r="H134" s="886"/>
      <c r="I134" s="886"/>
      <c r="J134" s="887"/>
    </row>
    <row r="135" spans="1:11" ht="21.75" customHeight="1" x14ac:dyDescent="0.2">
      <c r="A135" s="851"/>
      <c r="B135" s="849"/>
      <c r="C135" s="377" t="s">
        <v>102</v>
      </c>
      <c r="D135" s="126"/>
      <c r="E135" s="127"/>
      <c r="F135" s="128"/>
      <c r="G135" s="885" t="s">
        <v>114</v>
      </c>
      <c r="H135" s="886"/>
      <c r="I135" s="886"/>
      <c r="J135" s="887"/>
    </row>
    <row r="136" spans="1:11" ht="21.75" customHeight="1" x14ac:dyDescent="0.2">
      <c r="A136" s="851"/>
      <c r="B136" s="109"/>
      <c r="C136" s="377" t="s">
        <v>103</v>
      </c>
      <c r="D136" s="126"/>
      <c r="E136" s="127"/>
      <c r="F136" s="128"/>
      <c r="G136" s="885" t="s">
        <v>114</v>
      </c>
      <c r="H136" s="886"/>
      <c r="I136" s="886"/>
      <c r="J136" s="887"/>
    </row>
    <row r="137" spans="1:11" ht="21.75" customHeight="1" x14ac:dyDescent="0.2">
      <c r="A137" s="851"/>
      <c r="B137" s="109"/>
      <c r="C137" s="377" t="s">
        <v>104</v>
      </c>
      <c r="D137" s="126"/>
      <c r="E137" s="127"/>
      <c r="F137" s="128"/>
      <c r="G137" s="885" t="s">
        <v>114</v>
      </c>
      <c r="H137" s="886"/>
      <c r="I137" s="886"/>
      <c r="J137" s="887"/>
    </row>
    <row r="138" spans="1:11" ht="21.75" customHeight="1" thickBot="1" x14ac:dyDescent="0.25">
      <c r="A138" s="846"/>
      <c r="B138" s="82"/>
      <c r="C138" s="324" t="s">
        <v>139</v>
      </c>
      <c r="D138" s="110"/>
      <c r="E138" s="111"/>
      <c r="F138" s="112"/>
      <c r="G138" s="896" t="s">
        <v>114</v>
      </c>
      <c r="H138" s="897"/>
      <c r="I138" s="897"/>
      <c r="J138" s="898"/>
    </row>
    <row r="139" spans="1:11" ht="21.75" customHeight="1" x14ac:dyDescent="0.2">
      <c r="A139" s="816">
        <f>A126-0.01</f>
        <v>-2.5199999999999889</v>
      </c>
      <c r="B139" s="781" t="s">
        <v>321</v>
      </c>
      <c r="C139" s="389" t="s">
        <v>35</v>
      </c>
      <c r="D139" s="371">
        <v>1</v>
      </c>
      <c r="E139" s="372"/>
      <c r="F139" s="373"/>
      <c r="G139" s="790" t="s">
        <v>114</v>
      </c>
      <c r="H139" s="791"/>
      <c r="I139" s="791"/>
      <c r="J139" s="792"/>
    </row>
    <row r="140" spans="1:11" ht="21.75" customHeight="1" thickBot="1" x14ac:dyDescent="0.25">
      <c r="A140" s="817"/>
      <c r="B140" s="782"/>
      <c r="C140" s="485" t="s">
        <v>36</v>
      </c>
      <c r="D140" s="407">
        <v>2</v>
      </c>
      <c r="E140" s="145"/>
      <c r="F140" s="481"/>
      <c r="G140" s="833"/>
      <c r="H140" s="834"/>
      <c r="I140" s="834"/>
      <c r="J140" s="835"/>
    </row>
    <row r="141" spans="1:11" ht="26.5" customHeight="1" x14ac:dyDescent="0.2">
      <c r="A141" s="816">
        <f>A139-0.01</f>
        <v>-2.5299999999999887</v>
      </c>
      <c r="B141" s="818" t="s">
        <v>322</v>
      </c>
      <c r="C141" s="389" t="s">
        <v>35</v>
      </c>
      <c r="D141" s="486">
        <v>1</v>
      </c>
      <c r="E141" s="372"/>
      <c r="F141" s="373"/>
      <c r="G141" s="790" t="s">
        <v>114</v>
      </c>
      <c r="H141" s="791"/>
      <c r="I141" s="791"/>
      <c r="J141" s="792"/>
    </row>
    <row r="142" spans="1:11" ht="15" thickBot="1" x14ac:dyDescent="0.25">
      <c r="A142" s="820"/>
      <c r="B142" s="819"/>
      <c r="C142" s="487" t="s">
        <v>36</v>
      </c>
      <c r="D142" s="488">
        <v>2</v>
      </c>
      <c r="E142" s="539" t="s">
        <v>26</v>
      </c>
      <c r="F142" s="540">
        <f>'3_Temps et dépense'!A2</f>
        <v>-3.01</v>
      </c>
      <c r="G142" s="793"/>
      <c r="H142" s="794"/>
      <c r="I142" s="794"/>
      <c r="J142" s="795"/>
    </row>
    <row r="143" spans="1:11" ht="14" x14ac:dyDescent="0.2">
      <c r="A143" s="482">
        <f>A141-0.01</f>
        <v>-2.5399999999999885</v>
      </c>
      <c r="B143" s="894" t="s">
        <v>335</v>
      </c>
      <c r="C143" s="598" t="s">
        <v>350</v>
      </c>
      <c r="D143" s="599"/>
      <c r="E143" s="600"/>
      <c r="F143" s="142"/>
      <c r="G143" s="891" t="s">
        <v>114</v>
      </c>
      <c r="H143" s="892"/>
      <c r="I143" s="892"/>
      <c r="J143" s="893"/>
    </row>
    <row r="144" spans="1:11" ht="14" x14ac:dyDescent="0.2">
      <c r="A144" s="483"/>
      <c r="B144" s="895"/>
      <c r="C144" s="433" t="s">
        <v>351</v>
      </c>
      <c r="D144" s="601"/>
      <c r="E144" s="602"/>
      <c r="F144" s="603"/>
      <c r="G144" s="891" t="s">
        <v>114</v>
      </c>
      <c r="H144" s="892"/>
      <c r="I144" s="892"/>
      <c r="J144" s="893"/>
      <c r="K144" s="458"/>
    </row>
    <row r="145" spans="1:11" ht="14" x14ac:dyDescent="0.2">
      <c r="A145" s="483"/>
      <c r="B145" s="895"/>
      <c r="C145" s="604" t="s">
        <v>352</v>
      </c>
      <c r="D145" s="605"/>
      <c r="E145" s="606"/>
      <c r="F145" s="607"/>
      <c r="G145" s="891" t="s">
        <v>114</v>
      </c>
      <c r="H145" s="892"/>
      <c r="I145" s="892"/>
      <c r="J145" s="893"/>
      <c r="K145" s="459"/>
    </row>
    <row r="146" spans="1:11" ht="14" x14ac:dyDescent="0.2">
      <c r="A146" s="483"/>
      <c r="B146" s="484"/>
      <c r="C146" s="608" t="s">
        <v>353</v>
      </c>
      <c r="D146" s="609"/>
      <c r="E146" s="606"/>
      <c r="F146" s="610"/>
      <c r="G146" s="891" t="s">
        <v>114</v>
      </c>
      <c r="H146" s="892"/>
      <c r="I146" s="892"/>
      <c r="J146" s="893"/>
      <c r="K146" s="459"/>
    </row>
    <row r="147" spans="1:11" ht="14" x14ac:dyDescent="0.2">
      <c r="A147" s="483"/>
      <c r="B147" s="806" t="s">
        <v>52</v>
      </c>
      <c r="C147" s="490" t="s">
        <v>354</v>
      </c>
      <c r="D147" s="601"/>
      <c r="E147" s="611"/>
      <c r="F147" s="603"/>
      <c r="G147" s="891" t="s">
        <v>114</v>
      </c>
      <c r="H147" s="892"/>
      <c r="I147" s="892"/>
      <c r="J147" s="893"/>
      <c r="K147" s="459"/>
    </row>
    <row r="148" spans="1:11" ht="14" x14ac:dyDescent="0.2">
      <c r="A148" s="483"/>
      <c r="B148" s="806"/>
      <c r="C148" s="612" t="s">
        <v>355</v>
      </c>
      <c r="D148" s="605"/>
      <c r="E148" s="606"/>
      <c r="F148" s="607"/>
      <c r="G148" s="891" t="s">
        <v>114</v>
      </c>
      <c r="H148" s="892"/>
      <c r="I148" s="892"/>
      <c r="J148" s="893"/>
      <c r="K148" s="459"/>
    </row>
    <row r="149" spans="1:11" ht="14" x14ac:dyDescent="0.2">
      <c r="A149" s="483"/>
      <c r="B149" s="806"/>
      <c r="C149" s="604" t="s">
        <v>356</v>
      </c>
      <c r="D149" s="605"/>
      <c r="E149" s="613"/>
      <c r="F149" s="603"/>
      <c r="G149" s="891" t="s">
        <v>114</v>
      </c>
      <c r="H149" s="892"/>
      <c r="I149" s="892"/>
      <c r="J149" s="893"/>
      <c r="K149" s="459"/>
    </row>
    <row r="150" spans="1:11" ht="14" x14ac:dyDescent="0.2">
      <c r="A150" s="483"/>
      <c r="B150" s="806"/>
      <c r="C150" s="490" t="s">
        <v>357</v>
      </c>
      <c r="D150" s="601"/>
      <c r="E150" s="613"/>
      <c r="F150" s="603"/>
      <c r="G150" s="891" t="s">
        <v>114</v>
      </c>
      <c r="H150" s="892"/>
      <c r="I150" s="892"/>
      <c r="J150" s="893"/>
      <c r="K150" s="459"/>
    </row>
    <row r="151" spans="1:11" ht="15" thickBot="1" x14ac:dyDescent="0.25">
      <c r="A151" s="489"/>
      <c r="B151" s="782"/>
      <c r="C151" s="614" t="s">
        <v>358</v>
      </c>
      <c r="D151" s="615"/>
      <c r="E151" s="616"/>
      <c r="F151" s="617"/>
      <c r="G151" s="891" t="s">
        <v>114</v>
      </c>
      <c r="H151" s="892"/>
      <c r="I151" s="892"/>
      <c r="J151" s="893"/>
      <c r="K151" s="459"/>
    </row>
  </sheetData>
  <mergeCells count="198">
    <mergeCell ref="G102:J103"/>
    <mergeCell ref="G116:J116"/>
    <mergeCell ref="G147:J147"/>
    <mergeCell ref="B147:B151"/>
    <mergeCell ref="B143:B145"/>
    <mergeCell ref="G150:J150"/>
    <mergeCell ref="G148:J148"/>
    <mergeCell ref="G149:J149"/>
    <mergeCell ref="G151:J151"/>
    <mergeCell ref="G143:J143"/>
    <mergeCell ref="G144:J144"/>
    <mergeCell ref="G145:J145"/>
    <mergeCell ref="G146:J146"/>
    <mergeCell ref="G136:J136"/>
    <mergeCell ref="G137:J137"/>
    <mergeCell ref="G138:J138"/>
    <mergeCell ref="G133:J133"/>
    <mergeCell ref="G134:J134"/>
    <mergeCell ref="G135:J135"/>
    <mergeCell ref="G127:J127"/>
    <mergeCell ref="G111:J111"/>
    <mergeCell ref="G117:J117"/>
    <mergeCell ref="G113:J113"/>
    <mergeCell ref="G114:J114"/>
    <mergeCell ref="G115:J115"/>
    <mergeCell ref="G118:J118"/>
    <mergeCell ref="G131:J131"/>
    <mergeCell ref="G132:J132"/>
    <mergeCell ref="G120:J120"/>
    <mergeCell ref="G122:J123"/>
    <mergeCell ref="G124:J125"/>
    <mergeCell ref="G126:J126"/>
    <mergeCell ref="G128:J128"/>
    <mergeCell ref="G121:J121"/>
    <mergeCell ref="G129:J129"/>
    <mergeCell ref="G130:J130"/>
    <mergeCell ref="A4:A5"/>
    <mergeCell ref="A42:A43"/>
    <mergeCell ref="A32:A33"/>
    <mergeCell ref="G42:J43"/>
    <mergeCell ref="G36:J37"/>
    <mergeCell ref="G38:J39"/>
    <mergeCell ref="G40:J41"/>
    <mergeCell ref="G12:J15"/>
    <mergeCell ref="G16:J18"/>
    <mergeCell ref="G22:J25"/>
    <mergeCell ref="G27:J28"/>
    <mergeCell ref="G30:J31"/>
    <mergeCell ref="G34:J35"/>
    <mergeCell ref="G32:J33"/>
    <mergeCell ref="B12:B15"/>
    <mergeCell ref="B27:B28"/>
    <mergeCell ref="B16:B18"/>
    <mergeCell ref="B32:B33"/>
    <mergeCell ref="G19:J21"/>
    <mergeCell ref="C21:F21"/>
    <mergeCell ref="G29:J29"/>
    <mergeCell ref="B30:B31"/>
    <mergeCell ref="A79:A80"/>
    <mergeCell ref="B60:B61"/>
    <mergeCell ref="A81:A84"/>
    <mergeCell ref="G7:J7"/>
    <mergeCell ref="C6:F6"/>
    <mergeCell ref="C8:F8"/>
    <mergeCell ref="G9:J9"/>
    <mergeCell ref="C10:F10"/>
    <mergeCell ref="G11:J11"/>
    <mergeCell ref="G65:J65"/>
    <mergeCell ref="B42:B43"/>
    <mergeCell ref="B22:B26"/>
    <mergeCell ref="B79:B80"/>
    <mergeCell ref="A50:A51"/>
    <mergeCell ref="B34:B35"/>
    <mergeCell ref="B44:B45"/>
    <mergeCell ref="B46:B47"/>
    <mergeCell ref="A44:A45"/>
    <mergeCell ref="A48:A49"/>
    <mergeCell ref="B74:B75"/>
    <mergeCell ref="A66:A73"/>
    <mergeCell ref="B66:B67"/>
    <mergeCell ref="B68:B73"/>
    <mergeCell ref="B48:B49"/>
    <mergeCell ref="B52:B53"/>
    <mergeCell ref="B54:B55"/>
    <mergeCell ref="B56:B57"/>
    <mergeCell ref="A60:A65"/>
    <mergeCell ref="B62:B65"/>
    <mergeCell ref="A54:A55"/>
    <mergeCell ref="A76:A78"/>
    <mergeCell ref="B76:B78"/>
    <mergeCell ref="B58:B59"/>
    <mergeCell ref="A58:A59"/>
    <mergeCell ref="G1:J1"/>
    <mergeCell ref="B1:F1"/>
    <mergeCell ref="C5:D5"/>
    <mergeCell ref="C3:F3"/>
    <mergeCell ref="G2:J2"/>
    <mergeCell ref="G3:J3"/>
    <mergeCell ref="G4:J4"/>
    <mergeCell ref="A52:A53"/>
    <mergeCell ref="A27:A28"/>
    <mergeCell ref="A22:A26"/>
    <mergeCell ref="A36:A37"/>
    <mergeCell ref="A34:A35"/>
    <mergeCell ref="B40:B41"/>
    <mergeCell ref="A38:A39"/>
    <mergeCell ref="B38:B39"/>
    <mergeCell ref="B36:B37"/>
    <mergeCell ref="B50:B51"/>
    <mergeCell ref="A12:A15"/>
    <mergeCell ref="A16:A18"/>
    <mergeCell ref="A30:A31"/>
    <mergeCell ref="A46:A47"/>
    <mergeCell ref="A40:A41"/>
    <mergeCell ref="B19:B21"/>
    <mergeCell ref="A19:A21"/>
    <mergeCell ref="B130:B135"/>
    <mergeCell ref="B90:B91"/>
    <mergeCell ref="A124:A125"/>
    <mergeCell ref="B124:B125"/>
    <mergeCell ref="B122:B123"/>
    <mergeCell ref="B126:B128"/>
    <mergeCell ref="A126:A138"/>
    <mergeCell ref="B110:B117"/>
    <mergeCell ref="B100:B101"/>
    <mergeCell ref="B94:B95"/>
    <mergeCell ref="B102:B103"/>
    <mergeCell ref="A118:A121"/>
    <mergeCell ref="B92:B93"/>
    <mergeCell ref="A107:A117"/>
    <mergeCell ref="A104:A106"/>
    <mergeCell ref="A102:A103"/>
    <mergeCell ref="B98:B99"/>
    <mergeCell ref="A94:A95"/>
    <mergeCell ref="A92:A93"/>
    <mergeCell ref="B119:B121"/>
    <mergeCell ref="G87:J89"/>
    <mergeCell ref="G79:J80"/>
    <mergeCell ref="G82:J82"/>
    <mergeCell ref="G74:J75"/>
    <mergeCell ref="G92:J93"/>
    <mergeCell ref="A90:A91"/>
    <mergeCell ref="G119:J119"/>
    <mergeCell ref="A100:A101"/>
    <mergeCell ref="B96:B97"/>
    <mergeCell ref="A96:A97"/>
    <mergeCell ref="B104:B106"/>
    <mergeCell ref="B107:B109"/>
    <mergeCell ref="A98:A99"/>
    <mergeCell ref="C102:F103"/>
    <mergeCell ref="G107:J107"/>
    <mergeCell ref="G110:J110"/>
    <mergeCell ref="G109:J109"/>
    <mergeCell ref="G112:J112"/>
    <mergeCell ref="G108:J108"/>
    <mergeCell ref="A87:A89"/>
    <mergeCell ref="A85:A86"/>
    <mergeCell ref="B87:B89"/>
    <mergeCell ref="B85:B86"/>
    <mergeCell ref="B82:B84"/>
    <mergeCell ref="G44:J45"/>
    <mergeCell ref="G46:J47"/>
    <mergeCell ref="G54:J55"/>
    <mergeCell ref="G48:J49"/>
    <mergeCell ref="G50:J51"/>
    <mergeCell ref="G66:J66"/>
    <mergeCell ref="G67:J67"/>
    <mergeCell ref="G68:J68"/>
    <mergeCell ref="G52:J53"/>
    <mergeCell ref="G60:J60"/>
    <mergeCell ref="G61:J61"/>
    <mergeCell ref="G56:J57"/>
    <mergeCell ref="G63:J63"/>
    <mergeCell ref="G62:J62"/>
    <mergeCell ref="A139:A140"/>
    <mergeCell ref="G141:J142"/>
    <mergeCell ref="B141:B142"/>
    <mergeCell ref="A141:A142"/>
    <mergeCell ref="G58:J59"/>
    <mergeCell ref="G64:J64"/>
    <mergeCell ref="G71:J71"/>
    <mergeCell ref="G72:J72"/>
    <mergeCell ref="G73:J73"/>
    <mergeCell ref="G83:J83"/>
    <mergeCell ref="G139:J140"/>
    <mergeCell ref="B139:B140"/>
    <mergeCell ref="G81:J81"/>
    <mergeCell ref="G100:J101"/>
    <mergeCell ref="G104:J106"/>
    <mergeCell ref="G84:J84"/>
    <mergeCell ref="G76:J78"/>
    <mergeCell ref="G69:J69"/>
    <mergeCell ref="G94:J95"/>
    <mergeCell ref="G96:J97"/>
    <mergeCell ref="G98:J99"/>
    <mergeCell ref="G70:J70"/>
    <mergeCell ref="G90:J91"/>
    <mergeCell ref="G85:J86"/>
  </mergeCells>
  <phoneticPr fontId="32" type="noConversion"/>
  <printOptions horizontalCentered="1"/>
  <pageMargins left="0.39370078740157483" right="0.39370078740157483" top="0.39370078740157483" bottom="0.39370078740157483" header="3.937007874015748E-2" footer="3.937007874015748E-2"/>
  <pageSetup paperSize="9" scale="59" orientation="landscape" r:id="rId1"/>
  <headerFooter>
    <oddHeader>&amp;RF5:  CPN</oddHeader>
    <oddFooter>&amp;R&amp;P / &amp;N</oddFooter>
  </headerFooter>
  <rowBreaks count="4" manualBreakCount="4">
    <brk id="28" max="9" man="1"/>
    <brk id="59" max="9" man="1"/>
    <brk id="95" max="9" man="1"/>
    <brk id="12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7"/>
  <sheetViews>
    <sheetView view="pageBreakPreview" zoomScale="86" zoomScaleNormal="112" zoomScaleSheetLayoutView="112" workbookViewId="0">
      <selection activeCell="B29" sqref="B29:J30"/>
    </sheetView>
  </sheetViews>
  <sheetFormatPr baseColWidth="10" defaultColWidth="11.5" defaultRowHeight="13" x14ac:dyDescent="0.15"/>
  <cols>
    <col min="1" max="1" width="5.5" style="34" customWidth="1"/>
    <col min="2" max="2" width="42.1640625" style="35" customWidth="1"/>
    <col min="3" max="3" width="18.5" style="27" customWidth="1"/>
    <col min="4" max="4" width="6.5" style="66" customWidth="1"/>
    <col min="5" max="5" width="2.5" style="13" customWidth="1"/>
    <col min="6" max="6" width="6.83203125" style="40" customWidth="1"/>
    <col min="7" max="7" width="16.5" style="6" customWidth="1"/>
    <col min="8" max="8" width="1.1640625" style="6" customWidth="1"/>
    <col min="9" max="9" width="5.5" style="6" customWidth="1"/>
    <col min="10" max="10" width="3.83203125" style="6" customWidth="1"/>
    <col min="11" max="11" width="11.5" style="6" customWidth="1"/>
    <col min="12" max="14" width="11.5" style="1" customWidth="1"/>
    <col min="15" max="16384" width="11.5" style="6"/>
  </cols>
  <sheetData>
    <row r="1" spans="1:14" s="16" customFormat="1" ht="30" customHeight="1" thickBot="1" x14ac:dyDescent="0.25">
      <c r="A1" s="70">
        <f>-3</f>
        <v>-3</v>
      </c>
      <c r="B1" s="938" t="s">
        <v>259</v>
      </c>
      <c r="C1" s="799"/>
      <c r="D1" s="799"/>
      <c r="E1" s="799"/>
      <c r="F1" s="800"/>
      <c r="G1" s="944" t="s">
        <v>37</v>
      </c>
      <c r="H1" s="945"/>
      <c r="I1" s="945"/>
      <c r="J1" s="946"/>
      <c r="L1" s="20"/>
      <c r="M1" s="20"/>
      <c r="N1" s="20"/>
    </row>
    <row r="2" spans="1:14" s="13" customFormat="1" ht="35" customHeight="1" thickBot="1" x14ac:dyDescent="0.25">
      <c r="A2" s="147">
        <f>A1-0.01</f>
        <v>-3.01</v>
      </c>
      <c r="B2" s="198" t="s">
        <v>359</v>
      </c>
      <c r="C2" s="388" t="s">
        <v>360</v>
      </c>
      <c r="D2" s="148"/>
      <c r="E2" s="149"/>
      <c r="F2" s="150"/>
      <c r="G2" s="951" t="s">
        <v>105</v>
      </c>
      <c r="H2" s="952"/>
      <c r="I2" s="952"/>
      <c r="J2" s="953"/>
      <c r="L2" s="21"/>
      <c r="M2" s="21"/>
      <c r="N2" s="21"/>
    </row>
    <row r="3" spans="1:14" ht="41.25" customHeight="1" thickBot="1" x14ac:dyDescent="0.2">
      <c r="A3" s="496">
        <f>A2-0.01</f>
        <v>-3.0199999999999996</v>
      </c>
      <c r="B3" s="498" t="s">
        <v>286</v>
      </c>
      <c r="C3" s="497" t="s">
        <v>30</v>
      </c>
      <c r="D3" s="108"/>
      <c r="E3" s="151"/>
      <c r="F3" s="152"/>
      <c r="G3" s="951" t="s">
        <v>105</v>
      </c>
      <c r="H3" s="952"/>
      <c r="I3" s="952"/>
      <c r="J3" s="953"/>
    </row>
    <row r="4" spans="1:14" ht="15.75" customHeight="1" x14ac:dyDescent="0.15">
      <c r="A4" s="902">
        <f>A3-0.01</f>
        <v>-3.0299999999999994</v>
      </c>
      <c r="B4" s="877" t="s">
        <v>287</v>
      </c>
      <c r="C4" s="165" t="s">
        <v>261</v>
      </c>
      <c r="D4" s="96">
        <v>1</v>
      </c>
      <c r="E4" s="97" t="s">
        <v>26</v>
      </c>
      <c r="F4" s="121">
        <f>A11</f>
        <v>-3.0499999999999989</v>
      </c>
      <c r="G4" s="904" t="s">
        <v>114</v>
      </c>
      <c r="H4" s="905"/>
      <c r="I4" s="905"/>
      <c r="J4" s="906"/>
    </row>
    <row r="5" spans="1:14" ht="15" customHeight="1" x14ac:dyDescent="0.15">
      <c r="A5" s="924"/>
      <c r="B5" s="878"/>
      <c r="C5" s="339" t="s">
        <v>86</v>
      </c>
      <c r="D5" s="154">
        <v>2</v>
      </c>
      <c r="E5" s="103" t="s">
        <v>26</v>
      </c>
      <c r="F5" s="102">
        <f>F4</f>
        <v>-3.0499999999999989</v>
      </c>
      <c r="G5" s="941"/>
      <c r="H5" s="942"/>
      <c r="I5" s="942"/>
      <c r="J5" s="943"/>
    </row>
    <row r="6" spans="1:14" ht="15" customHeight="1" x14ac:dyDescent="0.15">
      <c r="A6" s="924"/>
      <c r="B6" s="878"/>
      <c r="C6" s="339" t="s">
        <v>3</v>
      </c>
      <c r="D6" s="154">
        <v>3</v>
      </c>
      <c r="E6" s="103" t="s">
        <v>26</v>
      </c>
      <c r="F6" s="102">
        <f>F5</f>
        <v>-3.0499999999999989</v>
      </c>
      <c r="G6" s="941"/>
      <c r="H6" s="942"/>
      <c r="I6" s="942"/>
      <c r="J6" s="943"/>
    </row>
    <row r="7" spans="1:14" ht="22.5" customHeight="1" x14ac:dyDescent="0.15">
      <c r="A7" s="924"/>
      <c r="B7" s="878"/>
      <c r="C7" s="340" t="s">
        <v>4</v>
      </c>
      <c r="D7" s="154">
        <v>4</v>
      </c>
      <c r="E7" s="103" t="s">
        <v>26</v>
      </c>
      <c r="F7" s="102">
        <f>F6</f>
        <v>-3.0499999999999989</v>
      </c>
      <c r="G7" s="941"/>
      <c r="H7" s="942"/>
      <c r="I7" s="942"/>
      <c r="J7" s="943"/>
    </row>
    <row r="8" spans="1:14" ht="43.5" customHeight="1" x14ac:dyDescent="0.15">
      <c r="A8" s="924"/>
      <c r="B8" s="878"/>
      <c r="C8" s="541" t="s">
        <v>338</v>
      </c>
      <c r="D8" s="542">
        <v>5</v>
      </c>
      <c r="E8" s="543"/>
      <c r="F8" s="544"/>
      <c r="G8" s="941"/>
      <c r="H8" s="942"/>
      <c r="I8" s="942"/>
      <c r="J8" s="943"/>
    </row>
    <row r="9" spans="1:14" ht="26.25" customHeight="1" thickBot="1" x14ac:dyDescent="0.2">
      <c r="A9" s="903"/>
      <c r="B9" s="947"/>
      <c r="C9" s="545" t="s">
        <v>144</v>
      </c>
      <c r="D9" s="542">
        <v>7</v>
      </c>
      <c r="E9" s="546" t="s">
        <v>26</v>
      </c>
      <c r="F9" s="547">
        <f>A11</f>
        <v>-3.0499999999999989</v>
      </c>
      <c r="G9" s="907"/>
      <c r="H9" s="908"/>
      <c r="I9" s="908"/>
      <c r="J9" s="909"/>
    </row>
    <row r="10" spans="1:14" ht="56.25" customHeight="1" thickBot="1" x14ac:dyDescent="0.2">
      <c r="A10" s="155">
        <f>A4-0.01</f>
        <v>-3.0399999999999991</v>
      </c>
      <c r="B10" s="316" t="s">
        <v>233</v>
      </c>
      <c r="C10" s="317" t="s">
        <v>231</v>
      </c>
      <c r="D10" s="118"/>
      <c r="E10" s="90"/>
      <c r="F10" s="156"/>
      <c r="G10" s="912" t="s">
        <v>288</v>
      </c>
      <c r="H10" s="913"/>
      <c r="I10" s="913"/>
      <c r="J10" s="914"/>
      <c r="K10" s="77"/>
    </row>
    <row r="11" spans="1:14" ht="54" customHeight="1" thickBot="1" x14ac:dyDescent="0.2">
      <c r="A11" s="79">
        <f>A10-0.01</f>
        <v>-3.0499999999999989</v>
      </c>
      <c r="B11" s="225" t="s">
        <v>176</v>
      </c>
      <c r="C11" s="318" t="s">
        <v>30</v>
      </c>
      <c r="D11" s="108"/>
      <c r="E11" s="157"/>
      <c r="F11" s="158"/>
      <c r="G11" s="951" t="s">
        <v>105</v>
      </c>
      <c r="H11" s="952"/>
      <c r="I11" s="952"/>
      <c r="J11" s="953"/>
    </row>
    <row r="12" spans="1:14" ht="36" customHeight="1" thickBot="1" x14ac:dyDescent="0.2">
      <c r="A12" s="79">
        <f>A11-0.01</f>
        <v>-3.0599999999999987</v>
      </c>
      <c r="B12" s="319" t="s">
        <v>87</v>
      </c>
      <c r="C12" s="318" t="s">
        <v>30</v>
      </c>
      <c r="D12" s="108"/>
      <c r="E12" s="157"/>
      <c r="F12" s="158"/>
      <c r="G12" s="948" t="s">
        <v>89</v>
      </c>
      <c r="H12" s="949"/>
      <c r="I12" s="949"/>
      <c r="J12" s="950"/>
    </row>
    <row r="13" spans="1:14" ht="15" customHeight="1" x14ac:dyDescent="0.15">
      <c r="A13" s="902">
        <f>A12-0.01</f>
        <v>-3.0699999999999985</v>
      </c>
      <c r="B13" s="910" t="s">
        <v>5</v>
      </c>
      <c r="C13" s="165" t="s">
        <v>35</v>
      </c>
      <c r="D13" s="159">
        <v>1</v>
      </c>
      <c r="E13" s="160"/>
      <c r="F13" s="161"/>
      <c r="G13" s="904" t="s">
        <v>114</v>
      </c>
      <c r="H13" s="905"/>
      <c r="I13" s="905"/>
      <c r="J13" s="906"/>
    </row>
    <row r="14" spans="1:14" ht="22.5" customHeight="1" thickBot="1" x14ac:dyDescent="0.2">
      <c r="A14" s="903"/>
      <c r="B14" s="911"/>
      <c r="C14" s="168" t="s">
        <v>36</v>
      </c>
      <c r="D14" s="162">
        <v>2</v>
      </c>
      <c r="E14" s="163"/>
      <c r="F14" s="164"/>
      <c r="G14" s="907"/>
      <c r="H14" s="908"/>
      <c r="I14" s="908"/>
      <c r="J14" s="909"/>
    </row>
    <row r="15" spans="1:14" ht="15.75" customHeight="1" x14ac:dyDescent="0.15">
      <c r="A15" s="902">
        <f>A13-0.01</f>
        <v>-3.0799999999999983</v>
      </c>
      <c r="B15" s="781" t="s">
        <v>320</v>
      </c>
      <c r="C15" s="411" t="s">
        <v>313</v>
      </c>
      <c r="D15" s="366">
        <v>1</v>
      </c>
      <c r="E15" s="549"/>
      <c r="F15" s="550"/>
      <c r="G15" s="904" t="s">
        <v>114</v>
      </c>
      <c r="H15" s="905"/>
      <c r="I15" s="905"/>
      <c r="J15" s="906"/>
    </row>
    <row r="16" spans="1:14" ht="35" customHeight="1" thickBot="1" x14ac:dyDescent="0.2">
      <c r="A16" s="903"/>
      <c r="B16" s="782"/>
      <c r="C16" s="434" t="s">
        <v>314</v>
      </c>
      <c r="D16" s="367">
        <v>2</v>
      </c>
      <c r="E16" s="499" t="s">
        <v>26</v>
      </c>
      <c r="F16" s="548">
        <f>A32</f>
        <v>-3.1899999999999959</v>
      </c>
      <c r="G16" s="907"/>
      <c r="H16" s="908"/>
      <c r="I16" s="908"/>
      <c r="J16" s="909"/>
    </row>
    <row r="17" spans="1:14" ht="15.75" customHeight="1" x14ac:dyDescent="0.15">
      <c r="A17" s="902">
        <f>A15-0.01</f>
        <v>-3.0899999999999981</v>
      </c>
      <c r="B17" s="847" t="s">
        <v>145</v>
      </c>
      <c r="C17" s="165" t="s">
        <v>35</v>
      </c>
      <c r="D17" s="159">
        <v>1</v>
      </c>
      <c r="E17" s="160"/>
      <c r="F17" s="161"/>
      <c r="G17" s="904" t="s">
        <v>114</v>
      </c>
      <c r="H17" s="905"/>
      <c r="I17" s="905"/>
      <c r="J17" s="906"/>
    </row>
    <row r="18" spans="1:14" ht="20.25" customHeight="1" thickBot="1" x14ac:dyDescent="0.2">
      <c r="A18" s="903"/>
      <c r="B18" s="848"/>
      <c r="C18" s="168" t="s">
        <v>36</v>
      </c>
      <c r="D18" s="162">
        <v>2</v>
      </c>
      <c r="E18" s="163" t="s">
        <v>26</v>
      </c>
      <c r="F18" s="164">
        <f>A20</f>
        <v>-3.1099999999999977</v>
      </c>
      <c r="G18" s="907"/>
      <c r="H18" s="908"/>
      <c r="I18" s="908"/>
      <c r="J18" s="909"/>
    </row>
    <row r="19" spans="1:14" s="14" customFormat="1" ht="36.75" customHeight="1" thickBot="1" x14ac:dyDescent="0.2">
      <c r="A19" s="155">
        <f>A17-0.01</f>
        <v>-3.0999999999999979</v>
      </c>
      <c r="B19" s="198" t="s">
        <v>234</v>
      </c>
      <c r="C19" s="317" t="s">
        <v>231</v>
      </c>
      <c r="D19" s="118"/>
      <c r="E19" s="90"/>
      <c r="F19" s="156"/>
      <c r="G19" s="912" t="s">
        <v>288</v>
      </c>
      <c r="H19" s="913"/>
      <c r="I19" s="913"/>
      <c r="J19" s="914"/>
      <c r="L19" s="22"/>
      <c r="M19" s="22"/>
      <c r="N19" s="22"/>
    </row>
    <row r="20" spans="1:14" s="14" customFormat="1" ht="21.75" customHeight="1" x14ac:dyDescent="0.15">
      <c r="A20" s="902">
        <f>A19-0.01</f>
        <v>-3.1099999999999977</v>
      </c>
      <c r="B20" s="939" t="s">
        <v>146</v>
      </c>
      <c r="C20" s="165" t="s">
        <v>35</v>
      </c>
      <c r="D20" s="80">
        <v>1</v>
      </c>
      <c r="E20" s="166"/>
      <c r="F20" s="167"/>
      <c r="G20" s="904" t="s">
        <v>114</v>
      </c>
      <c r="H20" s="905"/>
      <c r="I20" s="905"/>
      <c r="J20" s="906"/>
      <c r="L20" s="22"/>
      <c r="M20" s="22"/>
      <c r="N20" s="22"/>
    </row>
    <row r="21" spans="1:14" s="14" customFormat="1" ht="21.75" customHeight="1" thickBot="1" x14ac:dyDescent="0.2">
      <c r="A21" s="903"/>
      <c r="B21" s="940"/>
      <c r="C21" s="168" t="s">
        <v>36</v>
      </c>
      <c r="D21" s="83">
        <v>2</v>
      </c>
      <c r="E21" s="169" t="s">
        <v>26</v>
      </c>
      <c r="F21" s="170">
        <f>A23</f>
        <v>-3.1299999999999972</v>
      </c>
      <c r="G21" s="907"/>
      <c r="H21" s="908"/>
      <c r="I21" s="908"/>
      <c r="J21" s="909"/>
      <c r="L21" s="22"/>
      <c r="M21" s="22"/>
      <c r="N21" s="22"/>
    </row>
    <row r="22" spans="1:14" s="14" customFormat="1" ht="36" customHeight="1" thickBot="1" x14ac:dyDescent="0.2">
      <c r="A22" s="171">
        <f>A20-0.01</f>
        <v>-3.1199999999999974</v>
      </c>
      <c r="B22" s="172" t="s">
        <v>235</v>
      </c>
      <c r="C22" s="317" t="s">
        <v>231</v>
      </c>
      <c r="D22" s="173"/>
      <c r="E22" s="174"/>
      <c r="F22" s="175"/>
      <c r="G22" s="912" t="s">
        <v>288</v>
      </c>
      <c r="H22" s="913"/>
      <c r="I22" s="913"/>
      <c r="J22" s="914"/>
      <c r="L22" s="22"/>
      <c r="M22" s="22"/>
      <c r="N22" s="22"/>
    </row>
    <row r="23" spans="1:14" ht="15" x14ac:dyDescent="0.15">
      <c r="A23" s="902">
        <f>A22-0.01</f>
        <v>-3.1299999999999972</v>
      </c>
      <c r="B23" s="910" t="s">
        <v>147</v>
      </c>
      <c r="C23" s="165" t="s">
        <v>35</v>
      </c>
      <c r="D23" s="159">
        <v>1</v>
      </c>
      <c r="E23" s="160"/>
      <c r="F23" s="161"/>
      <c r="G23" s="904" t="s">
        <v>114</v>
      </c>
      <c r="H23" s="905"/>
      <c r="I23" s="905"/>
      <c r="J23" s="906"/>
    </row>
    <row r="24" spans="1:14" ht="16" thickBot="1" x14ac:dyDescent="0.2">
      <c r="A24" s="903"/>
      <c r="B24" s="911"/>
      <c r="C24" s="168" t="s">
        <v>36</v>
      </c>
      <c r="D24" s="162">
        <v>2</v>
      </c>
      <c r="E24" s="163" t="s">
        <v>26</v>
      </c>
      <c r="F24" s="164">
        <f>A26</f>
        <v>-3.1499999999999968</v>
      </c>
      <c r="G24" s="907"/>
      <c r="H24" s="908"/>
      <c r="I24" s="908"/>
      <c r="J24" s="909"/>
    </row>
    <row r="25" spans="1:14" s="14" customFormat="1" ht="32.25" customHeight="1" thickBot="1" x14ac:dyDescent="0.2">
      <c r="A25" s="155">
        <f>A23-0.01</f>
        <v>-3.139999999999997</v>
      </c>
      <c r="B25" s="316" t="s">
        <v>236</v>
      </c>
      <c r="C25" s="317" t="s">
        <v>231</v>
      </c>
      <c r="D25" s="118"/>
      <c r="E25" s="90"/>
      <c r="F25" s="156"/>
      <c r="G25" s="912" t="s">
        <v>288</v>
      </c>
      <c r="H25" s="913"/>
      <c r="I25" s="913"/>
      <c r="J25" s="914"/>
      <c r="L25" s="22"/>
      <c r="M25" s="22"/>
      <c r="N25" s="22"/>
    </row>
    <row r="26" spans="1:14" ht="15" customHeight="1" x14ac:dyDescent="0.15">
      <c r="A26" s="902">
        <f>A25-0.01</f>
        <v>-3.1499999999999968</v>
      </c>
      <c r="B26" s="910" t="s">
        <v>148</v>
      </c>
      <c r="C26" s="165" t="s">
        <v>35</v>
      </c>
      <c r="D26" s="159">
        <v>1</v>
      </c>
      <c r="E26" s="160"/>
      <c r="F26" s="161"/>
      <c r="G26" s="904" t="s">
        <v>114</v>
      </c>
      <c r="H26" s="905"/>
      <c r="I26" s="905"/>
      <c r="J26" s="906"/>
    </row>
    <row r="27" spans="1:14" ht="15.75" customHeight="1" thickBot="1" x14ac:dyDescent="0.2">
      <c r="A27" s="903"/>
      <c r="B27" s="911"/>
      <c r="C27" s="168" t="s">
        <v>36</v>
      </c>
      <c r="D27" s="162">
        <v>2</v>
      </c>
      <c r="E27" s="163" t="s">
        <v>26</v>
      </c>
      <c r="F27" s="164">
        <f>A29</f>
        <v>-3.1699999999999964</v>
      </c>
      <c r="G27" s="907"/>
      <c r="H27" s="908"/>
      <c r="I27" s="908"/>
      <c r="J27" s="909"/>
    </row>
    <row r="28" spans="1:14" s="14" customFormat="1" ht="31.5" customHeight="1" thickBot="1" x14ac:dyDescent="0.2">
      <c r="A28" s="155">
        <f>A26-0.01</f>
        <v>-3.1599999999999966</v>
      </c>
      <c r="B28" s="316" t="s">
        <v>237</v>
      </c>
      <c r="C28" s="317" t="s">
        <v>231</v>
      </c>
      <c r="D28" s="118"/>
      <c r="E28" s="90"/>
      <c r="F28" s="156"/>
      <c r="G28" s="912" t="s">
        <v>288</v>
      </c>
      <c r="H28" s="913"/>
      <c r="I28" s="913"/>
      <c r="J28" s="914"/>
      <c r="L28" s="22"/>
      <c r="M28" s="22"/>
      <c r="N28" s="22"/>
    </row>
    <row r="29" spans="1:14" ht="14.25" customHeight="1" x14ac:dyDescent="0.15">
      <c r="A29" s="902">
        <f>A28-0.01</f>
        <v>-3.1699999999999964</v>
      </c>
      <c r="B29" s="910" t="s">
        <v>149</v>
      </c>
      <c r="C29" s="165" t="s">
        <v>35</v>
      </c>
      <c r="D29" s="159">
        <v>1</v>
      </c>
      <c r="E29" s="160"/>
      <c r="F29" s="161"/>
      <c r="G29" s="904" t="s">
        <v>114</v>
      </c>
      <c r="H29" s="905"/>
      <c r="I29" s="905"/>
      <c r="J29" s="906"/>
    </row>
    <row r="30" spans="1:14" ht="15.75" customHeight="1" thickBot="1" x14ac:dyDescent="0.2">
      <c r="A30" s="903"/>
      <c r="B30" s="911"/>
      <c r="C30" s="315" t="s">
        <v>36</v>
      </c>
      <c r="D30" s="176">
        <v>2</v>
      </c>
      <c r="E30" s="320" t="s">
        <v>26</v>
      </c>
      <c r="F30" s="177">
        <f>A32</f>
        <v>-3.1899999999999959</v>
      </c>
      <c r="G30" s="907"/>
      <c r="H30" s="908"/>
      <c r="I30" s="908"/>
      <c r="J30" s="909"/>
    </row>
    <row r="31" spans="1:14" s="14" customFormat="1" ht="39" customHeight="1" thickBot="1" x14ac:dyDescent="0.2">
      <c r="A31" s="155">
        <f>A29-0.01</f>
        <v>-3.1799999999999962</v>
      </c>
      <c r="B31" s="316" t="s">
        <v>238</v>
      </c>
      <c r="C31" s="317" t="s">
        <v>231</v>
      </c>
      <c r="D31" s="118"/>
      <c r="E31" s="36"/>
      <c r="F31" s="178"/>
      <c r="G31" s="912" t="s">
        <v>288</v>
      </c>
      <c r="H31" s="913"/>
      <c r="I31" s="913"/>
      <c r="J31" s="914"/>
      <c r="L31" s="22"/>
      <c r="M31" s="22"/>
      <c r="N31" s="22"/>
    </row>
    <row r="32" spans="1:14" ht="57" customHeight="1" thickBot="1" x14ac:dyDescent="0.2">
      <c r="A32" s="155">
        <f>A31-0.01</f>
        <v>-3.1899999999999959</v>
      </c>
      <c r="B32" s="316" t="s">
        <v>239</v>
      </c>
      <c r="C32" s="317" t="s">
        <v>231</v>
      </c>
      <c r="D32" s="321" t="s">
        <v>6</v>
      </c>
      <c r="E32" s="314" t="s">
        <v>26</v>
      </c>
      <c r="F32" s="179">
        <f>A42</f>
        <v>-3.2099999999999955</v>
      </c>
      <c r="G32" s="912" t="s">
        <v>288</v>
      </c>
      <c r="H32" s="913"/>
      <c r="I32" s="913"/>
      <c r="J32" s="914"/>
    </row>
    <row r="33" spans="1:10" ht="26.5" customHeight="1" x14ac:dyDescent="0.15">
      <c r="A33" s="902">
        <f>A32-0.01</f>
        <v>-3.1999999999999957</v>
      </c>
      <c r="B33" s="322" t="s">
        <v>7</v>
      </c>
      <c r="C33" s="931" t="s">
        <v>289</v>
      </c>
      <c r="D33" s="932"/>
      <c r="E33" s="932"/>
      <c r="F33" s="933"/>
      <c r="G33" s="899" t="s">
        <v>114</v>
      </c>
      <c r="H33" s="900"/>
      <c r="I33" s="900"/>
      <c r="J33" s="901"/>
    </row>
    <row r="34" spans="1:10" ht="20" customHeight="1" x14ac:dyDescent="0.15">
      <c r="A34" s="924"/>
      <c r="B34" s="180"/>
      <c r="C34" s="918" t="s">
        <v>8</v>
      </c>
      <c r="D34" s="919"/>
      <c r="E34" s="919"/>
      <c r="F34" s="920"/>
      <c r="G34" s="954" t="s">
        <v>114</v>
      </c>
      <c r="H34" s="955"/>
      <c r="I34" s="955"/>
      <c r="J34" s="956"/>
    </row>
    <row r="35" spans="1:10" ht="21" customHeight="1" x14ac:dyDescent="0.15">
      <c r="A35" s="924"/>
      <c r="B35" s="937" t="s">
        <v>169</v>
      </c>
      <c r="C35" s="918" t="s">
        <v>290</v>
      </c>
      <c r="D35" s="919"/>
      <c r="E35" s="919"/>
      <c r="F35" s="920"/>
      <c r="G35" s="954" t="s">
        <v>114</v>
      </c>
      <c r="H35" s="955"/>
      <c r="I35" s="955"/>
      <c r="J35" s="956"/>
    </row>
    <row r="36" spans="1:10" ht="21" customHeight="1" x14ac:dyDescent="0.15">
      <c r="A36" s="924"/>
      <c r="B36" s="937"/>
      <c r="C36" s="918" t="s">
        <v>291</v>
      </c>
      <c r="D36" s="919"/>
      <c r="E36" s="919"/>
      <c r="F36" s="920"/>
      <c r="G36" s="954" t="s">
        <v>114</v>
      </c>
      <c r="H36" s="955"/>
      <c r="I36" s="955"/>
      <c r="J36" s="956"/>
    </row>
    <row r="37" spans="1:10" ht="20" customHeight="1" x14ac:dyDescent="0.15">
      <c r="A37" s="924"/>
      <c r="B37" s="937"/>
      <c r="C37" s="934" t="s">
        <v>9</v>
      </c>
      <c r="D37" s="935"/>
      <c r="E37" s="935"/>
      <c r="F37" s="936"/>
      <c r="G37" s="954" t="s">
        <v>114</v>
      </c>
      <c r="H37" s="955"/>
      <c r="I37" s="955"/>
      <c r="J37" s="956"/>
    </row>
    <row r="38" spans="1:10" ht="36.75" customHeight="1" x14ac:dyDescent="0.15">
      <c r="A38" s="924"/>
      <c r="B38" s="937"/>
      <c r="C38" s="928" t="s">
        <v>10</v>
      </c>
      <c r="D38" s="929"/>
      <c r="E38" s="929"/>
      <c r="F38" s="930"/>
      <c r="G38" s="954" t="s">
        <v>114</v>
      </c>
      <c r="H38" s="955"/>
      <c r="I38" s="955"/>
      <c r="J38" s="956"/>
    </row>
    <row r="39" spans="1:10" ht="25" customHeight="1" x14ac:dyDescent="0.15">
      <c r="A39" s="924"/>
      <c r="B39" s="323"/>
      <c r="C39" s="918" t="s">
        <v>192</v>
      </c>
      <c r="D39" s="919"/>
      <c r="E39" s="919"/>
      <c r="F39" s="920"/>
      <c r="G39" s="954" t="s">
        <v>114</v>
      </c>
      <c r="H39" s="955"/>
      <c r="I39" s="955"/>
      <c r="J39" s="956"/>
    </row>
    <row r="40" spans="1:10" ht="25.5" customHeight="1" x14ac:dyDescent="0.15">
      <c r="A40" s="924"/>
      <c r="B40" s="323"/>
      <c r="C40" s="921" t="s">
        <v>256</v>
      </c>
      <c r="D40" s="922"/>
      <c r="E40" s="922"/>
      <c r="F40" s="923"/>
      <c r="G40" s="239"/>
      <c r="H40" s="240"/>
      <c r="I40" s="240"/>
      <c r="J40" s="241"/>
    </row>
    <row r="41" spans="1:10" ht="26" customHeight="1" thickBot="1" x14ac:dyDescent="0.2">
      <c r="A41" s="924"/>
      <c r="B41" s="238"/>
      <c r="C41" s="925" t="s">
        <v>193</v>
      </c>
      <c r="D41" s="926"/>
      <c r="E41" s="926"/>
      <c r="F41" s="927"/>
      <c r="G41" s="954" t="s">
        <v>114</v>
      </c>
      <c r="H41" s="955"/>
      <c r="I41" s="955"/>
      <c r="J41" s="956"/>
    </row>
    <row r="42" spans="1:10" ht="15.75" customHeight="1" x14ac:dyDescent="0.15">
      <c r="A42" s="181">
        <f>A33-0.01</f>
        <v>-3.2099999999999955</v>
      </c>
      <c r="B42" s="910" t="s">
        <v>150</v>
      </c>
      <c r="C42" s="184" t="s">
        <v>35</v>
      </c>
      <c r="D42" s="96">
        <v>1</v>
      </c>
      <c r="E42" s="182"/>
      <c r="F42" s="183"/>
      <c r="G42" s="821" t="s">
        <v>114</v>
      </c>
      <c r="H42" s="822"/>
      <c r="I42" s="822"/>
      <c r="J42" s="823"/>
    </row>
    <row r="43" spans="1:10" ht="26.25" customHeight="1" thickBot="1" x14ac:dyDescent="0.2">
      <c r="A43" s="87"/>
      <c r="B43" s="911"/>
      <c r="C43" s="324" t="s">
        <v>36</v>
      </c>
      <c r="D43" s="110">
        <v>2</v>
      </c>
      <c r="E43" s="138" t="s">
        <v>26</v>
      </c>
      <c r="F43" s="153">
        <v>-4.01</v>
      </c>
      <c r="G43" s="824"/>
      <c r="H43" s="825"/>
      <c r="I43" s="825"/>
      <c r="J43" s="826"/>
    </row>
    <row r="44" spans="1:10" ht="21.75" customHeight="1" x14ac:dyDescent="0.15">
      <c r="A44" s="915">
        <f>A42-0.01</f>
        <v>-3.2199999999999953</v>
      </c>
      <c r="B44" s="781" t="s">
        <v>319</v>
      </c>
      <c r="C44" s="184" t="s">
        <v>81</v>
      </c>
      <c r="D44" s="185">
        <v>1</v>
      </c>
      <c r="E44" s="81"/>
      <c r="F44" s="186"/>
      <c r="G44" s="821" t="s">
        <v>114</v>
      </c>
      <c r="H44" s="822"/>
      <c r="I44" s="822"/>
      <c r="J44" s="823"/>
    </row>
    <row r="45" spans="1:10" ht="21.75" customHeight="1" x14ac:dyDescent="0.15">
      <c r="A45" s="916"/>
      <c r="B45" s="806"/>
      <c r="C45" s="187" t="s">
        <v>82</v>
      </c>
      <c r="D45" s="188">
        <v>2</v>
      </c>
      <c r="E45" s="189"/>
      <c r="F45" s="190"/>
      <c r="G45" s="836"/>
      <c r="H45" s="837"/>
      <c r="I45" s="837"/>
      <c r="J45" s="838"/>
    </row>
    <row r="46" spans="1:10" ht="21.75" customHeight="1" x14ac:dyDescent="0.15">
      <c r="A46" s="916"/>
      <c r="B46" s="806"/>
      <c r="C46" s="191" t="s">
        <v>72</v>
      </c>
      <c r="D46" s="192">
        <v>3</v>
      </c>
      <c r="E46" s="193"/>
      <c r="F46" s="194"/>
      <c r="G46" s="836"/>
      <c r="H46" s="837"/>
      <c r="I46" s="837"/>
      <c r="J46" s="838"/>
    </row>
    <row r="47" spans="1:10" ht="21.75" customHeight="1" thickBot="1" x14ac:dyDescent="0.2">
      <c r="A47" s="917"/>
      <c r="B47" s="782"/>
      <c r="C47" s="195" t="s">
        <v>80</v>
      </c>
      <c r="D47" s="196">
        <v>4</v>
      </c>
      <c r="E47" s="84"/>
      <c r="F47" s="197"/>
      <c r="G47" s="824"/>
      <c r="H47" s="825"/>
      <c r="I47" s="825"/>
      <c r="J47" s="826"/>
    </row>
  </sheetData>
  <mergeCells count="61">
    <mergeCell ref="G44:J47"/>
    <mergeCell ref="G42:J43"/>
    <mergeCell ref="G34:J34"/>
    <mergeCell ref="G35:J35"/>
    <mergeCell ref="G36:J36"/>
    <mergeCell ref="G37:J37"/>
    <mergeCell ref="G38:J38"/>
    <mergeCell ref="G41:J41"/>
    <mergeCell ref="G39:J39"/>
    <mergeCell ref="G10:J10"/>
    <mergeCell ref="G11:J11"/>
    <mergeCell ref="G3:J3"/>
    <mergeCell ref="G32:J32"/>
    <mergeCell ref="G26:J27"/>
    <mergeCell ref="G29:J30"/>
    <mergeCell ref="G23:J24"/>
    <mergeCell ref="G17:J18"/>
    <mergeCell ref="B1:F1"/>
    <mergeCell ref="G20:J21"/>
    <mergeCell ref="B20:B21"/>
    <mergeCell ref="A17:A18"/>
    <mergeCell ref="B17:B18"/>
    <mergeCell ref="A20:A21"/>
    <mergeCell ref="G4:J9"/>
    <mergeCell ref="G13:J14"/>
    <mergeCell ref="G19:J19"/>
    <mergeCell ref="G1:J1"/>
    <mergeCell ref="A13:A14"/>
    <mergeCell ref="B13:B14"/>
    <mergeCell ref="B4:B9"/>
    <mergeCell ref="A4:A9"/>
    <mergeCell ref="G12:J12"/>
    <mergeCell ref="G2:J2"/>
    <mergeCell ref="A44:A47"/>
    <mergeCell ref="B44:B47"/>
    <mergeCell ref="B42:B43"/>
    <mergeCell ref="C39:F39"/>
    <mergeCell ref="C40:F40"/>
    <mergeCell ref="A33:A41"/>
    <mergeCell ref="C41:F41"/>
    <mergeCell ref="C38:F38"/>
    <mergeCell ref="C33:F33"/>
    <mergeCell ref="C34:F34"/>
    <mergeCell ref="C37:F37"/>
    <mergeCell ref="C36:F36"/>
    <mergeCell ref="C35:F35"/>
    <mergeCell ref="B35:B38"/>
    <mergeCell ref="G33:J33"/>
    <mergeCell ref="A15:A16"/>
    <mergeCell ref="B15:B16"/>
    <mergeCell ref="G15:J16"/>
    <mergeCell ref="B23:B24"/>
    <mergeCell ref="A23:A24"/>
    <mergeCell ref="A26:A27"/>
    <mergeCell ref="B26:B27"/>
    <mergeCell ref="A29:A30"/>
    <mergeCell ref="B29:B30"/>
    <mergeCell ref="G22:J22"/>
    <mergeCell ref="G25:J25"/>
    <mergeCell ref="G28:J28"/>
    <mergeCell ref="G31:J31"/>
  </mergeCells>
  <phoneticPr fontId="32" type="noConversion"/>
  <printOptions horizontalCentered="1"/>
  <pageMargins left="0.19685039370078741" right="0.15748031496062992" top="0.39370078740157483" bottom="0.39370078740157483" header="3.937007874015748E-2" footer="3.937007874015748E-2"/>
  <pageSetup paperSize="9" scale="71" orientation="landscape" r:id="rId1"/>
  <headerFooter>
    <oddHeader>&amp;RF5 : CPN</oddHeader>
    <oddFooter>&amp;LSection 3 temps et depense&amp;R&amp;P / &amp;N</oddFooter>
  </headerFooter>
  <rowBreaks count="1" manualBreakCount="1">
    <brk id="21"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91"/>
  <sheetViews>
    <sheetView view="pageBreakPreview" zoomScale="75" zoomScaleNormal="112" zoomScaleSheetLayoutView="110" workbookViewId="0">
      <selection activeCell="C66" sqref="C66"/>
    </sheetView>
  </sheetViews>
  <sheetFormatPr baseColWidth="10" defaultColWidth="11.5" defaultRowHeight="15" x14ac:dyDescent="0.2"/>
  <cols>
    <col min="1" max="1" width="5.5" style="31" customWidth="1"/>
    <col min="2" max="2" width="39.1640625" style="31" customWidth="1"/>
    <col min="3" max="3" width="17.5" style="32" customWidth="1"/>
    <col min="4" max="4" width="27.5" style="32" customWidth="1"/>
    <col min="5" max="5" width="9.5" style="67" customWidth="1"/>
    <col min="6" max="6" width="6" customWidth="1"/>
    <col min="7" max="7" width="4.5" customWidth="1"/>
  </cols>
  <sheetData>
    <row r="1" spans="1:9" ht="36.75" customHeight="1" thickBot="1" x14ac:dyDescent="0.25">
      <c r="A1" s="71">
        <f>-4</f>
        <v>-4</v>
      </c>
      <c r="B1" s="989" t="s">
        <v>83</v>
      </c>
      <c r="C1" s="989"/>
      <c r="D1" s="989"/>
      <c r="E1" s="990"/>
      <c r="F1" s="944" t="s">
        <v>37</v>
      </c>
      <c r="G1" s="946"/>
      <c r="H1" s="9"/>
      <c r="I1" s="8"/>
    </row>
    <row r="2" spans="1:9" ht="21.75" customHeight="1" x14ac:dyDescent="0.2">
      <c r="A2" s="902">
        <f>A1-0.01</f>
        <v>-4.01</v>
      </c>
      <c r="B2" s="871" t="s">
        <v>292</v>
      </c>
      <c r="C2" s="988" t="s">
        <v>151</v>
      </c>
      <c r="D2" s="988"/>
      <c r="E2" s="199">
        <v>1</v>
      </c>
      <c r="F2" s="821" t="s">
        <v>166</v>
      </c>
      <c r="G2" s="823"/>
      <c r="H2" s="7"/>
      <c r="I2" s="7"/>
    </row>
    <row r="3" spans="1:9" ht="21.75" customHeight="1" x14ac:dyDescent="0.2">
      <c r="A3" s="924"/>
      <c r="B3" s="852"/>
      <c r="C3" s="957" t="s">
        <v>11</v>
      </c>
      <c r="D3" s="957"/>
      <c r="E3" s="200">
        <v>2</v>
      </c>
      <c r="F3" s="836"/>
      <c r="G3" s="838"/>
    </row>
    <row r="4" spans="1:9" ht="21.75" customHeight="1" x14ac:dyDescent="0.2">
      <c r="A4" s="924"/>
      <c r="B4" s="852"/>
      <c r="C4" s="957" t="s">
        <v>194</v>
      </c>
      <c r="D4" s="957"/>
      <c r="E4" s="200">
        <v>3</v>
      </c>
      <c r="F4" s="836"/>
      <c r="G4" s="838"/>
    </row>
    <row r="5" spans="1:9" ht="21.75" customHeight="1" x14ac:dyDescent="0.2">
      <c r="A5" s="924"/>
      <c r="B5" s="201"/>
      <c r="C5" s="103" t="s">
        <v>195</v>
      </c>
      <c r="D5" s="242"/>
      <c r="E5" s="200">
        <v>4</v>
      </c>
      <c r="F5" s="836"/>
      <c r="G5" s="838"/>
    </row>
    <row r="6" spans="1:9" ht="21.75" customHeight="1" x14ac:dyDescent="0.2">
      <c r="A6" s="924"/>
      <c r="B6" s="201"/>
      <c r="C6" s="957" t="s">
        <v>12</v>
      </c>
      <c r="D6" s="957"/>
      <c r="E6" s="200">
        <v>5</v>
      </c>
      <c r="F6" s="836"/>
      <c r="G6" s="838"/>
    </row>
    <row r="7" spans="1:9" ht="21.75" customHeight="1" x14ac:dyDescent="0.2">
      <c r="A7" s="924"/>
      <c r="B7" s="849" t="s">
        <v>13</v>
      </c>
      <c r="C7" s="957" t="s">
        <v>14</v>
      </c>
      <c r="D7" s="957"/>
      <c r="E7" s="200">
        <v>6</v>
      </c>
      <c r="F7" s="836"/>
      <c r="G7" s="838"/>
    </row>
    <row r="8" spans="1:9" ht="21.75" customHeight="1" x14ac:dyDescent="0.2">
      <c r="A8" s="924"/>
      <c r="B8" s="849"/>
      <c r="C8" s="957" t="s">
        <v>64</v>
      </c>
      <c r="D8" s="957"/>
      <c r="E8" s="200">
        <v>7</v>
      </c>
      <c r="F8" s="836"/>
      <c r="G8" s="838"/>
    </row>
    <row r="9" spans="1:9" ht="21.75" customHeight="1" x14ac:dyDescent="0.2">
      <c r="A9" s="924"/>
      <c r="B9" s="849"/>
      <c r="C9" s="983" t="s">
        <v>293</v>
      </c>
      <c r="D9" s="984"/>
      <c r="E9" s="200">
        <v>8</v>
      </c>
      <c r="F9" s="836"/>
      <c r="G9" s="838"/>
    </row>
    <row r="10" spans="1:9" ht="21.75" customHeight="1" x14ac:dyDescent="0.2">
      <c r="A10" s="924"/>
      <c r="B10" s="849"/>
      <c r="C10" s="242" t="s">
        <v>197</v>
      </c>
      <c r="D10" s="392"/>
      <c r="E10" s="200">
        <v>9</v>
      </c>
      <c r="F10" s="836"/>
      <c r="G10" s="838"/>
    </row>
    <row r="11" spans="1:9" ht="21.75" customHeight="1" thickBot="1" x14ac:dyDescent="0.25">
      <c r="A11" s="903"/>
      <c r="B11" s="848"/>
      <c r="C11" s="958" t="s">
        <v>294</v>
      </c>
      <c r="D11" s="959"/>
      <c r="E11" s="202">
        <v>97</v>
      </c>
      <c r="F11" s="836"/>
      <c r="G11" s="838"/>
    </row>
    <row r="12" spans="1:9" ht="21.75" customHeight="1" x14ac:dyDescent="0.2">
      <c r="A12" s="79">
        <f>A2-0.01</f>
        <v>-4.0199999999999996</v>
      </c>
      <c r="B12" s="986" t="s">
        <v>361</v>
      </c>
      <c r="C12" s="1004" t="s">
        <v>15</v>
      </c>
      <c r="D12" s="988"/>
      <c r="E12" s="618">
        <v>0</v>
      </c>
      <c r="F12" s="821" t="s">
        <v>166</v>
      </c>
      <c r="G12" s="823"/>
    </row>
    <row r="13" spans="1:9" ht="21.75" customHeight="1" x14ac:dyDescent="0.2">
      <c r="A13" s="85"/>
      <c r="B13" s="987"/>
      <c r="C13" s="985" t="s">
        <v>151</v>
      </c>
      <c r="D13" s="985"/>
      <c r="E13" s="619">
        <v>1</v>
      </c>
      <c r="F13" s="836"/>
      <c r="G13" s="838"/>
    </row>
    <row r="14" spans="1:9" ht="21.75" customHeight="1" x14ac:dyDescent="0.2">
      <c r="A14" s="85"/>
      <c r="B14" s="987"/>
      <c r="C14" s="957" t="s">
        <v>11</v>
      </c>
      <c r="D14" s="957"/>
      <c r="E14" s="620">
        <v>2</v>
      </c>
      <c r="F14" s="836"/>
      <c r="G14" s="838"/>
    </row>
    <row r="15" spans="1:9" ht="21.75" customHeight="1" x14ac:dyDescent="0.2">
      <c r="A15" s="85"/>
      <c r="B15" s="987"/>
      <c r="C15" s="957" t="s">
        <v>194</v>
      </c>
      <c r="D15" s="957"/>
      <c r="E15" s="619">
        <v>3</v>
      </c>
      <c r="F15" s="836"/>
      <c r="G15" s="838"/>
    </row>
    <row r="16" spans="1:9" ht="21.75" customHeight="1" x14ac:dyDescent="0.2">
      <c r="A16" s="85"/>
      <c r="B16" s="136"/>
      <c r="C16" s="103" t="s">
        <v>195</v>
      </c>
      <c r="D16" s="242"/>
      <c r="E16" s="620">
        <v>4</v>
      </c>
      <c r="F16" s="836"/>
      <c r="G16" s="838"/>
    </row>
    <row r="17" spans="1:7" ht="21.75" customHeight="1" x14ac:dyDescent="0.2">
      <c r="A17" s="85"/>
      <c r="B17" s="136"/>
      <c r="C17" s="242" t="s">
        <v>197</v>
      </c>
      <c r="D17" s="242"/>
      <c r="E17" s="619">
        <v>5</v>
      </c>
      <c r="F17" s="836"/>
      <c r="G17" s="838"/>
    </row>
    <row r="18" spans="1:7" ht="21.75" customHeight="1" x14ac:dyDescent="0.2">
      <c r="A18" s="85"/>
      <c r="B18" s="136"/>
      <c r="C18" s="103" t="s">
        <v>196</v>
      </c>
      <c r="D18" s="242"/>
      <c r="E18" s="620">
        <v>6</v>
      </c>
      <c r="F18" s="836"/>
      <c r="G18" s="838"/>
    </row>
    <row r="19" spans="1:7" ht="21.75" customHeight="1" x14ac:dyDescent="0.2">
      <c r="A19" s="85"/>
      <c r="B19" s="136"/>
      <c r="C19" s="957" t="s">
        <v>12</v>
      </c>
      <c r="D19" s="957"/>
      <c r="E19" s="619">
        <v>7</v>
      </c>
      <c r="F19" s="836"/>
      <c r="G19" s="838"/>
    </row>
    <row r="20" spans="1:7" ht="21.75" customHeight="1" x14ac:dyDescent="0.2">
      <c r="A20" s="85"/>
      <c r="B20" s="849" t="s">
        <v>13</v>
      </c>
      <c r="C20" s="957" t="s">
        <v>14</v>
      </c>
      <c r="D20" s="957"/>
      <c r="E20" s="620">
        <v>8</v>
      </c>
      <c r="F20" s="836"/>
      <c r="G20" s="838"/>
    </row>
    <row r="21" spans="1:7" ht="21.75" customHeight="1" x14ac:dyDescent="0.2">
      <c r="A21" s="85"/>
      <c r="B21" s="849"/>
      <c r="C21" s="957" t="s">
        <v>64</v>
      </c>
      <c r="D21" s="957"/>
      <c r="E21" s="619">
        <v>9</v>
      </c>
      <c r="F21" s="836"/>
      <c r="G21" s="838"/>
    </row>
    <row r="22" spans="1:7" ht="21.75" customHeight="1" x14ac:dyDescent="0.2">
      <c r="A22" s="85"/>
      <c r="B22" s="849"/>
      <c r="C22" s="983" t="s">
        <v>293</v>
      </c>
      <c r="D22" s="984"/>
      <c r="E22" s="620">
        <v>10</v>
      </c>
      <c r="F22" s="836"/>
      <c r="G22" s="838"/>
    </row>
    <row r="23" spans="1:7" ht="21.75" customHeight="1" thickBot="1" x14ac:dyDescent="0.25">
      <c r="A23" s="88"/>
      <c r="B23" s="848"/>
      <c r="C23" s="959" t="s">
        <v>362</v>
      </c>
      <c r="D23" s="999"/>
      <c r="E23" s="621">
        <v>97</v>
      </c>
      <c r="F23" s="824"/>
      <c r="G23" s="826"/>
    </row>
    <row r="24" spans="1:7" s="10" customFormat="1" ht="47.25" customHeight="1" thickBot="1" x14ac:dyDescent="0.2">
      <c r="A24" s="971" t="s">
        <v>152</v>
      </c>
      <c r="B24" s="972"/>
      <c r="C24" s="972"/>
      <c r="D24" s="972"/>
      <c r="E24" s="972"/>
      <c r="F24" s="972"/>
      <c r="G24" s="973"/>
    </row>
    <row r="25" spans="1:7" s="10" customFormat="1" ht="18.75" customHeight="1" x14ac:dyDescent="0.15">
      <c r="A25" s="976"/>
      <c r="B25" s="976"/>
      <c r="C25" s="976" t="s">
        <v>16</v>
      </c>
      <c r="D25" s="995"/>
      <c r="E25" s="996"/>
      <c r="F25" s="991" t="s">
        <v>17</v>
      </c>
      <c r="G25" s="992"/>
    </row>
    <row r="26" spans="1:7" s="10" customFormat="1" ht="45.75" customHeight="1" thickBot="1" x14ac:dyDescent="0.2">
      <c r="A26" s="977"/>
      <c r="B26" s="977"/>
      <c r="C26" s="977"/>
      <c r="D26" s="997"/>
      <c r="E26" s="998"/>
      <c r="F26" s="993"/>
      <c r="G26" s="994"/>
    </row>
    <row r="27" spans="1:7" s="10" customFormat="1" ht="32.25" customHeight="1" x14ac:dyDescent="0.15">
      <c r="A27" s="203"/>
      <c r="B27" s="1005" t="s">
        <v>18</v>
      </c>
      <c r="C27" s="204">
        <f>A12-0.01</f>
        <v>-4.0299999999999994</v>
      </c>
      <c r="D27" s="974" t="s">
        <v>153</v>
      </c>
      <c r="E27" s="975"/>
      <c r="F27" s="963" t="s">
        <v>114</v>
      </c>
      <c r="G27" s="964"/>
    </row>
    <row r="28" spans="1:7" s="10" customFormat="1" ht="27.75" customHeight="1" x14ac:dyDescent="0.15">
      <c r="A28" s="205"/>
      <c r="B28" s="1006"/>
      <c r="C28" s="206">
        <f t="shared" ref="C28:C40" si="0">C27-0.01</f>
        <v>-4.0399999999999991</v>
      </c>
      <c r="D28" s="1002" t="s">
        <v>154</v>
      </c>
      <c r="E28" s="1003"/>
      <c r="F28" s="979" t="s">
        <v>114</v>
      </c>
      <c r="G28" s="980"/>
    </row>
    <row r="29" spans="1:7" s="10" customFormat="1" ht="30" customHeight="1" x14ac:dyDescent="0.15">
      <c r="A29" s="205"/>
      <c r="B29" s="207"/>
      <c r="C29" s="206">
        <f t="shared" si="0"/>
        <v>-4.0499999999999989</v>
      </c>
      <c r="D29" s="1000" t="s">
        <v>19</v>
      </c>
      <c r="E29" s="1001"/>
      <c r="F29" s="979" t="s">
        <v>114</v>
      </c>
      <c r="G29" s="980"/>
    </row>
    <row r="30" spans="1:7" s="10" customFormat="1" ht="30.75" customHeight="1" x14ac:dyDescent="0.15">
      <c r="A30" s="205"/>
      <c r="B30" s="207"/>
      <c r="C30" s="206">
        <f t="shared" si="0"/>
        <v>-4.0599999999999987</v>
      </c>
      <c r="D30" s="1000" t="s">
        <v>170</v>
      </c>
      <c r="E30" s="1001"/>
      <c r="F30" s="979" t="s">
        <v>114</v>
      </c>
      <c r="G30" s="980"/>
    </row>
    <row r="31" spans="1:7" s="10" customFormat="1" ht="33.75" customHeight="1" x14ac:dyDescent="0.15">
      <c r="A31" s="205"/>
      <c r="B31" s="978"/>
      <c r="C31" s="208">
        <f t="shared" si="0"/>
        <v>-4.0699999999999985</v>
      </c>
      <c r="D31" s="1000" t="s">
        <v>20</v>
      </c>
      <c r="E31" s="1001"/>
      <c r="F31" s="979" t="s">
        <v>114</v>
      </c>
      <c r="G31" s="980"/>
    </row>
    <row r="32" spans="1:7" s="10" customFormat="1" ht="28.5" customHeight="1" x14ac:dyDescent="0.15">
      <c r="A32" s="205"/>
      <c r="B32" s="978"/>
      <c r="C32" s="206">
        <f t="shared" si="0"/>
        <v>-4.0799999999999983</v>
      </c>
      <c r="D32" s="1000" t="s">
        <v>198</v>
      </c>
      <c r="E32" s="1001"/>
      <c r="F32" s="979" t="s">
        <v>114</v>
      </c>
      <c r="G32" s="980"/>
    </row>
    <row r="33" spans="1:8" s="10" customFormat="1" ht="36" customHeight="1" x14ac:dyDescent="0.15">
      <c r="A33" s="205"/>
      <c r="B33" s="393" t="s">
        <v>21</v>
      </c>
      <c r="C33" s="206">
        <f t="shared" si="0"/>
        <v>-4.0899999999999981</v>
      </c>
      <c r="D33" s="1000" t="s">
        <v>155</v>
      </c>
      <c r="E33" s="1001"/>
      <c r="F33" s="979" t="s">
        <v>114</v>
      </c>
      <c r="G33" s="980"/>
    </row>
    <row r="34" spans="1:8" s="10" customFormat="1" ht="33" customHeight="1" x14ac:dyDescent="0.15">
      <c r="A34" s="205"/>
      <c r="B34" s="393" t="s">
        <v>267</v>
      </c>
      <c r="C34" s="206">
        <f t="shared" si="0"/>
        <v>-4.0999999999999979</v>
      </c>
      <c r="D34" s="1000" t="s">
        <v>156</v>
      </c>
      <c r="E34" s="1001"/>
      <c r="F34" s="979" t="s">
        <v>114</v>
      </c>
      <c r="G34" s="980"/>
    </row>
    <row r="35" spans="1:8" s="10" customFormat="1" ht="32.25" customHeight="1" x14ac:dyDescent="0.15">
      <c r="A35" s="205"/>
      <c r="B35" s="393" t="s">
        <v>266</v>
      </c>
      <c r="C35" s="206">
        <f t="shared" si="0"/>
        <v>-4.1099999999999977</v>
      </c>
      <c r="D35" s="1000" t="s">
        <v>157</v>
      </c>
      <c r="E35" s="1001"/>
      <c r="F35" s="979" t="s">
        <v>114</v>
      </c>
      <c r="G35" s="980"/>
    </row>
    <row r="36" spans="1:8" s="10" customFormat="1" ht="33.75" customHeight="1" x14ac:dyDescent="0.15">
      <c r="A36" s="205"/>
      <c r="B36" s="393" t="s">
        <v>265</v>
      </c>
      <c r="C36" s="206">
        <f>C35-0.01</f>
        <v>-4.1199999999999974</v>
      </c>
      <c r="D36" s="1000" t="s">
        <v>295</v>
      </c>
      <c r="E36" s="1001"/>
      <c r="F36" s="979" t="s">
        <v>114</v>
      </c>
      <c r="G36" s="980"/>
    </row>
    <row r="37" spans="1:8" s="10" customFormat="1" ht="32.25" customHeight="1" x14ac:dyDescent="0.15">
      <c r="A37" s="205"/>
      <c r="B37" s="394" t="s">
        <v>264</v>
      </c>
      <c r="C37" s="206">
        <f>C36-0.01</f>
        <v>-4.1299999999999972</v>
      </c>
      <c r="D37" s="1000" t="s">
        <v>22</v>
      </c>
      <c r="E37" s="1001"/>
      <c r="F37" s="979" t="s">
        <v>114</v>
      </c>
      <c r="G37" s="980"/>
    </row>
    <row r="38" spans="1:8" s="10" customFormat="1" ht="28.5" customHeight="1" x14ac:dyDescent="0.15">
      <c r="A38" s="205"/>
      <c r="B38" s="393"/>
      <c r="C38" s="208">
        <f t="shared" si="0"/>
        <v>-4.139999999999997</v>
      </c>
      <c r="D38" s="1000" t="s">
        <v>363</v>
      </c>
      <c r="E38" s="1001"/>
      <c r="F38" s="979" t="s">
        <v>114</v>
      </c>
      <c r="G38" s="980"/>
    </row>
    <row r="39" spans="1:8" s="10" customFormat="1" ht="30" customHeight="1" x14ac:dyDescent="0.15">
      <c r="A39" s="205"/>
      <c r="B39" s="207"/>
      <c r="C39" s="206">
        <f t="shared" si="0"/>
        <v>-4.1499999999999968</v>
      </c>
      <c r="D39" s="1000" t="s">
        <v>65</v>
      </c>
      <c r="E39" s="1001"/>
      <c r="F39" s="979" t="s">
        <v>114</v>
      </c>
      <c r="G39" s="980"/>
      <c r="H39" s="10" t="s">
        <v>28</v>
      </c>
    </row>
    <row r="40" spans="1:8" s="10" customFormat="1" ht="33" customHeight="1" x14ac:dyDescent="0.15">
      <c r="A40" s="205"/>
      <c r="B40" s="207"/>
      <c r="C40" s="206">
        <f t="shared" si="0"/>
        <v>-4.1599999999999966</v>
      </c>
      <c r="D40" s="1000" t="s">
        <v>106</v>
      </c>
      <c r="E40" s="1001"/>
      <c r="F40" s="979" t="s">
        <v>114</v>
      </c>
      <c r="G40" s="980"/>
    </row>
    <row r="41" spans="1:8" s="10" customFormat="1" ht="29.25" customHeight="1" thickBot="1" x14ac:dyDescent="0.2">
      <c r="A41" s="209"/>
      <c r="B41" s="210"/>
      <c r="C41" s="211">
        <f>C40-0.01</f>
        <v>-4.1699999999999964</v>
      </c>
      <c r="D41" s="969" t="s">
        <v>23</v>
      </c>
      <c r="E41" s="970"/>
      <c r="F41" s="967" t="s">
        <v>114</v>
      </c>
      <c r="G41" s="968"/>
    </row>
    <row r="42" spans="1:8" s="10" customFormat="1" ht="36.75" customHeight="1" thickBot="1" x14ac:dyDescent="0.2">
      <c r="A42" s="1010" t="s">
        <v>296</v>
      </c>
      <c r="B42" s="1011"/>
      <c r="C42" s="1011"/>
      <c r="D42" s="1011"/>
      <c r="E42" s="1011"/>
      <c r="F42" s="1011"/>
      <c r="G42" s="1012"/>
    </row>
    <row r="43" spans="1:8" s="10" customFormat="1" ht="36.75" customHeight="1" x14ac:dyDescent="0.15">
      <c r="A43" s="1020" t="s">
        <v>370</v>
      </c>
      <c r="B43" s="774" t="s">
        <v>371</v>
      </c>
      <c r="C43" s="581" t="s">
        <v>35</v>
      </c>
      <c r="D43" s="584"/>
      <c r="E43" s="583"/>
      <c r="F43" s="1011" t="s">
        <v>114</v>
      </c>
      <c r="G43" s="1012"/>
    </row>
    <row r="44" spans="1:8" s="10" customFormat="1" ht="36.75" customHeight="1" thickBot="1" x14ac:dyDescent="0.2">
      <c r="A44" s="1021"/>
      <c r="B44" s="1019"/>
      <c r="C44" s="582" t="s">
        <v>36</v>
      </c>
      <c r="D44" s="585" t="s">
        <v>372</v>
      </c>
      <c r="E44" s="586">
        <f>'5_Sécurité'!C4</f>
        <v>-5.01</v>
      </c>
      <c r="F44" s="1022"/>
      <c r="G44" s="1023"/>
    </row>
    <row r="45" spans="1:8" s="10" customFormat="1" ht="14" x14ac:dyDescent="0.15">
      <c r="A45" s="500">
        <f>C41-0.01</f>
        <v>-4.1799999999999962</v>
      </c>
      <c r="B45" s="781" t="s">
        <v>171</v>
      </c>
      <c r="C45" s="1013" t="s">
        <v>243</v>
      </c>
      <c r="D45" s="1014"/>
      <c r="E45" s="247">
        <v>1</v>
      </c>
      <c r="F45" s="963" t="s">
        <v>114</v>
      </c>
      <c r="G45" s="964"/>
    </row>
    <row r="46" spans="1:8" s="10" customFormat="1" x14ac:dyDescent="0.15">
      <c r="A46" s="171"/>
      <c r="B46" s="806"/>
      <c r="C46" s="534" t="s">
        <v>200</v>
      </c>
      <c r="D46" s="530"/>
      <c r="E46" s="575">
        <v>2</v>
      </c>
      <c r="F46" s="965"/>
      <c r="G46" s="966"/>
    </row>
    <row r="47" spans="1:8" s="10" customFormat="1" x14ac:dyDescent="0.15">
      <c r="A47" s="501"/>
      <c r="B47" s="806"/>
      <c r="C47" s="534" t="s">
        <v>201</v>
      </c>
      <c r="D47" s="530"/>
      <c r="E47" s="575">
        <v>3</v>
      </c>
      <c r="F47" s="965"/>
      <c r="G47" s="966"/>
    </row>
    <row r="48" spans="1:8" s="10" customFormat="1" x14ac:dyDescent="0.15">
      <c r="A48" s="501"/>
      <c r="B48" s="806"/>
      <c r="C48" s="534" t="s">
        <v>202</v>
      </c>
      <c r="D48" s="530"/>
      <c r="E48" s="575">
        <v>4</v>
      </c>
      <c r="F48" s="965"/>
      <c r="G48" s="966"/>
    </row>
    <row r="49" spans="1:7" s="10" customFormat="1" ht="14" x14ac:dyDescent="0.15">
      <c r="A49" s="368"/>
      <c r="B49" s="806"/>
      <c r="C49" s="1017" t="s">
        <v>203</v>
      </c>
      <c r="D49" s="1018"/>
      <c r="E49" s="576">
        <v>5</v>
      </c>
      <c r="F49" s="965"/>
      <c r="G49" s="966"/>
    </row>
    <row r="50" spans="1:7" s="10" customFormat="1" thickBot="1" x14ac:dyDescent="0.2">
      <c r="A50" s="577"/>
      <c r="B50" s="782"/>
      <c r="C50" s="1015" t="s">
        <v>260</v>
      </c>
      <c r="D50" s="1016"/>
      <c r="E50" s="578">
        <v>6</v>
      </c>
      <c r="F50" s="967"/>
      <c r="G50" s="968"/>
    </row>
    <row r="51" spans="1:7" s="10" customFormat="1" x14ac:dyDescent="0.15">
      <c r="A51" s="960">
        <v>-4.2</v>
      </c>
      <c r="B51" s="877" t="s">
        <v>110</v>
      </c>
      <c r="C51" s="551" t="s">
        <v>35</v>
      </c>
      <c r="D51" s="552">
        <v>1</v>
      </c>
      <c r="E51" s="243"/>
      <c r="F51" s="963" t="s">
        <v>114</v>
      </c>
      <c r="G51" s="964"/>
    </row>
    <row r="52" spans="1:7" s="10" customFormat="1" ht="31" thickBot="1" x14ac:dyDescent="0.2">
      <c r="A52" s="962"/>
      <c r="B52" s="947"/>
      <c r="C52" s="553" t="s">
        <v>36</v>
      </c>
      <c r="D52" s="554" t="s">
        <v>263</v>
      </c>
      <c r="E52" s="555">
        <f>A78</f>
        <v>-4.2599999999999989</v>
      </c>
      <c r="F52" s="967"/>
      <c r="G52" s="968"/>
    </row>
    <row r="53" spans="1:7" s="10" customFormat="1" x14ac:dyDescent="0.15">
      <c r="A53" s="1007">
        <f>A51-0.01</f>
        <v>-4.21</v>
      </c>
      <c r="B53" s="494" t="s">
        <v>160</v>
      </c>
      <c r="C53" s="556" t="s">
        <v>2</v>
      </c>
      <c r="D53" s="557"/>
      <c r="E53" s="558"/>
      <c r="F53" s="1031" t="s">
        <v>89</v>
      </c>
      <c r="G53" s="1032"/>
    </row>
    <row r="54" spans="1:7" s="10" customFormat="1" ht="14" x14ac:dyDescent="0.15">
      <c r="A54" s="1008"/>
      <c r="B54" s="495"/>
      <c r="C54" s="246" t="s">
        <v>94</v>
      </c>
      <c r="D54" s="244"/>
      <c r="E54" s="245"/>
      <c r="F54" s="979" t="s">
        <v>89</v>
      </c>
      <c r="G54" s="980"/>
    </row>
    <row r="55" spans="1:7" s="10" customFormat="1" ht="14" x14ac:dyDescent="0.15">
      <c r="A55" s="1008"/>
      <c r="B55" s="495"/>
      <c r="C55" s="246" t="s">
        <v>96</v>
      </c>
      <c r="D55" s="244"/>
      <c r="E55" s="245"/>
      <c r="F55" s="979" t="s">
        <v>89</v>
      </c>
      <c r="G55" s="980"/>
    </row>
    <row r="56" spans="1:7" s="10" customFormat="1" ht="14" x14ac:dyDescent="0.15">
      <c r="A56" s="1008"/>
      <c r="B56" s="806" t="s">
        <v>52</v>
      </c>
      <c r="C56" s="444" t="s">
        <v>95</v>
      </c>
      <c r="D56" s="445"/>
      <c r="E56" s="446"/>
      <c r="F56" s="979" t="s">
        <v>89</v>
      </c>
      <c r="G56" s="980"/>
    </row>
    <row r="57" spans="1:7" s="10" customFormat="1" ht="14" x14ac:dyDescent="0.15">
      <c r="A57" s="1008"/>
      <c r="B57" s="806"/>
      <c r="C57" s="444" t="s">
        <v>97</v>
      </c>
      <c r="D57" s="445"/>
      <c r="E57" s="446"/>
      <c r="F57" s="979" t="s">
        <v>89</v>
      </c>
      <c r="G57" s="980"/>
    </row>
    <row r="58" spans="1:7" s="10" customFormat="1" ht="14" x14ac:dyDescent="0.15">
      <c r="A58" s="1008"/>
      <c r="B58" s="806"/>
      <c r="C58" s="444" t="s">
        <v>98</v>
      </c>
      <c r="D58" s="445"/>
      <c r="E58" s="446"/>
      <c r="F58" s="979" t="s">
        <v>89</v>
      </c>
      <c r="G58" s="980"/>
    </row>
    <row r="59" spans="1:7" s="10" customFormat="1" ht="14" x14ac:dyDescent="0.15">
      <c r="A59" s="1008"/>
      <c r="B59" s="806"/>
      <c r="C59" s="444" t="s">
        <v>99</v>
      </c>
      <c r="D59" s="445"/>
      <c r="E59" s="446"/>
      <c r="F59" s="979" t="s">
        <v>89</v>
      </c>
      <c r="G59" s="980"/>
    </row>
    <row r="60" spans="1:7" s="10" customFormat="1" ht="14" x14ac:dyDescent="0.15">
      <c r="A60" s="1008"/>
      <c r="B60" s="806"/>
      <c r="C60" s="444" t="s">
        <v>100</v>
      </c>
      <c r="D60" s="445"/>
      <c r="E60" s="446"/>
      <c r="F60" s="979" t="s">
        <v>89</v>
      </c>
      <c r="G60" s="980"/>
    </row>
    <row r="61" spans="1:7" s="10" customFormat="1" ht="14" x14ac:dyDescent="0.15">
      <c r="A61" s="1008"/>
      <c r="B61" s="806"/>
      <c r="C61" s="444" t="s">
        <v>101</v>
      </c>
      <c r="D61" s="445"/>
      <c r="E61" s="446"/>
      <c r="F61" s="979" t="s">
        <v>89</v>
      </c>
      <c r="G61" s="980"/>
    </row>
    <row r="62" spans="1:7" s="10" customFormat="1" ht="14" x14ac:dyDescent="0.15">
      <c r="A62" s="1008"/>
      <c r="B62" s="491"/>
      <c r="C62" s="444" t="s">
        <v>299</v>
      </c>
      <c r="D62" s="445"/>
      <c r="E62" s="446"/>
      <c r="F62" s="979" t="s">
        <v>89</v>
      </c>
      <c r="G62" s="980"/>
    </row>
    <row r="63" spans="1:7" s="10" customFormat="1" ht="14" x14ac:dyDescent="0.15">
      <c r="A63" s="1008"/>
      <c r="B63" s="491"/>
      <c r="C63" s="444" t="s">
        <v>103</v>
      </c>
      <c r="D63" s="445"/>
      <c r="E63" s="446"/>
      <c r="F63" s="979" t="s">
        <v>89</v>
      </c>
      <c r="G63" s="980"/>
    </row>
    <row r="64" spans="1:7" s="10" customFormat="1" ht="14" x14ac:dyDescent="0.15">
      <c r="A64" s="1008"/>
      <c r="B64" s="491"/>
      <c r="C64" s="444" t="s">
        <v>104</v>
      </c>
      <c r="D64" s="445"/>
      <c r="E64" s="446"/>
      <c r="F64" s="979" t="s">
        <v>89</v>
      </c>
      <c r="G64" s="980"/>
    </row>
    <row r="65" spans="1:7" s="10" customFormat="1" thickBot="1" x14ac:dyDescent="0.2">
      <c r="A65" s="1009"/>
      <c r="B65" s="492"/>
      <c r="C65" s="622" t="s">
        <v>364</v>
      </c>
      <c r="D65" s="579"/>
      <c r="E65" s="580"/>
      <c r="F65" s="981" t="s">
        <v>89</v>
      </c>
      <c r="G65" s="982"/>
    </row>
    <row r="66" spans="1:7" s="10" customFormat="1" ht="31" thickBot="1" x14ac:dyDescent="0.2">
      <c r="A66" s="560">
        <f>A53-0.01</f>
        <v>-4.22</v>
      </c>
      <c r="B66" s="385" t="s">
        <v>172</v>
      </c>
      <c r="C66" s="561"/>
      <c r="D66" s="562"/>
      <c r="E66" s="563"/>
      <c r="F66" s="1029" t="s">
        <v>89</v>
      </c>
      <c r="G66" s="1030"/>
    </row>
    <row r="67" spans="1:7" s="10" customFormat="1" x14ac:dyDescent="0.15">
      <c r="A67" s="961">
        <f>A66-0.01</f>
        <v>-4.2299999999999995</v>
      </c>
      <c r="B67" s="806" t="s">
        <v>199</v>
      </c>
      <c r="C67" s="559" t="s">
        <v>35</v>
      </c>
      <c r="D67" s="449">
        <v>1</v>
      </c>
      <c r="E67" s="214"/>
      <c r="F67" s="965" t="s">
        <v>114</v>
      </c>
      <c r="G67" s="966"/>
    </row>
    <row r="68" spans="1:7" s="10" customFormat="1" x14ac:dyDescent="0.15">
      <c r="A68" s="961"/>
      <c r="B68" s="806"/>
      <c r="C68" s="448" t="s">
        <v>36</v>
      </c>
      <c r="D68" s="449">
        <v>2</v>
      </c>
      <c r="E68" s="214"/>
      <c r="F68" s="965"/>
      <c r="G68" s="966"/>
    </row>
    <row r="69" spans="1:7" s="10" customFormat="1" x14ac:dyDescent="0.15">
      <c r="A69" s="961"/>
      <c r="B69" s="806"/>
      <c r="C69" s="448" t="s">
        <v>228</v>
      </c>
      <c r="D69" s="449">
        <v>3</v>
      </c>
      <c r="E69" s="214"/>
      <c r="F69" s="965"/>
      <c r="G69" s="966"/>
    </row>
    <row r="70" spans="1:7" s="10" customFormat="1" ht="16" thickBot="1" x14ac:dyDescent="0.2">
      <c r="A70" s="961"/>
      <c r="B70" s="806"/>
      <c r="C70" s="564" t="s">
        <v>300</v>
      </c>
      <c r="D70" s="447">
        <v>4</v>
      </c>
      <c r="E70" s="565"/>
      <c r="F70" s="965"/>
      <c r="G70" s="966"/>
    </row>
    <row r="71" spans="1:7" s="10" customFormat="1" x14ac:dyDescent="0.15">
      <c r="A71" s="960">
        <f>A67-0.01</f>
        <v>-4.2399999999999993</v>
      </c>
      <c r="B71" s="781" t="s">
        <v>244</v>
      </c>
      <c r="C71" s="566" t="s">
        <v>366</v>
      </c>
      <c r="D71" s="567">
        <v>1</v>
      </c>
      <c r="E71" s="243"/>
      <c r="F71" s="963" t="s">
        <v>114</v>
      </c>
      <c r="G71" s="1024"/>
    </row>
    <row r="72" spans="1:7" s="10" customFormat="1" x14ac:dyDescent="0.15">
      <c r="A72" s="961"/>
      <c r="B72" s="806"/>
      <c r="C72" s="568" t="s">
        <v>112</v>
      </c>
      <c r="D72" s="569">
        <v>2</v>
      </c>
      <c r="E72" s="570"/>
      <c r="F72" s="1025"/>
      <c r="G72" s="1026"/>
    </row>
    <row r="73" spans="1:7" s="10" customFormat="1" ht="30" x14ac:dyDescent="0.15">
      <c r="A73" s="961"/>
      <c r="B73" s="806"/>
      <c r="C73" s="568" t="s">
        <v>158</v>
      </c>
      <c r="D73" s="569">
        <v>3</v>
      </c>
      <c r="E73" s="571"/>
      <c r="F73" s="1025"/>
      <c r="G73" s="1026"/>
    </row>
    <row r="74" spans="1:7" s="10" customFormat="1" ht="16" thickBot="1" x14ac:dyDescent="0.2">
      <c r="A74" s="962"/>
      <c r="B74" s="782"/>
      <c r="C74" s="572" t="s">
        <v>253</v>
      </c>
      <c r="D74" s="573">
        <v>4</v>
      </c>
      <c r="E74" s="574"/>
      <c r="F74" s="1027"/>
      <c r="G74" s="1028"/>
    </row>
    <row r="75" spans="1:7" s="10" customFormat="1" x14ac:dyDescent="0.15">
      <c r="A75" s="960">
        <f>A71-0.01</f>
        <v>-4.2499999999999991</v>
      </c>
      <c r="B75" s="781" t="s">
        <v>159</v>
      </c>
      <c r="C75" s="452" t="s">
        <v>35</v>
      </c>
      <c r="D75" s="453">
        <v>1</v>
      </c>
      <c r="E75" s="243"/>
      <c r="F75" s="963" t="s">
        <v>114</v>
      </c>
      <c r="G75" s="964"/>
    </row>
    <row r="76" spans="1:7" s="10" customFormat="1" x14ac:dyDescent="0.15">
      <c r="A76" s="961"/>
      <c r="B76" s="806"/>
      <c r="C76" s="412" t="s">
        <v>36</v>
      </c>
      <c r="D76" s="451">
        <v>2</v>
      </c>
      <c r="E76" s="212"/>
      <c r="F76" s="965"/>
      <c r="G76" s="966"/>
    </row>
    <row r="77" spans="1:7" s="10" customFormat="1" ht="16" thickBot="1" x14ac:dyDescent="0.2">
      <c r="A77" s="962"/>
      <c r="B77" s="782"/>
      <c r="C77" s="450" t="s">
        <v>300</v>
      </c>
      <c r="D77" s="454">
        <v>3</v>
      </c>
      <c r="E77" s="215"/>
      <c r="F77" s="967"/>
      <c r="G77" s="968"/>
    </row>
    <row r="78" spans="1:7" s="227" customFormat="1" ht="16.5" customHeight="1" x14ac:dyDescent="0.15">
      <c r="A78" s="960">
        <f>A75-0.01</f>
        <v>-4.2599999999999989</v>
      </c>
      <c r="B78" s="781" t="s">
        <v>365</v>
      </c>
      <c r="C78" s="232" t="s">
        <v>178</v>
      </c>
      <c r="D78" s="233">
        <v>1</v>
      </c>
      <c r="E78" s="455"/>
      <c r="F78" s="963" t="s">
        <v>114</v>
      </c>
      <c r="G78" s="964"/>
    </row>
    <row r="79" spans="1:7" s="227" customFormat="1" ht="15" customHeight="1" x14ac:dyDescent="0.15">
      <c r="A79" s="961"/>
      <c r="B79" s="806"/>
      <c r="C79" s="234" t="s">
        <v>179</v>
      </c>
      <c r="D79" s="235">
        <v>2</v>
      </c>
      <c r="E79" s="456"/>
      <c r="F79" s="965"/>
      <c r="G79" s="966"/>
    </row>
    <row r="80" spans="1:7" s="227" customFormat="1" ht="15.75" customHeight="1" x14ac:dyDescent="0.15">
      <c r="A80" s="961"/>
      <c r="B80" s="806"/>
      <c r="C80" s="234" t="s">
        <v>180</v>
      </c>
      <c r="D80" s="235">
        <v>3</v>
      </c>
      <c r="E80" s="456"/>
      <c r="F80" s="965"/>
      <c r="G80" s="966"/>
    </row>
    <row r="81" spans="1:7" s="227" customFormat="1" x14ac:dyDescent="0.15">
      <c r="A81" s="961"/>
      <c r="B81" s="806"/>
      <c r="C81" s="234" t="s">
        <v>181</v>
      </c>
      <c r="D81" s="235">
        <v>4</v>
      </c>
      <c r="E81" s="456"/>
      <c r="F81" s="965"/>
      <c r="G81" s="966"/>
    </row>
    <row r="82" spans="1:7" s="227" customFormat="1" ht="16" thickBot="1" x14ac:dyDescent="0.2">
      <c r="A82" s="962"/>
      <c r="B82" s="782"/>
      <c r="C82" s="236" t="s">
        <v>182</v>
      </c>
      <c r="D82" s="237">
        <v>5</v>
      </c>
      <c r="E82" s="457"/>
      <c r="F82" s="967"/>
      <c r="G82" s="968"/>
    </row>
    <row r="83" spans="1:7" s="227" customFormat="1" ht="14" x14ac:dyDescent="0.15">
      <c r="A83" s="228"/>
      <c r="B83" s="229"/>
      <c r="C83" s="230"/>
      <c r="D83" s="230"/>
      <c r="E83" s="231"/>
    </row>
    <row r="84" spans="1:7" x14ac:dyDescent="0.2">
      <c r="B84" s="39"/>
    </row>
    <row r="85" spans="1:7" x14ac:dyDescent="0.2">
      <c r="B85" s="39"/>
    </row>
    <row r="86" spans="1:7" x14ac:dyDescent="0.2">
      <c r="B86" s="39"/>
    </row>
    <row r="87" spans="1:7" x14ac:dyDescent="0.2">
      <c r="B87" s="39"/>
    </row>
    <row r="88" spans="1:7" x14ac:dyDescent="0.2">
      <c r="B88" s="39"/>
    </row>
    <row r="89" spans="1:7" x14ac:dyDescent="0.2">
      <c r="B89" s="39"/>
    </row>
    <row r="90" spans="1:7" x14ac:dyDescent="0.2">
      <c r="B90" s="39"/>
    </row>
    <row r="91" spans="1:7" x14ac:dyDescent="0.2">
      <c r="B91" s="39"/>
    </row>
  </sheetData>
  <mergeCells count="103">
    <mergeCell ref="F71:G74"/>
    <mergeCell ref="F75:G77"/>
    <mergeCell ref="F66:G66"/>
    <mergeCell ref="F51:G52"/>
    <mergeCell ref="F53:G53"/>
    <mergeCell ref="F54:G54"/>
    <mergeCell ref="F55:G55"/>
    <mergeCell ref="F41:G41"/>
    <mergeCell ref="F45:G50"/>
    <mergeCell ref="F37:G37"/>
    <mergeCell ref="F67:G70"/>
    <mergeCell ref="F38:G38"/>
    <mergeCell ref="F39:G39"/>
    <mergeCell ref="F40:G40"/>
    <mergeCell ref="A42:G42"/>
    <mergeCell ref="C45:D45"/>
    <mergeCell ref="C50:D50"/>
    <mergeCell ref="B45:B50"/>
    <mergeCell ref="D39:E39"/>
    <mergeCell ref="D40:E40"/>
    <mergeCell ref="D38:E38"/>
    <mergeCell ref="C49:D49"/>
    <mergeCell ref="F61:G61"/>
    <mergeCell ref="D37:E37"/>
    <mergeCell ref="B43:B44"/>
    <mergeCell ref="A43:A44"/>
    <mergeCell ref="F43:G44"/>
    <mergeCell ref="B75:B77"/>
    <mergeCell ref="B71:B74"/>
    <mergeCell ref="B51:B52"/>
    <mergeCell ref="A75:A77"/>
    <mergeCell ref="A71:A74"/>
    <mergeCell ref="A67:A70"/>
    <mergeCell ref="A51:A52"/>
    <mergeCell ref="A53:A65"/>
    <mergeCell ref="B67:B70"/>
    <mergeCell ref="B56:B61"/>
    <mergeCell ref="F35:G35"/>
    <mergeCell ref="B27:B28"/>
    <mergeCell ref="F30:G30"/>
    <mergeCell ref="F31:G31"/>
    <mergeCell ref="F36:G36"/>
    <mergeCell ref="D33:E33"/>
    <mergeCell ref="D34:E34"/>
    <mergeCell ref="D35:E35"/>
    <mergeCell ref="F34:G34"/>
    <mergeCell ref="D29:E29"/>
    <mergeCell ref="D36:E36"/>
    <mergeCell ref="F25:G26"/>
    <mergeCell ref="C25:E26"/>
    <mergeCell ref="F27:G27"/>
    <mergeCell ref="F33:G33"/>
    <mergeCell ref="C23:D23"/>
    <mergeCell ref="D32:E32"/>
    <mergeCell ref="F32:G32"/>
    <mergeCell ref="F12:G23"/>
    <mergeCell ref="C15:D15"/>
    <mergeCell ref="C19:D19"/>
    <mergeCell ref="C22:D22"/>
    <mergeCell ref="F28:G28"/>
    <mergeCell ref="F29:G29"/>
    <mergeCell ref="D28:E28"/>
    <mergeCell ref="C20:D20"/>
    <mergeCell ref="D31:E31"/>
    <mergeCell ref="D30:E30"/>
    <mergeCell ref="C12:D12"/>
    <mergeCell ref="B7:B11"/>
    <mergeCell ref="C9:D9"/>
    <mergeCell ref="C13:D13"/>
    <mergeCell ref="C14:D14"/>
    <mergeCell ref="B12:B15"/>
    <mergeCell ref="C21:D21"/>
    <mergeCell ref="F1:G1"/>
    <mergeCell ref="C2:D2"/>
    <mergeCell ref="C3:D3"/>
    <mergeCell ref="C4:D4"/>
    <mergeCell ref="B1:E1"/>
    <mergeCell ref="F2:G11"/>
    <mergeCell ref="B2:B4"/>
    <mergeCell ref="A2:A11"/>
    <mergeCell ref="C6:D6"/>
    <mergeCell ref="C7:D7"/>
    <mergeCell ref="C8:D8"/>
    <mergeCell ref="C11:D11"/>
    <mergeCell ref="B78:B82"/>
    <mergeCell ref="A78:A82"/>
    <mergeCell ref="F78:G82"/>
    <mergeCell ref="D41:E41"/>
    <mergeCell ref="A24:G24"/>
    <mergeCell ref="D27:E27"/>
    <mergeCell ref="A25:A26"/>
    <mergeCell ref="B25:B26"/>
    <mergeCell ref="B31:B32"/>
    <mergeCell ref="F62:G62"/>
    <mergeCell ref="F63:G63"/>
    <mergeCell ref="F64:G64"/>
    <mergeCell ref="F65:G65"/>
    <mergeCell ref="F56:G56"/>
    <mergeCell ref="F57:G57"/>
    <mergeCell ref="F58:G58"/>
    <mergeCell ref="F59:G59"/>
    <mergeCell ref="F60:G60"/>
    <mergeCell ref="B20:B23"/>
  </mergeCells>
  <phoneticPr fontId="32" type="noConversion"/>
  <printOptions horizontalCentered="1"/>
  <pageMargins left="0.39370078740157483" right="0.39370078740157483" top="0.39370078740157483" bottom="0.39370078740157483" header="3.937007874015748E-2" footer="3.937007874015748E-2"/>
  <pageSetup paperSize="9" scale="69" orientation="portrait" r:id="rId1"/>
  <headerFooter>
    <oddHeader>&amp;RF5 : CPN</oddHeader>
    <oddFooter>&amp;LSection 4: Satisfaction&amp;R&amp;P / &amp;N</oddFooter>
  </headerFooter>
  <rowBreaks count="1" manualBreakCount="1">
    <brk id="41"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1"/>
  <sheetViews>
    <sheetView view="pageBreakPreview" zoomScale="94" zoomScaleNormal="110" zoomScaleSheetLayoutView="110" workbookViewId="0">
      <selection activeCell="I4" sqref="I4"/>
    </sheetView>
  </sheetViews>
  <sheetFormatPr baseColWidth="10" defaultColWidth="11.5" defaultRowHeight="13" x14ac:dyDescent="0.15"/>
  <cols>
    <col min="1" max="1" width="5.5" style="12" customWidth="1"/>
    <col min="2" max="2" width="34.5" style="11" customWidth="1"/>
    <col min="3" max="3" width="7.5" style="17" customWidth="1"/>
    <col min="4" max="4" width="11" style="17" customWidth="1"/>
    <col min="5" max="5" width="8.5" style="17" customWidth="1"/>
    <col min="6" max="6" width="10.1640625" style="17" customWidth="1"/>
    <col min="7" max="7" width="11.5" style="10" customWidth="1"/>
    <col min="8" max="16384" width="11.5" style="10"/>
  </cols>
  <sheetData>
    <row r="1" spans="1:12" ht="32.25" customHeight="1" thickBot="1" x14ac:dyDescent="0.2">
      <c r="A1" s="72">
        <f>-5</f>
        <v>-5</v>
      </c>
      <c r="B1" s="1033" t="s">
        <v>24</v>
      </c>
      <c r="C1" s="989"/>
      <c r="D1" s="989"/>
      <c r="E1" s="989"/>
      <c r="F1" s="990"/>
      <c r="G1" s="395" t="s">
        <v>37</v>
      </c>
    </row>
    <row r="2" spans="1:12" ht="57" customHeight="1" thickBot="1" x14ac:dyDescent="0.2">
      <c r="A2" s="971" t="s">
        <v>161</v>
      </c>
      <c r="B2" s="972"/>
      <c r="C2" s="972"/>
      <c r="D2" s="972"/>
      <c r="E2" s="972"/>
      <c r="F2" s="972"/>
      <c r="G2" s="973"/>
    </row>
    <row r="3" spans="1:12" ht="71.25" customHeight="1" thickBot="1" x14ac:dyDescent="0.2">
      <c r="A3" s="216"/>
      <c r="B3" s="396" t="s">
        <v>18</v>
      </c>
      <c r="C3" s="1038"/>
      <c r="D3" s="1039"/>
      <c r="E3" s="1039"/>
      <c r="F3" s="1039"/>
      <c r="G3" s="1039"/>
    </row>
    <row r="4" spans="1:12" ht="69" customHeight="1" x14ac:dyDescent="0.15">
      <c r="A4" s="219"/>
      <c r="B4" s="221"/>
      <c r="C4" s="217">
        <f>A1-0.01</f>
        <v>-5.01</v>
      </c>
      <c r="D4" s="932" t="s">
        <v>162</v>
      </c>
      <c r="E4" s="932"/>
      <c r="F4" s="933"/>
      <c r="G4" s="218" t="s">
        <v>114</v>
      </c>
      <c r="L4" s="6"/>
    </row>
    <row r="5" spans="1:12" ht="62.25" customHeight="1" x14ac:dyDescent="0.15">
      <c r="A5" s="219"/>
      <c r="B5" s="397" t="s">
        <v>25</v>
      </c>
      <c r="C5" s="213">
        <v>-5.04</v>
      </c>
      <c r="D5" s="935" t="s">
        <v>174</v>
      </c>
      <c r="E5" s="935"/>
      <c r="F5" s="936"/>
      <c r="G5" s="220" t="s">
        <v>114</v>
      </c>
    </row>
    <row r="6" spans="1:12" ht="65.25" customHeight="1" x14ac:dyDescent="0.15">
      <c r="A6" s="219"/>
      <c r="B6" s="398" t="s">
        <v>84</v>
      </c>
      <c r="C6" s="213">
        <f>C5-0.01</f>
        <v>-5.05</v>
      </c>
      <c r="D6" s="919" t="s">
        <v>107</v>
      </c>
      <c r="E6" s="919"/>
      <c r="F6" s="920"/>
      <c r="G6" s="220" t="s">
        <v>114</v>
      </c>
      <c r="H6" s="37"/>
      <c r="I6" s="38"/>
    </row>
    <row r="7" spans="1:12" ht="53.25" customHeight="1" x14ac:dyDescent="0.15">
      <c r="A7" s="219"/>
      <c r="B7" s="398" t="s">
        <v>85</v>
      </c>
      <c r="C7" s="213">
        <v>-5.07</v>
      </c>
      <c r="D7" s="934" t="s">
        <v>173</v>
      </c>
      <c r="E7" s="935"/>
      <c r="F7" s="936"/>
      <c r="G7" s="220" t="s">
        <v>114</v>
      </c>
      <c r="H7" s="37"/>
      <c r="I7" s="38"/>
    </row>
    <row r="8" spans="1:12" ht="63" customHeight="1" x14ac:dyDescent="0.15">
      <c r="A8" s="219"/>
      <c r="B8" s="11" t="s">
        <v>367</v>
      </c>
      <c r="C8" s="222">
        <f t="shared" ref="C8" si="0">C7-0.01</f>
        <v>-5.08</v>
      </c>
      <c r="D8" s="1034" t="s">
        <v>369</v>
      </c>
      <c r="E8" s="1034"/>
      <c r="F8" s="1035"/>
      <c r="G8" s="220" t="s">
        <v>114</v>
      </c>
      <c r="H8" s="37"/>
      <c r="I8" s="38"/>
    </row>
    <row r="9" spans="1:12" ht="68.25" customHeight="1" thickBot="1" x14ac:dyDescent="0.2">
      <c r="A9" s="223"/>
      <c r="B9" s="399" t="s">
        <v>368</v>
      </c>
      <c r="C9" s="587">
        <f>C8-0.01</f>
        <v>-5.09</v>
      </c>
      <c r="D9" s="1036" t="s">
        <v>108</v>
      </c>
      <c r="E9" s="1036"/>
      <c r="F9" s="1037"/>
      <c r="G9" s="588" t="s">
        <v>114</v>
      </c>
      <c r="H9" s="37"/>
      <c r="I9" s="38"/>
    </row>
    <row r="10" spans="1:12" ht="68.25" customHeight="1" x14ac:dyDescent="0.15">
      <c r="A10" s="333"/>
      <c r="B10" s="332"/>
      <c r="C10" s="334"/>
      <c r="D10" s="332"/>
      <c r="E10" s="335"/>
      <c r="F10" s="335"/>
      <c r="G10" s="336"/>
      <c r="H10" s="6"/>
      <c r="I10" s="38"/>
    </row>
    <row r="11" spans="1:12" x14ac:dyDescent="0.15">
      <c r="I11" s="6"/>
    </row>
  </sheetData>
  <mergeCells count="9">
    <mergeCell ref="A2:G2"/>
    <mergeCell ref="B1:F1"/>
    <mergeCell ref="D8:F8"/>
    <mergeCell ref="D9:F9"/>
    <mergeCell ref="D4:F4"/>
    <mergeCell ref="D5:F5"/>
    <mergeCell ref="D6:F6"/>
    <mergeCell ref="D7:F7"/>
    <mergeCell ref="C3:G3"/>
  </mergeCells>
  <phoneticPr fontId="0" type="noConversion"/>
  <printOptions horizontalCentered="1"/>
  <pageMargins left="0.39370078740157483" right="0.39370078740157483" top="0.39370078740157483" bottom="0.39370078740157483" header="3.937007874015748E-2" footer="3.937007874015748E-2"/>
  <pageSetup paperSize="9" orientation="portrait" r:id="rId1"/>
  <headerFooter>
    <oddHeader>&amp;RF5 : CPN</oddHeader>
    <oddFooter>&amp;LSection 5: Securité&amp;R&amp;P /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44"/>
  <sheetViews>
    <sheetView tabSelected="1" view="pageBreakPreview" zoomScale="113" zoomScaleNormal="97" zoomScaleSheetLayoutView="130" workbookViewId="0">
      <selection activeCell="B9" sqref="B9:E9"/>
    </sheetView>
  </sheetViews>
  <sheetFormatPr baseColWidth="10" defaultColWidth="11.5" defaultRowHeight="15" x14ac:dyDescent="0.2"/>
  <cols>
    <col min="1" max="1" width="5.5" style="253" customWidth="1"/>
    <col min="2" max="2" width="15.5" style="253" customWidth="1"/>
    <col min="3" max="3" width="5.5" style="253" customWidth="1"/>
    <col min="4" max="4" width="23.83203125" style="253" customWidth="1"/>
    <col min="5" max="5" width="17.5" style="253" customWidth="1"/>
    <col min="6" max="6" width="20.5" style="253" customWidth="1"/>
    <col min="7" max="16384" width="11.5" style="253"/>
  </cols>
  <sheetData>
    <row r="1" spans="1:13" ht="33" customHeight="1" thickBot="1" x14ac:dyDescent="0.25">
      <c r="A1" s="73">
        <f>-6</f>
        <v>-6</v>
      </c>
      <c r="B1" s="989" t="s">
        <v>209</v>
      </c>
      <c r="C1" s="989"/>
      <c r="D1" s="989"/>
      <c r="E1" s="990"/>
      <c r="F1" s="251"/>
      <c r="G1" s="252"/>
      <c r="H1" s="252"/>
      <c r="I1" s="252"/>
      <c r="J1" s="252"/>
      <c r="K1" s="252"/>
      <c r="L1" s="252"/>
      <c r="M1" s="252"/>
    </row>
    <row r="2" spans="1:13" ht="15" customHeight="1" x14ac:dyDescent="0.2">
      <c r="A2" s="1057">
        <f>'[1]6_Ménage1'!A28-0.01</f>
        <v>-6.0599999999999987</v>
      </c>
      <c r="B2" s="1059" t="s">
        <v>210</v>
      </c>
      <c r="C2" s="1059"/>
      <c r="D2" s="1059"/>
      <c r="E2" s="1060"/>
      <c r="F2" s="1064" t="s">
        <v>37</v>
      </c>
      <c r="G2" s="254"/>
      <c r="H2" s="254"/>
      <c r="I2" s="255"/>
      <c r="J2" s="252"/>
      <c r="K2" s="252"/>
      <c r="L2" s="252"/>
      <c r="M2" s="252"/>
    </row>
    <row r="3" spans="1:13" ht="38.25" customHeight="1" thickBot="1" x14ac:dyDescent="0.25">
      <c r="A3" s="1058"/>
      <c r="B3" s="1061"/>
      <c r="C3" s="1061"/>
      <c r="D3" s="1061"/>
      <c r="E3" s="1062"/>
      <c r="F3" s="1065"/>
      <c r="G3" s="254"/>
      <c r="H3" s="254"/>
      <c r="I3" s="255"/>
      <c r="J3" s="252"/>
      <c r="K3" s="252"/>
      <c r="L3" s="252"/>
      <c r="M3" s="252"/>
    </row>
    <row r="4" spans="1:13" ht="24" customHeight="1" x14ac:dyDescent="0.2">
      <c r="A4" s="400">
        <v>1</v>
      </c>
      <c r="B4" s="1066" t="s">
        <v>211</v>
      </c>
      <c r="C4" s="1067"/>
      <c r="D4" s="1067"/>
      <c r="E4" s="1068"/>
      <c r="F4" s="406" t="s">
        <v>297</v>
      </c>
      <c r="G4" s="256"/>
      <c r="H4" s="257"/>
      <c r="I4" s="258"/>
      <c r="J4" s="259"/>
      <c r="K4" s="259"/>
      <c r="L4" s="259"/>
      <c r="M4" s="259"/>
    </row>
    <row r="5" spans="1:13" ht="24" customHeight="1" x14ac:dyDescent="0.2">
      <c r="A5" s="401">
        <v>7</v>
      </c>
      <c r="B5" s="342" t="s">
        <v>212</v>
      </c>
      <c r="C5" s="262"/>
      <c r="D5" s="262"/>
      <c r="E5" s="263"/>
      <c r="F5" s="406" t="s">
        <v>297</v>
      </c>
      <c r="G5" s="256"/>
      <c r="H5" s="257"/>
      <c r="I5" s="258"/>
      <c r="J5" s="260"/>
      <c r="K5" s="261"/>
      <c r="L5" s="261"/>
      <c r="M5" s="261"/>
    </row>
    <row r="6" spans="1:13" ht="24" customHeight="1" x14ac:dyDescent="0.2">
      <c r="A6" s="401">
        <v>8</v>
      </c>
      <c r="B6" s="1063" t="s">
        <v>213</v>
      </c>
      <c r="C6" s="1051"/>
      <c r="D6" s="1051"/>
      <c r="E6" s="1052"/>
      <c r="F6" s="406" t="s">
        <v>297</v>
      </c>
      <c r="G6" s="257"/>
      <c r="H6" s="257"/>
      <c r="I6" s="258"/>
      <c r="J6" s="260"/>
      <c r="K6" s="261"/>
      <c r="L6" s="261"/>
      <c r="M6" s="261"/>
    </row>
    <row r="7" spans="1:13" ht="24" customHeight="1" x14ac:dyDescent="0.2">
      <c r="A7" s="401">
        <v>9</v>
      </c>
      <c r="B7" s="1063" t="s">
        <v>214</v>
      </c>
      <c r="C7" s="1051"/>
      <c r="D7" s="1051"/>
      <c r="E7" s="1052"/>
      <c r="F7" s="406" t="s">
        <v>297</v>
      </c>
      <c r="G7" s="256"/>
      <c r="H7" s="257"/>
      <c r="I7" s="258"/>
      <c r="J7" s="260"/>
      <c r="K7" s="261"/>
      <c r="L7" s="261"/>
      <c r="M7" s="261"/>
    </row>
    <row r="8" spans="1:13" ht="24" customHeight="1" x14ac:dyDescent="0.2">
      <c r="A8" s="401">
        <v>13</v>
      </c>
      <c r="B8" s="1063" t="s">
        <v>215</v>
      </c>
      <c r="C8" s="1051"/>
      <c r="D8" s="1051"/>
      <c r="E8" s="1052"/>
      <c r="F8" s="406" t="s">
        <v>297</v>
      </c>
      <c r="G8" s="256"/>
      <c r="H8" s="257"/>
      <c r="I8" s="258"/>
      <c r="J8" s="264"/>
      <c r="K8" s="264"/>
      <c r="L8" s="264"/>
      <c r="M8" s="264"/>
    </row>
    <row r="9" spans="1:13" ht="24" customHeight="1" x14ac:dyDescent="0.2">
      <c r="A9" s="401">
        <v>14</v>
      </c>
      <c r="B9" s="1063" t="s">
        <v>216</v>
      </c>
      <c r="C9" s="1051"/>
      <c r="D9" s="1051"/>
      <c r="E9" s="1052"/>
      <c r="F9" s="406" t="s">
        <v>297</v>
      </c>
      <c r="G9" s="256"/>
      <c r="H9" s="257"/>
      <c r="I9" s="258"/>
      <c r="J9" s="264"/>
      <c r="K9" s="264"/>
      <c r="L9" s="264"/>
      <c r="M9" s="264"/>
    </row>
    <row r="10" spans="1:13" ht="24" customHeight="1" x14ac:dyDescent="0.2">
      <c r="A10" s="403">
        <v>16</v>
      </c>
      <c r="B10" s="1051" t="s">
        <v>217</v>
      </c>
      <c r="C10" s="1051"/>
      <c r="D10" s="1051"/>
      <c r="E10" s="1052"/>
      <c r="F10" s="406" t="s">
        <v>297</v>
      </c>
      <c r="G10" s="256"/>
      <c r="H10" s="257"/>
      <c r="I10" s="258"/>
      <c r="J10" s="264"/>
      <c r="K10" s="264"/>
      <c r="L10" s="264"/>
      <c r="M10" s="264"/>
    </row>
    <row r="11" spans="1:13" ht="24" customHeight="1" x14ac:dyDescent="0.2">
      <c r="A11" s="401">
        <v>17</v>
      </c>
      <c r="B11" s="1051" t="s">
        <v>218</v>
      </c>
      <c r="C11" s="1051"/>
      <c r="D11" s="1051"/>
      <c r="E11" s="1052"/>
      <c r="F11" s="406" t="s">
        <v>297</v>
      </c>
      <c r="G11" s="256"/>
      <c r="H11" s="257"/>
      <c r="I11" s="258"/>
      <c r="J11" s="264"/>
      <c r="K11" s="264"/>
      <c r="L11" s="264"/>
      <c r="M11" s="264"/>
    </row>
    <row r="12" spans="1:13" ht="24" customHeight="1" x14ac:dyDescent="0.2">
      <c r="A12" s="401">
        <v>21</v>
      </c>
      <c r="B12" s="1051" t="s">
        <v>242</v>
      </c>
      <c r="C12" s="1051"/>
      <c r="D12" s="1051"/>
      <c r="E12" s="1052"/>
      <c r="F12" s="406" t="s">
        <v>297</v>
      </c>
      <c r="G12" s="256"/>
      <c r="H12" s="257"/>
      <c r="I12" s="258"/>
      <c r="J12" s="264"/>
      <c r="K12" s="264"/>
      <c r="L12" s="264"/>
      <c r="M12" s="264"/>
    </row>
    <row r="13" spans="1:13" ht="24" customHeight="1" x14ac:dyDescent="0.2">
      <c r="A13" s="401">
        <v>22</v>
      </c>
      <c r="B13" s="462" t="s">
        <v>328</v>
      </c>
      <c r="C13" s="462"/>
      <c r="D13" s="462"/>
      <c r="E13" s="463"/>
      <c r="F13" s="406" t="s">
        <v>297</v>
      </c>
      <c r="G13" s="256"/>
      <c r="H13" s="257"/>
      <c r="I13" s="258"/>
      <c r="J13" s="264"/>
      <c r="K13" s="264"/>
      <c r="L13" s="264"/>
      <c r="M13" s="264"/>
    </row>
    <row r="14" spans="1:13" ht="24" customHeight="1" x14ac:dyDescent="0.2">
      <c r="A14" s="404">
        <v>23</v>
      </c>
      <c r="B14" s="1051" t="s">
        <v>219</v>
      </c>
      <c r="C14" s="1051"/>
      <c r="D14" s="1051"/>
      <c r="E14" s="1052"/>
      <c r="F14" s="406" t="s">
        <v>297</v>
      </c>
      <c r="G14" s="256"/>
      <c r="H14" s="257"/>
      <c r="I14" s="258"/>
      <c r="J14" s="264"/>
      <c r="K14" s="264"/>
      <c r="L14" s="264"/>
      <c r="M14" s="264"/>
    </row>
    <row r="15" spans="1:13" ht="24" customHeight="1" x14ac:dyDescent="0.2">
      <c r="A15" s="404">
        <v>29</v>
      </c>
      <c r="B15" s="130" t="s">
        <v>220</v>
      </c>
      <c r="C15" s="130"/>
      <c r="D15" s="130"/>
      <c r="E15" s="131"/>
      <c r="F15" s="406" t="s">
        <v>297</v>
      </c>
      <c r="G15" s="256"/>
      <c r="H15" s="257"/>
      <c r="I15" s="258"/>
      <c r="J15" s="264"/>
      <c r="K15" s="264"/>
      <c r="L15" s="264"/>
      <c r="M15" s="264"/>
    </row>
    <row r="16" spans="1:13" ht="24" customHeight="1" x14ac:dyDescent="0.2">
      <c r="A16" s="465">
        <v>31</v>
      </c>
      <c r="B16" s="1055" t="s">
        <v>229</v>
      </c>
      <c r="C16" s="1055"/>
      <c r="D16" s="1055"/>
      <c r="E16" s="1056"/>
      <c r="F16" s="406" t="s">
        <v>297</v>
      </c>
      <c r="G16" s="256"/>
      <c r="H16" s="257"/>
      <c r="I16" s="258"/>
      <c r="J16" s="264"/>
      <c r="K16" s="264"/>
      <c r="L16" s="264"/>
      <c r="M16" s="264"/>
    </row>
    <row r="17" spans="1:15" ht="24" customHeight="1" thickBot="1" x14ac:dyDescent="0.25">
      <c r="A17" s="405">
        <v>33</v>
      </c>
      <c r="B17" s="1053" t="s">
        <v>329</v>
      </c>
      <c r="C17" s="1053"/>
      <c r="D17" s="1053"/>
      <c r="E17" s="1054"/>
      <c r="F17" s="406" t="s">
        <v>297</v>
      </c>
      <c r="G17" s="256"/>
      <c r="H17" s="257"/>
      <c r="I17" s="258"/>
      <c r="J17" s="264"/>
      <c r="K17" s="264"/>
      <c r="L17" s="264"/>
      <c r="M17" s="264"/>
    </row>
    <row r="18" spans="1:15" ht="15" customHeight="1" x14ac:dyDescent="0.2">
      <c r="A18" s="1041">
        <f>A2-0.01</f>
        <v>-6.0699999999999985</v>
      </c>
      <c r="B18" s="1043" t="s">
        <v>221</v>
      </c>
      <c r="C18" s="1044"/>
      <c r="D18" s="1044"/>
      <c r="E18" s="1045"/>
      <c r="F18" s="1049" t="s">
        <v>37</v>
      </c>
      <c r="G18" s="254"/>
      <c r="H18" s="254"/>
      <c r="I18" s="254"/>
      <c r="J18" s="254"/>
      <c r="K18" s="254"/>
      <c r="L18" s="264"/>
      <c r="M18" s="264"/>
      <c r="N18" s="265"/>
      <c r="O18" s="265"/>
    </row>
    <row r="19" spans="1:15" ht="25.5" customHeight="1" x14ac:dyDescent="0.2">
      <c r="A19" s="1042"/>
      <c r="B19" s="1046"/>
      <c r="C19" s="1047"/>
      <c r="D19" s="1047"/>
      <c r="E19" s="1048"/>
      <c r="F19" s="1050"/>
      <c r="G19" s="254"/>
      <c r="H19" s="254"/>
      <c r="I19" s="256"/>
      <c r="J19" s="257"/>
      <c r="K19" s="257"/>
      <c r="L19" s="257"/>
      <c r="M19" s="257"/>
      <c r="N19" s="265"/>
      <c r="O19" s="265"/>
    </row>
    <row r="20" spans="1:15" ht="24" customHeight="1" x14ac:dyDescent="0.2">
      <c r="A20" s="402">
        <v>1</v>
      </c>
      <c r="B20" s="341" t="s">
        <v>222</v>
      </c>
      <c r="C20" s="266"/>
      <c r="D20" s="266"/>
      <c r="E20" s="267"/>
      <c r="F20" s="268" t="s">
        <v>223</v>
      </c>
      <c r="G20" s="264"/>
      <c r="H20" s="264"/>
      <c r="I20" s="256"/>
      <c r="J20" s="257"/>
      <c r="K20" s="257"/>
      <c r="L20" s="257"/>
      <c r="M20" s="257"/>
      <c r="N20" s="265"/>
      <c r="O20" s="265"/>
    </row>
    <row r="21" spans="1:15" ht="24" customHeight="1" x14ac:dyDescent="0.2">
      <c r="A21" s="402">
        <v>2</v>
      </c>
      <c r="B21" s="341" t="s">
        <v>224</v>
      </c>
      <c r="C21" s="266"/>
      <c r="D21" s="266"/>
      <c r="E21" s="267"/>
      <c r="F21" s="268" t="s">
        <v>223</v>
      </c>
      <c r="G21" s="264"/>
      <c r="H21" s="264"/>
      <c r="I21" s="256"/>
      <c r="J21" s="257"/>
      <c r="K21" s="257"/>
      <c r="L21" s="257"/>
      <c r="M21" s="257"/>
      <c r="N21" s="265"/>
      <c r="O21" s="265"/>
    </row>
    <row r="22" spans="1:15" ht="24" customHeight="1" x14ac:dyDescent="0.2">
      <c r="A22" s="402">
        <v>3</v>
      </c>
      <c r="B22" s="341" t="s">
        <v>225</v>
      </c>
      <c r="C22" s="266"/>
      <c r="D22" s="266"/>
      <c r="E22" s="267"/>
      <c r="F22" s="268" t="s">
        <v>223</v>
      </c>
      <c r="G22" s="264"/>
      <c r="H22" s="264"/>
      <c r="I22" s="256"/>
      <c r="J22" s="257"/>
      <c r="K22" s="257"/>
      <c r="L22" s="257"/>
      <c r="M22" s="257"/>
      <c r="N22" s="265"/>
      <c r="O22" s="265"/>
    </row>
    <row r="23" spans="1:15" ht="24" customHeight="1" x14ac:dyDescent="0.2">
      <c r="A23" s="402">
        <v>4</v>
      </c>
      <c r="B23" s="341" t="s">
        <v>226</v>
      </c>
      <c r="C23" s="266"/>
      <c r="D23" s="266"/>
      <c r="E23" s="267"/>
      <c r="F23" s="268" t="s">
        <v>223</v>
      </c>
      <c r="G23" s="264"/>
      <c r="H23" s="264"/>
      <c r="I23" s="256"/>
      <c r="J23" s="257"/>
      <c r="K23" s="257"/>
      <c r="L23" s="257"/>
      <c r="M23" s="257"/>
      <c r="N23" s="265"/>
      <c r="O23" s="265"/>
    </row>
    <row r="24" spans="1:15" ht="24" customHeight="1" x14ac:dyDescent="0.2">
      <c r="A24" s="402">
        <v>6</v>
      </c>
      <c r="B24" s="341" t="s">
        <v>227</v>
      </c>
      <c r="C24" s="266"/>
      <c r="D24" s="266"/>
      <c r="E24" s="267"/>
      <c r="F24" s="268" t="s">
        <v>223</v>
      </c>
      <c r="G24" s="264"/>
      <c r="H24" s="264"/>
      <c r="I24" s="256"/>
      <c r="J24" s="257"/>
      <c r="K24" s="257"/>
      <c r="L24" s="257"/>
      <c r="M24" s="257"/>
      <c r="N24" s="265"/>
      <c r="O24" s="265"/>
    </row>
    <row r="25" spans="1:15" ht="16" thickBot="1" x14ac:dyDescent="0.25">
      <c r="A25" s="464">
        <v>7</v>
      </c>
      <c r="B25" s="132" t="s">
        <v>327</v>
      </c>
      <c r="C25" s="133"/>
      <c r="D25" s="133"/>
      <c r="E25" s="134"/>
      <c r="F25" s="224" t="s">
        <v>223</v>
      </c>
      <c r="G25" s="265"/>
      <c r="H25" s="264"/>
      <c r="I25" s="265"/>
      <c r="J25" s="265"/>
      <c r="K25" s="265"/>
    </row>
    <row r="26" spans="1:15" ht="16" thickBot="1" x14ac:dyDescent="0.25">
      <c r="A26" s="623" t="s">
        <v>330</v>
      </c>
      <c r="B26" s="624"/>
      <c r="C26" s="624"/>
      <c r="D26" s="624"/>
      <c r="E26" s="589"/>
      <c r="F26" s="440"/>
      <c r="G26" s="265"/>
      <c r="H26" s="264"/>
    </row>
    <row r="27" spans="1:15" ht="19" x14ac:dyDescent="0.2">
      <c r="A27" s="625" t="s">
        <v>331</v>
      </c>
      <c r="B27" s="626"/>
      <c r="C27" s="626"/>
      <c r="D27" s="627">
        <v>1</v>
      </c>
      <c r="E27" s="628"/>
      <c r="F27" s="478" t="s">
        <v>114</v>
      </c>
      <c r="G27" s="265"/>
      <c r="H27" s="264"/>
    </row>
    <row r="28" spans="1:15" ht="18" x14ac:dyDescent="0.2">
      <c r="A28" s="629" t="s">
        <v>332</v>
      </c>
      <c r="B28" s="630"/>
      <c r="C28" s="630"/>
      <c r="D28" s="631">
        <v>2</v>
      </c>
      <c r="E28" s="632"/>
      <c r="F28" s="479"/>
      <c r="G28" s="265"/>
      <c r="H28" s="264"/>
    </row>
    <row r="29" spans="1:15" ht="19" thickBot="1" x14ac:dyDescent="0.25">
      <c r="A29" s="633" t="s">
        <v>333</v>
      </c>
      <c r="B29" s="634"/>
      <c r="C29" s="634"/>
      <c r="D29" s="635">
        <v>6</v>
      </c>
      <c r="E29" s="636"/>
      <c r="F29" s="480"/>
      <c r="G29" s="265"/>
      <c r="H29" s="264"/>
    </row>
    <row r="30" spans="1:15" x14ac:dyDescent="0.2">
      <c r="A30" s="466"/>
      <c r="B30" s="467"/>
      <c r="C30" s="467"/>
      <c r="D30" s="467"/>
      <c r="E30" s="467"/>
      <c r="F30" s="468"/>
      <c r="G30" s="265"/>
      <c r="H30" s="264"/>
    </row>
    <row r="31" spans="1:15" ht="18" x14ac:dyDescent="0.2">
      <c r="A31" s="469"/>
      <c r="B31" s="1040" t="s">
        <v>334</v>
      </c>
      <c r="C31" s="1040"/>
      <c r="D31" s="1040"/>
      <c r="E31" s="1040"/>
      <c r="F31" s="471"/>
      <c r="G31" s="265"/>
      <c r="H31" s="264"/>
    </row>
    <row r="32" spans="1:15" x14ac:dyDescent="0.2">
      <c r="A32" s="469"/>
      <c r="B32" s="470"/>
      <c r="C32" s="470"/>
      <c r="D32" s="470"/>
      <c r="E32" s="470"/>
      <c r="F32" s="471"/>
      <c r="G32" s="265"/>
      <c r="H32" s="264"/>
    </row>
    <row r="33" spans="1:8" x14ac:dyDescent="0.2">
      <c r="A33" s="469"/>
      <c r="B33" s="470"/>
      <c r="C33" s="470"/>
      <c r="D33" s="470"/>
      <c r="E33" s="470"/>
      <c r="F33" s="471"/>
      <c r="G33" s="265"/>
      <c r="H33" s="264"/>
    </row>
    <row r="34" spans="1:8" x14ac:dyDescent="0.2">
      <c r="A34" s="469"/>
      <c r="B34" s="470"/>
      <c r="C34" s="470"/>
      <c r="D34" s="470"/>
      <c r="E34" s="470"/>
      <c r="F34" s="471"/>
      <c r="G34" s="265"/>
      <c r="H34" s="264"/>
    </row>
    <row r="35" spans="1:8" x14ac:dyDescent="0.2">
      <c r="A35" s="469"/>
      <c r="B35" s="470"/>
      <c r="C35" s="470"/>
      <c r="D35" s="470"/>
      <c r="E35" s="470"/>
      <c r="F35" s="471"/>
      <c r="G35" s="265"/>
      <c r="H35" s="264"/>
    </row>
    <row r="36" spans="1:8" x14ac:dyDescent="0.2">
      <c r="A36" s="472"/>
      <c r="B36" s="473"/>
      <c r="C36" s="473"/>
      <c r="D36" s="473"/>
      <c r="E36" s="473"/>
      <c r="F36" s="474"/>
      <c r="G36" s="265"/>
      <c r="H36" s="264"/>
    </row>
    <row r="37" spans="1:8" x14ac:dyDescent="0.2">
      <c r="A37" s="472"/>
      <c r="B37" s="473"/>
      <c r="C37" s="473"/>
      <c r="D37" s="473"/>
      <c r="E37" s="473"/>
      <c r="F37" s="474"/>
      <c r="G37" s="265"/>
      <c r="H37" s="264"/>
    </row>
    <row r="38" spans="1:8" x14ac:dyDescent="0.2">
      <c r="A38" s="472"/>
      <c r="B38" s="473"/>
      <c r="C38" s="473"/>
      <c r="D38" s="473"/>
      <c r="E38" s="473"/>
      <c r="F38" s="474"/>
      <c r="G38" s="265"/>
      <c r="H38" s="264"/>
    </row>
    <row r="39" spans="1:8" x14ac:dyDescent="0.2">
      <c r="A39" s="472"/>
      <c r="B39" s="473"/>
      <c r="C39" s="473"/>
      <c r="D39" s="473"/>
      <c r="E39" s="473"/>
      <c r="F39" s="474"/>
      <c r="G39" s="265"/>
      <c r="H39" s="264"/>
    </row>
    <row r="40" spans="1:8" x14ac:dyDescent="0.2">
      <c r="A40" s="472"/>
      <c r="B40" s="473"/>
      <c r="C40" s="473"/>
      <c r="D40" s="473"/>
      <c r="E40" s="473"/>
      <c r="F40" s="474"/>
      <c r="G40" s="265"/>
      <c r="H40" s="264"/>
    </row>
    <row r="41" spans="1:8" ht="16" thickBot="1" x14ac:dyDescent="0.25">
      <c r="A41" s="475"/>
      <c r="B41" s="476"/>
      <c r="C41" s="476"/>
      <c r="D41" s="476"/>
      <c r="E41" s="476"/>
      <c r="F41" s="477"/>
      <c r="G41" s="265"/>
      <c r="H41" s="264"/>
    </row>
    <row r="42" spans="1:8" x14ac:dyDescent="0.2">
      <c r="H42" s="264"/>
    </row>
    <row r="43" spans="1:8" x14ac:dyDescent="0.2">
      <c r="H43" s="264"/>
    </row>
    <row r="44" spans="1:8" x14ac:dyDescent="0.2">
      <c r="H44" s="264"/>
    </row>
  </sheetData>
  <mergeCells count="19">
    <mergeCell ref="F2:F3"/>
    <mergeCell ref="B4:E4"/>
    <mergeCell ref="B8:E8"/>
    <mergeCell ref="B6:E6"/>
    <mergeCell ref="B7:E7"/>
    <mergeCell ref="B11:E11"/>
    <mergeCell ref="B1:E1"/>
    <mergeCell ref="A2:A3"/>
    <mergeCell ref="B2:E3"/>
    <mergeCell ref="B9:E9"/>
    <mergeCell ref="B10:E10"/>
    <mergeCell ref="B31:E31"/>
    <mergeCell ref="A18:A19"/>
    <mergeCell ref="B18:E19"/>
    <mergeCell ref="F18:F19"/>
    <mergeCell ref="B12:E12"/>
    <mergeCell ref="B14:E14"/>
    <mergeCell ref="B17:E17"/>
    <mergeCell ref="B16:E16"/>
  </mergeCells>
  <phoneticPr fontId="57" type="noConversion"/>
  <printOptions horizontalCentered="1"/>
  <pageMargins left="0.39370078740157483" right="0.39370078740157483" top="0.39370078740157483" bottom="0.39370078740157483" header="3.937007874015748E-2" footer="3.937007874015748E-2"/>
  <pageSetup paperSize="9" scale="92" orientation="portrait" r:id="rId1"/>
  <headerFooter>
    <oddHeader>&amp;RF5 : CPN</oddHeader>
    <oddFooter>&amp;LSection 6: Menage 2&amp;R&amp;P / &amp;N</oddFooter>
  </headerFooter>
  <rowBreaks count="1" manualBreakCount="1">
    <brk id="17" max="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93F06B-425A-47BF-9FFF-40547DD2C871}">
  <ds:schemaRefs>
    <ds:schemaRef ds:uri="http://schemas.microsoft.com/sharepoint/v3/contenttype/forms"/>
  </ds:schemaRefs>
</ds:datastoreItem>
</file>

<file path=customXml/itemProps2.xml><?xml version="1.0" encoding="utf-8"?>
<ds:datastoreItem xmlns:ds="http://schemas.openxmlformats.org/officeDocument/2006/customXml" ds:itemID="{CC3D2104-B294-4E1D-9E69-52B5D38066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5D2098-40DD-4428-B9E4-F18B63EF8933}">
  <ds:schemaRefs>
    <ds:schemaRef ds:uri="fddef6a8-5936-4909-96e0-2ad7a6b1720b"/>
    <ds:schemaRef ds:uri="http://schemas.microsoft.com/office/2006/documentManagement/types"/>
    <ds:schemaRef ds:uri="http://purl.org/dc/terms/"/>
    <ds:schemaRef ds:uri="http://purl.org/dc/dcmitype/"/>
    <ds:schemaRef ds:uri="http://schemas.microsoft.com/office/infopath/2007/PartnerControls"/>
    <ds:schemaRef ds:uri="http://schemas.microsoft.com/office/2006/metadata/properties"/>
    <ds:schemaRef ds:uri="http://purl.org/dc/elements/1.1/"/>
    <ds:schemaRef ds:uri="http://www.w3.org/XML/1998/namespace"/>
    <ds:schemaRef ds:uri="0c867391-8214-4b58-86b3-de07547409f9"/>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12</vt:i4>
      </vt:variant>
    </vt:vector>
  </HeadingPairs>
  <TitlesOfParts>
    <vt:vector size="19" baseType="lpstr">
      <vt:lpstr>Couverture</vt:lpstr>
      <vt:lpstr>1_ Identification</vt:lpstr>
      <vt:lpstr>2 Conseil Traitement</vt:lpstr>
      <vt:lpstr>3_Temps et dépense</vt:lpstr>
      <vt:lpstr>4_Satisfaction </vt:lpstr>
      <vt:lpstr>5_Sécurité</vt:lpstr>
      <vt:lpstr>6_Ménage2</vt:lpstr>
      <vt:lpstr>'1_ Identification'!_Print_Area</vt:lpstr>
      <vt:lpstr>'2 Conseil Traitement'!_Print_Area</vt:lpstr>
      <vt:lpstr>'3_Temps et dépense'!_Print_Area</vt:lpstr>
      <vt:lpstr>'4_Satisfaction '!_Print_Area</vt:lpstr>
      <vt:lpstr>'6_Ménage2'!_Print_Area</vt:lpstr>
      <vt:lpstr>'1_ Identification'!Print_Area</vt:lpstr>
      <vt:lpstr>'2 Conseil Traitement'!Print_Area</vt:lpstr>
      <vt:lpstr>'3_Temps et dépense'!Print_Area</vt:lpstr>
      <vt:lpstr>'4_Satisfaction '!Print_Area</vt:lpstr>
      <vt:lpstr>'5_Sécurité'!Print_Area</vt:lpstr>
      <vt:lpstr>'6_Ménage2'!Print_Area</vt:lpstr>
      <vt:lpstr>Couverture!Print_Area</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Gervais YAMA</dc:creator>
  <cp:lastModifiedBy>Microsoft Office User</cp:lastModifiedBy>
  <cp:lastPrinted>2015-03-19T21:42:38Z</cp:lastPrinted>
  <dcterms:created xsi:type="dcterms:W3CDTF">2010-07-02T15:36:52Z</dcterms:created>
  <dcterms:modified xsi:type="dcterms:W3CDTF">2022-06-14T13:32:51Z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